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P:\TREIS\Appeals - post US\2023 Statewide Appeal Processing Project\"/>
    </mc:Choice>
  </mc:AlternateContent>
  <xr:revisionPtr revIDLastSave="0" documentId="13_ncr:1_{E449D99A-2475-42DA-9304-2F8AECCBB7CD}" xr6:coauthVersionLast="47" xr6:coauthVersionMax="47" xr10:uidLastSave="{00000000-0000-0000-0000-000000000000}"/>
  <bookViews>
    <workbookView xWindow="-110" yWindow="-110" windowWidth="19420" windowHeight="10420" activeTab="1" xr2:uid="{11C15149-6CC3-4897-939C-AB2432B8B908}"/>
  </bookViews>
  <sheets>
    <sheet name="Instuctions" sheetId="2" r:id="rId1"/>
    <sheet name="Open Appeals Listing" sheetId="7" r:id="rId2"/>
    <sheet name=" Impact Form - Sample" sheetId="1" r:id="rId3"/>
    <sheet name="Impact Form - Fillable"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2" i="4" l="1"/>
  <c r="Q13" i="4"/>
  <c r="Q14" i="4"/>
  <c r="Q15" i="4"/>
  <c r="Q16" i="4"/>
  <c r="Q17" i="4"/>
  <c r="Q18" i="4"/>
  <c r="Q19" i="4"/>
  <c r="Q20" i="4"/>
  <c r="Q21" i="4"/>
  <c r="Q22" i="4"/>
  <c r="Q23" i="4"/>
  <c r="Q24" i="4"/>
  <c r="Q25" i="4"/>
  <c r="Q26" i="4"/>
  <c r="Q27" i="4"/>
  <c r="Q28" i="4"/>
  <c r="Q29" i="4"/>
  <c r="Q30" i="4"/>
  <c r="Q31" i="4"/>
  <c r="Q32" i="4"/>
  <c r="Q33" i="4"/>
  <c r="Q34" i="4"/>
  <c r="Q35" i="4"/>
  <c r="Q36" i="4"/>
  <c r="Q37" i="4"/>
  <c r="Q38" i="4"/>
  <c r="Q39" i="4"/>
  <c r="Q40" i="4"/>
  <c r="Q41" i="4"/>
  <c r="Q42" i="4"/>
  <c r="Q43" i="4"/>
  <c r="Q44" i="4"/>
  <c r="Q45" i="4"/>
  <c r="Q46" i="4"/>
  <c r="Q47" i="4"/>
  <c r="Q48" i="4"/>
  <c r="Q49" i="4"/>
  <c r="Q50" i="4"/>
  <c r="Q51" i="4"/>
  <c r="Q52" i="4"/>
  <c r="Q53" i="4"/>
  <c r="Q54" i="4"/>
  <c r="Q55" i="4"/>
  <c r="Q56" i="4"/>
  <c r="Q57" i="4"/>
  <c r="Q58" i="4"/>
  <c r="Q59" i="4"/>
  <c r="Q60" i="4"/>
  <c r="Q61" i="4"/>
  <c r="Q62" i="4"/>
  <c r="Q63" i="4"/>
  <c r="Q64" i="4"/>
  <c r="Q65" i="4"/>
  <c r="Q66" i="4"/>
  <c r="R66" i="4" s="1"/>
  <c r="Q67" i="4"/>
  <c r="R67" i="4" s="1"/>
  <c r="Q68" i="4"/>
  <c r="Q69" i="4"/>
  <c r="Q70" i="4"/>
  <c r="Q71" i="4"/>
  <c r="Q72" i="4"/>
  <c r="Q73" i="4"/>
  <c r="Q74" i="4"/>
  <c r="Q75" i="4"/>
  <c r="Q76" i="4"/>
  <c r="Q77" i="4"/>
  <c r="Q78" i="4"/>
  <c r="R78" i="4" s="1"/>
  <c r="Q79" i="4"/>
  <c r="R79" i="4" s="1"/>
  <c r="Q80" i="4"/>
  <c r="Q81" i="4"/>
  <c r="Q82" i="4"/>
  <c r="Q83" i="4"/>
  <c r="Q84" i="4"/>
  <c r="Q85" i="4"/>
  <c r="Q86" i="4"/>
  <c r="Q87" i="4"/>
  <c r="Q88" i="4"/>
  <c r="Q89" i="4"/>
  <c r="Q90" i="4"/>
  <c r="R90" i="4" s="1"/>
  <c r="Q91" i="4"/>
  <c r="R91" i="4" s="1"/>
  <c r="Q92" i="4"/>
  <c r="Q93" i="4"/>
  <c r="Q94" i="4"/>
  <c r="Q95" i="4"/>
  <c r="Q96" i="4"/>
  <c r="Q97" i="4"/>
  <c r="Q98" i="4"/>
  <c r="Q99" i="4"/>
  <c r="Q100" i="4"/>
  <c r="Q101" i="4"/>
  <c r="Q102" i="4"/>
  <c r="R102" i="4" s="1"/>
  <c r="Q103" i="4"/>
  <c r="R103" i="4" s="1"/>
  <c r="Q104" i="4"/>
  <c r="Q105" i="4"/>
  <c r="Q106" i="4"/>
  <c r="Q107" i="4"/>
  <c r="Q108" i="4"/>
  <c r="Q109" i="4"/>
  <c r="Q110" i="4"/>
  <c r="Q111" i="4"/>
  <c r="Q112" i="4"/>
  <c r="Q113" i="4"/>
  <c r="Q114" i="4"/>
  <c r="R114" i="4" s="1"/>
  <c r="Q115" i="4"/>
  <c r="R115" i="4" s="1"/>
  <c r="Q116" i="4"/>
  <c r="Q117" i="4"/>
  <c r="Q118" i="4"/>
  <c r="Q119" i="4"/>
  <c r="Q120" i="4"/>
  <c r="Q121" i="4"/>
  <c r="Q122" i="4"/>
  <c r="Q123" i="4"/>
  <c r="Q124" i="4"/>
  <c r="Q125" i="4"/>
  <c r="Q126" i="4"/>
  <c r="R126" i="4" s="1"/>
  <c r="Q127" i="4"/>
  <c r="R127" i="4" s="1"/>
  <c r="Q128" i="4"/>
  <c r="Q129" i="4"/>
  <c r="Q130" i="4"/>
  <c r="Q131" i="4"/>
  <c r="Q132" i="4"/>
  <c r="Q133" i="4"/>
  <c r="Q134" i="4"/>
  <c r="Q135" i="4"/>
  <c r="Q136" i="4"/>
  <c r="Q137" i="4"/>
  <c r="Q138" i="4"/>
  <c r="R138" i="4" s="1"/>
  <c r="Q139" i="4"/>
  <c r="R139" i="4" s="1"/>
  <c r="Q140" i="4"/>
  <c r="Q141" i="4"/>
  <c r="Q142" i="4"/>
  <c r="Q143" i="4"/>
  <c r="Q144" i="4"/>
  <c r="Q145" i="4"/>
  <c r="Q146" i="4"/>
  <c r="Q147" i="4"/>
  <c r="Q148" i="4"/>
  <c r="Q149" i="4"/>
  <c r="Q150" i="4"/>
  <c r="R150" i="4" s="1"/>
  <c r="Q151" i="4"/>
  <c r="R151" i="4" s="1"/>
  <c r="Q152" i="4"/>
  <c r="Q153" i="4"/>
  <c r="Q154" i="4"/>
  <c r="Q155" i="4"/>
  <c r="Q156" i="4"/>
  <c r="Q157" i="4"/>
  <c r="Q158" i="4"/>
  <c r="Q159" i="4"/>
  <c r="Q160" i="4"/>
  <c r="Q161" i="4"/>
  <c r="Q162" i="4"/>
  <c r="R162" i="4" s="1"/>
  <c r="Q163" i="4"/>
  <c r="R163" i="4" s="1"/>
  <c r="Q164" i="4"/>
  <c r="Q165" i="4"/>
  <c r="Q166" i="4"/>
  <c r="Q167" i="4"/>
  <c r="Q168" i="4"/>
  <c r="Q169" i="4"/>
  <c r="Q170" i="4"/>
  <c r="Q171" i="4"/>
  <c r="Q172" i="4"/>
  <c r="N13" i="1"/>
  <c r="N12" i="1"/>
  <c r="R64" i="4"/>
  <c r="R65" i="4"/>
  <c r="R76" i="4"/>
  <c r="R77" i="4"/>
  <c r="R88" i="4"/>
  <c r="R89" i="4"/>
  <c r="R100" i="4"/>
  <c r="R101" i="4"/>
  <c r="R112" i="4"/>
  <c r="R113" i="4"/>
  <c r="R124" i="4"/>
  <c r="R125" i="4"/>
  <c r="R136" i="4"/>
  <c r="R137" i="4"/>
  <c r="R148" i="4"/>
  <c r="R149" i="4"/>
  <c r="R160" i="4"/>
  <c r="R161" i="4"/>
  <c r="R172" i="4"/>
  <c r="N63" i="4"/>
  <c r="R63" i="4" s="1"/>
  <c r="N64" i="4"/>
  <c r="N65" i="4"/>
  <c r="N66" i="4"/>
  <c r="N67" i="4"/>
  <c r="N68" i="4"/>
  <c r="R68" i="4" s="1"/>
  <c r="N69" i="4"/>
  <c r="R69" i="4" s="1"/>
  <c r="N70" i="4"/>
  <c r="R70" i="4" s="1"/>
  <c r="N71" i="4"/>
  <c r="R71" i="4" s="1"/>
  <c r="N72" i="4"/>
  <c r="R72" i="4" s="1"/>
  <c r="N73" i="4"/>
  <c r="R73" i="4" s="1"/>
  <c r="N74" i="4"/>
  <c r="R74" i="4" s="1"/>
  <c r="N75" i="4"/>
  <c r="R75" i="4" s="1"/>
  <c r="N76" i="4"/>
  <c r="N77" i="4"/>
  <c r="N78" i="4"/>
  <c r="N79" i="4"/>
  <c r="N80" i="4"/>
  <c r="R80" i="4" s="1"/>
  <c r="N81" i="4"/>
  <c r="R81" i="4" s="1"/>
  <c r="N82" i="4"/>
  <c r="R82" i="4" s="1"/>
  <c r="N83" i="4"/>
  <c r="R83" i="4" s="1"/>
  <c r="N84" i="4"/>
  <c r="R84" i="4" s="1"/>
  <c r="N85" i="4"/>
  <c r="R85" i="4" s="1"/>
  <c r="N86" i="4"/>
  <c r="R86" i="4" s="1"/>
  <c r="N87" i="4"/>
  <c r="R87" i="4" s="1"/>
  <c r="N88" i="4"/>
  <c r="N89" i="4"/>
  <c r="N90" i="4"/>
  <c r="N91" i="4"/>
  <c r="N92" i="4"/>
  <c r="R92" i="4" s="1"/>
  <c r="N93" i="4"/>
  <c r="R93" i="4" s="1"/>
  <c r="N94" i="4"/>
  <c r="R94" i="4" s="1"/>
  <c r="N95" i="4"/>
  <c r="R95" i="4" s="1"/>
  <c r="N96" i="4"/>
  <c r="R96" i="4" s="1"/>
  <c r="N97" i="4"/>
  <c r="R97" i="4" s="1"/>
  <c r="N98" i="4"/>
  <c r="R98" i="4" s="1"/>
  <c r="N99" i="4"/>
  <c r="R99" i="4" s="1"/>
  <c r="N100" i="4"/>
  <c r="N101" i="4"/>
  <c r="N102" i="4"/>
  <c r="N103" i="4"/>
  <c r="N104" i="4"/>
  <c r="R104" i="4" s="1"/>
  <c r="N105" i="4"/>
  <c r="R105" i="4" s="1"/>
  <c r="N106" i="4"/>
  <c r="R106" i="4" s="1"/>
  <c r="N107" i="4"/>
  <c r="R107" i="4" s="1"/>
  <c r="N108" i="4"/>
  <c r="R108" i="4" s="1"/>
  <c r="N109" i="4"/>
  <c r="R109" i="4" s="1"/>
  <c r="N110" i="4"/>
  <c r="R110" i="4" s="1"/>
  <c r="N111" i="4"/>
  <c r="R111" i="4" s="1"/>
  <c r="N112" i="4"/>
  <c r="N113" i="4"/>
  <c r="N114" i="4"/>
  <c r="N115" i="4"/>
  <c r="N116" i="4"/>
  <c r="R116" i="4" s="1"/>
  <c r="N117" i="4"/>
  <c r="R117" i="4" s="1"/>
  <c r="N118" i="4"/>
  <c r="R118" i="4" s="1"/>
  <c r="N119" i="4"/>
  <c r="R119" i="4" s="1"/>
  <c r="N120" i="4"/>
  <c r="R120" i="4" s="1"/>
  <c r="N121" i="4"/>
  <c r="R121" i="4" s="1"/>
  <c r="N122" i="4"/>
  <c r="R122" i="4" s="1"/>
  <c r="N123" i="4"/>
  <c r="R123" i="4" s="1"/>
  <c r="N124" i="4"/>
  <c r="N125" i="4"/>
  <c r="N126" i="4"/>
  <c r="N127" i="4"/>
  <c r="N128" i="4"/>
  <c r="R128" i="4" s="1"/>
  <c r="N129" i="4"/>
  <c r="R129" i="4" s="1"/>
  <c r="N130" i="4"/>
  <c r="R130" i="4" s="1"/>
  <c r="N131" i="4"/>
  <c r="R131" i="4" s="1"/>
  <c r="N132" i="4"/>
  <c r="R132" i="4" s="1"/>
  <c r="N133" i="4"/>
  <c r="R133" i="4" s="1"/>
  <c r="N134" i="4"/>
  <c r="R134" i="4" s="1"/>
  <c r="N135" i="4"/>
  <c r="R135" i="4" s="1"/>
  <c r="N136" i="4"/>
  <c r="N137" i="4"/>
  <c r="N138" i="4"/>
  <c r="N139" i="4"/>
  <c r="N140" i="4"/>
  <c r="R140" i="4" s="1"/>
  <c r="N141" i="4"/>
  <c r="R141" i="4" s="1"/>
  <c r="N142" i="4"/>
  <c r="R142" i="4" s="1"/>
  <c r="N143" i="4"/>
  <c r="R143" i="4" s="1"/>
  <c r="N144" i="4"/>
  <c r="R144" i="4" s="1"/>
  <c r="N145" i="4"/>
  <c r="R145" i="4" s="1"/>
  <c r="N146" i="4"/>
  <c r="R146" i="4" s="1"/>
  <c r="N147" i="4"/>
  <c r="R147" i="4" s="1"/>
  <c r="N148" i="4"/>
  <c r="N149" i="4"/>
  <c r="N150" i="4"/>
  <c r="N151" i="4"/>
  <c r="N152" i="4"/>
  <c r="R152" i="4" s="1"/>
  <c r="N153" i="4"/>
  <c r="R153" i="4" s="1"/>
  <c r="N154" i="4"/>
  <c r="R154" i="4" s="1"/>
  <c r="N155" i="4"/>
  <c r="R155" i="4" s="1"/>
  <c r="N156" i="4"/>
  <c r="R156" i="4" s="1"/>
  <c r="N157" i="4"/>
  <c r="R157" i="4" s="1"/>
  <c r="N158" i="4"/>
  <c r="R158" i="4" s="1"/>
  <c r="N159" i="4"/>
  <c r="R159" i="4" s="1"/>
  <c r="N160" i="4"/>
  <c r="N161" i="4"/>
  <c r="N162" i="4"/>
  <c r="N163" i="4"/>
  <c r="N164" i="4"/>
  <c r="R164" i="4" s="1"/>
  <c r="N165" i="4"/>
  <c r="R165" i="4" s="1"/>
  <c r="N166" i="4"/>
  <c r="R166" i="4" s="1"/>
  <c r="N167" i="4"/>
  <c r="R167" i="4" s="1"/>
  <c r="N168" i="4"/>
  <c r="R168" i="4" s="1"/>
  <c r="N169" i="4"/>
  <c r="R169" i="4" s="1"/>
  <c r="N170" i="4"/>
  <c r="R170" i="4" s="1"/>
  <c r="N171" i="4"/>
  <c r="R171" i="4" s="1"/>
  <c r="N172" i="4"/>
  <c r="N12" i="4"/>
  <c r="N13" i="4"/>
  <c r="R13" i="4" s="1"/>
  <c r="N14" i="4"/>
  <c r="N15" i="4"/>
  <c r="N16" i="4"/>
  <c r="N17" i="4"/>
  <c r="N18" i="4"/>
  <c r="N19" i="4"/>
  <c r="N20" i="4"/>
  <c r="N21" i="4"/>
  <c r="N22" i="4"/>
  <c r="R22" i="4" s="1"/>
  <c r="N23" i="4"/>
  <c r="R23" i="4" s="1"/>
  <c r="N24" i="4"/>
  <c r="R24" i="4" s="1"/>
  <c r="N25" i="4"/>
  <c r="R25" i="4" s="1"/>
  <c r="N26" i="4"/>
  <c r="N27" i="4"/>
  <c r="N28" i="4"/>
  <c r="N29" i="4"/>
  <c r="N30" i="4"/>
  <c r="N31" i="4"/>
  <c r="N32" i="4"/>
  <c r="N33" i="4"/>
  <c r="N34" i="4"/>
  <c r="R34" i="4" s="1"/>
  <c r="N35" i="4"/>
  <c r="R35" i="4" s="1"/>
  <c r="N36" i="4"/>
  <c r="R36" i="4" s="1"/>
  <c r="N37" i="4"/>
  <c r="R37" i="4" s="1"/>
  <c r="N38" i="4"/>
  <c r="N39" i="4"/>
  <c r="R39" i="4" s="1"/>
  <c r="N40" i="4"/>
  <c r="N41" i="4"/>
  <c r="N42" i="4"/>
  <c r="N43" i="4"/>
  <c r="N44" i="4"/>
  <c r="N45" i="4"/>
  <c r="N46" i="4"/>
  <c r="R46" i="4" s="1"/>
  <c r="N47" i="4"/>
  <c r="R47" i="4" s="1"/>
  <c r="N48" i="4"/>
  <c r="R48" i="4" s="1"/>
  <c r="N49" i="4"/>
  <c r="R49" i="4" s="1"/>
  <c r="N50" i="4"/>
  <c r="N51" i="4"/>
  <c r="N52" i="4"/>
  <c r="N53" i="4"/>
  <c r="N54" i="4"/>
  <c r="N55" i="4"/>
  <c r="N56" i="4"/>
  <c r="N57" i="4"/>
  <c r="N58" i="4"/>
  <c r="R58" i="4" s="1"/>
  <c r="N59" i="4"/>
  <c r="N60" i="4"/>
  <c r="N61" i="4"/>
  <c r="N62" i="4"/>
  <c r="N11" i="4"/>
  <c r="R12" i="4" l="1"/>
  <c r="R21" i="4"/>
  <c r="R32" i="4"/>
  <c r="R31" i="4"/>
  <c r="R30" i="4"/>
  <c r="R41" i="4"/>
  <c r="R52" i="4"/>
  <c r="R40" i="4"/>
  <c r="R16" i="4"/>
  <c r="R51" i="4"/>
  <c r="R57" i="4"/>
  <c r="R45" i="4"/>
  <c r="R44" i="4"/>
  <c r="R43" i="4"/>
  <c r="R18" i="4"/>
  <c r="R33" i="4"/>
  <c r="R20" i="4"/>
  <c r="R19" i="4"/>
  <c r="R42" i="4"/>
  <c r="R17" i="4"/>
  <c r="R27" i="4"/>
  <c r="R15" i="4"/>
  <c r="R50" i="4"/>
  <c r="R38" i="4"/>
  <c r="R26" i="4"/>
  <c r="R14" i="4"/>
  <c r="R56" i="4"/>
  <c r="R55" i="4"/>
  <c r="R54" i="4"/>
  <c r="R53" i="4"/>
  <c r="R29" i="4"/>
  <c r="R28" i="4"/>
  <c r="R59" i="4"/>
  <c r="R60" i="4"/>
  <c r="R61" i="4"/>
  <c r="R62" i="4"/>
  <c r="Q11" i="4" l="1"/>
  <c r="Q13" i="1"/>
  <c r="Q12" i="1"/>
  <c r="R11" i="4" l="1"/>
  <c r="R173" i="4" s="1"/>
  <c r="R8" i="4" s="1"/>
  <c r="R21" i="1"/>
  <c r="R14" i="1"/>
  <c r="R15" i="1"/>
  <c r="R16" i="1"/>
  <c r="R17" i="1"/>
  <c r="R18" i="1"/>
  <c r="R19" i="1"/>
  <c r="R20" i="1"/>
  <c r="R13" i="1"/>
  <c r="R12" i="1"/>
  <c r="R22" i="1" l="1"/>
  <c r="R9" i="1" s="1"/>
</calcChain>
</file>

<file path=xl/sharedStrings.xml><?xml version="1.0" encoding="utf-8"?>
<sst xmlns="http://schemas.openxmlformats.org/spreadsheetml/2006/main" count="41698" uniqueCount="5371">
  <si>
    <t>Appeal #</t>
  </si>
  <si>
    <t>Item #</t>
  </si>
  <si>
    <t>Prepared by:</t>
  </si>
  <si>
    <t>Covered by Universal Settlement</t>
  </si>
  <si>
    <t>Rate Period</t>
  </si>
  <si>
    <t>Facility MMIS#:</t>
  </si>
  <si>
    <t>Unit Type (NF/Vent etc.)</t>
  </si>
  <si>
    <t>Payment/ Approval Requested</t>
  </si>
  <si>
    <t>Total Medicaid Impact</t>
  </si>
  <si>
    <t>012345</t>
  </si>
  <si>
    <t xml:space="preserve">Person </t>
  </si>
  <si>
    <t>X</t>
  </si>
  <si>
    <t>Put an X in ONE of these boxes only</t>
  </si>
  <si>
    <t>Only submit this information if payment is requested</t>
  </si>
  <si>
    <t>Comments</t>
  </si>
  <si>
    <t>NF</t>
  </si>
  <si>
    <t>Capital</t>
  </si>
  <si>
    <t>Grand Total</t>
  </si>
  <si>
    <t>GENERAL INSTRUCTIONS</t>
  </si>
  <si>
    <t>The attestation must be properly completed, signed and dated to be valid.</t>
  </si>
  <si>
    <t>IMPACT FORM INSTRUCTIONS</t>
  </si>
  <si>
    <t>Prepared by - Please enter the name of the person who prepared the form.</t>
  </si>
  <si>
    <t>Appeal # - Please enter the appeal # from the "Open Appeals List" tab. Only those appeals that appear on the listing tab will be considered for review. Enter the appeal # for each rate period and Type of Unit affected.</t>
  </si>
  <si>
    <t>Item # - Please enter the item # of the appeal being reviewed. This item may appear more than once if there are multiple periods or units affected.</t>
  </si>
  <si>
    <t>Columns C, D &amp; E - An X must be placed in one of these boxes.</t>
  </si>
  <si>
    <t xml:space="preserve">Unit Type - If the facility is requesting payment for an appeal item, enter the unit type of the impact that follows. </t>
  </si>
  <si>
    <t>Operating or Capital Issue - Please indicate with an "O" or a "C" the type of issue the facility is requesting payment for. Any issues that are not considered to be a capital item should be indicated as an operating item.</t>
  </si>
  <si>
    <t>Additional Expense Requested - Please indicate the amount of the expense requested after applying any traceback percentages associated with the indicated Unit.</t>
  </si>
  <si>
    <t>Rate Period - Please indicate the rate period for which the impact that follows is calculated. If more than one rate period, outside of a calendar year, is affected, please split the impact according to the calendar years requested on separate lines.</t>
  </si>
  <si>
    <t>Payment/Approval Requested - Place an X in Column E ONLY if the facility believes the appeal is valid and in accordance with the signed attestation, has not been processed or paid for through the Universal Settlement and is requesting payment.</t>
  </si>
  <si>
    <t>Already Processed - Place an X in Column C if the appeal item has already been processed and the item should be closed out. Nothing Further needs to be filled out for this item.</t>
  </si>
  <si>
    <t>Covered by Universal Settlement - Place an X in Column D if the appeal item has been covered/processed through the Universal Settlement and should be closed out. Nothing further needs to be filled out for this item.</t>
  </si>
  <si>
    <t>Operating/ Capital/CRA Issue</t>
  </si>
  <si>
    <t>Per Diem Affected</t>
  </si>
  <si>
    <t>Traceback of affected Unit Type</t>
  </si>
  <si>
    <t>Divisor Patient Days</t>
  </si>
  <si>
    <t>Per Diem Increase</t>
  </si>
  <si>
    <t>Vent</t>
  </si>
  <si>
    <t>1/1/2019-12/31/2019</t>
  </si>
  <si>
    <t>SAMPLE</t>
  </si>
  <si>
    <t>Line 9 Patient Days - Please indicate the patient days reported on Line 9 (Medicaid Days) for the corresponding rate year affected.</t>
  </si>
  <si>
    <t>Comments - please add any comments which should be reviewed in conjunction with the submitted information.</t>
  </si>
  <si>
    <t>Per Diem Affected - Please indicate the Per Diem type affected. Per Diem types include Operating (OP), Miscellaneous (MISC), Capital (CAP) &amp; Cash Receipts Assessment (CRA).</t>
  </si>
  <si>
    <t>Traceback of Affected Unit Type - Please indicate the traceback for the unit and the expense affected.</t>
  </si>
  <si>
    <t>Divisor Patient Days - Please indicate the base year patient days of the per diem affected.</t>
  </si>
  <si>
    <t>Per Diem Increase - This cell is automated with a calculation that multiplies the "Additional Expense Requested" by the "Traceback of the Affected Unit Type" and divides that sum by Divisor Patient Days.</t>
  </si>
  <si>
    <t>All appeals applicable to the facility listed on the Open Appeals List are to be addressed on the Impact Form.</t>
  </si>
  <si>
    <t>Applicable appeals are listed according to the facility name and op. cert. submitted, please be advised that each facility MAY have more than one name and op. cert. listed.</t>
  </si>
  <si>
    <t>If a facility does not have any appeals listed, there is no need to submit the form.</t>
  </si>
  <si>
    <t>Do not add any appeals that are not on the Open Appeals List as these are the only appeals being considered at this time.</t>
  </si>
  <si>
    <t>When the form is completed, send the Excel version of the form and the attestation via email to NFRates@health.ny.gov with the subject of NH Appeals Processing Forms.</t>
  </si>
  <si>
    <t>Facility information fields - Please supply the facility's current Name, Operating Certificate # and MMIS#.</t>
  </si>
  <si>
    <t>Does this appeal affect future rate years? Yes/No</t>
  </si>
  <si>
    <t>Facility Name (s):</t>
  </si>
  <si>
    <t>XYZ Nursing Home/ABC Nursing Home</t>
  </si>
  <si>
    <t>1234567N/ 9876543N</t>
  </si>
  <si>
    <t>Facility Op. Cert.(s):</t>
  </si>
  <si>
    <t>Already Processed/Denied</t>
  </si>
  <si>
    <t>Contact Email:</t>
  </si>
  <si>
    <t>XYZ@fmail.com</t>
  </si>
  <si>
    <t>Additional Allowable Expense Requested</t>
  </si>
  <si>
    <t xml:space="preserve">Total Medicaid Days </t>
  </si>
  <si>
    <t>Line 32 Patient Days - Please indicate the patient days reported on Line 32 (Managed Care Medicaid Days) for the corresponding rate year affected.</t>
  </si>
  <si>
    <t>Total Medicaid Days</t>
  </si>
  <si>
    <t>Total Medicaid Impact - This cell is automated with a calculation the multiplies the Per Diem Increase by the Total Patient Days.</t>
  </si>
  <si>
    <t>Line 32 of the rate year cost report Patient Days Schedule for rate period and unit type (Managed Care Medicaid Days)</t>
  </si>
  <si>
    <t>Line 9 of the rate year cost report Patient Days Schedule for rate period and unit type (Medicaid Days) Non-specialty Units should include respite days</t>
  </si>
  <si>
    <t>Issue pertains to an open litigation/To be left open until litigation is finalized</t>
  </si>
  <si>
    <t xml:space="preserve">New York State Department of Health/Bureau of Nursing Home and Long Term Care Rate Setting </t>
  </si>
  <si>
    <t>Residential Health Care Facility Open Appeals Impact Form</t>
  </si>
  <si>
    <t xml:space="preserve">NYS Department of Health </t>
  </si>
  <si>
    <t>Bureau of Nursing Home and Long Term Care Rate Setting</t>
  </si>
  <si>
    <t>Residential Health Care Facility Open Appeal Appeals Processing Proposed Listing</t>
  </si>
  <si>
    <t>FACILITY_NAME</t>
  </si>
  <si>
    <t>OPCERT</t>
  </si>
  <si>
    <t>APPEAL NUMBER</t>
  </si>
  <si>
    <t>APPEAL TYPE</t>
  </si>
  <si>
    <t>APPEAL DESCRIPTION</t>
  </si>
  <si>
    <t>PUB_DATE</t>
  </si>
  <si>
    <t>FACILITY TYPE</t>
  </si>
  <si>
    <t>FACILITY SPONSOR</t>
  </si>
  <si>
    <t>ISSUE BEGIN DATE</t>
  </si>
  <si>
    <t>ISSUE END DATE</t>
  </si>
  <si>
    <t>ISSUE #</t>
  </si>
  <si>
    <t>ISSUE_TYPE</t>
  </si>
  <si>
    <t>ISSUE DESCR</t>
  </si>
  <si>
    <t>ISSUE EXPLAN ATION</t>
  </si>
  <si>
    <t>ISSUE LOCATION</t>
  </si>
  <si>
    <t>CERTIFIED OPERATOR</t>
  </si>
  <si>
    <t>Absolut Center for Nursing and Rehabilitation at Allega</t>
  </si>
  <si>
    <t>0420302N</t>
  </si>
  <si>
    <t>Hearing</t>
  </si>
  <si>
    <t>Appeals Processed November 2021</t>
  </si>
  <si>
    <t>Free Standing</t>
  </si>
  <si>
    <t>Proprietary</t>
  </si>
  <si>
    <t>Other</t>
  </si>
  <si>
    <t>DOH Response to Appeal # 15051, 12229, 11489_x000D_
_x000D_
DOH approved the MATP appeals for Absolut at Alleghany. Attached are the DOH calculations and the impact calculation._x000D_
We agree with the revision to historical cost. The appeal added $397,965 of reimbursable historical cost. Also the return on equity calculations are correctly calculated until we get to rate year 2012. From 2012 through present the equity calculation is incorrect. The Department included in �Equity Returned Prior Yr� amounts that were not returned. The return of equity amounts for rate years 2007 � 2011 were never reimbursed in the rate. _x000D_
The Departments position appears to be that the 2007 � 2011 years were covered by Universal Settlement. That is true and any appeals for that period would not be answered as they were settled. That does not mean, however that the historical cost which should have been reimbursed in those years remains unreimbursable._x000D_
The calculation for return of equity is �Historical Cost less Equity Previously Returned equals Equity divided by years of remaining useful life equals Return of Equity.� Each year the �equity Returned in Prior Yrs� is calculated by accumulating the equity which has been reimbursed in prior years. It should not include the equity that should have been reimbursed but wasn�t._x000D_
As a result, the DOH has effectively disallowed $312,378 of allowable historical cost. It does not seem reasonable that DOH can through error not pay this amount and then when the error is fixed still not pay it._x000D_
Please revise our Return of Equity for rate years 2012 and forward to include the missing equity per the attached schedule.</t>
  </si>
  <si>
    <t>Nursing Home</t>
  </si>
  <si>
    <t>Israel Sherman</t>
  </si>
  <si>
    <t>Absolut Center for Nursing and Rehabilitation at Auror</t>
  </si>
  <si>
    <t>1422303N</t>
  </si>
  <si>
    <t>Standard</t>
  </si>
  <si>
    <t>Property Appeal From issued Hotline rates dated 09/16/2009</t>
  </si>
  <si>
    <t>Rate Add On's</t>
  </si>
  <si>
    <t>The Department updated Total Days for the Universal Precaution Adjustment (Schedule IX) for Hepatitis B from the initial twelve-month rebased Medicaid cost report (RHCF-4) for the base period ending June 6, 2008.  Since the Department is using the Total Days from the filed RHCF-4, then allowable costs, reported on the filed RHCF-4, should also be included in the 2009 rate.  _x000D_
_x000D_
	The provider requests that the Allowable Hepatitis B Vaccine Expense in the amount of $938 (Schedule 8C, line 014, column 0291) be included in the 01/01/09 rate.  The per diem should be $0.01 ($938 divided by total days of 105,906).</t>
  </si>
  <si>
    <t>Capital - Non-Trended and Other</t>
  </si>
  <si>
    <t>On June 7, 2007 this facility changed ownership, following the Public Health Council and Department of Health approval of the Certificate of Need (CON) that was filed by the current owner/operator. _x000D_
_x000D_
On March 31, 2009, the provider filed their initial twelve-month rebased Medicaid cost report (RHCF-4) following the completion of the base period ending June 6, 2008 in accordance with the RHCF-4 cost report filing requirement under Part 86-2.2 of the NYSCRR.  The accountant and operator certifications were submitted on April 5, 2009 and April 6, 2009, respectively.  _x000D_
_x000D_
The Department of Health (The Department) in calculating the property per diem for this nursing facilitys Medicaid rate for 01/01/09 failed to update and recognize the most current property costs on record with The Department from the initial twelve-month rebased Medicaid cost report (RHCF-4)._x000D_
_x000D_
The provider requests that The Department re-calculate the property component within Schedule VI of the 01/01/09 Medicaid rate by utilizing the Medicaid Transfer Price (MATP) approved in the CON and the updated property costs from the initial twelve-month RHCF-4 on file with the Department.  Impact is estimated at approximately $2.08 ppd or $175, 000.</t>
  </si>
  <si>
    <t>Absolut Center for Nursing and Rehabilitation at Endic</t>
  </si>
  <si>
    <t>0302303N</t>
  </si>
  <si>
    <t>Property Appeals</t>
  </si>
  <si>
    <t>The Department updated Total Days for the Universal Precaution Adjustments (Schedule IX) for Hepatitis B and Measles &amp; Rubella from the initial twelve-month rebased Medicaid cost report (RHCF-4) for the base period ending June 6, 2008.  Since the Department is using the Total Days from the filed RHCF-4, then allowable costs, reported on the filed RHCF-4, should also be included in the 2009 rate.  _x000D_
_x000D_
	The provider requests that the Allowable Hepatitis B Vaccine Expense in the amount of $667 (Schedule 8C, line 014, column 0291) be included in the 01/01/09 rate.  The per diem should be $0.01 ($667 divided by total days of 53,487).  _x000D_
_x000D_
The provider also requests that the Allowable Measles &amp; Rubella Vaccine Expense in the amount of $1,650 (Schedule 8C, line 032, column 0291) be included in the 01/01/09 rate.  The per diem should be $0.03 ($1,650 divided by total days of 53,487).</t>
  </si>
  <si>
    <t>The Department updated Total Days from the initial twelve-month rebased Medicaid cost report (RHCF-4) for the base period ending June 6, 2008 on various schedules (Schedule IIIE  Dementia per diem calculation; Schedule VII  Nursing Adjustment; Schedule IX  Universal Precaution Adjustments) of the 1/1/09 initial rates issued on 8/31/09.  However, The Department did not update the Criminal Background Check per diem calculation on Schedule VII.  _x000D_
_x000D_
The provider requests that the Criminal Background Check per diem be revised to use the Allowable Cost in the amount of $9,162 (Schedule 8C, line 066, column 0291) as reported on the initial twelve-month RHCF-4.  The per diem should be $0.17 ($9,162 divided by total days of 53,487).</t>
  </si>
  <si>
    <t>On June 7, 2007 this facility changed ownership, following the Public Health Council and Department of Health approval of the Certificate of Need (CON) that was filed by the current owner/operator. _x000D_
_x000D_
On March 31, 2009, the provider filed their initial twelve-month rebased Medicaid cost report (RHCF-4) following the completion of the base period ending June 6, 2008 in accordance with the RHCF-4 cost report filing requirement under Part 86-2.2 of the NYSCRR.  The accountant and operator certifications were submitted on April 5, 2009 and April 6, 2009, respectively.  _x000D_
_x000D_
The Department of Health (The Department) in calculating the property per diem for this nursing facilitys Medicaid rate for 01/01/09 failed to update and recognize the most current property costs on record with The Department from the initial twelve-month rebased Medicaid cost report (RHCF-4)._x000D_
_x000D_
The provider requests that The Department re-calculate the property component within Schedule VI of the 01/01/09 Medicaid rate by utilizing the Medicaid Transfer Price (MATP) approved in the CON and the updated property costs from the initial twelve-month RHCF-4 on file with the Department. The estimated impact of this issue is worth approximately $.79 PPD or $36,000.</t>
  </si>
  <si>
    <t>Absolut Center for Nursing and Rehabilitation at Gaspo</t>
  </si>
  <si>
    <t>3158302N</t>
  </si>
  <si>
    <t>1.	The Department updated Total Days from the initial twelve-month rebased Medicaid cost report (RHCF-4) for the base period ending June 6, 2008 on various schedules (Schedule IIIE  Dementia per diem calculation; Schedule IX  Universal Precaution Adjustments) of the 1/1/09 initial rates issued on 8/31/09.  However, The Department did not update the Criminal Background Check per diem calculation on Schedule VII.  _x000D_
_x000D_
The provider requests that the Criminal Background Check per diem be revised to use the Allowable Cost in the amount of $3,195 (Schedule 8C, line 066, column 0291) as reported on the initial twelve-month RHCF-4.  The per diem should be $0.12 ($3,195 divided by total days of 27,666).</t>
  </si>
  <si>
    <t>On June 7, 2007 this facility changed ownership, following the Public Health Council and Department of Health approval of the Certificate of Need (CON) that was filed by the current owner/operator. _x000D_
_x000D_
On March 31, 2009, the provider filed their initial twelve-month rebased Medicaid cost report (RHCF-4) following the completion of the base period ending June 6, 2008 in accordance with the RHCF-4 cost report filing requirement under Part 86-2.2 of the NYSCRR.  The accountant and operator certifications were submitted on April 5, 2009 and April 6, 2009, respectively.  _x000D_
_x000D_
The Department of Health (The Department) in calculating the property per diem for this nursing facilitys Medicaid rate for 01/01/09 failed to update and recognize the most current property costs on record with The Department from the initial twelve-month rebased Medicaid cost report (RHCF-4)._x000D_
_x000D_
The provider requests that The Department re-calculate the property component within Schedule VI of the 01/01/09 Medicaid rate by utilizing the Medicaid Transfer Price (MATP) approved in the CON and the updated property costs from the initial twelve-month RHCF-4 on file with the Department. The estimated impat of this issue is worth approximately $1.33 PPD or $26,000.</t>
  </si>
  <si>
    <t>Absolut Center for Nursing and Rehabilitation at Hough</t>
  </si>
  <si>
    <t>0226302N</t>
  </si>
  <si>
    <t>2014 Property</t>
  </si>
  <si>
    <t>The Department has erred by disallowing Related Company Auto Insurance ($1,260) expense for all vehicles reported on the Related Company #2s Part III of the 2012 filed RHCF-4. This insurance is for vehicles that are used 100% by Regional Management, Supervisors and Staff for business purposes, providing resident care services to each of the Absolut Nursing Facilities and are considered reasonable and necessary expenses under Medicare and Medicaid reimbursement principles. We request that the Department correct the 2014 Capital Component of the Medicaid Rate to include 100% of the Related Company Auto Insurance expense reported on the Related Company #2s Part III of the 2012 filed RHCF-4.  We have estimated the impact of this error to be worth approximately $0.04 per day for rates issued in 2014.</t>
  </si>
  <si>
    <t>Related Company</t>
  </si>
  <si>
    <t>2013 Property</t>
  </si>
  <si>
    <t>Organ/Start Up Costs</t>
  </si>
  <si>
    <t>The facility incurred legal and financing costs associated with their Working Capital Loan in the amount of $16,624 and is amortizing these costs over the expected life of the loan (2 years) in accordance with Generally Accepted Accounting Principles (GAAP).  Our reimbursement consultant indicated that these costs and the related amortization expense is an allowable, reimbursable property expense under Part 86.2 regulations and should therefore be included as part of the property component within the 2013 Medicaid Rate.  Since there is no designated line provided on Schedule 9 of the RHCF-4 cost report to identify the allowable working capital loan origination costs and related amortization expense, our reimbursement consultant advised facility management to report the expense in the amount of $3,584 on the 2011 RHCF-4, Part II, Schedule 9, line 076 (Amortization-Mortgage Expense).  We request that the Department correct the 2013 Capital Component of the Medicaid Rate to include this allowable Working Capital Loan Amortization Expense of $3,584.  We have estimated the impact of this error to be worth approximately $0.11 per day for rates issued in 2013.</t>
  </si>
  <si>
    <t>Capital - Moveable Equipment</t>
  </si>
  <si>
    <t>Rentals</t>
  </si>
  <si>
    <t>The Department has erred by disallowing Related Company Auto Insurance ($1,287) expense for all vehicles reported on the Related Company #2s Part III of the 2011 filed RHCF-4. This insurance is for vehicles that are used 100% by Regional Management, Supervisors and Staff for business purposes, providing resident care services to each of the Absolut Nursing Facilities and are considered reasonable and necessary expenses under Medicare and Medicaid reimbursement principles. We request that the Department correct the 2013 Capital Component of the Medicaid Rate to include 100% of the Related Company Auto Insurance expense reported on the Related Company #2s Part III of the 2011 filed RHCF-4.  We have estimated the impact of this error to be worth approximately $0.04 per day for rates issued in 2013.</t>
  </si>
  <si>
    <t>2012 Property Appeal</t>
  </si>
  <si>
    <t>The facility incurred legal and financing costs associated with their Working Capital Loan in the amount of $16,624 and is amortizing these costs over the expected life of the loan (2 years) in accordance with Generally Accepted Accounting Principles (GAAP).  Our reimbursement consultant indicated that these costs and the related amortization expense is an allowable, reimbursable property expense under Part 86.2 regulations and should therefore be included as part of the property component within the 2012 Medicaid Rate.  Since there is no designated line provided on Schedule 9 of the RHCF-4 cost report to identify the allowable working capital loan origination costs and related amortization expense, our reimbursement consultant advised facility management to report the expense in the amount of $8,771 on the 2010 RHCF-4, Part II, Schedule 9, line 076 (Amortization-Mortgage Expense).  We request that the Department correct the 2012 Capital Component of the Medicaid Rate to include this allowable Working Capital Loan Amortization Expense of $8,771.  We have estimated the impact of this error to be worth approximately $0.27 per day for rates issued in 2012.</t>
  </si>
  <si>
    <t>The Department has erred by disallowing Related Company Depreciation ($482), Movable Equipment Rent ($2,378) and Insurance ($492) expense for all vehicles reported on the Related Companys Part III of the 2010 filed RHCF-4.  Please provide your basis for this disallowance and the regulation used for your basis.  These vehicles are used 100% by Regional Management, Supervisors and Staff for business purposes, providing services to each of the Absolut Nursing Facilities.  These expenses have always been 100% allowed in the past.  We request that the Department correct the 2012 Capital Component of the Medicaid Rate to include 100% of the Related Company Depreciation, Movable Equipment Rent and Insurance expense for all vehicles reported on the Related Companys Part III of the 2010 filed RHCF-4.  We have estimated the impact of this error to be worth approximately $0.09 per day for rates issued in 2012.</t>
  </si>
  <si>
    <t>Capital - Building/Fixed Equipment</t>
  </si>
  <si>
    <t>Return of Equity</t>
  </si>
  <si>
    <t>DOH erred in using the incorrect remaining estimated useful lives in calculation of the 2012 MRT property rates. The remaining life used by DOH for the 1/1/2012 MRT property component was 14 (also used for 2011's MRT property rate), but should have been reduced to a remaining estimated useful life of 13. We request that the Department adjust the Return of Equity reimbursement accordingly for this error. We have estimated the impact of this error to be worth approximately $0.20per day for rates issued in 2012.</t>
  </si>
  <si>
    <t>2011 PROPERTY COMPONENT APPEAL ISSUES</t>
  </si>
  <si>
    <t>WCI Expense</t>
  </si>
  <si>
    <t>The Department has erred by failing to reimburse the allowable portion of the Working Capital Interest expense of $20,747 as reported on the 2009 RHCF-4, Part II, Schedule 8D.  Working Capital interest expense was necessary and should be allowable in accordance with Medicare and Medicaid regulations. In addition, per NYSCRR, Part 86-2.20(2)(i), the provider should be allowed Working Capital Interest in the amount of $270,000 plus $2,250 per bed for each bed over 120, times the Working Capital rate of 5.25%.  Therefore the allowable Working Capital Interest Expense to be reimbursed within the Property Schedule VI should be $14,175.   We request that the 2011 Property Schedule VI be corrected to include the allowable Working Capital Interest Expense of $14,175.  We have estimated the impact of this error to be worth approximately $0.43 per day for rates issued in 2011.</t>
  </si>
  <si>
    <t>The facility incurred legal and financing costs associated with their Working Capital Loan in the amount of $16,624 and is amortizing these costs over the expected life of the loan (2 years) in accordance with Generally Accepted Accounting Principles (GAAP).  Our reimbursement consultant indicated that these costs and the related amortization expense is an allowable, reimbursable property expense under Part 86.2 regulations and should therefore be included as part of the property component within the 2011 Medicaid Rate.  Since there is no designated line provided on Schedule 9 of the RHCF-4 cost report to identify the allowable working capital loan origination costs and related amortization expense, our reimbursement consultant advised facility management to report the expense in the amount of $4,849 on the 2009 RHCF-4, Part II, Schedule 9, line 076 (Amortization-Mortgage Expense).  We request that the Department correct the 2011 Capital Component of the Medicaid Rate to include this allowable Working Capital Loan Amortization Expense of $4,849.  We have estimated the impact of this error to be worth approximately $0.15 per day for rates issued in 2011.</t>
  </si>
  <si>
    <t>The Department has erred by failing to reimburse the allowable portion of the Insurance Expense of $9,403 reported on Related Company #1 Schedule 9 Property Expenses on the 2009 filed RHCF-4.  The Department calculated the facility portion ($329) of the Insurance Expense by multiplying the total $9,403 by the percentage of business from the Related Company #1 Statement of Income (3.50%).   However, the Department did not include the Related Company Insurance Expense in the total Reimbursable amount on the 2011 Rate Schedule VI.  We request that the Department correct the 2011 Property Schedule VI to include the Related Company Insurance Expense.  We have estimated the impact of this error to be worth approximately $0.01 per day for rates issued in 2011.</t>
  </si>
  <si>
    <t>2010 Property Appeals - 2nd Filing - Orig Filed Under Appeal #5876 on 5/13/2010</t>
  </si>
  <si>
    <t>Sales Tax</t>
  </si>
  <si>
    <t>Sales Tax  The total Sales Tax ($21,040) and Real Estate Taxes ($127,961) reported on Schedule 9 of the filed 2008 RHCF-4 is not fully allowed/reimbursed as part of the Property Component of the 2010 Medicaid Rates.  The Department is limiting the total taxes to the amount reported on Schedule 6, line 100 of the originally filed 2008 RHCF-4 ($127,961).  There are no specific written instructions issued by the Department or RHCF-4 edit checks included within the 2008 RHCF-4 software that notified providers that sales tax or real estate taxes reported on Part 2, Schedule 9, lines 023 and 071, respectively, would limit allowable property reimbursement to the total taxes reported on Part 4, Schedule 6, line 100. _x000D_
_x000D_
Therefore, in order to correct this error and to reimburse 100% of the Sales Tax and Real Estate Taxes expense incurred in 2008 we have revised and electronically sent the 2008 RHCF-4 Medicaid cost report correcting Part 4, Schedule 6, line 100. The DCN number for the revised cost report is 00891200.  We attached to the appeal the originally filed and corrected revised cost report pages showing the changes for your review and files. _x000D_
_x000D_
We request that the Department please correct Schedule VI and re-issue corrected January 1, 2010 Medicaid rates accordingly for this appeal item.</t>
  </si>
  <si>
    <t>Real Estate Taxes</t>
  </si>
  <si>
    <t>Real Estate Taxes The total Real Estate Taxes ($127,961) and Sales Tax ($21,040) reported on Schedule 9 of the filed 2008 RHCF-4 is not fully allowed/reimbursed as part of the Property Component of the 2010 Medicaid Rates.  The Department is limiting the total taxes to the amount reported on Schedule 6, line 100 of the originally filed 2008 RHCF-4 ($127,961).  There are no specific written instructions issued by the Department or RHCF-4 edit checks included within the 2008 RHCF-4 software that notified providers that sales tax or real estate taxes reported on Part 2, Schedule 9, lines 023 and 071, respectively, would limit allowable property reimbursement to the total taxes reported on Part 4, Schedule 6, line 100. _x000D_
_x000D_
Therefore, in order to correct this error and to reimburse 100% of the Sales Tax and Real Estate Taxes expense incurred in 2008 we have revised and electronically sent the 2008 RHCF-4 Medicaid cost report correcting Part 4, Schedule 6, line 100. The DCN number for the revised cost report is 00891200.  We attached to the appeal (See Appeal item #1 for attachments)the originally filed and corrected revised cost report pages showing the changes for your review and files. _x000D_
_x000D_
We request that the Department please correct Schedule VI and re-issue corrected January 1, 2010 Medicaid rates accordingly for this appeal item.</t>
  </si>
  <si>
    <t>The Equity Returned in Prior Periods (Accumulated Reimbursement) on Schedule VI, Section A and Section B of the 2010 rate sheet are incorrect and have overstated the Return on and Return of Real Property Equity and Return on Average Equity after net investments.  _x000D_
_x000D_
The net accumulated reimbursement used for the 2010 rate sheet, $868,906does not agree with the actual net Equity Returned in Prior Periods. Per conversations with the rate setter, the Department determined the Equity Returned in Prior Periods by taking the accumulated reimbursement for the 01/01/07 effective rate ($528,488) and adding the amount of Return of Equity for 2007 ($109,513) for 2007, 2008 and 2009.  The Department erred in this calculation because the provider received Return of Equity in the amount of $117,444 for rate years 2008 and 2009.  Therefore the total Equity Returned in Prior Periods for the 01/01/10 rate should be $872,889 ($528,488+ $109,533 + $117,444 + $117,444). This issue should also be corrected when the Department finalizes the Medicaid Net Transfer Price (MATP) as of June 7, 2007, the Change of Ownership date. _x000D_
_x000D_
 We request that The Equity Returned in Prior Periods (Accumulated Reimbursement) on Schedule VI, Section A and Section B of the 2010 rate sheet be corrected and also request that the Department simultaneous finalize and issue the MATP for this facility.</t>
  </si>
  <si>
    <t>Related Party Absolut Facilities Management, LLC, property costs are understated and incorrectly calculated for reimbursement purposes for the January 1, 2010 Medicaid rate. _x000D_
_x000D_
In preparing the Part III for Absolut Facilities Management, LLC, we have performed an extensive analysis of allowable/non-allowable costs and an allocation of assignable/pooled costs to accurately report each facilities equitable, allowable share of costs on a functional basis.  We have reduced total costs by non-allowable expenses and the results are reported on Page 1, Item D of each facilitys Part III and are also described in the Notepad section. The Department did not use the information provided on Page 1, Item D of each facilitys Part III. _x000D_
_x000D_
To correct this error we request the department remove from the January 1, 2010 Schedule VI, the Departments Adjusted Related Company Cost of $790 (Moveable Equipment Depreciation), $688 (Moveable Equipment Rent B) and $1,824 (Moveable Equipment Rent E) and replaced it with actual costs allocated to this facility from Absolut Facilities Management, LLC in the amounts of  $9,356 (Allowable Property Depreciation) and $3,963 (Allowable Property Insurance and Moveable Equipment Rentals) as reported on Page 1 of Part III. Please adjust the facilities January 1, 2010 rates for this property component error.</t>
  </si>
  <si>
    <t>The Department updated Total Days for the Universal Precaution Adjustment (Schedule IX) for Hepatitis B from the initial twelve-month rebased Medicaid cost report (RHCF-4) for the base period ending June 6, 2008.  Since the Department is using the Total Days from the filed RHCF-4, then allowable costs, reported on the filed RHCF-4, should also be included in the 2009 rate.  _x000D_
_x000D_
	The provider requests that the Allowable Hepatitis B Vaccine Expense in the amount of $267 (Schedule 8C, line 014, column 0291) be included in the 01/01/09 rate.  The per diem should be $0.01 ($267 divided by total days of 34,320).</t>
  </si>
  <si>
    <t>2.	The Department updated Total Days from the initial twelve-month rebased Medicaid cost report (RHCF-4) for the base period ending June 6, 2008 on various schedules (Schedule IIIE  Dementia per diem calculation; Schedule IX  Universal Precaution Adjustments) of the 1/1/09 initial rates issued on 8/31/09.  However, The Department did not update the Criminal Background Check per diem calculation on Schedule VII.  _x000D_
_x000D_
The provider requests that the Criminal Background Check per diem be revised to use the Allowable Cost in the amount of $4,723 (Schedule 8C, line 066, column 0291) as reported on the initial twelve-month RHCF-4.  The per diem should be $0.14 ($4,723 divided by total days of 34,320).</t>
  </si>
  <si>
    <t>On June 7, 2007 this facility changed ownership, following the Public Health Council and Department of Health approval of the Certificate of Need (CON) that was filed by the current owner/operator. _x000D_
_x000D_
On March 31, 2009, the provider filed their initial twelve-month rebased Medicaid cost report (RHCF-4) following the completion of the base period ending June 6, 2008 in accordance with the RHCF-4 cost report filing requirement under Part 86-2.2 of the NYSCRR.  The accountant and operator certifications were submitted on April 5, 2009 and April 6, 2009, respectively.  _x000D_
_x000D_
The Department of Health (The Department) in calculating the property per diem for this nursing facilitys Medicaid rate for 01/01/09 failed to update and recognize the most current property costs on record with The Department from the initial twelve-month rebased Medicaid cost report (RHCF-4)._x000D_
_x000D_
The provider requests that The Department re-calculate the property component within Schedule VI of the 01/01/09 Medicaid rate by utilizing the Medicaid Transfer Price (MATP) approved in the CON and the updated property costs from the initial twelve-month RHCF-4 on file with the Department. The Estimated impact for this issue is worth approximately $1.40 PPD or $35,000.</t>
  </si>
  <si>
    <t>Absolut Center for Nursing and Rehabilitation at Orcha</t>
  </si>
  <si>
    <t>1435303N</t>
  </si>
  <si>
    <t>The Department has erred by failing to reimburse the allowable portion of the Working Capital Interest expense of $130,497 as reported on the 2009 RHCF-4, Part II, Schedule 8D.  The Department has indicated that working capital interest is non-allowable per Public Health Law 2808 (22-a) because the provider reported a positive net income on their filed 2009 RHCF-4.  It is the providers position that there are exceptions that must be considered and reviewed on an individual facility basis.  In this case, the facility was approved for rebasing, which was included within the CONs filed with DOH and approved by the Public Health Council.  In the interim, the facility is receiving rates that are less than what is expected to be paid and expected Medicaid revenues were accrued in accordance with GAAP on the 2009 General Ledger and filed RHCF-4.  If revenues were reported on a cash basis the facility would certainly have reported a net loss on the filed RHCF-4.  Therefore Working Capital interest expense was necessary in order to sustain operations and should be allowable in accordance with Medicare and Medicaid regulations. Per NYSCRR, Part 86-2.20(2)(i), the provider should be allowed Working Capital Interest in the amount of $270,000 plus $2,250 per bed for each bed over 120, times the Working Capital rate of 5.25%.  Therefore the allowable Working Capital Interest Expense to be reimbursed within the Property Schedule VI should be $23,861.   We request that the 2011 Property Schedule VI be corrected to include the allowable Working Capital Interest Expense of $23,861.  We have estimated the impact of this error to be worth approximately $0.34 per day for rates issued in 2011.</t>
  </si>
  <si>
    <t>The facility incurred legal and financing costs associated with their Working Capital Loan and is amortizing these costs over the expected life of the loan (2 years) in accordance with Generally Accepted Accounting Principles (GAAP).  Our reimbursement consultant indicated that these costs and the related amortization expense is an allowable, reimbursable property expense under Part 86.2 regulations and should therefore be included as part of the property component within the 2011 Medicaid Rate.  Since there is no designated line provided on Schedule 9 of the RHCF-4 cost report to identify the allowable working capital loan origination costs and related amortization expense, our reimbursement consultant advised facility management to report the expense in the amount of $25,191 on the 2009 RHCF-4, Part II, Schedule 9, line 076 (Amortization-Mortgage Expense).  We request that the Department correct the 2011 Capital Component of the Medicaid Rate to include this allowable Working Capital Loan Amortization Expense of $25,191.  We have estimated the impact of this error to be worth approximately $0.34 per day for rates issued in 2011.</t>
  </si>
  <si>
    <t>The Department has erred in their calculation of Return On/Of Equity Reimbursement because they continue to apply/offset prior owners mortgage principal of $3,855,647 from allowable Historical Cost reported on Schedule VI of the 2012 Medicaid rate sheet. Since there is no mortgage related to the current owner/operator of the facility we request the Department eliminate the Mortgage principal offset of $3,855,647 from Historical Cost on Property Schedule VI, Sections A and B in order to correct their error and to properly calculate the Return On and Of Equity for this facility. We have estimated the impact of this error to be worth approximately $4.15per day for rates issued in 2011.</t>
  </si>
  <si>
    <t>2010 Property Appeals - 2nd Filing - Orig Filed Under Appeal #5842 on 5/13/2010</t>
  </si>
  <si>
    <t>Sales Tax  The total Sales Tax ($47,775) and Real Estate Taxes ($261,220) reported on Schedule 9 of the filed 2008 RHCF-4 is not fully allowed/reimbursed as part of the Property Component of the 2010 Medicaid Rates.  The Department is limiting the total taxes to the amount reported on Schedule 6, line 100 of the originally filed 2008 RHCF-4 ($261,220).  There are no specific written instructions issued by the Department or RHCF-4 edit checks included within the 2008 RHCF-4 software that notified providers that sales tax or real estate taxes reported on Part 2, Schedule 9, lines 023 and 071, respectively, would limit allowable property reimbursement to the total taxes reported on Part 4, Schedule 6, line 100. _x000D_
_x000D_
Therefore, in order to correct this error and to reimburse 100% of the Sales Tax and Real Estate Taxes expense incurred in 2008 we have revised and electronically sent the 2008 RHCF-4 Medicaid cost report correcting Part 4, Schedule 6, line 100. The DCN number for the revised cost report is 00891130.  We attached to the appeal the originally filed and corrected revised cost report pages showing the changes for your review and files. _x000D_
_x000D_
We request that the Department please correct Schedule VI and re-issue corrected January 1, 2010 Medicaid rates accordingly for this appeal item.</t>
  </si>
  <si>
    <t>Real Estate  Tax  The total Real Estate Taxes ($261,220) and Sales Tax ($47,775) reported on Schedule 9 of the filed 2008 RHCF-4 is not fully allowed/reimbursed as part of the Property Component of the 2010 Medicaid Rates.  The Department is limiting the total taxes to the amount reported on Schedule 6, line 100 of the originally filed 2008 RHCF-4 ($261,220).  There are no specific written instructions issued by the Department or RHCF-4 edit checks included within the 2008 RHCF-4 software that notified providers that sales tax or real estate taxes reported on Part 2, Schedule 9, lines 023 and 071, respectively, would limit allowable property reimbursement to the total taxes reported on Part 4, Schedule 6, line 100. _x000D_
_x000D_
Therefore, in order to correct this error and to reimburse 100% of the Sales Tax and Real Estate Taxes expense incurred in 2008 we have revised and electronically sent the 2008 RHCF-4 Medicaid cost report correcting Part 4, Schedule 6, line 100. The DCN number for the revised cost report is 00891130.  We attached to the appeal (see Appeal Issue #1) the originally filed and corrected revised cost report pages showing the changes for your review and files. _x000D_
_x000D_
We request that the Department please correct Schedule VI and re-issue corrected January 1, 2010 Medicaid rates accordingly for this appeal item.</t>
  </si>
  <si>
    <t>Return on and of Equity - The Department has erred by significantly understating the facility's property reimbursement by failing to allow for Return On/Of Equity reimbursement. The Department must eliminate the Mortgage principal of $23,550,000 from Historical Cost on Property Shedule VI, Sections A &amp; B in order to correct this error. The facility is no longer receiving prior owner's mortgage interest and amortization on the refinanced debt and should therefore be recieving the appropriate share of equity capital. _x000D_
In addition, the Equity Returned in Prior Periods (Accumulated Reimbursement) on Schedule VI, Section A and Section B of the 2010 rate sheet are incorrect and have overstated the Return on and Return of Real Property Equity and Return on Average Equity after net investments.  _x000D_
_x000D_
The net accumulated reimbursement used for the 2010 rate sheet, $114,448 does not agree with the actual net Equity Returned in Prior Periods. Per conversations with the rate setter, the Department determined the Equity Returned in Prior Periods by taking the accumulated reimbursement for the 01/01/07 effective rate ($28,252) and adding the amount of Return of Equity for 2007 ($28,732) for 2007, 2008 and 2009.  The Department erred in this calculation because the provider received Return of Equity in the amount of $30,088 for rate years 2008 and 2009.  Therefore the total Equity Returned in Prior Periods for the 01/01/10 rate should be $117,160 ($28,252 + $28,732 + $30,088 + $30,088). This issue should also be corrected when the Department finalizes the Medicaid Net Transfer Price (MATP) as of June 7, 2007, the Change of Ownership date. _x000D_
_x000D_
 We request that The Equity Returned in Prior Periods (Accumulated Reimbursement) on Schedule VI, Section A and Section B of the 2010 rate sheet be corrected and also request that the Department simultaneous finalize and issue the MATP for this facility.</t>
  </si>
  <si>
    <t>Related Party Absolut Facilities Management, LLC, property costs are understated and incorrectly calculated for reimbursement purposes for the January 1, 2010 Medicaid rate. _x000D_
_x000D_
In preparing the Part III for Absolut Facilities Management, LLC, we have performed an extensive analysis of allowable/non-allowable costs and an allocation of assignable/pooled costs to accurately report each facilities equitable, allowable share of costs on a functional basis.  We have reduced total costs by non-allowable expenses and the results are reported on Page 1, Item D of each facilitys Part III and are also described in the Notepad section. The Department did not use the information provided on Page 1, Item D of each facilitys Part III. _x000D_
_x000D_
To correct this error we request the department remove from the January 1, 2010 Schedule VI, the Departments Adjusted Related Company Cost of $1,595 (Moveable Equipment Depreciation), $1,388 (Moveable Equipment Rent B) and $3,681 (Moveable Equipment Rent E) and replaced it with actual costs allocated to this facility from Absolut Facilities Management, LLC in the amounts of  $19,957 (Allowable Property Depreciation) and $8,452 (Allowable Property Insurance and Moveable Equipment Rentals) as reported on Page 1 of Part III. Please adjust the facilities January 1, 2010 rates for this property component error</t>
  </si>
  <si>
    <t>Absolut Center for Nursing and Rehabilitation at Three</t>
  </si>
  <si>
    <t>5026301N</t>
  </si>
  <si>
    <t>Proerty Appeal of Hotline rates</t>
  </si>
  <si>
    <t>The Department updated Total Days from the initial twelve-month rebased Medicaid cost report (RHCF-4) for the base period ending June 6, 2008 on various schedules (Schedule IIIE  Dementia per diem calculation; Schedule VII  Nursing Adjustment; Schedule IX  Universal Precaution Adjustments) of the 1/1/09 initial rates issued on 8/31/09.  However, The Department did not update the Criminal Background Check per diem calculation on Schedule VII.  _x000D_
_x000D_
The provider requests that the Criminal Background Check per diem be revised to use the Allowable Cost in the amount of $3,370 (Schedule 8C, line 066, column 0291) as reported on the initial twelve-month RHCF-4.  The per diem should be $0.08 ($3,370 divided by total days of 40,980).</t>
  </si>
  <si>
    <t>On June 7, 2007 this facility changed ownership, following the Public Health Council and Department of Health approval of the Certificate of Need (CON) that was filed by the current owner/operator. _x000D_
_x000D_
On March 31, 2009, the provider filed their initial twelve-month rebased Medicaid cost report (RHCF-4) following the completion of the base period ending June 6, 2008 in accordance with the RHCF-4 cost report filing requirement under Part 86-2.2 of the NYSCRR.  The accountant and operator certifications were submitted on April 5, 2009 and April 6, 2009, respectively.  _x000D_
_x000D_
The Department of Health (The Department) in calculating the property per diem for this nursing facilitys Medicaid rate for 01/01/09 failed to update and recognize the most current property costs on record with The Department from the initial twelve-month rebased Medicaid cost report (RHCF-4)._x000D_
_x000D_
The provider requests that The Department re-calculate the property component within Schedule VI of the 01/01/09 Medicaid rate by utilizing the Medicaid Transfer Price (MATP) approved in the CON and the updated property costs from the initial twelve-month RHCF-4 on file with the Department. The estimated impact is approximately $1.42 PPD or $37,000.</t>
  </si>
  <si>
    <t>Absolut Center for Nursing and Rehabilitation at Westfi</t>
  </si>
  <si>
    <t>0675302N</t>
  </si>
  <si>
    <t>Proerty Appeal of 09/16/2009 Issued Hotline rates</t>
  </si>
  <si>
    <t>Hepatitis B Per Diem - The Department updated Total Days for the Universal Precaution Adjustment (Schedule IX) for Hepatitis B from the initial twelve-month rebased Medicaid cost report (RHCF-4) for the base period ending June 6, 2008.  Since the Department is using the Total Days from the filed RHCF-4, then allowable costs, reported on the filed RHCF-4, should also be included in the 2009 rate.  _x000D_
_x000D_
	The provider requests that the Allowable Hepatitis B Vaccine Expense in the amount of $605 (Schedule 8C, line 014, column 0291) be included in the 01/01/09 rate.  The per diem should be $0.01 ($605 divided by total days of 41,175).</t>
  </si>
  <si>
    <t>On June 7, 2007 this facility changed ownership, following the Public Health Council and Department of Health approval of the Certificate of Need (CON) that was filed by the current owner/operator. _x000D_
_x000D_
On March 31, 2009, the provider filed their initial twelve-month rebased Medicaid cost report (RHCF-4) following the completion of the base period ending June 6, 2008 in accordance with the RHCF-4 cost report filing requirement under Part 86-2.2 of the NYSCRR.  The accountant and operator certifications were submitted on April 5, 2009 and April 6, 2009, respectively.  _x000D_
_x000D_
The Department of Health (The Department) in calculating the property per diem for this nursing facilitys Medicaid rate for 01/01/09 failed to update and recognize the most current property costs on record with The Department from the initial twelve-month rebased Medicaid cost report (RHCF-4)._x000D_
_x000D_
The provider requests that The Department re-calculate the property component within Schedule VI of the 01/01/09 Medicaid rate by utilizing the Medicaid Transfer Price (MATP) approved in the CON and the updated property costs from the initial twelve-month RHCF-4 on file with the Department. The estimated impact is worth $1.01 or $34,000.        .</t>
  </si>
  <si>
    <t>Criminal Background Check per diem calculation  - The Department updated Total Days from the initial twelve-month rebased Medicaid cost report (RHCF-4) for the base period ending June 6, 2008 on various schedules (Schedule IIIE  Dementia per diem calculation; Schedule VII  Nursing Adjustment; Schedule IX  Universal Precaution Adjustments) of the 1/1/09 initial rates issued on 8/31/09.  However, The Department did not update the Criminal Background Check per diem calculation on Schedule VII.  _x000D_
_x000D_
The provider requests that the Criminal Background Check per diem be revised to use the Allowable Cost in the amount of $5,958 (Schedule 8C, line 066, column 0291) as reported on the initial twelve-month RHCF-4.  The per diem should be $0.14 ($5,958 divided by total days of 41,175).</t>
  </si>
  <si>
    <t>Adirondack Medical Ctr-Uihlein Mercy Center</t>
  </si>
  <si>
    <t>1560301N</t>
  </si>
  <si>
    <t>Appeal to the Rebasing Rates</t>
  </si>
  <si>
    <t>Voluntary</t>
  </si>
  <si>
    <t>AMC  Uihlein Mercy Center_x000D_
_x000D_
Appeal to Operational Portion of Rebased Rate_x000D_
_x000D_
1)	Use of 2002 base year cost report filed before AMC had ownership_x000D_
_x000D_
For background purposes, Adirondack Medical Center (AMC) acquired two failing North County nursing homes, Uihlein Mercy Center and Mercy Healthcare Center, effective January 1, 2007.  We acquired these facilities at the request of various Departmental and Legislative personnel but primarily because it was the right thing to do.  The Mercy Healthcare Center was granted a new base year due to this change in ownership; Uihlein was denied such a rebasing because the Chief Executive Officer (CEO) of AMC had served on Uihleins Board of Directors over a decade earlier.  Our CEO volunteered time to serve another not-for-profit in an area where her skill set is extremely rare and desperately needed.  Then, a decade later, our entity takes on two nursing homes to avoid their failure, which would impact not only the residents but all employees, their families and the surrounding communities.  As a result, Uihlein was denied a new base year.  This has caused the staff of AMC to devote an inordinate amount of time &amp; effort to obtain operating certificates, deal with inappropriate recoupment issues and attempt to correct significant errors related to the rates for both homes._x000D_
_x000D_
Since Uihlein was not allowed a new base year, the 2002 cost report as filed by our predecessors has been used in promulgating the recently issued rates.  We may not have all of the underlying documents and may not be able to withstand an audit which requires such data.  We cannot verify the accuracy of the information presented anymore than you could defend an IRS audit of the person who held your job previously.  Furthermore, we would not be able to obtain a certification from the external auditors._x000D_
_x000D_
Once again, we request the right to have a base-year established which reflects the operation as it stands under current ownership. We should be allowed the advance knowledge of such a base period as granted to all other homes under the change in ownership. Or minimally, we request a written waiver of any potential audit of these rates due to the above identified unique circumstances.</t>
  </si>
  <si>
    <t>Patrick Facteau</t>
  </si>
  <si>
    <t>Operating - WEF</t>
  </si>
  <si>
    <t>2)	Reclassification of salaries for Wage Equalization Factor calculation_x000D_
_x000D_
In the original 2002 RHCF-4 cost report for Uihlein, it appears that certain errors may have been made with regard to reporting salaries for staff.  The cost report instructions indicate that only employees with the following specific job titles are to be reported under Nursing Administration.  These are:_x000D_
_x000D_
	Registered Nurse Supervisor (Supervising two or more units)_x000D_
	Health Services Supervisor_x000D_
	Director of Nursing Services_x000D_
	Assistant Director of Nursing Services_x000D_
_x000D_
We find $38,348 in Tech salaries and $37,875 in Registered Nurse salaries in the Nursing Administration (cost center 013) cost center.  Furthermore, there was $178,093 of salaries in the Management and Supervision category of RHCF (cost center 051) which could have been reported as Registered Nurses.  Lastly, the $55,159 of Management and Supervision category in Physical Therapy (cost center 039) may have been claimed with Tech salaries._x000D_
_x000D_
Please reclassify all therapists to Tech in cost center 039 and the other staff identified to RN in cost center 051.  The applicable fringe benefits, hours paid and hours worked should also be reclassified to the appropriate column and line numbers._x000D_
_x000D_
Please adjust our rate calculation appropriately.</t>
  </si>
  <si>
    <t>3)	Disallowance of Cash Receipts Assessment to cost center that includes expense_x000D_
_x000D_
In the original 2002 RHCF-4 cost report for Uihlein, the New York State Cash Receipts Assessment was incorrectly coded to Ancillary A in cost center 045.  The issue at hand is that the disallowance of the expense is taken from Schedule 9 which is pre-coded to have the expense reported in Administrative Services (cost center 005).  Therefore, cost center 005 is decreased for an expense which is reported elsewhere and the indirect component is understated. The non-comparable component is overstated as it incorrectly includes the $338,556 expense.  _x000D_
_x000D_
Please adjust our rate.</t>
  </si>
  <si>
    <t>4)	Omission of income offsets_x000D_
_x000D_
In the original 2002 RHCF-4 cost report for Uihlein, it appears that certain errors may have been made with regard to reporting on Exhibit I.  A number of items listed failed to include the appropriate cost center and the income offset was not implemented.  Please note that some of the income amounts appear to relate to capital expenses and should not impact the operating component calculations._x000D_
_x000D_
Please adjust our rate.</t>
  </si>
  <si>
    <t>Capital - Land/Leasehold Improvement</t>
  </si>
  <si>
    <t>1)	Failure to Reimburse Capitalized Lease Expense_x000D_
_x000D_
Analysis of the initial 2010 capital per diem reveals a failure to recognize either depreciation and interest or the actual capitalized lease expense as reported. There may be some confusion because we reported this equipment lease on Schedule 9 as being related to Movable Equipment and on line 002. On Schedule 9A, however, we show the expense as being on lines 001 and 003. This expense relates to fixed equipment initially leased in 2004 and we believe it is fully reimbursable._x000D_
_x000D_
Please adjust our capital per diem by recognizing either the depreciation and interest expense of $28,284 and $4,118 respectively or the actual capitalized lease rental expense of $30,713.</t>
  </si>
  <si>
    <t>2)	Failure to Reimburse Working Capital Interest Expense _x000D_
_x000D_
The initial 2010 capital per diem fails to recognize $73,820 in working capital interest expense. It appears that there may have been an error in our cost report that creates this problem. In the initial acquisition of this facility an arrangement was made for the transfer of funds included in a foundation to Adirondack Medical Center for use of the residents of AMC-Uihlein. (Please refer to the attached financial statement footnotes.)_x000D_
_x000D_
Receipt of these funds has been reflected as unrestricted investment income and as such, the working capital interest expense has been fully negated by this income. We believe reporting this transfer of the foundation funds as unrestricted investment income was in error and we have corrected this via a resubmission of the cost report._x000D_
_x000D_
Please adjust our capital per diem by allowing the working capital interest expense. Also, please note, the expense should be allowed in full as the working capital relates to CON project #061041-E, which was completed effective 1/1/07 and we understand DOH policy is to allow full working capital expense for a period of five years after completion of a CON.</t>
  </si>
  <si>
    <t>Depreciation</t>
  </si>
  <si>
    <t>3)	Failure to Reimburse Motor Vehicle Depreciation Expense _x000D_
_x000D_
We reported $402 in Motor Vehicle Depreciation Expense in our 2008 RHCF-4. We can not see where this expense has been reimbursed._x000D_
_x000D_
Please adjust our 2010 capital per diem appropriately.</t>
  </si>
  <si>
    <t>4)	Failure to Reimburse the Amortization of Organizational / Start-Up Expense _x000D_
_x000D_
In conjunction with the previously mentioned approved CON #061041-E, acquisition of Uihlein Mercy Center, we incurred $123,725 in organizational expense. We are amortizing this cost over eleven years and the annual expense of $11,248 has not been properly recognized for reimbursement purposes._x000D_
_x000D_
Please adjust our rate accordingly.</t>
  </si>
  <si>
    <t>Operating - Trending</t>
  </si>
  <si>
    <t>1)	Correction of Error in Scale Back Calculation_x000D_
_x000D_
In the processing of the recently received rates reflecting the statewide rebasing of the Medicaid rates using a 2002 base year, there appears to be an error in the calculation of the Scale Back effective May 1, 2009 and forward. It appears that the DOH has calculated a State-wide impact of rebasing by comparing the rebased rate to the most recently paid rate at December 31, 2008 with the 2008 trend factor removed._x000D_
_x000D_
This does not appear to be correct as this would increase the overall impact of the rebasing thereby increasing the amount of impact above $210M which needs to be Scaled back. We are unable to locate any regulatory or statutory guidelines which call for the elimination of the 2008 trend factor from the final 2008 paid rate used for calculating the overall rebasing impact used to calculate the Scale Back amounts._x000D_
_x000D_
Given this we are requesting a correction of the overall rebasing impact by calculating the actual difference between the rebased rate and the final paid December 31, 2008 rate. Please adjust our rates accordingly.</t>
  </si>
  <si>
    <t>Affinity Skilled Living and Rehabilitation Center</t>
  </si>
  <si>
    <t>5154323N</t>
  </si>
  <si>
    <t>appeal response package December 2021</t>
  </si>
  <si>
    <t>Return on Average Equity</t>
  </si>
  <si>
    <t>The facility submitted appeal #974 requesting the correction of the return on equity calculation. The appeal has been denied under the assumption that it was covered by the universal settlement. The attached appendix C of the universal settlement documents clearly indicate that appeal #974 item #6 to be excluded from the settlement. We suspect that DOH had processed revised rates that corrected earlier rates calling for the facility to receive the additional on equity indicated in the rates. However, the facility never received those prior rates of the funds. The facility respectfully requests that a hearing be held to correct this error._x000D_
Thank you.</t>
  </si>
  <si>
    <t>Andrea Mayer</t>
  </si>
  <si>
    <t>Return on Equity</t>
  </si>
  <si>
    <t>The facility submitted appeal #974 requesting reimbursement of depreciation movable equipment in the amount of $189,063 related to the equipment supplied and paid for by the landlord and approved in the original APC, per year for ten years. The operator was not a related party to the landlord and as such had not filed a Part III for 2011 ibn the RHCF report. The cost certification was approved by DOH and it did include the equipment which is not reflected on the balance sheet of the operator and should be included in reimbursable costs. The appeal has been denied under the assumption that the equipment is included in schedule 11 of the facility's RHCF report. It is not. The facility respectfully requests that a hearing be held to resolve this error.</t>
  </si>
  <si>
    <t>The facility submitted appeal #11532 requesting reimbursement of depreciation movable equipment in the amount of $189,063 related to the equipment supplied and paid for by the landlord and approved in the original APC, per year for ten years. The operator was not a related party to the landlord and as such had not filed a Part III for 2010 in the RHCF report. _x000D_
The cost certification was approved by DOH and it did include the equipment which is not reflected on the balance sheet of the operator and should be included in reimbursable costs. The appeal has been denied under the assumption that the equipment is included in schedule 11 of the facility's report. It is not. The facility respectfully requests that a hearing be held to correct this error.</t>
  </si>
  <si>
    <t>The facility filed appeal #11532 requesting reimbursement of rental of Cogen system equipment ibn the amount of $97,940. The appeal has been denied stating that the cost for electricity are included in the operating component of the rate already. With all due respect, we do not dispute that electricity is an allowable operating expense included in the operating component of the rate. This equipment rental allows the facility to lower its electric consumption reducing the operating cost. The facility does not establish the cost years utilized by DOH to develop the operating component, DOH does. Just as in a scenario where the facility's electric costs may have increased significantly as a result of circumstances outside the control of the facility, it would not be included as an adjustment to the operating component of the rate should it not be determined to be a base year by DOH, the opposite should also be true.  We feel the rental costs should be fully reimbursed as a valid rental of equipment. The facility respectfully requests that a hearing be held to correct this error.</t>
  </si>
  <si>
    <t>The facility submitted appeal #11532 requesting reimbursement of equipment rental for laundry equipment in the amount of $64,800 as it received in the past. The appeal has been denied based upon the premise that the base year costs for the generated energy are in the operating component already. The fact that the operating component includes the cost for electricity to operate the equipment has no bearing on the reimbursement related to the cost of the equipment itself. The facility respectfully requests that a hearing be held to correct this error.</t>
  </si>
  <si>
    <t>The facility submitted appeal #10227 requesting reimbursement of depreciation movable equipment in the amount of $189,063 consistent with prior years, related to the equipment supplied and paid for by the landlord and approved in the original APC, per year for ten years. The operator was not a related party to the landlord and as such had not filed a Part III for 2009 in the RHCF report. The cost certification was approved by DOH and it did include the equipment which is not reflected on the balance sheet of the operator and should be included in reimbursable costs. The appeal has been denied, we assume based upon similar responses to this same issue for other years as the appeal determination schedule included with the package does not identify a reason for the denial, but the facility did not received the reimbursement in the settlement calculation. So we are assuming the appeal has been denied based upon the assumption  that the equipment is included on schedule 11. It is not. The facility respectfully requests that a hearing be held to correct this error.</t>
  </si>
  <si>
    <t>The facility filed appeal #9361 to request the correction of the return of equity calculation. The appeal has been denied under the assumption that it was covered by the universal settlement. The attached appendix C of the universal settlement documents clearly indicated that appeal #9361 item #3 to be excluded from the settlement. We suspect that DOH had processed rates internally that called for the facility to receive the additional return of equity funds indicated in the rates, however the facility never received either those revised rates, or the funds they would have generated. The facility respectfully requests that a hearing be held to correct this error.</t>
  </si>
  <si>
    <t>The facility had filed appeal #9361 to request the correction of the return on equity calculation. The appeal has been denied under the assumption that it was covered by the universal settlement. The attached appendix C of the universal settlement documents clearly indicate that appeal #9361 item #4 to be excluded from the settlement. We suspect that DOH may have processed revised rates internally that called for the facility to receive the additional return on equity indicated in the rates, however the facility never received those revised rates or the funds they would have provided. The facility respectfully requests that a hearing be held to correct this error.</t>
  </si>
  <si>
    <t>The facility submitted appeal #9361 requesting reimbursement of depreciation movable equipment in the amount of $189,063 consistent with prior years, related to the equipment supplied and paid for by the landlord and approved in the original APC, per year for ten years. The operator was not a related party to the landlord and as such had not filed a Part III for 2008 in the RHCF report. The cost certification was approved by DOH and it did include the equipment which is not reflected on the balance sheet of the operator and should be included in reimbursable costs. The appeal has been denied based upon the assumption that the equipment is included in schedule 11. It is not. The facility requests that a hearing be held to correct this error.</t>
  </si>
  <si>
    <t>The facility submitted appeal #974 requesting the correction of the return on equity calculation. The appeal has been denied under the assumption that it was covered by the universal settlement. The attached appendix C of the universal settlement documents clearly indicate that appeal #974 item #6 to be excluded from the settlement. We suspect that DOH may have processed revised rates internally that corrected the earlier rates calling for the facility to receive the additional return on equity indicated in the rates. However, the facility never received those revised rates or the additional funds they would have provided. The facility respectfully requests that a hearing be held to correct this error.</t>
  </si>
  <si>
    <t>The facility submitted appeal #974 requesting the correction of the return of equity calculation. The appeal has been denied under the assumption that it was covered by the universal settlement. The attached appendix C of the universal settlement documents clearly indicate that appeal #974 item #5 to be excluded from the settlement. We suspect that DOH may have processed revised rates internally that corrected the earlier rates calling for the facility to receive the additional return of equity indicated in the rates. However, the facility never received either those prior rates or the funds the additional return of equity would have provided to the facility.  The facility respectfully requests that a hearing be held to correct this error.</t>
  </si>
  <si>
    <t>Alpine Rehab and Nursing</t>
  </si>
  <si>
    <t>2129303N</t>
  </si>
  <si>
    <t>Cash receipts assessment</t>
  </si>
  <si>
    <t>The State when calculating the cash receipts assessment only included payments from July but included census for 12 months. The facility transferred ownership in mid 2009 &amp; requests that the department include all payments made for the calendar year 2009</t>
  </si>
  <si>
    <t>Teresa Creedon</t>
  </si>
  <si>
    <t>Apex Rehabilitation &amp; Care Center</t>
  </si>
  <si>
    <t>5153311N</t>
  </si>
  <si>
    <t>January 2021 initial rate appeal</t>
  </si>
  <si>
    <t>Item #1:											_x000D_
Residual Reimbursement- We request the inclusion of residual reimbursement in our 1/1/21 property rate as per the 											_x000D_
Preliminary Injunction granted on 10/26/20 in Albany New York, for case # 905032-20 in the State of 											_x000D_
New York Supreme Court by Acting Supreme Court Justice Hon. Kimberly A. O�Connor.											_x000D_
Therefore, please incorporate our residual reimbursement of $418,656 into our 1/1/21 property rate.</t>
  </si>
  <si>
    <t>Zalmen Oberlander</t>
  </si>
  <si>
    <t>April 2 2020 rate for capital update</t>
  </si>
  <si>
    <t>Item #1:											_x000D_
Residual Reimbursement- We request the inclusion of residual reimbursement in our 4/2/20 property rate as per the 											_x000D_
Preliminary Injunction granted on 10/26/20 in Albany New York, for case # 905032-20 in the State of 											_x000D_
New York Supreme Court by Acting Supreme Court Justice Hon. Kimberly A. O�Connor.											_x000D_
Therefore, please incorporate our residual reimbursement of $418,656 into our 4/2/20 property rate.</t>
  </si>
  <si>
    <t>Assessment Per Diem for 2008 &amp; 2009</t>
  </si>
  <si>
    <t>Miscellaneous</t>
  </si>
  <si>
    <t>Cash Receipts Assessments</t>
  </si>
  <si>
    <t>2008 Cash Receipts Assessment Calculation - In a letter dated June 28, 2011 the facility was notified that its 2008 Per Diem was being revised to $4.66. The calculation behind the revised Per Diem only took into account the last three months of 2008 with Reimbursable Assessment paid in the amount of $228,324. The calculation did not take into account that the facility also paid in amounts for the first nine months of 2008 via recoupment of their Medicaid remittances. Pages 6 and 7 of Exhibit II are evidence that these amounts were indeed recouped. The amounts are further evidenced by Pages 3, 6 and 9 of Exhibit III. _x000D_
_x000D_
Exhibit I shows the calculation provided in the June 28, 2011 letter along with a calculation prepared which shows what the Revised Per Diem should be. _x000D_
_x000D_
Please revise the Per Diem to reflect the actual amounts received from the facility for 2008 assessment. The Per Diem should be $14.03. _x000D_
_x000D_
As the 2008 calculation rolls into 2009, please correct this for 2009 as well.</t>
  </si>
  <si>
    <t>Currently unavailable</t>
  </si>
  <si>
    <t>Atlantis Rehabilitation and Residential Health Care Fa</t>
  </si>
  <si>
    <t>7001389N</t>
  </si>
  <si>
    <t>Cash Receipts Assessment Reconciliation</t>
  </si>
  <si>
    <t>Facility hereby refiles its 2008 RHCF-4 to correct the Medicare Managed patient days reported on Line 33 of Part I - 3, Bed Capacity-Patient Days._x000D_
Facility requests that the department recalculate the cash receipts assessment reconciliation for 2008 utilizing the_x000D_
corrected census information.</t>
  </si>
  <si>
    <t>CON project reimbursement</t>
  </si>
  <si>
    <t>Interest</t>
  </si>
  <si>
    <t>It is our understaoding that facilities reimbursed under arms length lease grandfather_x000D_
clause (prior to 3/10/75) who make material improvements will not get interest on_x000D_
capital debt for those improvements without approval from the department._x000D_
Enclosed please find Department administrative approval for the improvement as well_x000D_
as ten year loan agreement for the debt. Please note that we have not had any_x000D_
withdrawals since inception._x000D_
We hereby request that the department reimburse the  interest on the note for_x000D_
this capital improvement . We understand that interest costs in 2009 would_x000D_
not be paid until 2011. These costs would not be more or less than a facility on_x000D_
"historical cost"</t>
  </si>
  <si>
    <t>Auburn Senior Services Inc</t>
  </si>
  <si>
    <t>0566302N</t>
  </si>
  <si>
    <t>Final APC Revised</t>
  </si>
  <si>
    <t>Public</t>
  </si>
  <si>
    <t>APC Project</t>
  </si>
  <si>
    <t>1.	Request for Reimbursement of Depreciation Expense for Final Approved Project Cost - _x000D_
_x000D_
We have completed project #s 132038 &amp; 132093.  Project #132038 was a separate project completed using HEAL grant funds and should not be reimbursed in our rate.  The depreciation related to this project has been properly reported in our RHCF Schedule 10A._x000D_
_x000D_
A final certified cost analysis for project #132093 was originally submitted and approved in November 2016 but subsequently updated to reflect the correct occupancy date.  As noted per the attached revised final APC our date of occupancy is June 17, 2015.  We are therefore, requesting an adjustment to our allowable depreciation expense effective as of the aforementioned date. _x000D_
 _x000D_
Please note that the Public Health and Health Planning Council Summary for our project #132093 states that since we were providing sufficient equity through this HEAL project #132038, we were allowed to finance 100% of our project #132093 costs and were not required to provide an equity contribution for this project. Based on this 100% of our final APC costs should be allowed and the actual depreciation on the HEAL project removed from our overall depreciation._x000D_
_x000D_
We are requesting that a 30 year life be applied to our building, non-moveable equipment and amortized financing costs and a 10 year life be applied to our moveable equipment.  As noted below our real property depreciation expense amounts to $556,921 annually and our moveable equipment depreciation amounts to $197,619. _x000D_
_x000D_
For 2015 we request that the annual depreciation be added to our already allowable capital effective June 17, 2015.   With regard to the calculation effective 2016, the calculation below removes the depreciation on the project that was included in our reported depreciation and adds the depreciation based on the final APC.  Please note that the APC depreciation has been adjusted to reflect the fact that the days used in the 2016 rate calculation are based on a 9 month cost report (4/1/2014 through 12/31/2014).  Thus to get the correct depreciation the annual APC depreciation amounts have been multiplied by 75%.  Please see our calculation below for further detail._x000D_
_x000D_
Please adjust our capital rate effective June 17, 2015 for our final APC.  In addition this final APC should also be reflected in the recent appeal #16927 which was a response to DOHs processing of appeal #s 15191 and 16000.</t>
  </si>
  <si>
    <t>Russ D'amico</t>
  </si>
  <si>
    <t>2.	Request for Reimbursement for Interest Expense-_x000D_
_x000D_
As noted in appeal #1, we completed our construction project #132093 and received a revised final APC in June 2017.  During the construction process we obtained a construction to permanent mortgage loan.  In October 2016 this loan was finalized for a total principal balance of $20,100,000.  The total loan is broken down into two loans for $10,500,000 each. One has a fixed swap with a total interest rate of 4.89% (3.75% plus a swap at 1.14%).  The interest on the other loan is currently estimated at 4.27% (3.75% plus .52% for one month Libor)._x000D_
_x000D_
A portion of the interest incurred during the construction period was capitalized and included in our approved project costs. The remainder of our interest incurred was considered to be related to the assets already placed in service and thus expensed.  The allocation of the interest costs that were capitalized versus expensed was based on when the value of the asset placed in service.  We are therefore requesting that this additional interest that was capitalized after the occupancy date along with the interest expensed in 2015, 2016 and 2017 be allowed in our rate._x000D_
_x000D_
In calculating the allowable interest please note that as per the Public Health and Health Planning Council Summary for project #132093-B we were not required to provide additional equity as it stated that   Since the applicant is providing sufficient equity through CON #132038, the applicant may finance 100% of the total project cost of this project. With the inclusion of this project (CON #132093) and CON #132038, the applicant will provide equity of approximately 40% for the combined total project costs.  However, as our total mortgage exceeds the actual approved project costs we have calculated an over-mortgaging percentage of 92.95%._x000D_
_x000D_
Our allowable interest was calculated in the attached._x000D_
_x000D_
Please note that the interest expense for rate year 2016 has been adjusted to reflect the fact that the days used in the 2016 rate calculation are based on a 9 month cost report (4/1/2014 through 12/31/2014).  Thus to be reimbursed for the correct interest the annual APC depreciation amounts have been multiplied by 75%. _x000D_
 _x000D_
Please adjust our rate accordingly.  In addition the change in the interest and over-mortgaging percentage due to the change in the revised final APC should also be reflected in the recent appeal #16927 which was a response to DOHs processing of appeal #s 15191 and 16000.</t>
  </si>
  <si>
    <t>ADHC</t>
  </si>
  <si>
    <t>3.	Request to Adjust ADC Capital_x000D_
_x000D_
We are requesting that the above capital requests also be rolled into our ADC capital.   Please adjust our rate accordingly.</t>
  </si>
  <si>
    <t>2017 capital appeals</t>
  </si>
  <si>
    <t>1.	Request to Adjust the Allowable Depreciation Expense:  As we reviewed our final certified project we noted that the date of occupancy shown on our final APC was incorrectly reported as 8/9/16.  This is the last date we received invoices for this project, however, the actual date of occupancy was 6/17/2015.  The Home received an on-site inspection along with a new certificate of occupancy noting that the 60 beds were ready for occupancy 6/17/2015, please see attached. We have notified the Division of Planning and they are in the process of revising the Final APC to show this correct occupancy date.  Based on this, depreciation for this project should be allowed beginning 6/17/2015 forward.  When this is revised, a revision will need to be made to slightly reduce the final approved amount for interest capitalized after the date of occupancy.  As note in our estimate below, our revised estimate reduces the current APC amount to exclude the interest expense that was capitalized after the occupancy date as this should be expensed in rate years 2015/2016.  Per discussion with the Division of Planning this is going to be adjusted on the final APC. _x000D_
_x000D_
We have recalculated the correct allowable depreciation expense for 2017 below.  Please adjust our capital rate accordingly.</t>
  </si>
  <si>
    <t>2.  Interest Expense:  As noted above we completed our construction project #132093 and finalized our financing which was approved by DOH.  Our 2015 RHCF-4 Schedule 17 reported estimated interest expense for 2017 of $901,730.  This amount was multiplied by the 84.78% over-mortgaging percentage ($18,735,292 / $22,100,000) and $764,487 was allowed in our initial 1/1/17 rate.  _x000D_
_x000D_
However, we believe that there is an error in the calculation of the allowable interest.  First, in October 2016 this loan was finalized for a total principal balance of $20,100,000 and as noted per the attached our actual 2017 mortgage expense is going to be $902,711.  _x000D_
_x000D_
Next, as we noted above our total mortgage is only $20,100,000.  The over-mortgaging percentage calculated by the Department uses $22,100,000.   When originally completing schedule 17 we did not have the final mortgage and erroneously included the $2,000,000 line of credit in our mortgage total.  We are requesting that our over-mortgaging percentage be revised and that our actual interest per the attached amortization schedule be used._x000D_
_x000D_
Finally, as noted above a portion of the interest incurred during the construction period was capitalized and included in our approved project costs. Per our discussions with Division of Planning once the final APC is adjusted this amount may no long be allowed.  Based on this we have excluded the amount when calculating the over-mortgaging percentage.  See below_x000D_
_x000D_
Please adjust our rate accordingly._x000D_
			_x000D_
	Initial Rate		Requested_x000D_
			_x000D_
Total APC   **	 $     18,735,292 		 $     18,735,292 _x000D_
			_x000D_
Total Mortgage	 $     22,100,000 		 $     20,100,000 _x000D_
			_x000D_
Over-mortgaging %	84.78%		92.93%_x000D_
			_x000D_
Total interest	 $          901,730 		 $          902,711 _x000D_
			_x000D_
Reimbursable Interest	 $          764,487 		 $          838,865 _x000D_
			_x000D_
**- Equity contribution not required.  Per CON this is covered by the HEAL funds</t>
  </si>
  <si>
    <t>3. 	Working Capital Interest:  Schedule 8 and 8D of our 2015 RHCF-4 DCN 61970932 reports $228,174 in working capital interest and as noted below the majority of this was on our $2,000,000 M&amp;T Bank line of credit.  We also have a loan with a related party which we paid interest of $90,909 as was also noted on Schedule 16. Please note that the amount paid to our related party interest is a pass through as the interest they are charging us is the interest expense that they are paying the bank.  The remainder of our working capital or $33,577 was for a note payable and various late fees.  In total, our Facility is requesting that the entirety of the working capital interest in the amount of $228,174 be included in our Medicaid rate.  _x000D_
_x000D_
We have submitted a waiver requesting that our working capital interest cap be waived and the full amount be reimbursed within our Medicaid rate as reported on Schedule 6.  _x000D_
_x000D_
Please adjust our rate accordingly.</t>
  </si>
  <si>
    <t>4.	ADC Capital_x000D_
_x000D_
We are requesting that the above capital requests also be rolled into our 2017 ADC capital.   Please adjust our rate accordingly.</t>
  </si>
  <si>
    <t>Response to Appeal's 15191 &amp; 16000</t>
  </si>
  <si>
    <t>1.	 Request to Adjust the Allowable Depreciation Expense - _x000D_
_x000D_
In correspondence dated May 22, 2017, we received responses to appeal #s 15191 and 16000.  This response included adjustments to our capital for our project #132093.   However, as we reviewed the calculation we identified several issues that need to be addressed.  _x000D_
_x000D_
First, with regard to the final certified project we noted that the date of occupancy shown on our final APC was incorrectly reported as 8/9/16.  This is the last date we received invoices for this project, however, the actual date of occupancy was 6/17/2015.  The Home received an on-site inspection along with a new certificate of occupancy noting that the 60 beds were ready for occupancy 6/17/2015, please see attached. We have notified the Division of Planning and they are in the process of revising the Final APC to show this correct occupancy date.  Based on this, depreciation for this project should be allowed beginning 6/17/2015 forward. Please note that our estimate below reduces the current APC amount to exclude the interest expense that was capitalized after the occupancy date as this should be expensed.  Per discussion with the Division of Planning this is going to be adjusted on the final APC. _x000D_
_x000D_
Next, our original appeal also requested a 30 year life be used to calculate reimbursable depreciation for our building and non-moveable equipment however, as we reviewed the appeal calculation a 40 year life was used instead.  As there are several assets that have a much shorter useful life we are requesting that the average useful life be revised to the 30 years.   _x000D_
_x000D_
In addition, when determining the allowable depreciation the calculation removes 25% of the costs stating it relates to the 25% equity contributions covered by HEAL funds.  We agree that depreciation on the assets purchased with HEAL funds in non-allowable, however no HEAL funds were used for this project #132093. Our HEAL project was completed under another project #132038 and the depreciation related to this HEAL project has been properly reported in our RHCF-Schedule 10A.  The Public Health and Health Planning Council Summary for our project #132093 states that since we were providing sufficient equity through this HEAL project #132038, we were allowed to finance 100% of our project #132093 costs and were not required to provide an equity contribution for this project. Based on this 100% of our APC costs should be allowed and the actual depreciation on the HEAL project removed from our overall depreciation._x000D_
_x000D_
We have calculated the correct allowable depreciation expense below.  The calculation below removes the depreciation on project #132093 that was included in our reported depreciation and adds the depreciation based on the final APC.  In addition, all depreciation on the HEAL assets is removed.  Please note that the APC depreciation has been adjusted to reflect the fact that the days used in the 2016 rate calculation are based on a 9 month cost report (4/1/2014 through 12/31/2014).  Thus to get the correct depreciation the annual APC depreciation amounts have been multiplied by 75%.  Please see our calculation below for further detail. _x000D_
_x000D_
Please adjust our capital rate effective June 17, 2015 for our final APC.</t>
  </si>
  <si>
    <t>2.	 Request for Actual Interest Expense -_x000D_
_x000D_
As noted in appeal #1, we completed our construction project #132093.  During the construction process we obtained a construction to permanent mortgage loan.  In October 2016 this loan was finalized for a total principal balance of $20,100,000.  The total loan is broken down into two loans for $10,500,000 each. One has a fixed swap with a total interest rate of 4.89% (3.75% plus a swap at 1.14%).  The interest on the other loan is currently estimated at 4.27% (3.75% plus .52% for one month Libor)._x000D_
_x000D_
When processing appeals numbers 15191 and 16000, DOH incorrectly calculated and applied an over-mortgaging percentage of 63.58%.  As our total mortgage does exceeds the actual approved project costs we agree that an over-mortgaging percentage should be calculated, however it should be 93.21%. When calculating the over-mortgaging, our total APC was incorrectly reduced by 25% for an equity contribution and then compared to a total loan amount of $22,100,000.  As stated in appeal #1, the Public Health and Health Planning Council Summary for project #132093 states that Since the applicant is providing sufficient equity through CON #132038, the applicant may finance 100% of the total project cost of this project. With the inclusion of this project (CON #132093) and CON #132038, the applicant will provide equity of approximately 40% for the combined total project costs.  Based on this, the total APC should not have been reduced by a 25% equity contribution.  Additionally, our actual loan amount was only $20,100,000, the $22,100,000 was the maximum total we were approved to finance. _x000D_
_x000D_
Additionally, a portion of the interest incurred during the construction period was capitalized and included in our approved project costs. The remainder of our interest incurred was considered to be related to the assets already placed in service and thus expensed.  The allocation of the interest costs that were capitalized versus expensed was based on when the value of the asset placed in service.  We are therefore requesting that this additional interest along with the interest expensed in 2015, 2016 and 2017 be allowed in our rate._x000D_
_x000D_
Please note that the interest for 2017 has been included in the rate twice.  Once under interest and once in line 60 of the rate sheet._x000D_
_x000D_
Our allowable interest should be calculated as per the attached.</t>
  </si>
  <si>
    <t>3.	Request for Working Capital Interest 2015 &amp; 2016 - _x000D_
_x000D_
As we reviewed our revised capital for 2016 &amp; 2017 we noted that no WCI expense was allowed, even though we reported expense on Schedule 8D of the 2014 RHCF-IV DCN 52261650.  Appeal #1600 item #6 requested that the working capital interest of $54,212, along with an additional $20,165 not separately identified on Schedule 8D but included on Schedule 6 for working capital financing fees, be allowed in our rate.  Our appeal response states that interest above the threshold is not approvable.  _x000D_
_x000D_
As noted in Title 10 Section 86-2.20 (2)(i) Approval by the commissioner shall be required for reimbursement of interest expense on current indebtedness incurred on or after January 1, 1994 when such interest expense exceeds the threshold established for that calendar year.  As stated in our original appeal, we did receive prior approval from Cindy Treis for the $54,212, however nothing was ever been allowed in the rate.  We therefore, continue to request that the working capital interest cap be waived and the $74,377 be allowed in our 2016 rate.    However, even if the waiver for the additional expense is not approved we should be allowed up to the cap in our rate as we reported a loss from operations prior to the transfer of net assets from Mercy Rehab._x000D_
_x000D_
 _x000D_
_x000D_
_x000D_
Additionally Schedule 8 and 8D of our 2015 RHCF-4 DCN 61970932 reports $228,174 in working capital interest. In the processing of the above noted appeals and revisions to our 2017 rates this was not allowed. As noted below the majority of this was on our $2,000,000 M&amp;T Bank line of credit.  We also have a loan with a related party which we paid interest of $90,909 as was also noted on Schedule 16.  Please note that the amount paid to our related party interest is a pass through as the interest they are charging us represents the interest expense that they are paying the bank.  The remainder of our working capital or $33,577 was for a note payable and various late fees.  In total, our Facility requested that the entirety of the working capital interest in the amount of $228,174 be included in our Medicaid rate and that the WCI cap be waived. Again as noted per the attached we did file an appeal requesting the cap be waived.   _x000D_
_x000D_
Due to several rate errors and the fact that we did not receive proper reimbursement we were forced to incur working capital interest expenses in both 2014 &amp; 2015 in order to meet daily operational needs.  We reported losses from operation in both years and have requested the WCI cap be waived.  We are therefore asking that WCI requested be properly reflected in our 2016 &amp; 2017 rates. Even if the waiver is not approved the amount up to the threshold should be allowed.  Please adjust our rates accordingly.</t>
  </si>
  <si>
    <t>4.	Request to Adjust ADC_x000D_
_x000D_
As noted in appeal #16000 item #9, we continue to request that the necessary capital adjustments be rolled into the ADC rate.</t>
  </si>
  <si>
    <t>Additional Rate Issues</t>
  </si>
  <si>
    <t>When July 2015 rates were processed, we were issued a rate with a per diem of $178.60.  Upon processing of these rates, our paid rate was $188.56, which upon review by management, incorporates the changes requested in prior appeals for the WEF adjustments.  However, we note that if all changes were processed and paid, our final rate would be $197.23.  This indicates that the transition adjustment of ($8.67) still resides in our paid rate, and per discussions with Frank Czernicki and Steve Simmons these amounts have been removed as Auburn Senior Services did not exist at 7/7/2011 and should not be subject to the transition adjustment.  Based on our estimate of $8.67 per day and our estimated patient days of 31,000 for the period of 7/1/2015 through 12/31/2015, we estimate this impact to be $268,770.  Please provide an updated rate sheet for 7/1/2015 and revise our rates.</t>
  </si>
  <si>
    <t>Jack C Pease</t>
  </si>
  <si>
    <t>When January 2013 OMIG rates were processed, we were issued a rate with a per diem of $151.66.  Upon review of these rates, it appears as though these rates were updated to a 300-bed rate with a combined CMI.  Auburn Senior Services did not move to a 300-bed facility until 4/1/2014, and as such, should not be reimbursed as such until that date.  In addition, our rates should be updated and processed based on Mercy Health and Rehabilitation Centers CMI versus a combination of Mercy Health and Rehabilitation Center and Cayuga County Nursing Home.  Please revise and update these rates and results accordingly.</t>
  </si>
  <si>
    <t>When January 2014 OMIG rates were processed, we were issued a rate with a per diem of $155.37.  Upon review of these rates, it appears as though these rates were updated to a 300-bed rate with a combined CMI.  These rates were processed for dates of service through 6/30/2014.  Auburn Senior Services did not move to a 300-bed facility until 4/1/2014, and as such, should not be reimbursed as such until that date.  In addition, our rates should be updated and processed based on Mercy Health and Rehabilitation Centers CMI versus a combination of Mercy Health and Rehabilitation Center and Cayuga County Nursing Home.  Please revise and update these rates and results accordingly.</t>
  </si>
  <si>
    <t>When April 2014 rates were processed, we were issued a rate with a per diem of $177.68.  Upon processing of these rates, our paid rate was $174.23, which were unable to tie to any rate.  Please pay the appropriate rate based on our rate sheet for 4/1/2014.</t>
  </si>
  <si>
    <t>2014 Cash Receipts Assessment Reconciliation</t>
  </si>
  <si>
    <t>Upon receiving our 2014 cash receipts assessment reconciliation, we noted that the number utilized to determine total reimbursable amounts appears to be the amount included in Auburn Senior Services, Inc.'s 2014 cost report filing for 4/1/2014 through 12/31/2014 added to Mercy Health &amp; Rehabilitation Center and Cayuga County Nursing Home's cash receipts assessment filings for 1/1/2014 through 3/31/2014.  However, these amounts were only divided by the 9 month days included in Auburn Senior Services, Inc.'s 9 month cost report.  As such, we are being overpaid based on this reconciliation and request that the state appropriately recalculate the per diem, utilizing the entire year's worth of days._x000D_
_x000D_
Based on the above, please revise our 2014 cash receipts assessment per diem.</t>
  </si>
  <si>
    <t>2013 Cash Receipts Assessment</t>
  </si>
  <si>
    <t>Please note, this appeal is for the cash receipts assessment reconciliation of Mercy Health and Rehab, operating certificate 0501308N, which ceased operations when Auburn Senior Services was created.  In our 2013 Medicaid cash receipts assessment reconciliation, the Department attempted to impute days as the Facility was not at 90% occupancy.  However, this is incorrect.  Per the DAL, the amount is to be calculated utilizing actual expenditures divided by total calendar year patient days.  Additionally, cash receipts assessment expenses are paid on days incurred and associated receipts, not imputed occupancy value.  As such, our cash receipts assessment per diem is understated by $1.13.  This results in an approximate impact of $60,845 based on our 2013 Medicaid days.  Please revise our 2013 Cash Receipts Assessment add-on.</t>
  </si>
  <si>
    <t>2014 Appeals</t>
  </si>
  <si>
    <t>1. 2014 and 2015 Rates for Auburn Senior Services, Inc. Mercy Health and Rehabilitation Center Nursing Home_x000D_
Company, Inc. (Mercy) filed Certificate of Need (CON) number 132093, which was subsequently approved to_x000D_
establish Auburn Senior Services, Inc. (Auburn) as the operator of Mercy and establish Loretto as the active_x000D_
parent/co-operator, as well as renovate and expand Mercy to add a 60 bed wing. This would bring Auburn to 300_x000D_
beds and accommodate the transfer of beds from Cayuga County Nursing Home (Cayuga). As part of this CON_x000D_
application, Mercy and Cayuga submitted projections which included assumptions regarding the newly combined_x000D_
Auburn entity. As part of the feasibility of the new organization, it was assumed that Auburn would be upgraded to_x000D_
the hospital based and over 300 bed freestanding peer group, as well as obtain a rate based on Cayugas_x000D_
allowable costs and wages. See attached proforma model which was included as part of the CON application as_x000D_
Schedule 13. In the 2014 and 2015 Medicaid rates issued for Auburn, the non-comparable component and wage_x000D_
equalization factor (WEF) was based on Mercys 2007 and 2009 RHCF-4 cost report filings. This was not what_x000D_
was originally agreed upon, as Auburn was expected to receive Cayugas WEF and non-comparable_x000D_
components. The final adjustments should be as follows: Direct WEF Adjustment  0.8558 Indirect WEF_x000D_
Adjustment  0.9320 Non-Comparable Per Diem  $7.02 In addition, the January 2015 rates contain a negative_x000D_
transition adjustment which adjusts the rates down to be held to within 7.5% of Mercys 7/7/2011 Medicaid rate._x000D_
This is inaccurate as the 300 bed Auburn Senior Services did not exist at 7/7/2011 and thus should not be subject_x000D_
to the transition adjustment. As Mercys rate was for a 237 bed facility, their rate would always have a significant_x000D_
negative transition adjustment as the current 300 bed rate would be compared to a 237 bed facility. Additionally,_x000D_
Cayuga had a zero transition rate for 2015. Based on the above, we are requesting that our 2014 and 2015_x000D_
Medicaid rates be modified to include allowable costs from Cayuga as well as eliminate the transition adjustment_x000D_
within the 1/1/2015 Medicaid rate.</t>
  </si>
  <si>
    <t>2. 2014 and 2015 Capital for Auburn Senior Services, Inc. Mercy Health and Rehabilitation Center Nursing Home_x000D_
Company, Inc. (Mercy) filed Certificate of Need (CON) number 132093, which was subsequently approved to_x000D_
establish Auburn Senior Services, Inc. (Auburn) as the operator of Mercy and establish Loretto as the active_x000D_
parent/co-operator, as well as renovate and expand Mercy to add a 60 bed wing. This would bring Auburn to 300_x000D_
beds and accommodate the transfer of beds from Cayuga County Nursing Home (Cayuga). Effective 4/1/2014,_x000D_
both Cayuga and Mercy began receiving the same Medicaid rate reimbursement, even though they still were in_x000D_
two separate buildings. Residents from Cayuga were not moved to Auburn until 5/4/2015. In our 2014 and 2015_x000D_
Medicaid rates, our capital component only includes Mercys capital component. As we were still utilizing the_x000D_
building and assets from Cayuga from 4/1/2014 through 5/3/2015, we are requesting that Cayuga and Mercys_x000D_
capital be combined effective 4/1/2014 through 5/3/2015 as that was the date the residents were moved to the_x000D_
new facility. Based on the above, please revise our 2014 and 2015 Medicaid rates.</t>
  </si>
  <si>
    <t>Mercy Health and Rehabilitation Center Nursing Home Company, Inc. (Mercy) filed Certificate of Need (CON)_x000D_
number 132093, which was subsequently approved to establish Auburn Senior Services, Inc. (Auburn) as the_x000D_
operator of Mercy and establish Loretto as the active parent/co-operator, as well as renovate and expand Mercy_x000D_
to add a 60 bed wing. This would bring Auburn to 300 beds and accommodate the transfer of beds from Cayuga_x000D_
County Nursing Home (Cayuga). Effective 4/1/2014, both Cayuga and Mercy began receiving the same Medicaid_x000D_
rate reimbursement, even though they still were in two separate buildings. Residents from Cayuga were not_x000D_
moved to Auburn until 5/4/2015. In our 2014 and 2015 Medicaid rates, our capital component only includes_x000D_
Mercys capital component. As we were still utilizing the building and assets from Cayuga from 4/1/2014 through_x000D_
5/3/2015, we are requesting that Cayuga and Mercys capital be combined effective 4/1/2014 through 5/3/2015 as_x000D_
that was the date the residents were moved to the new facility. Based on the above, please revise our 2014 and_x000D_
2015 Medicaid rates.</t>
  </si>
  <si>
    <t>Autumn View Health Care Facility LLC</t>
  </si>
  <si>
    <t>1430301N</t>
  </si>
  <si>
    <t>Appeal to 1-1-2020 and 4-2-2020 Medicaid Rates - Minimum Wage Adjustment</t>
  </si>
  <si>
    <t>DOH provided the attached revised calculation of our 2020 Minimum Wage Adjustment along with the attached_x000D_
corresponding e-mail on 12-12-19. However, this correction was not included with the 1-1-20 and 4-2-20_x000D_
Medicaid rates issued 1-28-21. The 2020 Minimum Wage Adjustment should be revised from $0.18 to $0.72 in_x000D_
accordance with the attached DOH calculation. Please revise our rates accordingly.</t>
  </si>
  <si>
    <t>Stephen M Mercurio</t>
  </si>
  <si>
    <t>Appeals to January 1, 2014 Nursing Home Rates - REIT Financing</t>
  </si>
  <si>
    <t>The Provider executed a sale/leaseback transaction in January, 2011 with Nationwide Health Properties, Inc., a real estate investment trust (REIT), for the physical premises that the facility occupies. Existing mortgages were retired as part of the transaction (see attached payoff letters). However, there is a financing component to the transaction itself that should be considered and recognized. The 2010 Nationwide Health Properties, Inc. 10k report discloses that as of December 31, 2010, the weighted average interest rate on the notes and bonds payable was 5.59% (see attached 10k report notes). We believe that this would effectively be the cost of funds available for the REIT's execution of our sale/leaseback transaction in January, 2011._x000D_
Attached is the amortization schedule effective 1/1/14 for each of the affected debt instuments based on the debt payoff amounts, the remaining terms at the time of the payoff, and the REIT's cost of funds at 5.59% which is lower than if our debt had been assumed and recognized (see attached interest savings calculation)._x000D_
There was also a prepayment penalty incurred (see attached payoff letters) which should be recognized as a refinancing cost and added to historical cost equity up to the amount of the interest savings achieved by the REIT financing (see attached interest savings calculation)._x000D_
Please revise the capital component of our rate to include the interest, principal amortization (@ real property %), allowable prepayment penalty, and revise return of equity to reflect the additional mortgage principal recognized by this appeal (@ real property %). Please use the attached calculation of the net change in our capital component as a reference source.</t>
  </si>
  <si>
    <t>F. James McGuire</t>
  </si>
  <si>
    <t xml:space="preserve">Appeals to January 1, 2014 Nursing Home Rates </t>
  </si>
  <si>
    <t>The Provider voluntarily completed Schedule Q - Facility Reported Capital, on Part IV of the 2012 RHCF-4 cost report. The Facility completed the schedule and related notepad to provide the Department with an accurate calculation of our capital per diem. We have attached to this appeal supporting detailed calculations and sources of each component of our capital per diem. Please note that the attached file has separate tabs for the nursing facility and each of our four related companies. Please also note that amounts we reported on Schedule Q were before application of traceback percentages._x000D_
Please review Schedule Q along with the attachment and revise our rate accordingly.</t>
  </si>
  <si>
    <t>Appeals to January 1, 2013 Nursing Home Rates</t>
  </si>
  <si>
    <t>The Provider properly reported the following building improvements and capitalized costs on the 2011 RHCF-4, Part II, Schedule 10 and Schedule 11: _x000D_
2010 Building Improvements                                                   $5,143,689 _x000D_
2010 Construction Period Interest - Bed Addition - Phase II         8,139 _x000D_
2010 Financing Costs - Bed Addition - Phase II                        217,986 _x000D_
TOTAL                                                                                      $5,369,814 _x000D_
However, the 2013 Capital Per Diem only includes 2010 Historical Costs of $3,071,598 for computing Return on/of Equity. Please revise our rate accordingly.</t>
  </si>
  <si>
    <t>The Provider does not agree with the amount of the mortgage principal included in the return on and return of equity calculation. Original Mortgage Principal              $3,600,000 _x000D_
Real Property Percentage                      x .8875 = $3,195,000 _x000D_
Bed Addition Mortgage Principal        3,000,000 _x000D_
Mortgage Payoff (Additional Equity) - 2,698,609 _x000D_
                                                              = 301,391 _x000D_
Real Property Percentage                      x .9276  = 279,570 _x000D_
                                                                              $3,474,570 _x000D_
Included in 2013 Capital Component                    2,657,034 _x000D_
UNDERSTATEMENT                                         $ 817,536 _x000D_
Please revise our rate accordingly.</t>
  </si>
  <si>
    <t>The Provider does not agree with the amount of the Equity Returned in Prior Periods included in the return on and return of equity calculation. Equity Returned in Prior Periods: _x000D_
3/1/03 - 12/31/03 (334,973 x 10/12)      $279,144 _x000D_
1/1/04 - 12/31/04                                 +$350,157 _x000D_
1/1/05 - 12/31/05                                 +$365,157 _x000D_
1/1/06 - 12/31/06                                 +$365,157 _x000D_
1/1/07 - 12/31/07                                 +$210,004 _x000D_
1/1/08 - 12/31/08                                 +$264,023 _x000D_
1/1/09 - 12/31/09                                 +$285,472 _x000D_
1/1/10 - 12/31/10                                 +$294,690 _x000D_
1/1/11 - 3/31/11 (563,193 x 90/365)   +$138,870 _x000D_
4/1/11 - 12/31/11 (387,195 x 275/365)+$291,723 _x000D_
1/1/12 - 12/31/12                                 +$552,258 = $3,396,655 _x000D_
Included in 2013 Capital Component                         5,055,356 _x000D_
OVERSTATEMENT                                                $1,658,701 _x000D_
Please revise our rate accordingly.</t>
  </si>
  <si>
    <t>The Provider appeals the computation of Adjusted Average Equity as it relates to Return on Working Capital/Movable Equipment in the Capital Component of our rate. The Provider reported average Medicaid equity on Part II, Schedule 13, and the RHCF-4 Note Pad clearly identified adjustments from financial statement equity to Medicaid equity. (1) Average equity of the Provider has been included in the rate computation at the financial statement amount of $4,896,161 rather than the reported average Medicaid equity of $13,723,312. (2) The Adjustment for related company receivables of ($632,109) included in the rate computation is a duplication that should be eliminated. This Adjustment has already been made to Reported Average Medicaid Equity. (3) The Adjustment for miscellaneous receivables of ($68,736) should be eliminated. This amount is appropriately included in average equity. Please revise our rate accordingly.</t>
  </si>
  <si>
    <t>The Provider appeals the computation of Adjusted Average Equity as it relates to Return on Working Capital/Movable Equipment in the capital component of our rate. The Provider's related company, The McGuire Group, reported average Medicaid equity on Part III, Equity Capital Schedule, and the RHCF-4 Note Pad clearly identified adjustments from financial statement equity to Medicaid equity. (1) The Provider's share of average equity of related company, The McGuire Group, has been included in the rate computation at the financial statement amount of $411,146 rather than the reported average Medicaid equity of $2,164,859. (2) The adjustment for the Provider's share of Loan Receivable of ($7,573) should be eliminated. This amount is appropriately included in average equity. Please revise our rate accordingly.</t>
  </si>
  <si>
    <t>The Provider has appropriately reported the Property Costs incurred by the home office, The McGuire Group, on Part III, related company financial data, of the 2011 RHCF-4 Cost Report. The return on and return of equity on the land and building Historical Cost, other than 2006 - 2011 Improvements, has been excluded from our Medicaid Rates in error. There is no mortgage on this property. Please revise our rate accordingly.</t>
  </si>
  <si>
    <t>The Provider has appropriately reported the Property Costs incurred by the related company, 2259 Group, on Part III, related company financial data, of the 2011 RHCF-4 Cost Report. The return on and return of equity on the land and building Historical Cost, other than 2006-2009 and 2011 Improvements, has been excluded from our Medicaid Rates in error. There is no mortgage on this property. Also, the Provider's share of related company, 2259 Group, real estate taxes of $1,983 was reported properly in Part III of the 2011 RHCF-4 Cost Report. Such amount was not included in the property component of our rate. Please revise our rate accordingly.</t>
  </si>
  <si>
    <t>Part B Offset Appeals</t>
  </si>
  <si>
    <t>The Provider has received the Medicare Part B final settlement, along with the summary Provider Statistical and Reimbursement System (PS &amp; R) Report, for the rate year 2004. The Provider requests that our Part B offset be recalculated and revised, utilizing the attached information and in accordance with the court ruling in the case of Jewish Home and Hospital v. Wing._x000D_
Please revise our rates accordingly.</t>
  </si>
  <si>
    <t>The Provider has received the Medicare Part B final settlement, along with the summary Provider Statistical and Reimbursement System (PS &amp; R) Report, for the rate year 2005. The Provider requests that our Part B offset be recalculated and revised, utilizing the attached information and in accordance with the court ruling in the case of Jewish Home and Hospital v. Wing._x000D_
Please revise our rates accordingly.</t>
  </si>
  <si>
    <t>The Provider has received the Medicare Part B final settlement, along with the summary Provider Statistical and Reimbursement System (PS &amp; R) Report, for the rate year 2006. The Provider requests that our Part B offset be recalculated and revised, utilizing the attached information and in accordance with the court ruling in the case of Jewish Home and Hospital v. Wing._x000D_
Please revise our rates accordingly.</t>
  </si>
  <si>
    <t>The Provider has received the Medicare Part B final settlement, along with the summary Provider Statistical and Reimbursement System (PS &amp; R) Report, for the rate year 2007. The Provider requests that our Part B offset be recalculated and revised, utilizing the attached information and in accordance with the court ruling in the case of Jewish Home and Hospital v. Wing._x000D_
Please revise our rates accordingly.</t>
  </si>
  <si>
    <t>The Provider has received the Medicare Part B final settlement, along with the summary Provider Statistical and Reimbursement System (PS &amp; R) Report, for the rate year 2008. The Provider requests that our Part B offset be recalculated and revised, utilizing the attached information and in accordance with the court ruling in the case of Jewish Home and Hospital v. Wing._x000D_
Please revise our rates accordingly.</t>
  </si>
  <si>
    <t>The Provider has received the Medicare Part B final settlement, along with the summary Provider Statistical and Reimbursement System (PS &amp; R) Report, for the rate year 2009. The Provider requests that our Part B offset be recalculated and revised, utilizing the attached information and in accordance with the court ruling in the case of Jewish Home and Hospital v. Wing._x000D_
Please revise our rates accordingly.</t>
  </si>
  <si>
    <t>The Provider has received the Medicare Part B final settlement, along with the summary Provider Statistical and Reimbursement System (PS &amp; R) Report, for the rate year 2010. The Provider requests that our Part B offset be recalculated and revised, utilizing the attached information and in accordance with the court ruling in the case of Jewish Home and Hospital v. Wing._x000D_
Please revise our rates accordingly.</t>
  </si>
  <si>
    <t>Appeals to January 1, 2012 Nursing Home Rates</t>
  </si>
  <si>
    <t>The Provider properly reported facility movable equipment depreciation (excluding related companies) of $155,922 on the 2010 RHCF-4, Part II, Schedule 9. However, the 2012 Capital Per Diem only includes facility movable equipment depreciation (excluding related companies) of $150,780. Please revise our rate accordingly.</t>
  </si>
  <si>
    <t>The Provider properly reported the following building improvements and capitalized costs on the 2010 RHCF-4, Part II, Schedule 10 and Schedule 11: _x000D_
2010 Building Improvements                                                     $5,143,689_x000D_
2010 Construction Period Interest - Bed Addition - Phase II            8,139  _x000D_
2010 Financing Costs - Bed Addition - Phase II                           217,986 _x000D_
TOTAL                                                                                        $5,369,814 _x000D_
However, the 2012 Capital Per Diem only includes 2010 Historical Costs of $3,071,598 for computing Return on/of Equity. Please revise our rate accordingly.</t>
  </si>
  <si>
    <t>The Provider does not agree with the amount of the mortgage principal included in the return on and return of equity calculation. Original Mortgage Principal              $3,600,000 _x000D_
Real Property Percentage                        x .8875        = $3,195,000 _x000D_
Bed Addition Mortgage Principal         3,000,000 _x000D_
Mortgage Payoff (Additional Equity) - 2,698,609 _x000D_
                                                               = 301,391 _x000D_
Real Property Percentage                        x .9276          = 279,570 _x000D_
                                                                                        $3,474,570 _x000D_
Included in 2012 Capital Component                              2,657,034 _x000D_
UNDERSTATEMENT                                                  $ 817,536 _x000D_
Please revise our rate accordingly.</t>
  </si>
  <si>
    <t>The Provider does not agree with the amount of the Equity Returned in Prior Periods included in the return on and return of equity calculation. Equity Returned in Prior Periods: _x000D_
3/1/03 - 12/31/03 (334,973 x 10/12)      $279,144 _x000D_
1/1/04 - 12/31/04                                 +$350,157 _x000D_
1/1/05 - 12/31/05                                 +$365,157 _x000D_
1/1/06 - 12/31/06                                 +$365,157 _x000D_
1/1/07 - 12/31/07                                 +$210,004 _x000D_
1/1/08 - 12/31/08                                 +$264,023 _x000D_
1/1/09 - 12/31/09                                 +$285,472 _x000D_
1/1/10 - 12/31/10                                 +$294,690 _x000D_
1/1/11 - 3/31/11 (563,193 x 90/365)   +$138,870 _x000D_
4/1/11 - 12/31/11 (387,195 x 275/365)+$291,723 = $2,844,397 _x000D_
Included in 2012 Capital Component                          4,503,098 _x000D_
OVERSTATEMENT                                                 $1,658,701 _x000D_
Please revise our rate accordingly.</t>
  </si>
  <si>
    <t>The Provider has appropriately reported the Property Costs incurred by the home office, The McGuire Group, on Part III, related company financial data, of the 2010 RHCF-4 Cost Report. The return on and return of equity on the land and building Historical Cost, other than 2006 - 2010 Improvements, has been excluded from our Medicaid Rates in error. There is no mortgage on this property. Please revise our rate accordingly.</t>
  </si>
  <si>
    <t>The Provider has appropriately reported the Property Costs incurred by the related company, 2259 Group, on Part III, related company financial data, of the 2010 RHCF-4 Cost Report. The return on and return of equity on the land and building Historical Cost, other than 2006-2009 Improvements, has been excluded from our Medicaid Rates in error. There is no mortgage on this property. Also, the Provider's share of related company, 2259 Group, real estate taxes of $1,617 was reported properly in Part III of the 2010 RHCF-4 Cost Report. Such amount was not included in the property component of our rate. Please revise our rate accordingly.</t>
  </si>
  <si>
    <t>Time of Audit</t>
  </si>
  <si>
    <t>Appeal to Medicaid Rates during Audit # 08-1980</t>
  </si>
  <si>
    <t>The Provider has revised and refiled the base year cost report for the period 3/1/03 - 2/29/04 (see attached) to correct the following:_x000D_
_x000D_
(1) Medicine cabinet drugs of $52,722 have been reclassified from Residential Health Care Facility and Respite Care to Pharmacy._x000D_
_x000D_
(2) Physician-ordered, over-the-counter drugs for specific residents of $64,397 have been reclassified from prescription drugs to medicine cabinet drugs._x000D_
_x000D_
Where applicable, Part III for related company, The McGuire Group Pharmacy, and Part IV of the Provider's RHCF-4 cost report have been revised._x000D_
_x000D_
Please revise our 2006 Medicare Part D Offset accordingly.</t>
  </si>
  <si>
    <t xml:space="preserve">Appeals to Medicaid Rates Effective July 1, 2010 and Subsequent </t>
  </si>
  <si>
    <t>The mortgage related to the bed addition was paid off in January, 2011. The final rate year 2011 mortgage interest was appropriately reported on Part II, Schedule 17, of the 2010 RHCF-4 cost report. This mortgage interest of $5,813 was erroneously omitted from our rate. Please revise our rate accordingly.</t>
  </si>
  <si>
    <t>The Provider does not agree with the amount of the mortgage principal included in the return on and return of equity calculation. _x000D_
Original Mortgage Principal                  $3,600,000 _x000D_
Real Property Percentage                      x .8875       = $3,195,000 _x000D_
Bed Addition Mortgage Principal           3,000,000 _x000D_
Mortgage Payoff (Additional Equity)   - 2,698,609    _x000D_
                                                            =   301,391_x000D_
Real Property Percentage                      x .9276       =  279,570  _x000D_
                                                                                  $3,474,570 _x000D_
Included in 2011 Capital Component                           2,657,034 _x000D_
UNDERSTATEMENT                                                    $ 817,536 _x000D_
Please revise our rate accordingly.</t>
  </si>
  <si>
    <t>The Provider does not agree with the amount of the Equity Returned in Prior Periods included in the return on and return of equity calculation. _x000D_
Equity Returned in Prior Periods: _x000D_
3/1/03 - 12/31/03 (334,973 x 10/12) $279,144 _x000D_
1/1/04 - 12/31/04                             +$350,157 _x000D_
1/1/05 - 12/31/05                             +$365,157 _x000D_
1/1/06 - 12/31/06                             +$365,157 _x000D_
1/1/07 - 12/31/07                             +$210,004 _x000D_
1/1/08 - 12/31/08                             +$264,023 _x000D_
1/1/09 - 12/31/09                             +$285,472 _x000D_
1/1/10 - 12/31/10                             +$294,690   = $2,413,804 _x000D_
Included in 2011 Capital Component                        4,072,502 _x000D_
OVERSTATEMENT                                                  $1,658,698 _x000D_
Please revise our rate accordingly.</t>
  </si>
  <si>
    <t>The Provider appeals the computation of Adjusted Average Equity as it relates to Return on Working Capital/Movable Equipment in the Capital Component of our rate. The Provider reported average Medicaid equity on Part II, Schedule 13, and the RHCF-4 Note Pad clearly identified adjustments from financial statement equity to Medicaid equity. (1) Average equity of the Provider has been included in the rate computation at the financial statement amount of $3,983,117 rather than the reported average Medicaid equity of $8,084,719. (2) The Adjustment for related company receivables of ($1,638,516) included in the rate computation is a duplication that should be eliminated. This Adjustment has already been made to Reported Average Medicaid Equity. (3) The Adjustment for miscellaneous receivables of ($95,233) should be eliminated. This amount is appropriately included in average equity. (4) The Adjustment for deferred costs of ($225,667) included in the rate computation is a duplication that should be eliminated. This adjustment has already been made to reported average Medicaid equity. Please revise our rate accordingly.</t>
  </si>
  <si>
    <t>The Provider has appropriately reported the Property Costs incurred by the home office, The McGuire Group, on Part III, related company financial data, of the 2009 RHCF-4 Cost Report. The return on and return of equity on the land and building Historical Cost, other than 2006 - 2009 Improvements, has been excluded from our Medicaid Rates in error. There is no mortgage on this property. Please revise our rate accordingly.</t>
  </si>
  <si>
    <t>The Provider has appropriately reported the Property Costs incurred by the related company, 2259 Group, on Part III, related company financial data, of the 2009 RHCF-4 Cost Report. The return on and return of equity on the land and building Historical Cost, other than 2006-2009 Improvements, has been excluded from our Medicaid Rates in error. There is no mortgage on this property. Also, the Provider's share of related company, 2259 Group, real estate taxes of $1,625 was reported properly in Part III of the 2009 RHCF-4 Cost Report. Such amount was not included in the property component of our rate. Please revise our rate accordingly.</t>
  </si>
  <si>
    <t>Appeals to Rebasing Rates effective April 1, 2009</t>
  </si>
  <si>
    <t>The Provider revised and refiled the base year cost report for the period 3/1/03 - 2/29/04.  (see attached)  The refiled cost report was not used as the basis for the Medicaid rate calculation._x000D_
_x000D_
Please revise our rate accordingly.</t>
  </si>
  <si>
    <t>Operating - Non-Comparable</t>
  </si>
  <si>
    <t>Volunteer</t>
  </si>
  <si>
    <t>The Provider reported Director of Volunteers employee benefits of $1,209 on Part II, Schedule 8A.  Such costs were deleted from Activities but were not added back to the Non-Comparable Component._x000D_
_x000D_
Please revise our rate accordingly.</t>
  </si>
  <si>
    <t>Operating - Indirect</t>
  </si>
  <si>
    <t>Administration Services</t>
  </si>
  <si>
    <t>The Provider reported telephone system depreciation of $4,720 included in building depreciation on the Note Pad to Part II, Schedule 9.  Such cost should be added to Allowable Administrative Services Cost._x000D_
_x000D_
Please revise our rate accordingly.</t>
  </si>
  <si>
    <t>Medicine Cabinet Drugs of $52,722 were adjusted from Administrative Services to the Non-Comparable Component.  However, Medicine Cabinet Drugs of $52,369 were classified under the RHCF cost center and $353 under the Respite Care cost center.  Therefore, the Medicine Cabinet Drug cost should be adjusted from RHCF and Respite Care, not from Administrative Services._x000D_
_x000D_
Please revise our rate accordingly.</t>
  </si>
  <si>
    <t>The related company adjustment for The McGuire Group Pharmacy, which reduced allowable operating cost, was not accounted for in the calculation of the Medicare Part D Offset.  The portion of such adjustment applicable to prescription drugs can be determined from the breakdown provided in Part III of related company expenses reported in Part IV, Exhibit H.  Prescription drug cost in the Medicare Part D Offset should be reduced by the applicable portion of the related company adjustment to eliminate the disallowed portion of the reported prescription drug cost._x000D_
_x000D_
Please revise our Medicare Part D Offset accordingly.</t>
  </si>
  <si>
    <t>Patient Food Service</t>
  </si>
  <si>
    <t>The statistic used to allocate overhead costs from Patient Food Service to the therapy direct cost centers in our rate calculation was Average Number of Employees.  The statistic associated with Patient Food Service should be Dietary Meals Served._x000D_
_x000D_
Please revise our rate accordingly.</t>
  </si>
  <si>
    <t>Fiscal Services</t>
  </si>
  <si>
    <t>The following allowable operating costs of related company, Autumn View Manor Partnership, were not included in our rate:  Accounting $2,100_x000D_
_x000D_
Please revise our rate accordingly.</t>
  </si>
  <si>
    <t>The Provider's share of the following allowable operating costs of related company, Seneca Street Properties, were not included in our rate:_x000D_
_x000D_
   Utilities - $6,735_x000D_
   Repairs and Maintenance - $3.742_x000D_
   Management Fees - $690_x000D_
   Administration &amp; General - $41_x000D_
   Licenses - $1_x000D_
   Insurance - General - $224_x000D_
   Accounting - $50_x000D_
   Bank Charges - $19_x000D_
   Misc. Income (Administration) $(8)_x000D_
   _x000D_
Please revise our rate accordingly.</t>
  </si>
  <si>
    <t>The Provider appeals the excess cost calculation for the related company, The McGuire Group Pharmacy.  The calculation attempts to eliminate related company charges to the facility and replace it with the allowable costs of The McGuire Group Pharmacy.  The calculation eliminated sales reported to this facility on Part III, Statement of Income, of $1,285,051.  However, as reported on Part III, Page 1, Item C, related company  expenses reported in Part IV, Exhibit H, totaled $1,227,908.  The calculation eliminates more cost than was actually included on Exhibit H.  The McGuire Group Pharmacy negotiates pricing with its customers on an individual basis.  The pricing is not the same for all customers.  Therefore, it was necessary for us to adjust the amount of sales reported to this facility on Part III, Statement of Income, to reflect standardized pricing so that the proper percent of business would be calculated.  However, the related company charges to be eliminated should still be the related company expenses reported in Part IV, Exhibit H, of $1,227,908.  The excess cost calculation should not eliminate more cost for the facility than was included to begin with._x000D_
_x000D_
Please revise our rate accordingly.</t>
  </si>
  <si>
    <t>The rate calculation reduced allowable costs by the QIDP Grant Funding.  The adjustment is not appropriate as the QIDP Grant Funding is no longer being paid._x000D_
_x000D_
Please revise our rate accordingly.</t>
  </si>
  <si>
    <t>The Provider does not agree with the amount of the mortgage principal included in the return on and return of equity calculation.  _x000D_
_x000D_
   Original Mortgage Principal                   $3,600,000_x000D_
   Real Property Percentage        x                   .8875     = $3,195,000_x000D_
   Bed Addition Mortgage Principal            3,000,000_x000D_
   Real Property Percentage        x                   .9276     =   2,782,800     $5,977,800_x000D_
   Included in 2010 Capital Component                                                       5,355,643        _x000D_
   UNDERSTATEMENT                                                                               $   622,157_x000D_
_x000D_
Please revise our rate accordingly.</t>
  </si>
  <si>
    <t>The Provider does not agree with the amount of the Equity Returned in Prior Periods included in the return on and return of equity calculation. _x000D_
_x000D_
   Equity Returned in Prior Periods:_x000D_
   3/1/03 - 12/31/03 (334,973 x 10/12)   $279,144_x000D_
   1/1/04 - 12/31/04 - $350,157_x000D_
   1/1/05 - 12/31/05 - $365,157_x000D_
   1/1/06 - 12/31/06 - $365,157_x000D_
   1/1/07 - 12/31/07 - $210,004_x000D_
   1/1/08 - 12/31/08 - $264,023_x000D_
   1/1/09 - 12/31/09 - $285,472                          =  $2,119,114_x000D_
   Included in 2010 Capital Component                     3,777,812_x000D_
   _x000D_
   OVERSTATEMENT                                             $1,658,698_x000D_
_x000D_
Please revise our rate accordingly.</t>
  </si>
  <si>
    <t>The Provider appeals the computation of Adjusted Average Equity as it relates to Return on Working Capital/Movable Equipment in the Capital Component of our rate.  The Provider reported average Medicaid equity on Part II, Schedule 13, and the RHCF-4 Note Pad clearly identified adjustments from financial statement equity to Medicaid equity._x000D_
_x000D_
(1)  Average equity of the Provider has been included in the rate computation at the financial statement amount of $3,209,457 rather than the reported average Medicaid equity of $7,985,866._x000D_
_x000D_
(2)  The Adjustment for related company payables of $20,823 included in the rate computation is a duplication that should be eliminated.  This Adjustment has already been made to Reported Average Medicaid Equity._x000D_
_x000D_
(3)  The Adjustment for Related Company Receivables of ($427,660) included in the rate computation is a duplication that should be eliminated.  This Adjustment has already been made to reported average Medicaid equity._x000D_
_x000D_
(4)  The Adjustment for miscellaneous receivables of ($60,894) should be eliminated.  This amount is appropriately included in average equity._x000D_
_x000D_
(5)  The Adjustment for deferred costs of ($231,411) included in the rate computation is a duplication that should be eliminated.  This adjustment has already been made to reported average Medicaid equity._x000D_
_x000D_
Please revise our rate accordingly.</t>
  </si>
  <si>
    <t>The Provider appeals the computation of Adjusted Average Equity as it relates to Return on Working Capital/Movable Equipment in the Capital Component of our rate.  The Provider's related company, 2259 Group, reported average Medicaid equity on Part III, Equity Capital Schedule, and the RHCF-4 Note Pad clearly identified adjustments from financial statement equity to Medicaid equity._x000D_
_x000D_
(1)  Average equity of related company, 2259 Group, has been included in the rate computation at the financial statement amount of ($48,084) rather than the reported average Medicaid equity of $239,591._x000D_
_x000D_
(2)  The Adjustment for related company payables of $291,849 included in the rate computation is a duplcation that should be eliminated.  This adjustment has already been made to Reported Average Medicaid Equity._x000D_
_x000D_
Please revise our rate accordingly.</t>
  </si>
  <si>
    <t>The Provider appeals the computation of Adjusted Average Equity as it relates to Return on Working Capital/Movable Equipment in the capital component of our rate.  The Provider's related company, The McGuire Group, reported average Medicaid equity on Part III, Equity Capital Schedule, and the RHCF-4 Note Pad clearly identified adjustments from financial statement equity to Medicaid equity._x000D_
_x000D_
(1)  The Provider's share of average equity of related company, The McGuire Group, has been included in the rate computation at the financial statement amount of $260,684 rather than the reported average Medicaid equity of $356,039._x000D_
_x000D_
(2)  The adjustment for the Provider's share of Loan Receivable of ($3,785) should be eliminated.  This amount is appropriately included in average equity._x000D_
_x000D_
Please revise our rate accordingly.</t>
  </si>
  <si>
    <t>The Provider appeals the computation of Adjusted Average Equity as it relates to Return on Working Capital/Movable Equipment in the Capital Component of our rate.  The Provider's related company, The McGuire Group Pharmacy, reported average Medicaid equity on Part III, Equity Capital Schedule, and the RHCF-4 Note Pad clearly identified adjustments from financial statement equity to Medicaid equity.  The adjustment for the Provider's share of related company receivables of ($86,515) included in the rate computation is a duplication that should be eliminated.  This adjustment has already been made to Reported Average Medicaid Equity._x000D_
_x000D_
Please revise our rate accordingly.</t>
  </si>
  <si>
    <t>Mortgage Amortization</t>
  </si>
  <si>
    <t>Mortgage Amortization related to the bed addition of $84,806 has been included in the property component of our rate.  Such amount should be revised to $78,666 at the real property percentage of 92.76%._x000D_
_x000D_
Please revise our rate accordingly.</t>
  </si>
  <si>
    <t>The Provider has appropriately reported the Property Costs incurred by the home office, The McGuire Group, on Part III, related company financial data, of the 2008 RHCF-4 Cost Report.  The return on and return of equity on the land and building Historical Cost, other than 2006 - 2008 Improvements, has been excluded from our Medicaid Rates in error.  There is no mortgage on this property._x000D_
_x000D_
Please revise our rate accordingly.</t>
  </si>
  <si>
    <t>The Provider has appropriately reported the Property Costs incurred by the related company, 2259 Group, on Part III, related company financial data, of the 2008 RHCF-4 Cost Report.  The return on and return of equity on the land and building Historical Cost, other than 2006-2008 Improvements, has been excluded from our Medicaid Rates in error.  There is no mortgage on this property._x000D_
_x000D_
Also, the Provider's share of related company, 2259 Group, real estate taxes of $1,638 was reported properly in Part III of the 2008 RHCF-4 Cost Report.  Such amount was not included in the property component of our rate._x000D_
_x000D_
Please revise our rate accordingly.</t>
  </si>
  <si>
    <t>Appeal submission regarding the Initial 2009 Medicaid Rates</t>
  </si>
  <si>
    <t>The Provider revised and refiled the base year cost report for the period 3/1/03 - 2/29/04.  (see attached)  The refiled cost report should be used as the basis for the 2009 Medicaid rate calculation.</t>
  </si>
  <si>
    <t>The Provider does not agree with the amount of the mortgage principal included in the Return On and Return Of Equity calculation._x000D_
_x000D_
     Original Mortgage Principal          $3,600,000_x000D_
     Real Property Percentage         x         .8875  =    $3,195,000_x000D_
     Bed Addition Mortgage Principal   3,000,000_x000D_
     Real Property Percentage         x         .9276   =     2,782,800     $5,977,800_x000D_
      _x000D_
     Included in 2009 Capital Component                                              5,355,643 =_x000D_
     UNDERSTATEMENT                                                                          622,157_x000D_
_x000D_
Please revise our rate accordingly.</t>
  </si>
  <si>
    <t>The provider does not agree with the amount of the Equity Returned in Prior Periods included in the Return On and Return Of Equity calculation._x000D_
_x000D_
     Equity Returned in Prior Periods_x000D_
          3/1/03 - 12/31/03 (334,973 x 10/12)     $279,144_x000D_
          1/1/04 - 12/31/04                                    350,157_x000D_
          1/1/05 - 12/31/05                                    365,157_x000D_
          1/1/06 - 12/31/06                                    365,157_x000D_
          1/1/07 - 12/31/07                                    210,004_x000D_
          1/1/08 - 12/31/08                                    264,023     $1,833,642_x000D_
_x000D_
          Included in 2009 Capital Component                           3,492,340 =_x000D_
          OVERSTATEMENT                                                    $1,658,698      _x000D_
_x000D_
Please revise our rate accordingly.</t>
  </si>
  <si>
    <t>The Provider appeals the computation of Adjusted Average Equity as it relates to Return On Working Capital/Movable Equipment in the Capital Component of our rate.  The Provider reported Average Medicaid Equity on Part II, Schedule 13, and the RHCF-4 "Note Pad" clearly identified adjustments from Financial Statement Equity to Medicaid Equity._x000D_
_x000D_
(1)  Average Equity of the Provider has been included in the rate computation at the financial statement amount of $2,944,999 rather than the reported average Medicaid Equity of $7,167,415._x000D_
_x000D_
(2)  The adjustment for Related Company Receivables of ($991,771) included in the rate computation is a duplication that should be eliminated.  This adjustment has already been made to Reported Average Medicaid Equity._x000D_
_x000D_
(3)  The adjustment for Miscellaneous Receivables of ($67,039) should be eliminated.  This amount is appropriately included in Average Equity._x000D_
_x000D_
(4)  The adjustment for deferred costs of ($251,338) included in the rate computation is a duplication that should be eliminated.  This adjustment has already been made to Reported Average Medicaid Equity._x000D_
_x000D_
Please revise our rate accordingly.</t>
  </si>
  <si>
    <t>The Provider appeals the computation of Adjusted Average Equity as it relates to Return On Working Capital/Movable Equipment in the Capital Component of our rate.  The Provider's related company, 2259 Group, reported Average Medicaid Equity on Party III, Equity Capital Schedule, and the RHCF-4 "Note Pad" clearly identified adjustments from Financial Statement Equity to Medicaid Equity._x000D_
_x000D_
(1)  Average equity of related company 2259 Group, has been included in the rate computation at the financial statement amount of ($55,906) rather than the Reported Average Medicaid Equity of $225,904._x000D_
_x000D_
(2)  The adjustment for related company payables of $274,196 included in the rate computation is a duplication that should be eliminated.  This adjustment has already been made to Reported Average Medicaid Equity._x000D_
_x000D_
Please revise our rate accordingly.</t>
  </si>
  <si>
    <t>The Provider appeals the computation of Adjusted Average Equity as it relates to Return on Working Capital/Movable Equipment in the capital component of our rate.  The Provider's related company, The McGuire Group, reported Average Medicaid Equity on Part III, Equity Capital Schedule, and the RHCF-4 "Note Pad" clearly identified adjustments from Financial Statement Equity to Medicaid Equity._x000D_
_x000D_
(1)  The Provider's share of Average Equity of related company, The McGuire Group, has been included in the rate computation at the financial statement amount of $261,123 rather than the reported average Medicaid equity of $650,878._x000D_
_x000D_
(2)  The adjustment for the Provider's share of Loan Receivable of ($1,647) should be eliminated.  This amount is appropriately included in Average Equity._x000D_
_x000D_
Please revise our rate accordingly.</t>
  </si>
  <si>
    <t>The Provider appeals the computation of Adjusted Average Equity as it relates to Return On Working Capital/Movable Equipment in the Capital Component of our rate.  The Provider's related company, the McGuire Group Pharmacy, reported Average Medicaid Equity on Part III, Equity Capital Schedule, and the RHCF-4 "Note Pad" clearly identified adjustments from Financial Statement Equity to Medicaid Equity._x000D_
_x000D_
The adjustment for the Provider's share of related company receivables of ($31,491) included in the rate computation is a duplication that should be eliminated.  This adjustment has already been made to Reported Average Medicaid Equity._x000D_
_x000D_
Please revise our rate accordingly.</t>
  </si>
  <si>
    <t>Mortgage Amortization related to the Bed Addition of $79,125 has been included in the Property Component of our rate.  Such amount should be revised to $73,396 at the Real Property percentage of 92.76 percent._x000D_
_x000D_
Please revise our rate accordingly.</t>
  </si>
  <si>
    <t>The Provider has appropriately reported the Property Costs incurred by the home office, The McGuire Group, on Part III, Related Company Financial Data, of the 2007 RHCF-4 Cost Report.  The Return On and Return Of Equity on the land and building Historical Cost, other than 2006 - 2007 Improvements, has been excluded from our Medicaid Rates in error.  There is no mortgage on this property._x000D_
_x000D_
Please revise our rate accordingly.</t>
  </si>
  <si>
    <t>The Provider has appropriately reported the Property Costs incurred by the related company, 2259 Group, on Part III, Related Company Financial Data, of the 2007 RHCF-4 Cost Report.  The Return On and Return Of Equity on the land and building Historical Cost, other than 2006 - 2007 Improvements, has been excluded from our Medicaid Rates in error.  There is no mortgage on this property._x000D_
_x000D_
Also, the Provider's share of related company, 2259 Group, real estate taxes of $1,737 and mortgage expense amortization of $2,187 were reported properly in Part III of the 2007 RHCF-4 Cost Report.  Such amounts were not included in the property component of our rate._x000D_
_x000D_
Please revise our rate accordingly.</t>
  </si>
  <si>
    <t>Avon Nursing Home LLC</t>
  </si>
  <si>
    <t>2520301N</t>
  </si>
  <si>
    <t>1/1/2021 Initial Rate</t>
  </si>
  <si>
    <t>Schedule VI of our 2021 Medicaid rate includes residual reimbursement of $13,237.  Rate Year 2005 was the last year of useful life for this facility.  In Rate Year 2006, DOH reset the useful life to 10 years.  After receiving return of equity for the next 3 years, DOH inexplicably converted the facility to residual reimbursement. For this facility this method is inappropriate as it is insufficient to reimburse their actual historical cost. It would take 47 yrs. to reimburse the facility for its existing $628,424 of historical cost if residual remains. If not, this facility will never get reimbursed for this allowable historical cost making it impossible to maintain the physical property.  _x000D_
_x000D_
If DOH allows ROE then residual reimbursement of $13,327 should be removed from the rate, reset life to 10 and revise ROE to $62,842. We request that DOH continue with the reset of the useful life as that method assures reimbursement of historical cost. The calculation is detailed on the attached schedule.</t>
  </si>
  <si>
    <t>Robert William Hurlbut</t>
  </si>
  <si>
    <t>4/2/20 Rate Appeal</t>
  </si>
  <si>
    <t>The Department failed to reimburse the facility for its historical cost additions. This could be done through ROE, residual or depreciation but none of these options were used. Our estimate is based on the use of return of equity.</t>
  </si>
  <si>
    <t>1/1/2020 Rate Appeal</t>
  </si>
  <si>
    <t>Schedule VI of our 2020 Medicaid rate excludes return of equity reimbursement of $638,610.  Rate Year 2005 was the last year of useful life for this facility.  In Rate Year 2006, DOH reset the useful life to 10 years.  After receiving return of equity for the next 3 years, DOH inexplicably converted the facility to residual reimbursement. For this facility this method is inappropriate as it is insufficient to reimburse their actual historical cost. It would take 48 yrs. to reimburse the facility for its existing $638,610 of historical cost and make it impossible to maintain the physical property.  In addition, if DOH allows ROE then residual reimbursement of $13,327 should be removed from the rate. We request that DOH continue with the reset of the useful life as that method assures reimbursement of historical cost. The calculation is detailed on the attached schedule.</t>
  </si>
  <si>
    <t>Schedule VI of our 2020 Medicaid rate includes 	$ (346) of interest income offset even though there is no interest income reimbursed on Schedule VI.</t>
  </si>
  <si>
    <t>2017 2019 Corrections Capital Appeal</t>
  </si>
  <si>
    <t>In it�s recent appeal response to Appeal #16894 DOH approved the additional moveable depreciation but failed to add it to the revised Medicaid rate. Please revise the rate to add an additional $491 of moveable depreciation.</t>
  </si>
  <si>
    <t>In it?s recent appeal response to Appeal #16894 DOH denied reimbursement of the facility?s project financing. Per DOH?s decision they claimed a CON approval was necessary. While a full CON was not required for this project, a construction Notice was filed. As DOH did not reject the Notice it is considered approved. Please see Notice #64._x000D_
If DOH requires additional information please let us know.</t>
  </si>
  <si>
    <t>In its recent response to Appeal #16894 DOH denied a request for revision to the return of equity and residual reimbursement. _x000D_
Things are currently fluid due to COVID19 outbreak, the just passed NYS budget elimination of Residual reimbursement and the Department�s workers being home and unable to answer questions. We have been instructed by Department staff to file this appeal as a placeholder._x000D_
DOH�s use of residual reimbursement in lieu of return of equity has resulted in over reimbursement of some facilities at the expense of the under reimbursement to other facilities. The DOH mandate is to reimburse ONLY actual cost, however this methodology allows for reimbursement far in excess of actual cost. At the same time, facilities such as this one are receiving far less than their actual cost. It will take 48 yrs. to reimburse the facility for its existing $38,610 of historical cost and make it impossible to maintain the physical property.  We request that DOH either convert this facility to depreciation (like the NFP�s) or reset the useful life to a rolling 10 year period.</t>
  </si>
  <si>
    <t>2019 Capital Appeal</t>
  </si>
  <si>
    <t>Schedule VI of our 2019 Medicaid rate excludes return of equity reimbursement of $325,822. Rate Year 2005_x000D_
was the last year of useful life for this facility. In Rate Year 2011, DOH reset the useful life to 10 years. After_x000D_
receiving return of equity for the next 3 years, DOH inexplicably converted the facility to residual reimbursement._x000D_
For this facility this method is inappropriate as it is insufficient to reimburse their actual historical cost. It would_x000D_
take 59 yrs. to reimburse the facility for its existing $779,129 of historical cost and make it impossible to maintain_x000D_
the physical property. We request that DOH continue with the reset of the useful life as that method assures_x000D_
reimbursement of historical cost. The calculation is detailed on the attached schedule.</t>
  </si>
  <si>
    <t>2018 Capital Appeal</t>
  </si>
  <si>
    <t>Schedule VI of our 2018 Medicaid rate includes a residual reimbursement of $13,237 in lieu of return of equity.  Rate Year 2005 was the last year of useful life for this facility.  In Rate Year 2006, DOH reset the useful life to 10 years.  After receiving return of equity for the next 3 years, DOH inexplicably converted the facility to residual reimbursement. For this facility this method is inappropriate as it is insufficient to reimburse their actual historical cost. It would take 59 yrs. to reimburse the facility for its existing $779,129 of historical cost and make it impossible to maintain the physical property.  We request that DOH continue with the reset of the useful life as that method assures reimbursement of historical cost. The calculation is detailed on the attached schedule.</t>
  </si>
  <si>
    <t>01/01/2016</t>
  </si>
  <si>
    <t>Schedule VI of our 2016 Medicaid rate includes a residual reimbursement of $13,237 in lieu of return of equity.  Rate Year 2005 was the last year of useful life for this facility.  In Rate Year 2006, DOH reset the useful life to 10 years.  After receiving return of equity for the subsequent 3 years, DOH inexplicably converted the facility to residual reimbursement. For this facility this method is inappropriate as it is insufficient to reimburse their actual historical cost. It would take 44 yrs. to reimburse the facility for its existing $585,509 of historical cost and make it impossible to maintain the physical property.  We request that DOH continue with the reset of the useful life as that method assures reimbursement of historical cost. The calculation is detailed on the attached schedule.</t>
  </si>
  <si>
    <t>01/01/2015 Property Appeal</t>
  </si>
  <si>
    <t>The Department failed to reimburse some of our related company property expenses in the 2015 Medicaid rate. The correct related company property expenses for reimbursement are detailed on the attached schedule. Based on the above, we request that our 2015 Medicaid rate be revised to accurately reflect the related company property costs on Schedule VI, with the appropriate cost center and traceback percentages of 1.0000.</t>
  </si>
  <si>
    <t>Schedule VI of our 2015 Medicaid rate includes a residual reimbursement of $13,237 in lieu of return of equity. For this facility this method is inappropriate as it is insufficient to reimburse their actual historical cost. It would take 45 years to reimburse the current Net Equity of $599,633. This does not include future facility improvements and, in fact, it will make it impossible to adequately maintain the facility.  We request that DOH reconsider this unreasonable decision and return us to a fair and equitable return of equity. The calculation is detailed on the attached schedule</t>
  </si>
  <si>
    <t>01/01/2014 Property Appeal</t>
  </si>
  <si>
    <t>Facility Real Property Interest Not Reimbursed_x000D_
_x000D_
The Department failed to reimburse facility real property interest in our 2014 Medicaid rate. This interest was for financing on allowable assets  a renovation in 2011 for $556,791 and a new roof in 2011 for $68,095. _x000D_
_x000D_
Based on the above, we request that our 1/1/2014 Medicaid rate be revised to include $14,072 of facility real property interest on Schedule VI, with a traceback of 1.0000. The amounts were correctly reported on Schedule 9 on Ln 008 &amp; 009.</t>
  </si>
  <si>
    <t>The Department failed to reimburse some of our related company property expenses in the 2014 Medicaid rate. The correct related company property expenses for reimbursement are detailed on the attached schedule. Based on the above, we request that our 2014 Medicaid rate be revised to accurately reflect the related company property costs on Schedule VI, with the appropriate cost center and traceback percentages of 1.0000.</t>
  </si>
  <si>
    <t>Calculation of Return Of Equity- _x000D_
Schedule VI of our 2014 Medicaid rate includes an residual reimbursement of $13,237 in lieu of return of equity. For this facility this method is inappropriate as it is insufficient to reimburse their actual historical cost. It would take 45 years to reimburse the current Net Equity of $606,212. This does not include future facility improvements and, in fact, it will make it impossible to adequately maintain the facility.  We request that DOH reconsider this unreasonable decision and return us to a fair and equitable return of equity. The calculation is detailed on the attached schedule.</t>
  </si>
  <si>
    <t>Interest Income Offset Not Reimbursed_x000D_
	If the Department, in response to Appeal #1 above, includes interest expense in the rate then a corresponding interest income offset would also be included. However, if there is no interest expense in the rate then there should be no income offset.</t>
  </si>
  <si>
    <t>01/01/2013 Property Appeal</t>
  </si>
  <si>
    <t>1.	Facility Real Property Interest Not Reimbursed_x000D_
_x000D_
The Department failed to reimburse facility real property interest in our 2013 Medicaid rate. This interest was for financing on allowable assets  an elopement system was purchased in 2001 for $37,594 and a new roof in 2011 for $68,095. The loans were properly reported on Schedule 17(1) and (2) of the 2011 RHCF-4. The amounts reported on Schedule 9 and requested for reimbursement is the cost report year amount not the rate year amount._x000D_
_x000D_
	Based on the above, we request that our 1/1/2013 Medicaid rate be revised to include $1,617 of facility real property interest on Schedule VI, with a traceback of 1.0000.</t>
  </si>
  <si>
    <t>Related Company Property Expenses Not Reimbursed  _x000D_
_x000D_
The Department failed to reimburse our related company property expenses in the 2013 Medicaid rate. The correct related company property expenses for reimbursement are detailed on the attached schedule. Based on the above, we request that our 2013 Medicaid rate be revised to accurately reflect the related company property costs on Schedule VI, with the appropriate cost center and traceback percentages of 1.0000.</t>
  </si>
  <si>
    <t>3.	Calculation of Return Of Equity- _x000D_
Schedule VI of our 2013 Medicaid rate includes an incorrect calculation of return of equity. The correct calculation is detailed on the attached schedule. Please revise our 2013 Medicaid rate to incorporate the correct calculation of return of equity.</t>
  </si>
  <si>
    <t>01/01/2012 Property Appeal</t>
  </si>
  <si>
    <t>1.	Facility Real Property Interest Not Reimbursed_x000D_
_x000D_
The Department failed to reimburse facility real property interest in our 2012 Medicaid rate. This interest was for financing on allowable assets  an elopement system was purchased in 2001 for $37,594 and a new roof in 2011 for $68,095. The loans were properly reported on Schedule 17(1) and (2) of the 2010 RHCF-4. The amounts reported on Schedule 9 and requested for reimbursement is the cost report year amount not the rate year amount._x000D_
_x000D_
	Based on the above, we request that our 1/1/2012 Medicaid rate be revised to include $2,613 of facility real property interest on Schedule VI, with a traceback of 1.0000.</t>
  </si>
  <si>
    <t>2.	Related Company Property Expenses Not Reimbursed  _x000D_
_x000D_
The Department failed to reimburse our related company property expenses in the 2012 Medicaid rate. The correct related company property expenses for reimbursement are detailed on the attached schedule. Based on the above, we request that our 2012 Medicaid rate be revised to accurately reflect the related company property costs on Schedule VI, with the appropriate cost center and traceback percentages of 1.0000</t>
  </si>
  <si>
    <t>3.	Calculation of Return Of Equity- _x000D_
Schedule VI of our 2012 Medicaid rate includes an incorrect calculation of return of equity. The correct calculation is detailed on the attached schedule. Please revise our 2012 Medicaid rate to incorporate the correct calculation of return of equity.</t>
  </si>
  <si>
    <t>4.	Facility Moveable Equipment Interest_x000D_
The Department failed to reimburse our facility moveable equipment interest expense in the 2012 Medicaid rate. This expense was reported on Schedule 9 of the 2010 RHCF-4 and the detail of the expense is included in the notepad. Based on the above, we request that our 1/1/2012 Medicaid rate be revised to accurately reflect the moveable interest expense in the amount of $129 on Schedule VI, with the appropriate cost center and traceback percentage of 1.0000.</t>
  </si>
  <si>
    <t>04/01/2011 Property</t>
  </si>
  <si>
    <t>4/1/2011 Medicaid Rate Appeal_x000D_
_x000D_
Return of Equity_x000D_
_x000D_
1.	Accumulated Reimbursement and Return of Equity_x000D_
_x000D_
The accumulated reimbursement and return of and on equity amounts are incorrect in or 4/1/2011 rate.  A historical cost and equity reconciliation is attached which details the variances._x000D_
_x000D_
Based on the above, please revise the 2011 accumulated reimbursement and return of equity calculation per the attached schedules.</t>
  </si>
  <si>
    <t>01/01/2011 Property Appeal</t>
  </si>
  <si>
    <t>1.	Facility Real Property Interest Not Reimbursed_x000D_
_x000D_
The Department failed to reimburse facility real property interest in our 2011 Medicaid rate. This interest was for financing on allowable assets  an elopement system in 2001 for $37,594 and for roofing in 2001 for $68,095. These loans were reported on Schedule 17 of the RHCF-4. The amounts reported on Schedule 9 and requested for reimbursement is the cost report year amount not the rate year amount._x000D_
_x000D_
	Based on the above, we request that our 1/1/2011 Medicaid rate be revised to include $4,058 of Facility real property interest on Schedule VI, with a traceback of 1.0000.</t>
  </si>
  <si>
    <t>2. Facility Moveable Interest Not Reimbursed_x000D_
_x000D_
The Department failed to reimburse facility Moveable interest in our 2011 Medicaid rate. This interest was for financing on lifts in 2007, which is an allowable asset, for $23,861.  The interest was reported on Schedule 9 of the RHCF-4 with detail in the notepad. _x000D_
_x000D_
	Based on the above, we request that our 1/1/2011 Medicaid rate be revised to include $682 of Facility moveable interest on Schedule VI, with a traceback of 1.0000</t>
  </si>
  <si>
    <t>3.	Related Company Property Expenses Not Properly Reimbursed_x000D_
_x000D_
	The Department failed to correctly reimburse our related company property expenses in the 2011 Medicaid rate._x000D_
_x000D_
	The correct related company property expenses for reimbursement is detailed on attached schedule. The real property of the related company has not been added to historical cost, therefore the depreciation/amortization is allowable. Reimbursement of the related company depreciation/amortization has been previously approved by DOH. _x000D_
_x000D_
	Based on the above, we request that our 1/1/2011 Medicaid rate be revised to accurately reflect the related company property costs on Schedule VI, with the appropriate cost center and correct traceback percentages of 1.0000</t>
  </si>
  <si>
    <t>4. Calculation of Remaining Equity_x000D_
_x000D_
	Schedule VI of our 1/1/2011 rate includes an incorrect calculation of remaining equity._x000D_
_x000D_
The correct remaining equity calculation is detailed on the attached schedule._x000D_
_x000D_
	Based on the above, we request that the remaining equity calculation be revised in our 1/1/2011 Medicaid rate.</t>
  </si>
  <si>
    <t>5.	 Accumulated Reimbursement and Return of Equity_x000D_
_x000D_
The accumulated reimbursement and return of and on equity amounts are incorrect in our 1/1/2011 rate.  A historical cost and equity reconciliation is attached which details the variances._x000D_
_x000D_
Based on the above, please revise the 1/1/2011 accumulated reimbursement and return of equity calculation per the attached schedules.</t>
  </si>
  <si>
    <t>6.) Hepatitis B Rate Add-On_x000D_
_x000D_
Our 1/1/2011 Medicaid rate includes an incorrect calculation of the Hepatitis B Rate Add-On.  Please refer to the attachment for the correct calculation._x000D_
_x000D_
We request that our 1/1/2011 Medicaid rate be revised to include the correct Hepatitis B Rate Add-On of $.17..</t>
  </si>
  <si>
    <t>04/01/2009 Operating Appeal</t>
  </si>
  <si>
    <t>Rebasing</t>
  </si>
  <si>
    <t>New Ownership</t>
  </si>
  <si>
    <t>1.	New Rate Based on Initial Base Period_x000D_
_x000D_
We have filed an initial base year cost report for the period 4/01/2007 through 3/31/2008.  The rebasing was approved by the NYS Department of Health as the facility changed ownership.  Currently, our facility is being paid an interim rate and therefore, we request that the Department process our rebased rates._x000D_
_x000D_
We would appreciate this appeal being given priority status and be processed as quickly as possible.</t>
  </si>
  <si>
    <t>01/01/2010 Property Appeal</t>
  </si>
  <si>
    <t>. Incorrect Cost Report Used for Property Component_x000D_
DOH did not calculate a property component based on 2008 for this facility. The Department appears to have carried forward the property per diem from a prior rate. This facility did file a 2008 RHCF-4 which was properly certified. Therefore, the 2010 property component should be based on the 2008 RHCF-4. Please revise our 2010 rate to include a property component based on 2008. See attached corrected Schedule VI.</t>
  </si>
  <si>
    <t>01/01/2010 Operating Appeal</t>
  </si>
  <si>
    <t>1.	Calculation of the Banking Adjustment_x000D_
_x000D_
THIS IS NOT A METHODOLOGY APPEAL - this is an appeal in regards to the calculation of the banking adjustment that the Department has applied to the 2010 Medicaid rate.  The Department has failed to use the appropriate calculation of the banking adjustment, which has been in place for many years and therefore, the current computation of the removal of 3.5% trend is incorrect.  Please refer to the attachments for the correct calculation._x000D_
_x000D_
Please revise the 2010 Medicaid rate to include a Banking Adjustment in the amount of $1.18.</t>
  </si>
  <si>
    <t>Bainbridge Nursing And Rehabilitation Center</t>
  </si>
  <si>
    <t>7000319N</t>
  </si>
  <si>
    <t>REAPPEAL OF APPEAL PROCESSED IN NOVEMBER 2021</t>
  </si>
  <si>
    <t>Appeals # 15993, 14993, 13720, 13719, 12851, and 12255 were processed in November 2021 and were erroneously denied.  These appeals are for approved, and OMIG audited Adult Day Care historical costs and return of equity calculation.   The original description is as follows:  Offsite Adult Day Care Return of Equity � We request that return of equity be added to the capital portion of our rate for the offsite day care program, located at 3093 Ocean Avenue, Brooklyn, NY 11235-3405.� We had our 2007/2008 OMIG audit finalized, in which they allowed the return of/on equity for this daycare as a separate line item on our property Schedule VI.� Please see the enclosed OMIG worksheets and Stipulation adjustments (titled Exhibit C). The historical costs come directly from the approved project costs (APC). Please also see the attached capital cost model for ADC building.� The return of equity should be $28,879 for each year. Please incorporate this amount into our  capital component of our offsite daycare rate.</t>
  </si>
  <si>
    <t>Isaac Goldbrenner</t>
  </si>
  <si>
    <t>Item #1:											_x000D_
Residual Reimbursement- We request the continued reimbursement of residual reimbursement in our 1/1/21 property rate.											_x000D_
Therefore, please continue our residual reimbursement of $211,208 in our 1/1/21 property rate.</t>
  </si>
  <si>
    <t>Item #1:											_x000D_
Residual Reimbursement- We request the inclusion of residual reimbursement in our 4/2/20 property rate as per the 											_x000D_
Preliminary Injunction granted on 10/26/20 in Albany New York, for case # 905032-20 in the State of 											_x000D_
New York Supreme Court by Acting Supreme Court Justice Hon. Kimberly A. O�Connor.											_x000D_
Therefore, please incorporate our residual reimbursement of $211,208 into our 4/2/20 property rate.</t>
  </si>
  <si>
    <t>2009 Initial Rate Capital Appeal</t>
  </si>
  <si>
    <t>Traceback</t>
  </si>
  <si>
    <t>Capital Traceback  Traceback percentages have been used to calculate reimbursable property costs as reported on our 2007 RHCF.  This has been done to properly distribute capital costs and insure that the facility will not be reimbursed more than 100% of historical cost.  In our case, the facility is being reimbursed less than 100% for the following reasons:_x000D_
_x000D_
The facility has both an On Site and Off Site Adult Day Health Care Program.  The property per diem on Schedule VI of our rate sheet was calculated by utilizing the RHCF traceback only.  The traceback percentages applicable to both of our ADHC programs were excluded.  This poses the following issue:  Project costs of the Off Site ADHC program were never added to the Historical Cost of the facility.  Traceback percentages applicable to this program and deducted from the various costs on Schedule VI do not appear anywhere else on the rate sheet and simply vanish from our Capital calculation.  This results in the erroneous reduction of otherwise allowable capital costs.  Appeal is hereby made to have the traceback percentages adjusted to include the percentage attributable to our off-site ADHC program.</t>
  </si>
  <si>
    <t>Traceback Percentages</t>
  </si>
  <si>
    <t>Traceback percentages applicable to this program and deducted from the various costs on Schedule VI do not appear anywhere else on the rate sheet and simply vanish from our Capital calculation.  This results in the erroneous reduction of otherwise allowable capital costs.  Appeal is hereby made to have the traceback percentages adjusted to include the percentage attributable to our off-site ADHC program._x000D_
_x000D_
The facility is cost based and should receive Return of Equity and Return on Equity for the off site ADHC program._x000D_
_x000D_
Part III (3)  Related Company Balance Sheet_x000D_
Historical Cost  Ocean Avenue, LLC:_x000D_
Line 210  Land  $688,196_x000D_
Line 212  Building - $663,571_x000D_
Total - $1,351,767_x000D_
_x000D_
Percentage for ADHC = 35.23%_x000D_
_x000D_
Return of Equity $476,227 ÷ 4 years = $119,057  less ½ Return of Equity ($59,528) = Return on Equity $416,699 x .0422 = $17,584._x000D_
_x000D_
$119,057 + $17,584 = $136,641</t>
  </si>
  <si>
    <t>Real Estate Taxes paid by Related Co. #3, Ocean Avenue, LLC, $18,000 x 35.23% = $6,341 reported on 2007 RHCF-4, Part III(3), Exhibit H, Line 206 Col 0171</t>
  </si>
  <si>
    <t>Baird Nursing Home</t>
  </si>
  <si>
    <t>2701357N</t>
  </si>
  <si>
    <t>01/01/2015 Operating Appeal</t>
  </si>
  <si>
    <t>1.	Non-Comparable Component Calculation:_x000D_
The non-comparable component calculation in our 1/2015 Medicaid rate has a computation error.  In the Administrative cost center 005, an adjustment in the amount of $46,099 was reported on Schedule 8A of the 2007 RHCF-4.  Per the note reported on lines 048 and 049 of Schedule 8A, this adjustment should have been added to cost center 005.  The Department, however, deducted this amount from cost center 005.  There is nothing in either the cost report instructions or in regulation that states that if an amount reported on Schedule 8A is reported as a positive number in column 0260, then it should be deducted from the cost center it is reported in._x000D_
_x000D_
Based on the above, we request that you correct the Administrative adjustment to be an addition to cost center 005 in the amount of $46,099.  This, in turn, will increase the pharmaceutical overhead allocation in the non-comparable computation of the rate.</t>
  </si>
  <si>
    <t>Stephen T Heard</t>
  </si>
  <si>
    <t>WEF</t>
  </si>
  <si>
    <t>2.	Facility Specific Calculation of the Direct WEF Adjustment:_x000D_
The facility specific calculation of the Direct WEF adjustment is incorrect.  The Department has calculated a Direct WEF of .7741  the Direct WEF should be .7749.  Please refer to the attached schedule for the correct computation.  _x000D_
_x000D_
Based on the above, we request that the Direct WEF Adjustment be revised in our 1/1/2015 Medicaid rate.</t>
  </si>
  <si>
    <t>01/01/2013 Operating Appeal</t>
  </si>
  <si>
    <t>1.	Non-Comparable Component Calculation:_x000D_
The non-comparable component calculation in our 1/2013 Medicaid rate has a computation error.  In the Administrative cost center 005, an adjustment in the amount of $46,099 was reported on Schedule 8A of the 2007 RHCF-4.  Per the note reported on lines 048 and 049 of Schedule 8A, this adjustment should have been added to cost center 005.  The Department, however, deducted this amount from cost center 005.  There is nothing in either the cost report instructions or in regulation that states that if an amount reported on Schedule 8A is reported as a positive number in column 0260, then it should be deducted from the cost center it is reported in._x000D_
_x000D_
Based on the above, we request that you correct the Administrative adjustment to be an addition to cost center 005 in the amount of $46,099.  This, in turn, will increase the pharmaceutical overhead allocation in the non-comparable computation of the rate.</t>
  </si>
  <si>
    <t>2.	Facility Specific Calculation of the Direct WEF Adjustment:_x000D_
The facility specific calculation of the Direct WEF adjustment is incorrect.  The Department has calculated a Direct WEF of .7741  the Direct WEF should be .7749.  Please refer to the attached schedule for the correct computation.  _x000D_
_x000D_
Based on the above, we request that the Direct WEF Adjustment be revised in our 1/1/2013 Medicaid rate.</t>
  </si>
  <si>
    <t>01/01/2012 Operating Appeal</t>
  </si>
  <si>
    <t>1.	Non-Comparable Component Calculation:_x000D_
The non-comparable component calculation in our 1/2012 Medicaid rate has a computation error.  In the Administrative cost center 005, an adjustment in the amount of $46,099 was reported on Schedule 8A of the 2007 RHCF-4.  Per the note reported on lines 048 and 049 of Schedule 8A, this adjustment should have been added to cost center 005.  The Department, however, deducted this amount from cost center 005.  There is nothing in either the cost report instructions or in regulation that states that if an amount reported on Schedule 8A is reported as a positive number in column 0260, then it should be deducted from the cost center it is reported in._x000D_
_x000D_
Based on the above, we request that you correct the Administrative adjustment to be an addition to cost center 005 in the amount of $46,099.  This, in turn, will increase the pharmaceutical overhead allocation in the non-comparable computation of the rate.</t>
  </si>
  <si>
    <t>2.	Facility Specific Calculation of the Direct WEF Adjustment:_x000D_
The facility specific calculation of the Direct WEF adjustment is incorrect.  The Department has calculated a Direct WEF of .7741  the Direct WEF should be .7749.  Please refer to the attached schedule for the correct computation.  _x000D_
_x000D_
Based on the above, we request that the Direct WEF Adjustment be revised in our 1/1/2012 Medicaid rate.</t>
  </si>
  <si>
    <t>Baptist Health Nursing And Rehabilitation Center Inc</t>
  </si>
  <si>
    <t>4620300N</t>
  </si>
  <si>
    <t>2009 and 2010 Medicaid Rate Property Schedule - Rebased Rates</t>
  </si>
  <si>
    <t>Baptist Health Nursing and Rehabilitation Center, operating certificate # 4620300N, requests the depreciation of its building be revised for the rate periods begining with 4/1/2009 through 12/31/2010 in accordance with stipulation and order index no. 4884-09 per the State of New York Supreme Court County of Albany. A copy of said stipulation and order is attached.</t>
  </si>
  <si>
    <t>Barnwell Nursing and Rehabilitation Center</t>
  </si>
  <si>
    <t>1023301N</t>
  </si>
  <si>
    <t>2013 Rate Issues</t>
  </si>
  <si>
    <t>ISSUE #1 -- Movable Equipment Depreciation Shortfall -- _x000D_
_x000D_
In the 2013 capital component of our rates, we are only receiving $114,675 of our moveable equipment depreciation.  However, we have properly reported $202,192 on the Schedule 10 of our 2011 RHCF.  As a result, a shortfall of $87,517 exists._x000D_
_x000D_
Therefore, we request that our rates be adjusted to reflect the following:_x000D_
_x000D_
Please adjust our rates accordingly._x000D_
_x000D_
(SEE ATTACHMENT FOR TABLE.)</t>
  </si>
  <si>
    <t>Pasquale Debenedictis</t>
  </si>
  <si>
    <t>ISSUE #2 -- Property Shortfall  Interest on Mortgage for Building Improvements --_x000D_
_x000D_
We were not reimbursed for the 2013 interest reported on Schedule 17 of our 2011 RHCF for the portion of the mortgage that was used to finance building improvements and expansion of the building._x000D_
_x000D_
There were two projects that were completed in 2011: (a) the sprinkler system (Project #102161-L), and (b) the expansion of the building for a daycare unit (Project #091095-C).  See Schedules of Certified Costs  Attachment I and Attachment II, respectively.  In addition, there was an elevator project as well._x000D_
_x000D_
The interest of $16,953 as reported on Schedule 17 should be reimbursed at 65% as reflected below:_x000D_
_x000D_
Accordingly, we request that our rates be adjusted to reflect interest of $11,019 ($16,953 × 65%) and revised rates be issued._x000D_
_x000D_
(SEE ATTACHMENT FOR TABLE.)</t>
  </si>
  <si>
    <t>ISSUE #3 -- Property Shortfall  Related Party RE Taxes -- _x000D_
_x000D_
Our 2011 RHCF-4 Part 3, correctly reflects RE taxes for our related party entity #3 Route 203 REALTY, LLC.  The real estate tax expense of $7,825 should be reimbursed at the Barnwell percentage of business of 100%.  Accordingly, we request that our reimbursement of real estate tax expense be increased to $162,310 ($154,485 + $7,825) and revised rates be issued.</t>
  </si>
  <si>
    <t>Mortgage Expense Amortization</t>
  </si>
  <si>
    <t>ISSUE #4 -- Property Shortfall  Mortgage Expense Amortization -- _x000D_
_x000D_
We were not reimbursed for our mortgage expense amortization of $375,000 which was correctly reported on Schedule 17 of our 2011 RHCF-4._x000D_
_x000D_
Accordingly, please adjust our rates to reflect the amortization of $375,000.</t>
  </si>
  <si>
    <t>APC-Upgrade Sprinkler system</t>
  </si>
  <si>
    <t>We request to have the cost of the upgrade of the sprinkler system, Project No. 0902161-L-C, per Part 86-2.21, included in our reimbursable cost effective as of August 1, 2011.  (See Schedule of Certified Cost attached).</t>
  </si>
  <si>
    <t>APC - On Site Adult Day Care</t>
  </si>
  <si>
    <t>We request to have the cost of the On Site Adult Day Care, Project No. 091095-C, per Part 86-2.21, included in our reimbursable cost effective as of May 1, 2011.  (See Schedule of Certified Cost attached).</t>
  </si>
  <si>
    <t>Batavia Nursing Home LLC</t>
  </si>
  <si>
    <t>1801306N</t>
  </si>
  <si>
    <t>2014 cash receipts reconciliation per diem calculation</t>
  </si>
  <si>
    <t>On the 2014 cash receipts reconciliation the reimbursable amount on the rate sheet has 198,250.59 when the actual amount is 224,684. When the correct reimbursed amount is used the 2014 actual per diem should be $12.46</t>
  </si>
  <si>
    <t>Gerald John Wood</t>
  </si>
  <si>
    <t>Bayberry Nursing Home</t>
  </si>
  <si>
    <t>5904317N</t>
  </si>
  <si>
    <t>Appeal of 2009 Medicaid rate effective 01/01/09</t>
  </si>
  <si>
    <t>The New York State Department of Health (DOH)by a Dear Administrator letter (DAL) dated December 8, 2008, promulgated and issued rates for the facility for the rate and calendar year 2009 (January 1, 2009 through December 31, 2009) (the Promulgated Rate)._x000D_
Subsequently, by DAL dated February 24, 2009, DOH advised the facility that the Promulgated Rate would not be paid for any portion of 2009 and that until further notice, DOH would, instead, pay what it labeled an Interim Rate which was substantially lower than the Promulgated Rate. _x000D_
The Facility protests and appeals from the refusal to pay the Promulgated Rate. The facility also protests and appeals from the imposition of the Initial Rate made retroactively effective as of January 1, 2009. In that regard, the Facility has commenced an action in the New York State Supreme Court (the Complaint) which, inter alia, alleges that DOH acted in violation of applicable law when (a) DOH failed and refused to pay Plaintiff at the Promulgated Rate for services provided to its Medicaid population during 2009, (b) by DAL dated February 24, 2009, DOH advised that for services rendered in and for rate year 2009, retroactive to and effective as of January 1, 2009, DOH would pay at a substantially reduced per diem amount labeled the Initial Rate. The Complaint also alleges that even the Promulgated Rate was flawed, resulting in a reduced and inadequate 2009 Medicaid rate for the facility. The Complaint in its entirety is incorporated by reference herein and shall be deemed to be part of this protest and appeal as if set forth at length herein._x000D_
In previous rate years and periods, including rate and calender periods 1999 through 2008 inclusive, the Facility has protested and appealed from the fact that various reimbursement issues, limitations and restrictions were imposed on the facility rate for that rate/calender period which individually and collectively resulted in the facility receiving reimbursement at a level that was less than what the facility was lawfully entitled to receive.. The facility (a) incorporates by reference those prior appeals and protests as if set forth at length herein, and (b) protests and appeals herein from those same issues, limitations and restrictions for rate year 2009 to the extent that any or all have been, currently are, or subsequently will be imposed or used for the facility for any portion of rate year 2009, whether in the Promulgated Rate, the so-called Initial Rate or any other rate for 2009, or any combination of rates which may be imposed or utilized for rate year 2009._x000D_
In sum, the facility asserts on this protest and appeal that it is entitled to receive reimbursement for rate year 2009 at not less than the Promulgated Rate and that the Promulgated Rate should be increased and adjusted upwards to reflect the correction of reimbursement issues, restrictions and limitations improperly included in the Promulgated Rate. _x000D_
The facility specifically reserves and does not waive any rights or remedies, whether administrative or judicial, previously or hereafter asserted to any portion of the 2009 reimbursement rate or the manner of calculating that reimbursement rate, including without limitation the rights and remedies demanded in the Complaint as well as the right to make other and further protests and appeals to any rate or payment calculation for any portion of rate year 2009 as the facts and circumstances may warrant.</t>
  </si>
  <si>
    <t>Leonard Russ</t>
  </si>
  <si>
    <t>Beach Terrace Care Center</t>
  </si>
  <si>
    <t>2902303N</t>
  </si>
  <si>
    <t>Property Reimbursement</t>
  </si>
  <si>
    <t>Department added $703,504 of LHI additions to the Facility's Historical Cost. Based upon the remaining life of 4 years the calculation should yield a return of equity of the same amount of $703,504 in 4 years, yet the cumulative increase is only $656,604._x000D_
Further, the residual equity calculation for future years was calculated on the old ROE. The residual should be 50% of the last year of the new ROE. ( see attached).</t>
  </si>
  <si>
    <t>Liebel Rubin</t>
  </si>
  <si>
    <t>Beechwood  Homes</t>
  </si>
  <si>
    <t>1451306N</t>
  </si>
  <si>
    <t>Proper reimbursement of 2011 Interest Expense</t>
  </si>
  <si>
    <t>The Facility reported 2011 Interest Expense in the amount of $685,181 on Part II, Schedule 17 on its 2009 Medicaid Cost Report (see Attachment 1).  However, as noted in the analyst notes that accompanied the 2011 rates, the Facility is being limited to $594,558 of interest expense reimbursement due to the fact that it hadnt filed its Certified Costs for the underlying project at the time that the 2011 Capital was published.  Please note that this Certification has recently been filed (see Attachement 2).  Therefore, we request that the entire 2011 interest expense in the amount of $685,181 be reimbursed to the Facility in the Capital component of our 2011 rate sheet.</t>
  </si>
  <si>
    <t>Robert R Meiss</t>
  </si>
  <si>
    <t>The Facility reported Mortgage Expense Amortization in the amount of $32,319 on Part II, Schedule 9 on its 2009 Medicaid Cost Report (see Attachment 3).  However, this allowable expense is being limited to $28,044 in the Property Schedule of its 2011 rate sheet.  This expense reflects amortization of allowable costs associated with the Facilitys approved mortgage.  This cost is not included in any other costs- it is separate from the depreciation expense being reimbursed, and is clearly an allowable, reimbursable expense.  Therefore, we are requesting that the allowable mortgage amortization expense in the amount of $32,319 be reimbursed to the Facility in the Capital Schedule of its 2011 rate sheet.</t>
  </si>
  <si>
    <t>April 1, 2009 Rebased Rates Appeal</t>
  </si>
  <si>
    <t>Proper adjustment for Volunteer expenses.  The Facilitys Activities cost center was properly reduced for the following Volunteer costs:_x000D_
$ 27,827	Volunteer Salary_x000D_
$ 11,171	Volunteer Fringe Benefits_x000D_
$      994	Volunteer Supplies_x000D_
_x000D_
However, only the Volunteer Salary of $27,827 was properly reimbursed through the non-comparable component of the rate (refer to page 17 of 22 of the Facilitys Cost Adjustment Worksheet).  The Fringe Benefits and Supplies in the amounts of $11,171 and $994, respectively, also need to be reclassified and reimbursed in the Non-comparable component of the Medicaid rate.  Therefore, we are requesting that the Non-comparable component of our rate be adjusted to include these allowable Volunteer costs.</t>
  </si>
  <si>
    <t>Duplication of adjustment to Administrative cost center.  As noted on page 9 of 22, the Facilitys Cost Adjustment Worksheet, for Administrative Services cost center, there is a duplication of an adjustment.  As can be discerned, $120,648 (which is non-allowable mortgage application cost) is incorrectly removed twice.  We agree that it should be removed once.  Therefore, we are requesting that a correction be made to the Administrative Cost Center to remove $120,648 of non-allowable cost only once.</t>
  </si>
  <si>
    <t>Duplication of adjustment to Administrative Cost Center.  As noted on page 9 of 22 of the Facilitys Cost Adjustment Worksheet, for the Administrative Services cost center, there is a duplication of an adjustment for $100,000.  This amount pertains to a non-allowable CEO bonus.  While this amount is properly considered to be non-allowable, the Administrative cost center has already been reduced by an Administrator Salary Adjustment of $250,509, which includes this CEO bonus of $100,000.  Therefore $100,000 has effectively been disallowed twice, and the adjustment should be removed.</t>
  </si>
  <si>
    <t>Reimbursement of Loss on Disposal.  The Facility reported Loss on Disposal of Assets in the amount of $1,341 on Part II, Schedule 9 on its 2008 Medicaid Cost Report.  However, this allowable expense was not properly reimbursed to the Facility in the Property Schedule of its 2010 Medicaid rate sheet.  Therefore, we are requesting that the loss on disposal of assets in the amount of $1,341 be property reimbursed to the Facility in its 2010 rate sheet.</t>
  </si>
  <si>
    <t>Reimbursement of Mortgage Expense Amortization.  The Facility reported Mortgage Expense Amortization in the amount of $32,577 on Part II, Schedule 9 on its 2008 Medicaid Cost Report.  However, this allowable expense was not properly reimbursed to the Facility in the Property schedule of its 2010 rate sheet.  This expense reflects amortization of allowable costs associated with the facilitys approved mortgage.  This cost is not included in any other costs  it is separate from the Approved Project Costs, and is clearly an allowable, reimbursable expense.  Therefore, we are requesting that the allowable mortgage amortization expense in the amount of $32,577 be reimbursed to the Facility in the Property Schedule of its 2010 rate sheet.</t>
  </si>
  <si>
    <t>Reimbursement of Interest Expense.  The Facility reported 2010 Interest Expense in the amount of $709,313 on Part II, Schedule 17 on its 2008 Medicaid Cost report.  However, as noted in the analyst notes that accompanied the 2010 rates, the Facility is being limited in its interest expense reimbursement due to the fact that it hasnt filed its Certified Costs yet for the underlying project.  Please note that this Certification has recently been filed.  Therefore, we request that the entire 2010 interest expense in the amount of $709,313 be reimbursed to the Facility in the Property component of our 2010 rate sheet.</t>
  </si>
  <si>
    <t>Belair Care Center Inc</t>
  </si>
  <si>
    <t>2950301N</t>
  </si>
  <si>
    <t>In processing appeal 9944, The department reduced the interest and amortization for the rate year 2011 to 147,736 and 244,892 respectively based upon the schedule 17. The schedule 17 was incorrectly inputted with the 2010 interest and amortization inputted on the line for 2011. Enclosed please find note &amp; schedule  of amortization showing that the mortgage was started in 2010. Therefore the interest and amortization originally reimbursed based upon the submitted amortization schedule was correct. Please see attached.</t>
  </si>
  <si>
    <t>Marvin J Ostreicher</t>
  </si>
  <si>
    <t>On State's worksheet for the year 2016, interest reimbursed was shown as 850,526. please see attached rate sheet showing that the Facility reimbursement was only 669,023. Please see attached.</t>
  </si>
  <si>
    <t>cash receipts assessment reconciliation</t>
  </si>
  <si>
    <t>Bellhaven Center For Geriatric And Rehabilitative Care</t>
  </si>
  <si>
    <t>5151311N</t>
  </si>
  <si>
    <t>2009 Cash Receipts Assessment Reconciliation</t>
  </si>
  <si>
    <t>Please revise our Cash ReceiptsAssessment per diem as you have not prepared the calculations using our resubmitted 2009 cost report (DCN #11940959).  Please change our rates accordingly.</t>
  </si>
  <si>
    <t>Charles-Edouard Gros</t>
  </si>
  <si>
    <t>Cash Receipts Assessment Per Diem</t>
  </si>
  <si>
    <t>2008 CASH RECEIPTS ASSESSMENT PER DIEM  Based on the resubmission and recertification of our 2008 RHCF-4 (DCN #11941008), please recalculate our Cash Receipts Assessment Per Diem effective 1/1/2008.  The resubmitted cost report corrects the patient days to accurately report Medicare-Managed Care Provider days on line 033 of Part I of the 2008 cost report._x000D_
_x000D_
Assuming a CRA per diem of $13.37 and a corrected per diem of $13.52 with estimated Medicaid days of 68,000 the EAS would show as attached._x000D_
_x000D_
As the 2008 calculation rolls into 2009, please correct this for 2009 as well.</t>
  </si>
  <si>
    <t>2010 Initial Capital Rate Appeal</t>
  </si>
  <si>
    <t>Mortgage reimbursement- We request reimbursement on the approved mortgage of the  previous owner. Although we have a refinanced and increased principal amount, we should still be entitled to receive reimbursement on the approved mortgage. Therefore, please continue our current property reimbursement  of the previous owner's approved mortgage for 2010 and all subsequent years.</t>
  </si>
  <si>
    <t>Depreciation MME- Due to a traceback percentage of 0.00, movable depreciation expense of $44,550 was not included in our 2010 property costs per diem although it was reported properly on Schedule 9 of our 2010 RHCF- 4 Part III.  Please recalculate our property rate with our revised and resubmitted 2008 RHCF-4 with DCN # 11941008 which should automatically correct the traceback percentage to a 1.00. Please adjust our 2010 rate to properly include the $44,550 of depreciation expense.</t>
  </si>
  <si>
    <t>A)  Adjustments to Average Equity  The average equity calculation on Schedule VI of our 2010 rate sheet erroneously includes an adjustment to Goodwill of $2,872,530 in The Rel Co. 1 column, which is Reserve For Replacement ($2,681,325),  and Mortgage Costs ($191,205). Please eliminate the incorrect adjustments and adjust our 2010 rate accordingly._x000D_
_x000D_
B)  Adjustments to Average Equity  The average equity for the Rel Co 1 is incorrect.  The correct amount should be -833,857 as reported on Part III of our 2008 RHCF-4.   Please adjust our 2010 rate accordingly.</t>
  </si>
  <si>
    <t>Mortgage Insurance</t>
  </si>
  <si>
    <t>Amortization</t>
  </si>
  <si>
    <t>Average Equity Adjustment - The negative adjustment to Average Equity for $2,811,783 noted as Certificate of Deposit is reported on the related company Balance Sheet as Reserve for Replacement and Unamortized mortgage costs of $2,612,265 and $199,518, respectively.  These amounts should not be included as negative adjustments to Average Equity.  Please eliminate this negative adjustment to average equity and adjust our rate accordingly.</t>
  </si>
  <si>
    <t>Lorna Davis</t>
  </si>
  <si>
    <t>Traceback Percentage - Our rate sheet, Schedule VI, Line 12, Movable Equipment Depreciation does not have a traceback percentage applied.  The $53,530 of allowable Movable Equipment Depreciation was not reimbursed.  Please adjust our rates accordingly.</t>
  </si>
  <si>
    <t>Operating - Direct</t>
  </si>
  <si>
    <t>Pharmacy</t>
  </si>
  <si>
    <t>Pharmacy Adjustment Appeal - In 2002 there was a procedure used to identify the facilities that did not pay for prescription drugs for their Private pay patients.  The purpose for this was if the cost report year was chosen as a base year the state would be made aware of this fact and would calculate an add-on to the Medicaid rate using only the Medicaid and Medicare patient days._x000D_
The procedure used in the preparation of the 2002 RHCF-4 included the disclosure of the fact that the facility paid for the prescription drugs only for Medicaid and Medicare patients.  This disclosure was made on Schedule 8A as this schedule is a supplement to Schedule 8 the purpose of which is to report certain items and their location on Part IV which will permit the calculation of the Medicaid rate of reimbursement._x000D_
The states calculation of BELLHAVEN NURSING CENTER'S 2009 Medicaid rate sheet uses 2002 as the base year and these Prescription Drug amounts totaling $625,730 that have been reported on Schedule 8A, as described above, have been incorrectly treated as Non- allowable costs in the Pharmacy cost center.  This results in a reduction to the Pharmacy cost center for $625,730, the amount of Prescription Drugs reported on Schedule 8A.  Since the reporting procedure used was one that was understood by the state and the facilities to be correct we request that this amount be removed as an adjustment to the Pharmacy cost center.</t>
  </si>
  <si>
    <t>Please change the Capital component of our ADHC rate to incorporate the correction of the Average Equity calculation and the Traceback Percentage applied to the Moveable Equipment Depreciation as explained in Issue #1 and Issue #2 of this appeal.</t>
  </si>
  <si>
    <t>Administrative Services Adjustments - Depreciation/Lease/Rentals totaling $518,693 are adjusted out of the Administrative Services cost center twice; once in total and again for each of the items that make up the total.  Please adjust our rate to show the $518,693 adjustment only once.</t>
  </si>
  <si>
    <t>Bellhaven Center For Rehabilitation and Nursing Care</t>
  </si>
  <si>
    <t>5151321N</t>
  </si>
  <si>
    <t>2012 Cash Receipts Assessment Reconciliation Rate Sheet</t>
  </si>
  <si>
    <t>Cash Receipts Assessment Reconciliation - Our patient days did not separate managed care days correctly on the 2012 RHCF-4.  In Part 1-3, 1,854 managed care days were erroneously included in Line 0410/014.  Line 0410/033 should have been 1,854 and Line 0410/014 should have been 306.  The RHCF-4 for 2012 has been resubmitted with DCN:50651447 to correct this error.  Please correct our 2012 Cash Receipts Assessment Reconciliation using DCN:50651447.  The current rate is $13.15, please correct the rate to $13.47.</t>
  </si>
  <si>
    <t>Beth Abraham Center for Rehabilitation and Nursing</t>
  </si>
  <si>
    <t>7000399N</t>
  </si>
  <si>
    <t>ADHC Reimbursement</t>
  </si>
  <si>
    <t>This hearing appeal is being submitted to dispute the denial of Appeal #13974.  The denial stated that the appeal _x000D_
had no merit since "the costs reimbursed in the 2014 rates are based upon costs reported in the 2012 cost report, _x000D_
when the ADHC was open. The tracebacks are therefore valid."  This would generally be the case but the state _x000D_
ignored the fact that the three ADHC programs were closed in 2013.  For years following the closure of the _x000D_
ADHC programs, we request that the tracebacks that were applied to the three ADHC programs be used to increase_x000D_
the traceback  for the SNF capital rate.  This will satisfy the state's two-year lag methodology and allow the facility to _x000D_
recover reimbursable capital costs. When the SNF traceback does not include the tracebacks for the closed_x000D_
ADHC programs the 2014 capital rate results in over $300,000 of reimbursable capital being allocated to these closed _x000D_
programs with no ability to bill, therefore, no ability to recover these reimbursable capital costs. Please see the attached _x000D_
workbook (Attachment #1) showing two calculations (1) showing the SNF calculation of the original capital and all the _x000D_
tracebacks that were applied to the closed ADHC programs and (2) the corrected SNF rate that adds the three ADHC _x000D_
tracebacks to the SNF traceback, where appropriate, increasing the Total SNF Reimbursable Capital from $3,123,810 _x000D_
to $3,424,248. Note that the traceback for any capital cost that was directly related to any of the ADHC programs _x000D_
(e.g. property rental) was not added to the SNF traceback. Please change our 2014 capital rates accordingly.</t>
  </si>
  <si>
    <t>Kenneth Rozenberg</t>
  </si>
  <si>
    <t>This hearing appeal is being submitted to dispute the denial of Appeal #15158.  The denial stated that the appeal _x000D_
had no merit since "the costs reimbursed in the 2015 rates are based upon costs reported in the 2013 cost report, _x000D_
when the ADHC was open. The tracebacks are therefore valid."  This would generally be the case but the state _x000D_
ignored the fact that the three ADHC programs were closed in 2013.  For years following the closure of the _x000D_
ADHC programs, we request that the tracebacks that were applied to the three ADHC programs be used to increase_x000D_
the traceback  for the SNF capital rate.  This will satisfy the state's two-year lag methodology and allow the facility to _x000D_
recover reimbursable capital costs. When the SNF traceback does not include the tracebacks for the closed_x000D_
ADHC programs the 2015 capital rate results in over $300,000 of reimbursable capital being allocated to these closed _x000D_
programs with no ability to bill, therefore, no ability to recover these reimbursable capital costs. Please see the attached _x000D_
workbook (Attachment #1) showing two calculations (1) showing the SNF calculation of the original capital and all the _x000D_
tracebacks that were applied to the closed ADHC programs and (2) the corrected SNF rate that adds the three ADHC _x000D_
tracebacks to the SNF traceback, where appropriate, increasing the Total SNF Reimbursable Capital from $3,579,094_x000D_
to $3,879,132. Note that the traceback for any capital cost that was directly related to any of the ADHC programs _x000D_
(e.g. property rental) was not added to the SNF traceback. Please change our 2015 capital rates accordingly.</t>
  </si>
  <si>
    <t>Beth Abraham Health Services</t>
  </si>
  <si>
    <t>7000308N</t>
  </si>
  <si>
    <t>2013 Adult Day Health Care Rates Hotline</t>
  </si>
  <si>
    <t>ISSUE #1 &amp;#8213; Real Estate Taxes  Far Rockaway 081 ADHC -- Review of the 2013 ADHC rates (capital component) indicates that our capital reimbursement did not incorporate a real estate tax expense of $8,550 pertaining to our Far Rockaway (081) ADHC program.  The details are reflected on Schedule 9, line 075, of the 2011 RHCF. _x000D_
_x000D_
Accordingly, our 2013 Far Rockaway ADHC rates should be adjusted to include this item.</t>
  </si>
  <si>
    <t>Stephen B Mann</t>
  </si>
  <si>
    <t>ISSUE #2 &amp;#8213; Administrator Salary Ceiling:  Understated Individual Salary Ceilings -- The individual administrator salary ceilings reflected in the 2013 Bronx and Far Rockaway ADHC rates are understated for administrators reflecting hours per week of less than 37.5 on Schedule 14.  Their corresponding ceiling is adjusted based on a 40 work-week versus the 35 hours per week reported on Schedule 5A of the 2009 RHCF._x000D_
_x000D_
Accordingly, we request the revision of the 2013 Bronx and Far Rockaway ADHC rates.</t>
  </si>
  <si>
    <t>ISSUE #3 &amp;#8213; Rental Income Recovery  Bronx and Far Rockaway ADHCs -- Rental income of $764,800 reflected on Exhibit I of the 2009 RHCF was incorrectly reported as a line 005 (administrative services) income recovery.  The correct cost center is 063 (physicians office &amp; other rentals). _x000D_
_x000D_
Please offset the aforementioned recovery against line 063 and adjust our Bronx and Far Rockaway 2013 ADHC rates accordingly.</t>
  </si>
  <si>
    <t>Recalibration</t>
  </si>
  <si>
    <t>ISSUE #4 - Dietary Allocation -- The statistics (number of employees) used to reclassify indirect dietary costs to direct costs in the 2013 Bronx and Far Rockaway ADHC rates are incorrect. The basis for the dietary stepdown should be number of meals served instead of number of employees. Accordingly, occupational, physical and speech therapy would not receive an overhead allocation._x000D_
_x000D_
Accordingly, we request the revision of the 2013 Bronx and Far Rockaway ADHC rates.</t>
  </si>
  <si>
    <t>Rebased Rates Effective 1/1/2011</t>
  </si>
  <si>
    <t>ISSUE #1 - Shortfall of Interest Expense -- _x000D_
_x000D_
Review of our 2011 capital component revealed that there was a shortfall in the reimbursement of interest expense.  We have properly reflected interest expense on schedules 17(1)(4) of the 2009 RHCF-4._x000D_
_x000D_
We have noted that DOH did not include 17(4).  All of the pertinent data is reflected therein and it should be reimbursed.  _x000D_
_x000D_
Presented below is a summary of the 2011 interest expense as depicted on the 17s._x000D_
_x000D_
[SEE ATTACHED FOR TABLE] _x000D_
_x000D_
Accordingly, we request reimbursement to include an additional $151,588 in interest expense reflected above and revised rates be issued.</t>
  </si>
  <si>
    <t>Rent</t>
  </si>
  <si>
    <t>ISSUE #2 -Property Shortfall - Reimbursement of Parking Lot Rental --_x000D_
_x000D_
Our review of the rates indicates that our 2011 capital reimbursement did not incorporate a parking lot rental expense of $63,256.  The details are reflected on Schedule 9, line 005, of the 2009 RHCF-4.  The parking lot rental is necessary due to limitation of on-street parking._x000D_
_x000D_
Accordingly, our rates should be adjusted to include this item.</t>
  </si>
  <si>
    <t>ISSUE #3 - Request for Reimbursement of Real Estate Taxes - ADHC (081) -- _x000D_
_x000D_
Upon review of our 2011 capital rates, we noticed that we were not reimbursed for allowable ADHC (081) real estate tax expense of $9,077 reflected on Schedule 9 of the 2009 RHCF-4.  This expense was offset in the operating component and should therefore be reimbursed in the capital component of our rates._x000D_
_x000D_
Please adjust our 2011 rates accordingly.</t>
  </si>
  <si>
    <t>ISSUE #4 -Part B Offset -- _x000D_
_x000D_
We believe the Part B offset is overstated.  The amount reflected in the 1/1/2011 and subsequent rates issued per the Department of Health Dear Administrator Letter dated November 9, 2011 of $5.04 reflects the part B offset in the 1/1/2009 rate (see Attachment A), which includes trends for 2008 and 2009.  Pursuant to Part B, Sections 47 &amp; 48 of Chapter 58 of the Laws of 2009; 2008 and 2009 trends are eliminated.  _x000D_
_x000D_
Accordingly, the Part B offset should not reflect trends for 2008 through 2010.  Therefore, we appeal and request that the Part B offset be revised to reflect $4.87 (see Attachment B), instead of $5.04 (see Attachment C) prior to the application of the 2011 trend.</t>
  </si>
  <si>
    <t>Patient Days</t>
  </si>
  <si>
    <t>ISSUE #5 - Reserved Bed Days -- _x000D_
_x000D_
Consistent with a recent court decision regarding reserved bed days, we request that reserved bed days be removed from our 2009 total patient days for Medicaid Capital rate setting purposes.</t>
  </si>
  <si>
    <t>Medicaid Rebasing Rates and Remediation Rates Effective April 1, 2009</t>
  </si>
  <si>
    <t>ISSUE #1:  Shortfall of Interest Expense --_x000D_
_x000D_
Review of our 2010 capital component revealed that there was a shortfall in the reimbursement of interest expense.  We have properly reflected interest expense on schedules 17(1)(4) of the 2008 RHCF-4._x000D_
_x000D_
We have noted that DOH did not include 17(4).  All of the pertinent data is reflected therein and it should be reimbursed.  _x000D_
_x000D_
Presented below is a summary of the 2010 interest expense as depicted on the 17s._x000D_
_x000D_
Accordingly, we request reimbursement to include an additional $156,612 in interest expense reflected above and revised 2010 capital rates be issued._x000D_
_x000D_
SEE ATTACHMENT FOR TABLE.</t>
  </si>
  <si>
    <t>ISSUE #2:  Property Shortfall  Reimbursement of Parking Lot Rental_x000D_
_x000D_
Our review of the 2010 rebased rates (capital component) indicates that our 2010 capital reimbursement did not incorporate a parking lot rental expense of $66,750.  The details are reflected on Schedule 9, line 021, of the 2008 RHCF-4.  The parking lot rental is necessary due to limitation of on-street parking._x000D_
_x000D_
Accordingly, our rates should be adjusted to include this item.</t>
  </si>
  <si>
    <t>ISSUE #3:  Rental Reimbursement Shortfall --_x000D_
_x000D_
Review of our rebased rates indicates that our 2010 capital component did not incorporate rentals reported on Schedules 9 and 15 of our 2008 RHCF-4.  It appears the Facility Reported column did not get carried over to the Allowed Capital column._x000D_
_x000D_
Presented below is a schedule of equipment rentals inadvertently omitted from our 2010 capital rate:  _x000D_
_x000D_
Accordingly, we request that rentals of $118,751 be included in the capital component of our 2010 capital rate._x000D_
_x000D_
SEE ATTACHMENT FOR TABLE.</t>
  </si>
  <si>
    <t>Capital - Income Offset</t>
  </si>
  <si>
    <t>Other Interest</t>
  </si>
  <si>
    <t>ISSUE #4 -- Investment Income Offset -- Upon review we have adjusted Exhibit I unrestricted investment income to reflect interest income of $461,305.  We have revised the 2008 RHCF (DCN# 01122025) and electronically filed the operator and CPA certifications._x000D_
_x000D_
Please adjust our 2010 capital rates accordingly.</t>
  </si>
  <si>
    <t>ISSUE #5 -- Director of Volunteers Fringe Benefits -- In accordance with Part 86-2.10(f)(2) allowable costs for the non-comparable component should include cost associated with supervision of facility volunteers.  As such, we identified salaries associated with our Director of Volunteers on Schedule 8 and disclosed related fringe benefits of $15,027 on Schedule 8A.  _x000D_
_x000D_
Review of our rebased rates effective 4/1/2009 indicates that while the Director of Volunteers salary and related fringe benefits were both adjusted in the indirect component, only the salary and not the related fringe benefits were transferred to the non-comparable component of our rate._x000D_
_x000D_
Therefore, we request that $15,027 of Director of Volunteers related fringe benefits be transferred to the non-comparable component of our rebased rates effective 4/1/2009 and forward.</t>
  </si>
  <si>
    <t>ISSUE #6 -- Recovery of Expense -- Health Benefits -- Review of our rebased rates effective 4/1/2009 indicates that $690,629 of Health Benefits revenue (as reported on Exhibit I) were entirely offset against cost center (051) and not against the appropriate cost centers as detailed in the Notepad section of our 2002 RHCF-4. _x000D_
_x000D_
Presented in Attachment 1 is a breakdown of the $690,629 by cost center.  Please reverse the $690,629 from cost center (051) and adjust the offset against the appropriate cost centers as detailed in the attached schedule._x000D_
_x000D_
SEE ATTACHMENT FOR TABLE.</t>
  </si>
  <si>
    <t>Medical Staff Services</t>
  </si>
  <si>
    <t>ISSUE #7 -- Dropped Services -- Medical Staff Services -- We have compared the 2002 cost report with the services currently being provided directly by our facility.  As a result, we have identified medical staff services as a terminated service._x000D_
_x000D_
Reflected below is the expense that has been terminated and shall be eliminated from our rebased rates effective 4/1/2009 and forward:_x000D_
_x000D_
SEE ATTACHED FOR TABLE_x000D_
_x000D_
Accordingly, we request that the Department disallow the $1,280,312 that we have reported as salaries, remuneration and fringe benefits on our 2002 RHCF-4.</t>
  </si>
  <si>
    <t>ISSUE #8:  Administrator Salary Ceiling  Traceback Percentage -- _x000D_
_x000D_
In its calculation of the administrators salary ceiling, we noted a technical error.  DOH did not apply the traceback percentage to the individual salaries.  As such, the amount of remuneration compared to the SNF limitations predicated on the number of beds is overstated.  This results in an excess disallowance.  The appropriate approach to this calculation should be as attached._x000D_
_x000D_
Accordingly, we request that the administrators salary ceiling be recalculated with the traceback applied to the individual salaries for rebased rates effective 4/1/2009 and forward._x000D_
_x000D_
 _x000D_
_x000D_
_x000D_
In addition, since the Department of Health is reducing management fees from the Administrative Services cost center, the Administrative salary disallowance should also be reduced accordingly._x000D_
_x000D_
SEE ATTACHMENT FOR TABLE.</t>
  </si>
  <si>
    <t>Nursing Facility</t>
  </si>
  <si>
    <t>ISSUE #9 -- Recovery of Expense -- Sold Services -- Reflected on Exhibit I, line 019 of our 2002 RHCF-4 is $523,769 of sold services revenue.  Review of our rebased rates effective 4/1/2009 indicates that a recovery was inadvertently made against Nursing (051) cost center and not against the appropriate cost center.  This recovery should be applied to cost center (005)._x000D_
_x000D_
Please adjust our rebased rates effective 4/1/2009 and forward accordingly.</t>
  </si>
  <si>
    <t>ISSUE #10 -- Rental Duplicate Disallowances -- A review of our rebased rates effective 4/1/2009 indicates that a duplication of rent related offsets were made against the following:_x000D_
_x000D_
SEE ATTACHED FOR TABLE._x000D_
_x000D_
The costs were reported on Schedule 9 lines 022, 025, and 026. The same exact costs were reported on Exhibit H, column 0040  Depreciation/Leases and Rentals, resulting in a duplication of the same related costs._x000D_
_x000D_
We request that the duplicated adjustments be reversed accordingly and our rebased rates effective 4/1/2009 and forward be revised.</t>
  </si>
  <si>
    <t>ISSUE #11 -- Reserved Bed Days -- _x000D_
_x000D_
A Judgement has been entered in the New York State Supreme Court in the case of Kateri et al vs. Novello, et al (Index No.102836/06) declaring that Reserved Bed Days are not to be included in the total of Patient days for rate setting purposes and that the practice of DOH to include those days was improper and invalid. Reserved Bed Days have been wrongfully included in the total of patient days for the Facility for all base periods relating to the promulgates rates. Accordingly, the Facility appeals that issue and requests that the reserved bed days be eliminated from the patient day total for all reimbursement purposes. In addition, the statewide direct and indirect patient care services prices and statistics should be recalculated by removing reserved bed days from the total of patient days for that purpose as well.</t>
  </si>
  <si>
    <t>Capital Appeal</t>
  </si>
  <si>
    <t>Issue #1:  Shortfall of Interest Expense_x000D_
_x000D_
Although the September 16, 2009 rate letter indicates that all of our hotline appeal items were accepted, upon review we found that mortgage interest expense in the amount of $160,600 was not included.  Based on our understanding this is attributable to the fact that for the early years interest only was paid.  However, this is not the case.  The mortgage consists of two bond series and on a combined basis; both interest and principal are paid throughout all the years.  A revised Schedule 17 which combines the 2007 17(4) and (5) is included in Attachment 1.  The CPA and Operator Certification has been filed electronically, DCN #92801246._x000D_
_x000D_
Therefore, we request that interest in the amount of $160,600 be included in our 2009 rates.</t>
  </si>
  <si>
    <t>Issue #2:  Over-reimbursement of Interest Expense_x000D_
_x000D_
Review of our 2009 capital component indicated that we were over-reimbursed for moveable equipment interest reflected on line 13 (included as interest on line 2) and presented below:_x000D_
_x000D_
Schedule 17(2)		 $454,600 _x000D_
Schedule 17(3)		   117,775 _x000D_
		                      $572,375 _x000D_
_x000D_
Please adjust our rates accordingly.</t>
  </si>
  <si>
    <t>Issue #3:  Understatement of ADC Capital Component_x000D_
_x000D_
Our ADC (335 Old Tarrytown Rd., ID #700308N04) capital component is understated.  The ADC capital was not updated to reflect the adjustments made to our revised hotline capital component._x000D_
_x000D_
Therefore, we request reimbursement of ADC capital, as follows:_x000D_
_x000D_
 		Allowable Capital 	Traceback %	Reimburseable Capital_x000D_
 Blding/F-E Depreciation 	$1,818,585 		 0.0465 		 $84,564 _x000D_
 Interest* 		 1,420,325 		 0.0640 		 90,901 _x000D_
 Insurance 		 181,255 		 0.0143 		 2,592 _x000D_
 MME Depreciation 	 1,214,306 		 0.0171 		 20,765 _x000D_
 Rent B 		 7,840 		 0.0143 		 112 _x000D_
 Rent C 		 17,323 		 0.0143 		 248 _x000D_
 Rent D 		 4,238 		 0.0002 		 1 _x000D_
 Rent E 		 6,160 				_x000D_
 Rent F 		 313 				_x000D_
 Rent G 		 8,823 				_x000D_
 Rent H 		 302 				_x000D_
 Rent I 		 4,581 				_x000D_
 Rent J 		 2,397,293 				_x000D_
 Rent K 		 3,610,291 				_x000D_
 Rent L 		 159,982 				_x000D_
 Insurance 		 6,478 		 0.0143 		 93 _x000D_
 Mortgage Exp Amort 	 80,546 		 0.0465 		 3,745 _x000D_
 Interest Income Offset 	 (260,563)		 0.0640 		 (16,676)_x000D_
		 $10,678,078 			 $186,344 _x000D_
						_x000D_
 Capital Visits 					 14,040 _x000D_
 Per Diem 						 13.27 _x000D_
						_x000D_
 * Adjusted to reflect full reimbursement of interest expense as requested  in Appeal #1. 						_x000D_
						_x000D_
						_x000D_
						_x000D_
_x000D_
_x000D_
Please adjust our rates accordingly.</t>
  </si>
  <si>
    <t>Issue #4:  2002 Rebasing Transition Adjustment_x000D_
_x000D_
In view of the fact that our January 1March 31, 2009 Medicaid reimbursement rate remains predicated on the 1983 Base Year Methodology, the 2002 Rebasing Transition Adjustment should be added to this rate.</t>
  </si>
  <si>
    <t>2009 Rate Appeal</t>
  </si>
  <si>
    <t>Issue #1:  Shortfall of Interest Expense_x000D_
	_x000D_
Review of our 2009 capital component revealed that there was a shortfall in the reimbursement of interest expense.  We have properly reflected interest expense on schedules 17(1)(5) of the 2007 RHCF-4._x000D_
_x000D_
Therefore, we request reimbursement of total 2009 interest expense, as follows (SEE ATTACHED):_x000D_
_x000D_
Accordingly, we request reimbursement to include an additional $732,975 in interest expense reflected above and revised rates be issued.</t>
  </si>
  <si>
    <t>Issue #2:  Property Shortfall - Investment Income Offset_x000D_
	_x000D_
Review of our 2007 RHCF-4 indicated that we properly reported $848,825 of unrestricted investment income on Exhibit E, line 64.  The $848,825 included both realized and unrealized investment income, and limited use depreciation fund investment income.  The amount reported on Exhibit I, line 20, reflects only realized unrestricted investment income of $260,563._x000D_
_x000D_
DOH has reduced our interest expense reimbursement by $848,825 which is overstated as discussed above.  The correct amount of the offset should be $260,563 as reflected on the 2007 RHCF-4 Exhibit I.</t>
  </si>
  <si>
    <t>Issue #3:  Property Shortfall Reimbursement of Parking Lot Rental_x000D_
	_x000D_
Our review of the rates indicates that our 2009 capital reimbursement did not incorporate a parking lot rental expense of $62,797.  The details are reflected on Schedule 9, line 021, of the 2007 RHCF-4.  The parking lot rental is necessary due to limitation of on-street parking._x000D_
_x000D_
Accordingly, our rates should be adjusted to include this item.</t>
  </si>
  <si>
    <t>Issue #4:  Administrators Salary Adjustment_x000D_
	_x000D_
The facility did not include the hours worked per week on its Schedule 14 of Part II in the 2002 RHCF-4 and, thus, all of the administrators salaries were disallowed.  We have corrected our RHCF to reflect the hours worked per week and, accordingly, request that the Department recalculate our disallowance.  Our revised DCN # is 90921808.  The operators and accountants certification will be submitted under separate cover.</t>
  </si>
  <si>
    <t>Issue #5:  Director of Volunteers Fringe Benefits_x000D_
	_x000D_
In accordance with Part 86-2.10(f)(2) allowable costs for the noncomparable component should include cost associated with supervision of facility volunteers.  As such, we identified salaries associated with our Director of volunteers of $51,875 on Schedule 8.  However, we did not disclose the related fringe benefits. Accordingly, we have corrected Schedule 8A to include the related fringe benefits of $15,027.  Therefore, we request that the $15,027 be transferred to the noncomparable component of our 2009 rate. _x000D_
_x000D_
Our revised DCN # is 90921808.  The operators and accountants certification will be submitted under separate cover.</t>
  </si>
  <si>
    <t>Speech Therapy</t>
  </si>
  <si>
    <t>Issue #6:  Reimbursement Shortfall  Speech Therapy_x000D_
	_x000D_
Upon review of Schedule 8C of the 2002 RHCF-4, we noticed that transportation expense of $749,812 and $347,705 was inadvertently identified as cost center 041 - Speech Therapy.  As a result, the 2009 rates include a reduction of $1,097,517 to Speech Therapy.  We have corrected our Schedule 8C to reflect $749,812 in cost center 058 and $347,705 in cost center 080._x000D_
_x000D_
Accordingly, we request that our rates should be revised based on this correction to the 2002 RHCF-4.  Our revised DCN # is 90921808.  The operators and accountants certification will be submitted under separate cover.</t>
  </si>
  <si>
    <t>Issue #7:  Recovery of Expense_x000D_
	_x000D_
When completing Exhibit I of its 2002 cost report, the facility omitted the related cost centers on several lines of Exhibit I and, accordingly, these costs were not offset in the facilitys rates.  The facility has revised its 2002 RHCF to properly reflect the appropriate cost centers on Exhibit I._x000D_
_x000D_
Accordingly, we request that our 2009 rates be adjusted to properly reflect these changes.  Our revised DCN # is 90921808.  The operators and accountants certification will be submitted under separate cover.</t>
  </si>
  <si>
    <t>Issue #8:  Recovery of Expense - Health Benefits_x000D_
	_x000D_
Upon review of the 2009 rates, we noticed that reflected on Exhibit I of our 2002 RHCF-4 was $690,629 of health benefits revenue without an associated cost center.  This revenue should reduce the cost centers which include employees that have paid the facility for these benefits.  See the RHCF notepad delineating the affected cost centers.  Our revised DCN # is 90921808.  The operators and accountants certification will be submitted under separate cover._x000D_
_x000D_
Please adjust our rates accordingly.</t>
  </si>
  <si>
    <t>Issue #9:  Cafeteria Offset Recovery_x000D_
	_x000D_
The facility reported $53,345 of cafeteria income on Exhibit I of the 2002 RHCF-4 and did not report any cafeteria expense on Exhibit H.  Thus, the $53,345 was not offset in the calculation of our 2009 rate._x000D_
_x000D_
Accordingly, we request that the $53,345 be offset against dietary expense (cost center 011) and that our rates be adjusted.</t>
  </si>
  <si>
    <t>Issue #10:  Dropped Services - Medical Staff Services_x000D_
	_x000D_
The facility reviewed its 2002 cost report and compared it with the services currently being provided directly by the facility in 2009.  As a result, it has identified medical staff services as a service no longer being directly provided._x000D_
_x000D_
Accordingly, we request that the Department disallow the $1,490,305 that we have reported as salaries, remuneration and fringe benefits on our revised 2002 RHCF-4 (cost center 044).  Our revised DCN # is 90921808.  The operators and accountants certification will be submitted under separate cover.</t>
  </si>
  <si>
    <t>Issue #11:  Excess Reimbursement - Housing_x000D_
	_x000D_
The facility reported $149,518 is on cost center 018 (housing) on the 2002 RHCF-4, Exhibit H.  The facility also reported the associated rental income of $276,057 on Exhibit I.  The Department did not offset the income against the expense and, accordingly, the facility was reimbursed the $149,518 in the indirect component.  The appropriate offset should be limited to the actual cost of $149,518._x000D_
_x000D_
Accordingly, we request that our 2009 rate be adjusted to reflect $0 in housing (cost center 018).</t>
  </si>
  <si>
    <t>Plant Operation and Maintenance</t>
  </si>
  <si>
    <t>Issue #12:  Reimbursement Shortfall - Licenses and Taxes_x000D_
	_x000D_
The facility erroneously reported $59,472 on the licenses and taxes line #100 of Schedule 6 of its 2002 RHCF-4.  The facility has corrected its 2002 RHCF to reflect these costs in their appropriate categories._x000D_
_x000D_
Accordingly, we request that the $59,472 not be offset in the plant operation and maintenance line of our 2009 rate sheet.  Our revised DCN # is 90921808.  The operators and accountants certification will be submitted under separate cover.</t>
  </si>
  <si>
    <t>Issue #13:  Administrative Cost Center Shortfall  Unrestricted Investment Income_x000D_
	_x000D_
In accordance with Part 86-2.20(c)(1) interest expenses shall be reduced by investment income.  Upon review of our 2009 rates, we noticed that the department reduced our administrative costs (cost center 005) by interest income of $5,700. This approach is inconsistent with the aforementioned regulation.  Therefore, we request that this reduction of administrative cost be reversed and our 2009 rates adjusted accordingly.</t>
  </si>
  <si>
    <t>Issue #14:  Administrator Salary Ceiling  Traceback Percentage_x000D_
	_x000D_
The Department in its calculation of the administrators salary ceiling did not apply the traceback percentage to the individual salaries.  As such, the amount of remuneration compared to the SNF limitations predicated on the number of beds is overstated.  This results in an excess disallowance.  The appropriate approach to this calculation should be as attached._x000D_
_x000D_
Accordingly, we request that the administrators salary ceiling be recalculated with the traceback applied to the individual salaries.</t>
  </si>
  <si>
    <t>Issue #15:  Reimbursement Shortfall  User Over-rides_x000D_
	_x000D_
The Department offset $36,333 against cost center 051 and $4,550 against cost center 005 without any detail provided. These items were identified on the rate sheets as user-overrides.  As such, it is most difficult to comprehend the nature of these disallowances and we request that the disallowances be eliminated.</t>
  </si>
  <si>
    <t>Issue #16:  Social Day Care (Cost Center 060)  Rental_x000D_
	_x000D_
The facility reported $932,367 of office rental related to its Social Day Care program (cost center 060) on Schedule 9 of its 2002 RHCF-4.  The Department erroneously disallowed this rental twice.  The reason for the double disallowance is because the Department assumed that this represents an item of equipment and did not realize that this was already disclosed vis-à-vis Schedule 9, line 025.  As such, the Department improperly disallowed the $932,367 a second time when it compared the equipment rental section of Schedule 9 to the rental expense reported on Exhibit H._x000D_
_x000D_
Accordingly, we request that the Department correct the duplicate disallowance.</t>
  </si>
  <si>
    <t>Issue #17:  Adult Day Health Care (Cost Center 080)  Rental_x000D_
	_x000D_
The facility reported $1,104 of office rental related to its Adult Day Health Care program (cost center 080) on Schedule 9 of its 2002 RHCF-4.  The Department erroneously disallowed this rental twice.  The reason for the double disallowance is because the Department assumed that this represents an item of equipment and did not realize that this was already disclosed vis-à-vis Schedule 9, line 026.  As such, the Department improperly disallowed the $1,104 a second time when it compared the equipment rental section of Schedule 9 to the rental expense reported on Exhibit H._x000D_
_x000D_
Accordingly, we request that the Department correct the duplicate disallowance.</t>
  </si>
  <si>
    <t>Issue #18:  Long-Term Home Health Care (Cost Center 069)  Office Rental_x000D_
	_x000D_
The facility reported $1,827,986 of office rental related to its Long Term Home Health Care program (cost center 069) on Schedule 9 of its 2002 RHCF-4.  The Department erroneously disallowed this rental twice. The reason for the double disallowance is because the Department assumed that this represents an item of equipment and did not realize that this was already disclosed vis-à-vis Schedule 9, line 022.  As such, the Department improperly disallowed the $1,827,986 a second time when it compared the equipment rental section of Schedule 9 to the rental expense reported on Exhibit H._x000D_
_x000D_
Accordingly, we request that the Department correct the duplicate disallowance.</t>
  </si>
  <si>
    <t>Medical Director Office</t>
  </si>
  <si>
    <t>Issue #19:  Medical Directors Office Reimbursement_x000D_
_x000D_
Upon review of the 2002 cost report, we noticed that our Medical Directors office costs were combined in the medical staff services cost center.  To properly reflect these costs, we have modified that 2002 cost report and now reflect a total cost of $248,438 in cost center 017._x000D_
_x000D_
Accordingly, this item should be reflected in the noncomparable component of our rate and our rates therefore upwardly adjusted.  Our revised DCN # is 90921808. The operators and accountants certification will be submitted under separate cover.</t>
  </si>
  <si>
    <t>Issue #20:  Regional Input Price Adjustment Factor_x000D_
	_x000D_
Upon review of the regional direct input price adjustment factor and the regional indirect input price adjustment factor, we could not verify the percentage reflected in the facility % hours column of the schedule.  Therefore, we request that the department furnish us with the details and we reserve our right to appeal for any corrections at that time.</t>
  </si>
  <si>
    <t>Issue #21:  Medicine Cabinet Drugs_x000D_
	_x000D_
Upon review of the 2009 rates we noticed that medicine cabinet drugs of $74,315 were removed from the administration cost center (005) and included as a non-comparable in the cost center 242.  Since these costs were originally reflected in the pharmacy cost center, we request that the reduction be applied to pharmacy (cost center 042) and not administration.</t>
  </si>
  <si>
    <t>Issue #22:  Nursing Department Reimbursement_x000D_
	_x000D_
While reviewing the 2009 rate, we noticed that there were some costs related to nursing that were classified as medical staff services.  We have modified our 2002 RHCF-4 to reflect these changes.  The total Nursing Department costs (line 51 of Exhibit H) are now $20,963,433._x000D_
_x000D_
Accordingly, we request that our rate be adjusted to reflect this change.  Our revised DCN # is 90921808.  The Operators and Accountants certification will be transmitted under separate cover.</t>
  </si>
  <si>
    <t>Issue #23:  Hold Harmless Provision_x000D_
	_x000D_
In accordance with Section 2808 of the Public Health Law 2-b(b)(i), the operating cost component shall not be less than the operating component of such facilities in the two thousand and eight rate.  _x000D_
_x000D_
This is commonly referred to as the hold harmless provision.  However, in the calculation of hold harmless in the rates, the Department did not include the add-ons to the rate.  It is our contention that the operating portion of the 2008 rate plus all add-ons other than (1) the capital component, (2) the expired productivity and efficiency adjustment, and (3) the expired administrative and fiscal services adjustment should be included in this calculation.  As such, these factors will increase the rates accordingly.</t>
  </si>
  <si>
    <t>Bethany Gardens Skilled Living Center</t>
  </si>
  <si>
    <t>3201308N</t>
  </si>
  <si>
    <t>April 1, 2009 and subsequent appeal</t>
  </si>
  <si>
    <t>Nursing Administration</t>
  </si>
  <si>
    <t>The facility amended, transmitted and certified a revision to its base period cost report under DCN# 50041431 that is not being utilized for these rates at present.  Please revise and update.</t>
  </si>
  <si>
    <t>Bethany Nursing Home &amp; Health Related Facility Inc</t>
  </si>
  <si>
    <t>0722301N</t>
  </si>
  <si>
    <t>SHARED SAVINGS</t>
  </si>
  <si>
    <t>Refinancing</t>
  </si>
  <si>
    <t>Item # 1: The facility refinanced its mortgage in 2017 with permission from DOH. The refinanced interest has been paid on their rate sheet since 2019. The facility is undergoing an OMIG audit, and the interest and MIP have been adjusted to the refinanced amounts for 2017 and 2018. Please see the attachments with the OMIG workpapers containg those adjustments. At this time, we are requesting shared savings from the refinancing for 2017 and 2018. The 2017 savings is for two months, and the 2018 savings is for the entire year.  We have prepared the attached  2017 and 2018  calculations for the reimbursable portion of the shared savings. Please adjust our Shared Savings on line 60 of our 2017 and 2018 Schedule VI of our rate sheet to $3,637 and 26,413, respectively.</t>
  </si>
  <si>
    <t>Lesley Latshaw</t>
  </si>
  <si>
    <t>Appeal # 12211 was processed on November 2021 and was erroneously closed because it was considered to be included in Universal Settlement. This is a 2013 capital appeal, and was not included in Universal Setllement.   The original description is as follows:  Depreciation Building/Fixed Equipment - Depreciation of building, Schedule VI, Line 1 is not being reimbursed at the correct amount of $333,080 in the property costs per diem although it was reported properly on Schedules 9 and 10 of our 2011 RHCF- 4 Part II.  Based on the fact that the facility reported on column/line 0189/101 that Depreciation listed on Schedule 10 was calculated using a life which is equal to or more than the useful life as prescribed in the AHA publication �Estimated useful lives of depreciable hospital assets� BLTCR should be reimbursing what is reported on Schedule 10.  Please adjust our 2013 rate to include the full depreciation amount of $333,080 (314,943 + 18,137) on ScheduleVI, Line 1 of our 2013 rate sheet, Schedule VI.</t>
  </si>
  <si>
    <t>Bethel Nursing Home Company Inc</t>
  </si>
  <si>
    <t>5905303N</t>
  </si>
  <si>
    <t>2009  Initial Rate Operating</t>
  </si>
  <si>
    <t>Missing Information  - We reserve the right to fully review the calculation of the RIPAF.  This review could not take place as the state has not included a full schedule for the 2002 MDS Facility Patient Counts.  Please post to the HPN a full rate sheet that includes this information.</t>
  </si>
  <si>
    <t>Bruce Bradigan</t>
  </si>
  <si>
    <t>Betsy Ross Rehabilitation Center Inc</t>
  </si>
  <si>
    <t>3201307N</t>
  </si>
  <si>
    <t>The facility properly reported sales tax of $17,945 on there 2008 cost report although on schedule VI of the rate sheet for 2010 the Facility reported amount is zero. The $17,945 was should be included in facility reported cost and carried over to adjusted facility costs with a traceback percentage of 100%. please adjust our rate accourding.</t>
  </si>
  <si>
    <t>Donald I Altman</t>
  </si>
  <si>
    <t>Bezalel Rehabilitation and Nursing Center</t>
  </si>
  <si>
    <t>7003352N</t>
  </si>
  <si>
    <t>Blossom Health Care Center</t>
  </si>
  <si>
    <t>2701354N</t>
  </si>
  <si>
    <t>On the 2014 cash receipts reconciliation the reimbursable amount on the rate sheet has 148,711.76 when the actual amount is 161,738. Also the patient days include HMO medicare replacement days of 2134. so when you divide the 161,738 by the correct days 22815 the new cash assessment rate should be 7.09</t>
  </si>
  <si>
    <t>Gerald J Wood</t>
  </si>
  <si>
    <t>The facility does not feel that the schedule 9 adjustment in the amount of $5,475 should be made. The 2002 cost report does not reflect any rentals for this department. Please adjust our rate accordingly.</t>
  </si>
  <si>
    <t>Stephen O'Neill</t>
  </si>
  <si>
    <t>The facility feels that the individual salary ceiling calculations for the four operators are calculated incorrectly. The calculation has taken the individual ceiling of $80,000 and divided based upon the assumption of a 40 hour work week. The facility utilized only a 35 hour work week as is indicated correctly for the administrator. We feel that the individual ceilings amounts should be based upon a 35 hour full time standard which will increase the allowable salary amounts for each individual.</t>
  </si>
  <si>
    <t>Blossom North Nursing and Rehabilitation Center</t>
  </si>
  <si>
    <t>2701360N</t>
  </si>
  <si>
    <t>The facility has properly reported amortization of organization costs in the amount of $10,560 on it's 2009 cost report. These costs are considered allowable in accordance with NYSCRR Part 86.2 but were not allowed by the Department on the property Schedule VI of the 2011 Medicaid rate sheet. The amortized organization expense represents costs related to the start up of the approved Public Health Council transfer completed in February 2006. Please adjust our rate accordingly.</t>
  </si>
  <si>
    <t>2010 Property</t>
  </si>
  <si>
    <t>The facility has properly reported amortization of organization costs in the amount of $10560. on it's 2008 cost report. None of this has been allowed to date. We feel there is no reason that this amount should not be inclued in allowable costs. These are costs related to the start up of the transfer completed in February 2006. Please adjust our rate accordingly</t>
  </si>
  <si>
    <t>In 2008 the facility had sales tax expense in the amount of $28,207 of which only $5718.00 was reflected in adjusted faciltiy cost. These costs were properly reported on part II of the RHCF but the natural class on part IV only had total tax of 28,207. Real estate taxes were reflected in other direct by error. Taxes on the natural class must be increased by the amount of real estate taxes in the amount of $110,960 and reduce the amount in natural class 91.</t>
  </si>
  <si>
    <t>Real estate taxes were reported on part II of the RHCF in the amount of $110,960 although only $22,489 was recognized. Real estate taxes on schedule 6 of the RHCF part IV were erroneously reflected in natural class 91 so sales tax was allocated pro-rata between the two. The facility reported cost of $110,960 that was reported on the property section of Part II of the RHCF is correct. The cost report will be resubmitted to reflect the change in schedule 6 of part IV.</t>
  </si>
  <si>
    <t>Insurance</t>
  </si>
  <si>
    <t>Property insurance was reflected on part II of the RHCF in administration which should be reimbursed at 100% although the amount on the RHCF did not carry over to the Rate sheet schedule VI. On schedule VI the facility reported and adjusted facility cost should be reflected at $14,249 of which 100% should be reimbursable. Please adjust our rate accordingly.</t>
  </si>
  <si>
    <t>Blossom South Nursing and Rehabilitation Center</t>
  </si>
  <si>
    <t>2701361N</t>
  </si>
  <si>
    <t>2013 PROPERTY</t>
  </si>
  <si>
    <t>The Department has erred by failing to reimburse the Real Estate Tax Expense on the Property Schedule VI of the 2013 rate.  Real Estate Taxes in the amount of $56,710 are reported on Related Company #1 Schedule 9 Property Expenses, line 083 on the filed 2011 RHCF-4.  We request that the Department correct the 2013 Property Schedule VI to include the Related Company Real Estate Tax Expense.  We have estimated the impact of this error to be worth approximately $1.07 per day for rates issued in 2013.</t>
  </si>
  <si>
    <t>Israel Segal</t>
  </si>
  <si>
    <t>The Department has erred by failing to reimburse the Property Insurance Expense on the Property Schedule VI of the 2013 rate.  Property Insurance in the amount of $10,346 is reported on Related Company #1 Schedule 9 Property Expenses, line 009 on the filed 2011 RHCF-4.  We request that the Department correct the 2013 Property Schedule VI to include the Related Company Real Estate Tax Expense.  We have estimated the impact of this error to be worth approximately $0.20 per day for rates issued in 2013.</t>
  </si>
  <si>
    <t>Organizational cost amortization in the amount of $12,154 has been properly reported on the 2011 RHCF4.  These costs are related to the start up of the transfer of operations that was completed in February 2006.  We request that the Department correct the 2013 Capital Component of the Medicaid Rate to the allowable Organizational Expense Amortization of $12,154.  We have estimated the impact of this error to be worth approximately $0.23 per day for rates issued in 2013.</t>
  </si>
  <si>
    <t>2012 Property</t>
  </si>
  <si>
    <t>The total Sales Tax ($24,892) reported on Schedule 9 of the filed RHCF-4 is not being allowed/reimbursed as part of the 2012 Property Component.  The Department is limiting the total taxes to the amount reported on Schedule 6, line 100 of the filed RHCF-4.  However, there are no specific written instructions issued by the Department or RHCF-4 edit checks included with the 2010 RHCF-4 software that notified providers that sales tax and real estate taxes reported on Part 2 Schedule 9, lines 023 and 071, respectively, would limit the total allowable property reimbursement to the total taxes reported on Part IV, Schedule 6, line 100.  Therefore, in order to correct this error and to reimburse 100% of the Sales Tax expense incurred in 2010, the 2010 RHCF-4 is in the process of being revised and electronically sent to the Department.  We, therefore request that the 2012 Property Schedule VI be corrected to include 100% of the Sales Tax expense incurred in the amount of $24,892.  We have estimated the impact of this error to be worth approximately $0.47 per day for rates issued in 2012.</t>
  </si>
  <si>
    <t>The total Real Estate Tax ($119,124) reported on Schedule 9 of the filed RHCF-4 is not being allowed/reimbursed as part of the 2012 Property Component.  The Department is limiting the total taxes to the amount reported on Schedule 6, line 100 of the filed RHCF-4.  However, there are no specific written instructions issued by the Department or RHCF-4 edit checks included with the 2010 RHCF-4 software that notified providers that sales tax and real estate taxes reported on Part 2 Schedule 9, lines 023 and 071, respectively, would limit the total allowable property reimbursement to the total taxes reported on Part IV, Schedule 6, line 100.  Therefore, in order to correct this error and to reimburse 100% of the Real Estate Tax expense incurred in 2010, the 2010 RHCF-4 is in the process of being revised and electronically sent to the Department.  We, therefore request that the 2012 Property Schedule VI be corrected to include 100% of the Real Estate Tax expense incurred in the amount of $119,124.  We have estimated the impact of this error to be worth approximately $2.25 per day for rates issued in 2012</t>
  </si>
  <si>
    <t>Organizational cost amortization in the amount of $12,154 has been properly reported on the 2010 RHCF4.  These costs are related to the start up of the transfer of operations that was completed in February 2006.  We request that the Department correct the 2012 Capital Component of the Medicaid Rate to the allowable Organizational Expense Amortization of $12,154.  We have estimated the impact of this error to be worth approximately $0.23 per day for rates issued in 2012.</t>
  </si>
  <si>
    <t>Return of Equity Reimbursement - DOH erred in using the incorrect remaining estimated useful lives in calculation of the 2012 MRT property rates. The remaining life used by DOH for the 1/1/2012 MRT property component was 16 (also used for 2011's MRT property rate), but should have been reduced to a remaining estimated useful life of 15. We request that the Department adjust the Return of Equity reimbursement accordingly for this error. We have estimated the impact of this error to be worth approximately $0.19 per day for rates issued in 2012.</t>
  </si>
  <si>
    <t>The facility has properly reported amortization of organization costs in the amount of $12,154 on its 2009 cost report. These costs are considered allowable in accordance with NYSCRR Part 86.2, but were not allowed by the Department on the property Schedule VI of the 2011 Medicaid rate sheet. The amortized organization expense represents costs related to the start up of the approved Public Health Council transfer completed in February 2006. Please adjust our rate accordingly.</t>
  </si>
  <si>
    <t>The facility has properly reported amortization of organization costs in the amount of $12,154 on it's 2008 cost report. None of this has been allowed to date.  We feel there is no reason that this amount should not be inclued in allowable costs. These are costs related to the start up of the transfer completed in march  2006. Please adjust our rate accordingly</t>
  </si>
  <si>
    <t>Bridgewater Center for Rehabilitation &amp; Nursing LLC</t>
  </si>
  <si>
    <t>0301308N</t>
  </si>
  <si>
    <t>The department omitted the real estate tax expense that was reported on Part III. The Realty received a HUD mortgage in middle of the year so therefore half of the real estate tax expense was on the facility's books and half was on the realty's books. Facility therefore requests that the full real estate tax expense be reimbursed.  See attached bills and WP.</t>
  </si>
  <si>
    <t>Efraim Steif</t>
  </si>
  <si>
    <t>Ventilator budgeted rate</t>
  </si>
  <si>
    <t>Ventilator</t>
  </si>
  <si>
    <t>Non Comp Costs</t>
  </si>
  <si>
    <t>The department in calculating the budegeted rate for the vent unit omitted the cost of the Respiratory Therapist of $80,000 plus benefits, &amp; limited the Rx costs to $14 a day. Facility is not aware of any ceiling on drug costs &amp; requests that the full cost of the drugs &amp; the cost of a certified therapist be allowed in full.</t>
  </si>
  <si>
    <t>Facility has a useful life of -0- and did not receive return of equity. As per the State's current methodology, facility is entitled to half of the previous year's reimbursement.</t>
  </si>
  <si>
    <t>Per Diem Add Ons</t>
  </si>
  <si>
    <t>The New York State Budget Act authorized 2009 rates based upon 2002 cost. The act contained a provision that facility's 2009 raate " shall not be less than the operating component such facilities received in the 2008 rate period, as adjusted for inflation"._x000D_
_x000D_
When comparing the trended operating portion of the 2008 to 2009 rate, the Department failed to include the per diem adjustmment of the 2008 rate Lines 3A - 3E in operating cost. These items may be operating costs, such as dental, that were not included in Lines 1A - 1C but should be there._x000D_
_x000D_
Facility requests the the department recalculate the 2008 operating component to include the 2008 operating per diem adjustments.</t>
  </si>
  <si>
    <t>organization costs</t>
  </si>
  <si>
    <t>Facility requests reimbursement on its organization costs, which represent legal costs associated with the purchase of the facility.</t>
  </si>
  <si>
    <t>Movable Equipment Depriciation</t>
  </si>
  <si>
    <t>Facility's movable equipment depreciation is reported on Part III. However, the amount of movable equipment dewpreciation reported on Part III was not reimbursed as there was no traceback percentage._x000D_
_x000D_
Facility refiles its' RHCF-4 to allocate a portion of the rent expense to movable equipment depreciation, so that the traceback percentage will be 100%</t>
  </si>
  <si>
    <t>Bronx Center For Rehabilitation and Health</t>
  </si>
  <si>
    <t>7000381N</t>
  </si>
  <si>
    <t>Bronx Gardens Rehabilitation and Nursing Center</t>
  </si>
  <si>
    <t>7000397N</t>
  </si>
  <si>
    <t>In processing appeal number 19872 the Department omitted the cost of the land from the facility's historical cost. Department in it's own calculation for the 2019 rate had included $750,000 in the ROE calculation. (see attached)</t>
  </si>
  <si>
    <t>Leopold Friedman</t>
  </si>
  <si>
    <t>Bronx Park Rehabilitation &amp; Nursing Center</t>
  </si>
  <si>
    <t>7000380N</t>
  </si>
  <si>
    <t>Item #1:											_x000D_
Residual Reimbursement- We request the inclusion of residual reimbursement in our 1/1/21 property rate as per the 											_x000D_
Preliminary Injunction granted on 10/26/20 in Albany New York, for case # 905032-20 in the State of 											_x000D_
New York Supreme Court by Acting Supreme Court Justice Hon. Kimberly A. O�Connor.											_x000D_
Therefore, please incorporate our residual reimbursement of $110,219 into our 1/1/21 property rate.</t>
  </si>
  <si>
    <t>Craig A Loren</t>
  </si>
  <si>
    <t>Item #1:											_x000D_
Residual Reimbursement- We request the inclusion of residual reimbursement in our 4/2/20 property rate as per the 											_x000D_
Preliminary Injunction granted on 10/26/20 in Albany New York, for case # 905032-20 in the State of 											_x000D_
New York Supreme Court by Acting Supreme Court Justice Hon. Kimberly A. O�Connor.											_x000D_
Therefore, please incorporate our residual reimbursement of $110,219 into our 4/2/20 property rate.</t>
  </si>
  <si>
    <t>Bronx-Lebanon Special Care Center</t>
  </si>
  <si>
    <t>7000364N</t>
  </si>
  <si>
    <t>"H" Appeal for Appeals #11394, #12202, #13554, #15088 and #15819</t>
  </si>
  <si>
    <t>ISSUE #1: Appeal #11394 - Non 28A Depreciation Shortfall: _x000D_
_x000D_
We are filing this "H" appeal for the error made by the Department of Health (DOH) regarding appeal #11394 (2012 rate) that was processed according to the Dear Administrative Letter dated March 2, 2022._x000D_
_x000D_
The error related to the reimbursement of Non-28A depreciation.  DOH failed to correct the shortfall of $94,311 of Non-28A reimbursable depreciation (SEE ATTACHMENT FOR TABLE).  Note that appeal #12202 reflected the same issue which was accepted and process by DOH.  _x000D_
_x000D_
(A) Note: Schedule 10 line 022 "Approved initial historical cost" only reflects 28A assets._x000D_
_x000D_
We are respectfully requesting that DOH please adjust our rates accordingly.</t>
  </si>
  <si>
    <t>Victor G DeMarco</t>
  </si>
  <si>
    <t>ISSUE #2: Appeal #15819 - Non 28A Depreciation Overstated:_x000D_
_x000D_
We are filing this "H" appeal for the error made by the Department of Health (DOH) regarding appeal #15819 (2016 rate) that was processed according to the Dear Administrative Letter dated March 2, 2022._x000D_
_x000D_
The error related to the reimbursement of Non-28A depreciation.  DOH failed to correct the over reimbursement of Non-28A deprecation of $16,509.  If DOH accepts Issue #1, it should also process Issue #2 delineated below.  Note that appeal #12202 reflected the same issue which was accepted and process by DOH.  _x000D_
_x000D_
(SEE ATTACHMENT FOR TABLE)</t>
  </si>
  <si>
    <t>Issue #3: Appeal #11394 - MATP Shortfall:_x000D_
_x000D_
We are filing this "H" appeal for the error made by the Department of Health (DOH) regarding appeal #11394 (2012 rate) that was denied according to the Dear Administrative Letter dated March 2, 2022._x000D_
_x000D_
The appeal #11394 requested the correction of the MATP for the rate year 2012.  We have provided the revised calculation below (SEE ATTACHMENT FOR TABLE), which reflects a shortfall of $17,242 annually.  This MATP calculation applies for rate years 2004 to 2015 and we are requesting DOH to correct all years.  _x000D_
 _x000D_
Please adjust our rate accordingly.</t>
  </si>
  <si>
    <t>Issue #4: Appeal #12202 - MATP Shortfall:_x000D_
_x000D_
We are filing this "H" appeal for the error made by the Department of Health (DOH) regarding appeal #12202 (2013 rate) that was denied according to the Dear Administrative Letter dated March 2, 2022._x000D_
_x000D_
The appeal #12202 requested the correction of the MATP for the rate year 2013.  We have provided the revised calculation below (SEE ATTACHMENT FOR TABLE), which reflects a shortfall of $17,242 annually.  This MATP calculation applies for rate years 2004 to 2015 and we are requesting DOH to correct all years.  _x000D_
       _x000D_
Please adjust our rate accordingly.</t>
  </si>
  <si>
    <t>Issue #5: Appeal #13554 - MATP Shortfall:_x000D_
_x000D_
We are filing this "H" appeal for the error made by the Department of Health (DOH) regarding appeal #13554 (2014 rate) that was denied according to the Dear Administrative Letter dated March 2, 2022._x000D_
_x000D_
The appeal #13554 requested the correction of the MATP for the rate year 2014.  We have provided the revised calculation below (SEE ATTACHMENT FOR TABLE), which reflects a shortfall of $17,242 annually.  This MATP calculation applies for rate years 2004 to 2015 and we are requesting DOH to correct all years.  _x000D_
       _x000D_
Please adjust our rate accordingly.</t>
  </si>
  <si>
    <t>Issue #6: Appeal # 5058 - MATP Shortfall:_x000D_
_x000D_
We are filing this "H" appeal for the error made by the Department of Health (DOH) regarding appeal #15058 (2015 rate) that was denied according to the Dear Administrative Letter dated March 2, 2022._x000D_
_x000D_
The appeal #15058 requested the correction of the MATP for the rate year 2015.  We have provided the revised calculation below (SEE ATTACHMENT FOR TABLE), which reflects a shortfall of $17,242 annually.  This MATP calculation applies for rate years 2004 to 2015 and we are requesting DOH to correct all years.  _x000D_
    _x000D_
Please adjust our rate accordingly.</t>
  </si>
  <si>
    <t>Medicaid Rate Effective July 1, 2010 and subsequent effective dates</t>
  </si>
  <si>
    <t>Issue #1:  Depreciation Expense  (NF &amp; AIDS) -- _x000D_
_x000D_
Upon review of our 2011 rate, we noticed that we were incorrectly reimbursed for our depreciation.  We refinanced our Article 28A mortgage on June 30, 2004.  The Department of Health has issued a MATP depreciation calculation of $507,244, for our 28A assets only.  We appeal the computation of the MATP of $5,579,687 related to former 28A assets.  The facility did not receive mortgage reimbursement of $19,373,333.  According to the facilitys rate sheets, the amount of reimbursed mortgage as of year to date December 1, 2003, is $19,160,555(1) _x000D_
_x000D_
Furthermore, the calculation of the MATP should take into consideration the fact that IOE and working capital costs of $3,523,340 were fully amortized (and therefore reimbursed) within the first five years of operations (i.e., by 1996) and therefore, our mortgage amount of $19,160,555 should be reduced by the entire $3,523,340 for a net reimbursed amount of $15,637,215 and not $17,259,302.  _x000D_
_x000D_
In addition, the department did not fully reimburse us for our MATP and non 28A asset deprecation in our rate.  The total reimbursable depreciation should be $1,028,064, however, our rates include $786,254 (616,872 + 169,382) for an shortfall of $241,810 as follows:_x000D_
 _x000D_
[SEE ATTACHED FOR TABLES]_x000D_
 _x000D_
Please adjust our rates accordingly.</t>
  </si>
  <si>
    <t>Octavio Marin</t>
  </si>
  <si>
    <t>Issue #2:  Part B Offset  NF --_x000D_
	_x000D_
We believe the Part B offset is overstated.  The amount reflected in the 1/1/2011 and subsequent rates issued per the Department of Health Dear Administrator Letter dated November 9, 2011 of $3.78 reflects the part B offset in the 1/1/2009 rate (see attachment A), which includes trends for 2008 and 2009.  Pursuant to Part B, Sections 47 &amp; 48 of Chapter 58 of the Laws of 2009; 2008 and 2009 trends are eliminated.  _x000D_
_x000D_
Accordingly, the Part B offset should not reflect trends for 2008 through 2010.  Therefore, we appeal and request that the Part B offset be revised to reflect $3.65 (see attachment B), instead of $3.78 (see attachment C) prior to the application of the 2011 trend.</t>
  </si>
  <si>
    <t>AIDS</t>
  </si>
  <si>
    <t>Issue #3:  Part B Offset  AIDS -- _x000D_
_x000D_
We believe the Part B offset is overstated.  The amount reflected in the 1/1/2011 and subsequent rates issued per the Department of Health Dear Administrator Letter dated November 9, 2011 of $5.24 reflects the part B offset in the 1/1/2009 rate (see attachment A), which includes trends for 2008 and 2009.  Pursuant to Part B, Sections 47 &amp; 48 of Chapter 58 of the Laws of 2009; 2008 and 2009 trends are eliminated.  _x000D_
_x000D_
Accordingly, the Part B offset should not reflect trends for 2008 through 2010.  Therefore, we appeal and request that the Part B offset be revised to reflect $5.05 (see attachment B), instead of $5.24 (see attachment C) prior to the application of the 2011 trend.</t>
  </si>
  <si>
    <t>Issue #4: Reserve Bed Days (NF and AIDS) -- _x000D_
_x000D_
Consistent with a recent court decision regarding reserved bed days, we request that reserved bed days be removed from our 2009 total patient days for Medicaid Capital rate setting purposes.</t>
  </si>
  <si>
    <t>Issue 1:  Hold Harmless Provision  Missing Per Diem Add-ons (NF &amp; AIDS) -- In accordance with Section 2808 of the Public Health Law 2-b (b) (i), the operating cost component shall not be less than the operating component of such facilities in the two thousand and eight rate.  This is commonly referred to as the hold harmless provision.  _x000D_
_x000D_
Our Medicaid rate has been deemed to be a hold harmless rate due to the fact that the operating component of the 12/31/2008 rate adjusted for trend factor cuts and excluding capital add-ons, per diem adjustments and Part B and Part D carve-outs is higher than the new base year operating component excluding capital add-ons, per diem add-ons and Part B and Part D carve-outs._x000D_
_x000D_
The hold harmless rate is based on the 1983 Medicaid rate methodology.  Over time DOH provided per diem adjustments to the operating component of the Medicaid rates calculated under the 1983 methodology to recognize operating costs incurred by nursing facilities that were not reflected in the 1983 base year.  For example, Part 86 Section 86-2.10 (r) added a nursing salary adjustment to reflect the costs of retaining and recruiting nursing services.  The regulations clearly state that the nursing salary adjustment shall be added to the operating portion of the rate.  In practice, DOH developed a per diem rate add-on to implement this rate adjustment.  _x000D_
_x000D_
Regardless of the location on the Medicaid rate sheet these per diem add-ons are part of the operating component of the Medicaid rate.  As a result, the hold harmless comparison and the subsequent hold harmless rate should include the operating per diem add-ons listed below: _x000D_
_x000D_
 The nursing salary adjustment add-on;_x000D_
 The Omnibus Budget Reconciliation Act of 1987 (OBRA 1987) add-on;_x000D_
 The dental add-on; and, _x000D_
 The universal precaution add-on for gloves._x000D_
_x000D_
We request that DOH increase our hold harmless rate as follows for rates effective 4/1/09 and forward:_x000D_
_x000D_
[SEE ATTACHED FOR TABLE]</t>
  </si>
  <si>
    <t>Issue #2:  Hold Harmless Provision  Part D carve-out (NF &amp; AIDS) -- In accordance with Section 2808 of the Public Health Law 2-b (b) (i), the operating cost component shall not be less than the operating component of such facilities in the two thousand and eight rate.   This is commonly referred to as the hold harmless provision.  _x000D_
_x000D_
Our Medicaid rate has been deemed to be a hold harmless rate due to the fact that the operating component of the 12/31/2008 rate adjusted for trend factor cuts and excluding capital add-ons, per diem adjustments and Part B and Part D carve-outs is higher than the new base year operating component excluding capital add-ons, per diem add-ons and Part B and Part D carve-outs._x000D_
_x000D_
As a result of the hold harmless provision, our Medicaid rate effective April 1, 2009 and forward is subject to ceilings that are based on 1983 statewide direct prices.  Please note there are four Medicaid rates based on a residents Part B and Part D eligibility.  The Medicaid rate is adjusted via a Part B and Part D carve out to reduce the Medicaid operating component for services that are covered by Medicare Part B and Part D when the resident has such coverage.  The 4 types of operating rates are:_x000D_
_x000D_
 Part B and Part D ineligible;_x000D_
 Part B eligible only;_x000D_
 Part D eligible only;_x000D_
 Part B and Part D eligible._x000D_
_x000D_
In reviewing our rates effective 4/1/2009 and forward we noticed that 2 of the 4 rates listed above are held harmless in accordance with Public Health Law (i.e. the Part B and Part D ineligible rate and the Part B only eligible rate).  However, we noticed that the Part D eligible and the Part B and Part D eligible rates are not being held harmless due to the amount of the Part D carve out reflected therein._x000D_
_x000D_
The Part D carve out in our rate effective 4/1/2009 is based on our 2002 RHCF-4 cost report and is not consistent with our hold harmless rate which is based on our base year costs and ceilings established based on a 1983 statewide direct price.  As a result of this disconnect, our Part D carve out is overstated and our rates for Part D eligible residents are understated and are not being held harmless in accordance with existing regulation.  _x000D_
_x000D_
Since our Medicaid rate is considered hold harmless we should continue to receive the Part D carve out that is reflected in our hold harmless rate which is $2.99 and $27.23, NF and AIDS respectively, rather than the amount that is currently reflected in our rates $9.39 and $53.40, NF and AIDS respectively.  _x000D_
_x000D_
We respectfully request our 4/1/09 rates and forward be adjusted.</t>
  </si>
  <si>
    <t>Issue #3:  Scale back (NF &amp; AIDS) -- In reviewing our Medicaid rates effective 5/1/2009 and forward, we noticed that our scale back adjustment appears to be overstated when compared to the benefit our facility received as a result of the 2002 rebased rates and the negative impact of the Medicaid only case mix.  _x000D_
_x000D_
The table below summarizes the impact of rebasing, Medicaid only and scale back on our Medicaid rate effective 5/1/2009. _x000D_
_x000D_
[SEE ATTACHED FOR TABLE] _x000D_
_x000D_
Based on the above, it is clear that the scale back adjustment is disproportionate to the benefit of rebasing to our facility, which since we are Held Harmless, has zero impact.  At the same time, in addition to the scale back adjustment our rate reflects 100% of the negative impact of the Medicaid only case mix._x000D_
_x000D_
It is our understanding that DOH calculated the scale back based on an across the board approach based on facility specific Medicaid revenue over the statewide total Medicaid revenue.  We take exception to this approach because the resulting scale back adjustment is not proportionate to the benefit of rebasing and the negative impact of the Medicaid only case mix.  It is our understanding that the SFY 2009-2010 enacted budget capped the benefit of rebasing at $460 million and capped the negative impact of the Medicaid only case mix adjustment at $250 million.  As a result, the scale back adjustment should proportionately reduce the benefit of rebasing and reduce the negative impact of the Medicaid only.    _x000D_
_x000D_
We request that DOH recalculate the scale back in keeping with the relative benefit of rebasing and the relative loss associated with Medicaid only.  As a result, our scale back adjustment would be eliminated effective 5/1/09 and forward._x000D_
_x000D_
** Facility Held Harmless</t>
  </si>
  <si>
    <t>Issue #4: Part D Offset (AIDS) -- Per Schedule 4; Line 26, the statewide prescription drug percentage reflects 23.98%, this appears to be overstated. This could be attributable to a number of issues, one of which is income offsets (Exhibit I) were not applied to prescription drug costs reflected on Schedule 5; Line 6 of the rate sheets.  Therefore, we request that DOH share with us the related calculation. We reserve the rights to appeal this item after review of the supporting documentation.</t>
  </si>
  <si>
    <t>Issue #5:  Facility Specific Percentage of Drugs in the Direct Component Overstatement (NF&amp;AIDS) -- We noticed that on schedule 5 line 6 costs of prescription drugs is reflected as .2690% of direct care costs.  This percentage is used on schedule 1 to compute the Part D offset amount.  However, the percentage is overstated since DOH did not take into consideration the related income offset amount applied to Pharmacy as reflected on Exhibit I of the 2002 RHCF in the amount of $1,690,622.  By applying this reduction the applicable percentage is as follows:_x000D_
_x000D_
[SEE ATTACHED FOR TABLE]_x000D_
_x000D_
Based on the correct prescription drugs percentage our Part D offset will be decreased from $53.40 to $35.01.  We therefore, request that the Part D offset be reduced to $35.01 for our 4/1/09 rates and forward.</t>
  </si>
  <si>
    <t>Issue #6:  Depreciation Expense  (NF &amp; AIDS) -- Upon review of our 2010 rate, we noticed that we were incorrectly reimbursed for our depreciation.  We refinanced our Article 28A mortgage on June 30, 2004.  The Department of Health has issued a MATP depreciation calculation of $507,244, for our 28A assets only.  We appeal the computation of the MATP of $5,579,687 related to former 28A assets.  The facility did not receive mortgage reimbursement of $19,373,333.  According to the facilitys rate sheets, the amount of reimbursed mortgage as of year to date December 1, 2003, is $19,160,555(1)._x000D_
_x000D_
Furthermore, the calculation of the MATP should take into consideration the fact that IOE and working capital costs of $3,523,340 were fully amortized (and therefore reimbursed) within the first five years of operations (i.e., by 1996) and therefore, our mortgage amount of $19,160,555 should be reduced by the entire $3,523,340 for a net reimbursed amount of $15,637,215 and not $17,259,302.  _x000D_
_x000D_
In addition, the department did not include our MATP depreciation in our rate.  The total reimbursable depreciation should be $1,020,333, however, our rates include $1,409,875 (1,247,184 + 162,691) for an over payment of $389,542 as follows:_x000D_
 _x000D_
[SEE ATTACHED FOR TABLE] _x000D_
	_x000D_
Please adjust our rates accordingly.</t>
  </si>
  <si>
    <t>Issue #7: Reserve Bed Days (NF &amp; AIDS) -- Consistent with a recent court decision regarding reserved bed days, we respectively request that reserved bed days be removed from our 2002 and 2008 total patient days for Medicaid rate setting purposes. In addition, on a statewide basis the direct and indirect patient care services prices should be established by removing reserved bed days.</t>
  </si>
  <si>
    <t>OMIG Property Audit Appeal (2004 to 2008)</t>
  </si>
  <si>
    <t>Issue #1 -- Property  MATP Calculation 7/1/2004 (NF &amp; AIDS) --_x000D_
	_x000D_
Bronx Lebanon Special Care Center is undergoing an OMIG capital rate audit for years 20042008.  This appeal has been submitted to OMIG at the exit conference held March 23, 2011 and is being filed with DOH._x000D_
_x000D_
The appeal issue is to correct the 28A MATP calculation as of 7/1/2004, when the 28A mortgage was defeased.  DOH computed an MATP of $5,579,637; however, the correct amount should be $6,914,372.  The difference ($1,334,735) relates to the amount of mortgage principle DOH applied to the IOE/working capital costs._x000D_
_x000D_
DOHs computation of the MATP was as follows: _x000D_
_x000D_
[SEE ATTACHED FOR TABLE]_x000D_
 _x000D_
The amount of mortgage ascribed to IOE/working capital component of the project should be the full $3,523,340 of costs, because the principle portion of the mortgage attributable to these costs were subject to accelerated amortization in the bond financing.  The amortization for these costs occurred during the first five (5) years of the mortgage._x000D_
_x000D_
This is documented in the bond financing/sizing approved by DOH and reflected in the mortgage amortization schedule attached (Attachment A).  During years 1992 - 1996, the monthly amortization ranged between $195,000$314,286, which was far in excess of the normalized (i.e., post IOE/working capital amortization) monthly amount of $68,750 in 1997._x000D_
_x000D_
As a result, the MATP calculation should have reflected that the mortgage amortization related to the IOE/working capital costs was, in fact, $3,523,340.  The proper MATP is $6,914,372, an increase of $1,334,685 over the DOH amount._x000D_
_x000D_
[SEE ATTACHED FOR TABLE]_x000D_
 _x000D_
The increase in MATP depreciation that should be reflected in our rate for this appeal year is $121,335:  ($6,914,372 - $5,579,687 = $1,334,685 / 11 years).</t>
  </si>
  <si>
    <t>Issue #2 -- Property  MATP Calculation 2005 (NF &amp; AIDS) --_x000D_
_x000D_
Bronx Lebanon Special Care Center is undergoing an OMIG capital rate audit for years 20042008.  This appeal has been submitted to OMIG at the exit conference held March 23, 2011 and is being filed with DOH._x000D_
_x000D_
The appeal issue is to correct the 28A MATP calculation as of 7/1/2004, when the 28A mortgage was defeased.  DOH computed an MATP of $5,579,637; however, the correct amount should be $6,914,372.  The difference ($1,334,735) relates to the amount of mortgage principle DOH applied to the IOE/working capital costs._x000D_
_x000D_
DOHs computation of the MATP was as follows: _x000D_
_x000D_
[SEE ATTACHED FOR TABLE]_x000D_
 _x000D_
The amount of mortgage ascribed to IOE/working capital component of the project should be the full $3,523,340 of costs, because the principle portion of the mortgage attributable to these costs were subject to accelerated amortization in the bond financing.  The amortization for these costs occurred during the first five (5) years of the mortgage._x000D_
_x000D_
This is documented in the bond financing/sizing approved by DOH and reflected in the mortgage amortization schedule attached (Attachment A).  During years 1992 - 1996, the monthly amortization ranged between $195,000$314,286, which was far in excess of the normalized (i.e., post IOE/working capital amortization) monthly amount of $68,750 in 1997._x000D_
_x000D_
As a result, the MATP calculation should have reflected that the mortgage amortization related to the IOE/working capital costs was, in fact, $3,523,340.  The proper MATP is $6,914,372, an increase of $1,334,685 over the DOH amount._x000D_
_x000D_
[SEE ATTACHED FOR TABLE]_x000D_
_x000D_
The increase in MATP depreciation that should be reflected in our rate for this appeal year is $121,335:  ($6,914,372 - $5,579,687 = $1,334,685 / 11 years).</t>
  </si>
  <si>
    <t>Issue #3 -- Property  MATP Calculation 2006 (NF &amp; AIDS) --_x000D_
_x000D_
Bronx Lebanon Special Care Center is undergoing an OMIG capital rate audit for years 20042008.  This appeal has been submitted to OMIG at the exit conference held March 23, 2011 and is being filed with DOH._x000D_
_x000D_
The appeal issue is to correct the 28A MATP calculation as of 7/1/2004, when the 28A mortgage was defeased.  DOH computed an MATP of $5,579,637; however, the correct amount should be $6,914,372.  The difference ($1,334,735) relates to the amount of mortgage principle DOH applied to the IOE/working capital costs._x000D_
_x000D_
DOHs computation of the MATP was as follows: _x000D_
_x000D_
[SEE ATTACHED FOR TABLE]_x000D_
 _x000D_
The amount of mortgage ascribed to IOE/working capital component of the project should be the full $3,523,340 of costs, because the principle portion of the mortgage attributable to these costs were subject to accelerated amortization in the bond financing.  The amortization for these costs occurred during the first five (5) years of the mortgage._x000D_
_x000D_
This is documented in the bond financing/sizing approved by DOH and reflected in the mortgage amortization schedule attached (Attachment A).  During years 1992 - 1996, the monthly amortization ranged between $195,000$314,286, which was far in excess of the normalized (i.e., post IOE/working capital amortization) monthly amount of $68,750 in 1997._x000D_
_x000D_
As a result, the MATP calculation should have reflected that the mortgage amortization related to the IOE/working capital costs was, in fact, $3,523,340.  The proper MATP is $6,914,372, an increase of $1,334,685 over the DOH amount._x000D_
_x000D_
[SEE ATTACHED FOR TABLE]_x000D_
 _x000D_
The increase in MATP depreciation that should be reflected in our rate for this appeal year is $121,335:  ($6,914,372 - $5,579,687 = $1,334,685 / 11 years).</t>
  </si>
  <si>
    <t>Issue #4 -- Property  MATP Calculation 2007 (NF &amp; AIDS) --_x000D_
_x000D_
Bronx Lebanon Special Care Center is undergoing an OMIG capital rate audit for years 20042008.  This appeal has been submitted to OMIG at the exit conference held March 23, 2011 and is being filed with DOH._x000D_
_x000D_
The appeal issue is to correct the 28A MATP calculation as of 7/1/2004, when the 28A mortgage was defeased.  DOH computed an MATP of $5,579,637; however, the correct amount should be $6,914,372.  The difference ($1,334,735) relates to the amount of mortgage principle DOH applied to the IOE/working capital costs._x000D_
_x000D_
DOHs computation of the MATP was as follows: _x000D_
_x000D_
[SEE ATTACHED FOR TABLE]_x000D_
_x000D_
The amount of mortgage ascribed to IOE/working capital component of the project should be the full $3,523,340 of costs, because the principle portion of the mortgage attributable to these costs were subject to accelerated amortization in the bond financing.  The amortization for these costs occurred during the first five (5) years of the mortgage._x000D_
_x000D_
This is documented in the bond financing/sizing approved by DOH and reflected in the mortgage amortization schedule attached (Attachment A).  During years 1992 - 1996, the monthly amortization ranged between $195,000$314,286, which was far in excess of the normalized (i.e., post IOE/working capital amortization) monthly amount of $68,750 in 1997._x000D_
_x000D_
As a result, the MATP calculation should have reflected that the mortgage amortization related to the IOE/working capital costs was, in fact, $3,523,340.  The proper MATP is $6,914,372, an increase of $1,334,685 over the DOH amount._x000D_
_x000D_
[SEE ATTACHED FOR TABLE]_x000D_
 _x000D_
The increase in MATP depreciation that should be reflected in our rate for this appeal year is $121,335:  ($6,914,372 - $5,579,687 = $1,334,685 / 11 years).</t>
  </si>
  <si>
    <t>Issue #5 -- Property  MATP Calculation 2008 (NF &amp; AIDS) --_x000D_
_x000D_
Bronx Lebanon Special Care Center is undergoing an OMIG capital rate audit for years 20042008.  This appeal has been submitted to OMIG at the exit conference held March 23, 2011 and is being filed with DOH._x000D_
_x000D_
The appeal issue is to correct the 28A MATP calculation as of 7/1/2004, when the 28A mortgage was defeased.  DOH computed an MATP of $5,579,637; however, the correct amount should be $6,914,372.  The difference ($1,334,735) relates to the amount of mortgage principle DOH applied to the IOE/working capital costs._x000D_
_x000D_
DOHs computation of the MATP was as follows: _x000D_
_x000D_
[SEE ATTACHED FOR TABLE]_x000D_
_x000D_
The amount of mortgage ascribed to IOE/working capital component of the project should be the full $3,523,340 of costs, because the principle portion of the mortgage attributable to these costs were subject to accelerated amortization in the bond financing.  The amortization for these costs occurred during the first five (5) years of the mortgage._x000D_
_x000D_
This is documented in the bond financing/sizing approved by DOH and reflected in the mortgage amortization schedule attached (Attachment A).  During years 1992 - 1996, the monthly amortization ranged between $195,000$314,286, which was far in excess of the normalized (i.e., post IOE/working capital amortization) monthly amount of $68,750 in 1997._x000D_
_x000D_
As a result, the MATP calculation should have reflected that the mortgage amortization related to the IOE/working capital costs was, in fact, $3,523,340.  The proper MATP is $6,914,372, an increase of $1,334,685 over the DOH amount._x000D_
_x000D_
[SEE ATTACHED FOR TABLE]_x000D_
 _x000D_
The increase in MATP depreciation that should be reflected in our rate for this appeal year is $121,335:  ($6,914,372 - $5,579,687 = $1,334,685 / 11 years).</t>
  </si>
  <si>
    <t>Issue #1:  Property - MATP Calculation (NF &amp; AIDS)_x000D_
_x000D_
We appeal the computation of the MATP of $5,579,687 related to former 28A assets.  The facility did not receive mortgage reimbursement of $19,373,333.  According to the facilitys rate sheets, the amount of reimbursed mortgage as of year to date December 1, 2003, is $19,160,555 as presented below:_x000D_
_x000D_
1992	$2,246,666 _x000D_
1993	2,390,000 _x000D_
1994	2,545,000 _x000D_
1995	2,713,333 _x000D_
1996	2,161,667 _x000D_
1997	843,333 _x000D_
1998	901,667 _x000D_
1999	966,667 _x000D_
2000	1,033,333 _x000D_
2001	1,106,667 _x000D_
2002	1,188,333 _x000D_
2003	1,063,889 _x000D_
Total	$19,160,555_x000D_
_x000D_
Furthermore, the calculation of the MATP should take into consideration the fact that IOE and working capital costs of $3,523,340 were fully amortized (and therefore reimbursed) within the first five years of operations (i.e., by 1996) and the MATP computation should properly account for this._x000D_
_x000D_
Therefore our mortgage amount of $19,160,555 should be reduced by the entire $3,523,340 for a net reimbursed amount of $15,637,215 and not $17,259,302.  As a result our MATP will increase by $1,622,487 to $7,202,174._x000D_
_x000D_
Please adjust our MATP calculation and increase our 2009 rates accordingly.</t>
  </si>
  <si>
    <t>Issue #2:  Property - Land Improvement and Building (NF &amp; AIDS)_x000D_
_x000D_
Since our MATP relates exclusively to 28A assets we are entitled to all the depreciated on non28A for our assets.  As such, land improvement and building should be as follows:_x000D_
_x000D_
Land Improvement	11,943	(line 003)_x000D_
Building		26,198	(line  023)_x000D_
		52,909	(line 032)_x000D_
		15,204	(line 033)_x000D_
		45,676	(line 034)_x000D_
		16,259	(line  035)_x000D_
		23,378	(line 024)_x000D_
		5,803	(line  027)_x000D_
		197,370	_x000D_
_x000D_
However, our rates reflect the following:_x000D_
_x000D_
Land Improvement	11,943_x000D_
Building		91,749_x000D_
		103,692_x000D_
_x000D_
Therefore, reimbursement should be increased by $93,678 ($197,370  $103,692).  Adjust our 2009 rates accordingly.</t>
  </si>
  <si>
    <t>Issue # 3: 2002 Rebasing Transition Adjustment_x000D_
_x000D_
Unless the court grants the relief requested in the industry associations lawsuit reinstating the 2002 rebasing effective 1/1/09, the Department should grant transition payments in continuation with what was granted for 2007 and 2008.</t>
  </si>
  <si>
    <t xml:space="preserve">2009 October Rate Appeal </t>
  </si>
  <si>
    <t>Issue #1. Request for elimination of productivity and efficiency adjustment_x000D_
			_x000D_
We request that our productivity and efficiency adjustment be eliminated from our January 1, 2009 rate.  As the state delayed the 2002 rebasing by three months, we believe we are still entitled to the elimination of this negative per diem from our rate. In Public Health Law § 2808 (2-b)(ii)(b), the law says that for facilities that do not receive a per diem add-on adjustment related to rebasing, their rates will be adjusted to include the proportionate benefit of the elimination of the productivity and efficiency adjustment._x000D_
_x000D_
Accordingly, please eliminate the per diem adjustment from our NF and Aids rates effective January 1, 2009.</t>
  </si>
  <si>
    <t>Issue #1:  Property  MATP Calculation (NF &amp; AIDS)_x000D_
_x000D_
We appeal the computation of the MATP of $5,579,687 related to former 28A assets.  The facility did not receive mortgage reimbursement of $19,373,333.  According to the facilitys rate sheets, the amount of reimbursed mortgage as of year to date December 1, 2003, is $19,160,555 as presented below (SEE ATTACHED):_x000D_
 _x000D_
Furthermore, the calculation of the MATP should take into consideration the fact that IOE and working capital costs of $3,523,340 were fully amortized (and therefore reimbursed) within the first five years of operations (i.e., by 1996) and the MATP computation should properly account for this._x000D_
_x000D_
Therefore our mortgage amount of $19,160,555 should be reduced by the entire $3,523,340 for a net reimbursed amount of $15,637,215 and not $17,259,302.  As a result our MATP will increase by $1,622,487 to $7,202,174._x000D_
_x000D_
Please adjust our MATP calculation and increase our 2009 rates accordingly</t>
  </si>
  <si>
    <t>Issue #2:  Property  Land Improvement and Building (NF &amp; AIDS)_x000D_
	_x000D_
Since our MATP relates exclusively to 28A assets we are entitled to all the depreciated on non28A for our assets.  As such, land improvement and building should be as follows (SEE ATTACHED):_x000D_
 _x000D_
However, our rates reflect the following (SEE ATTACHED):_x000D_
 _x000D_
Therefore reimbursement should be increased by $93,678 ($197,370  $103,692).  Adjust our 2009 rates accordingly.</t>
  </si>
  <si>
    <t>Issue #3:  Overhead Traceback  Pharmacy (NF &amp; AIDS)_x000D_
	_x000D_
Upon review of the rates, we noticed that the Department allocated administrative overhead to the pharmacy cost centers vis-à-vis a calculation other than the required stepdown approach.  Simply put, the amount of pharmacy usage represented by its direct costs divided by the total amount applied against administrative costs represents the allocated cost used to derive the transfer from indirect patient service to the noncomparable component._x000D_
_x000D_
We take exception to this approach and appeal for the use of the applicable stepdown/traceback amounts discounted for any disallowance.  Our contention is supported by the fact that the rate setting methodology (Part 86-2.10(b)(3)(1) has adopted the stepdown system of cost allocation.  Thus, to be consistent with relevant regulations, we propose this modification._x000D_
_x000D_
We have revised our 2002 RHCF-4 cost report.  The new DCN #90931159.  Our operators and accountants certification will be submitted under separate cover._x000D_
_x000D_
Attached is the detailed calculation using the required stepdown/traceback amounts to determine the allocation from indirect to noncomparable for pharmacy services._x000D_
_x000D_
Based on the above, we request that our 2009 rates be adjusted.</t>
  </si>
  <si>
    <t>Issue #4:  Administrators Salary Adjustment (NF &amp; AIDS)_x000D_
_x000D_
The facility did not include the hours worked per week on its Schedule 14 of Part II in the 2002 RHCF-4 and, thus, all of the administrators salaries were disallowed.  We have corrected our RHCF to reflect the hours worked per week and, accordingly, request that the Department recalculate our disallowance.  Our revised DCN # is 90931159.  Our operators and accountants certification will be submitted under separate cover.</t>
  </si>
  <si>
    <t>Issue #5:  Administrator Salary Ceiling  Traceback Percentage (NF &amp; AIDS)_x000D_
_x000D_
The Department in its calculation of the administrators salary ceiling did not apply the traceback percentage to the individual salaries.  As such, the amount of remuneration compared to the SNF limitations predicated on the number of beds is overstated.  This results in an excess disallowance.  We have revised our 2002 RHCF-4.  Our DCN # is 90931159.  Our operators and accountants certification will be submitted under separate cover._x000D_
_x000D_
Accordingly, we request that the administrators salary ceiling be recalculated with the traceback applied to the individual salaries.</t>
  </si>
  <si>
    <t>Issue #6:  Schedule 9  Cash Receipt Assessment (NF &amp; AIDS) _x000D_
_x000D_
Upon review of Schedule 9 of the 2002 RHCF-4, we noticed that $1,197,832 of NYS Revenue Assessment was not identified on line 081.  We have corrected our Schedule 9 to reflect the appropriate amount._x000D_
_x000D_
Accordingly, we are requesting that our rate be revised.  Our revised DCN # is 90931159.  Our operators and accountants certification will be submitted under separate cover.</t>
  </si>
  <si>
    <t>Issue #7:  Medicine Cabinet Drugs (NF &amp; AIDS)_x000D_
_x000D_
Upon review of the 2009 rates we noticed that medicine cabinet drugs were removed from the administration cost center (005) and included as a non-comparable in the cost center 242.  Since these costs were originally reflected in the pharmacy cost center, we request that the reduction be applied to pharmacy (cost center 042) and not administration.</t>
  </si>
  <si>
    <t>Utilization Review</t>
  </si>
  <si>
    <t>Issue #8:  Utilization Review  Adjustment (NF &amp; AIDS)_x000D_
_x000D_
Upon review of Exhibit H of the 2002 RHCF-4, we noticed that a Utilization Review expense of $3,066 was identified on cost center 020.  However, these expenses do not meet the definition of Utilization review and we have combined them with Nursing Administration._x000D_
_x000D_
Accordingly, we are requesting that our rate be revised.  Our revised DCN # is 90931159.  Our operators and accountants certification will be submitted under separate cover.</t>
  </si>
  <si>
    <t>Issue #9:  Licenses and Taxes (NF &amp; AIDS)_x000D_
_x000D_
We noticed that the department has not recognized for rate setting purposes, any costs shown on Schedule 6, line 83 (licenses and taxes) of the 2002 RHCF-4.  We take exception to this approach.  In accordance with Title 10, Part 445.3, there are numerous cost items (automobile license, various permit fees/inspection fees) which should be reflected on this line and are in fact reimbursable across the board.  Therefore, we request that this disallowance be reversed.</t>
  </si>
  <si>
    <t>Issue #10:  Regional Input Price Adjustment Factor (NF &amp; AIDS)_x000D_
_x000D_
Upon review of the regional direct input price adjustment factor and the regional indirect input price adjustment factor, we could not verify the percentage reflected in the facility % hours column of the schedule.  Therefore, we request that the department furnish us with the details and we reserve our right to appeal for any corrections at that time.</t>
  </si>
  <si>
    <t>Issue #11:  Speech Therapy Costs (NF &amp; AIDS)_x000D_
_x000D_
Upon review of Exhibit H of the 2002 RHCF-4, we noticed that speech therapy cost was not identified on Schedule 8.  We have corrected our 2002 RHCF-4 schedule 8 to reflect $31,222 speech therapy cost on line 020.  _x000D_
_x000D_
Accordingly, we request that our speech therapy cost be transferred to our direct component of our rate.  Our revised DCN# is 90931159.  Our operators and accountants certification will be submitted under separate cover.</t>
  </si>
  <si>
    <t>Issue #12:  Admitting Department  Adjustment (NF &amp; AIDS)_x000D_
_x000D_
Upon review of Exhibit H of the 2002 RHCF-4, we noticed that the admitting function was included with administration costs.  Since admitting department is responsible for coordinating the admission and discharges of the residents we have included the admissions department on the Social Service line 021, in accordance with RHCF accounting and reporting manual.  _x000D_
_x000D_
We request that our 2009 rate be adjusted accordingly.  Our revised DCN# is 90931159.  Our operators and accountants certification will be submitted under separate cover.</t>
  </si>
  <si>
    <t>Issue #13:  Recovery of Expenses (NF &amp; AIDS)_x000D_
_x000D_
When completing Exhibit I of its 2002 cost report, the facility omitted the related cost centers on several lines of Exhibit I and, accordingly, these costs were not offset in the facilitys rates.  The facility has revised its 2002 RHCF to properly reflect the appropriate cost centers on Exhibit I._x000D_
_x000D_
Accordingly, we request that our 2009 rates be adjusted to properly reflect these changes.  Our revised DCN # is 90931159.  Our operators and accountants certification will be submitted under separate cover.</t>
  </si>
  <si>
    <t>Issue #14:  Exhibit K  Substance Abuse Therapy (NF &amp; AIDS)_x000D_
_x000D_
Upon reviewing our 2002 RHCF-4, we noticed that the statistics used to stepdown the substance abuse therapy cost of Exhibit H line 045 was incorrect.  We have corrected the statistic on Exhibit K column 0088 to reflect the actual usage between the Geri and AIDS levels of service.  _x000D_
_x000D_
We request that our 2009 rate be adjusted accordingly.  Our revised DCN# is 90931159.  Our operators and accountants certification will be submitted under separate cover.</t>
  </si>
  <si>
    <t>Issue #15:  Pharmacy  Noncomparable (AIDS)_x000D_
	_x000D_
We have an AIDS care unit of 120 beds and in accordance with Part 86-2.10 we are requesting that the AIDS pharmacy cost of $1,033,878 be reimbursed as atypical ancillary cost in the noncomparable component of our rate.  The calculation is as follows (SEE ATTACHED):_x000D_
_x000D_
Please be advised we have revised our 2002 RHCF-4, our revised DCN # is 90931159.  Our operators and accountants certification will be submitted under separate cover.  Please adjust our AIDS 2009 rate to include $1,033,878 of pharmacy noncomparable cost.</t>
  </si>
  <si>
    <t>Issue #16:  Hold Harmless Provision (NF &amp; AIDS)_x000D_
_x000D_
In accordance with Section 2808 of the Public Health Law 2-b(b)(i), the operating cost component shall not be less than the operating component of such facilities in the two thousand and eight rate.  _x000D_
_x000D_
This is commonly referred to as the hold harmless provision.  However, in the calculation of hold harmless in the rates, the Department did not include the add-ons to the rate.  It is our contention that the operating portion of the 2008 rate plus all add-ons other than (1) the capital component, (2) the expired productivity and efficiency adjustment, and (3) the expired administrative and fiscal services adjustment should be included in this calculation.  As such, these factors will increase the rates accordingly.</t>
  </si>
  <si>
    <t>Brookhaven Health Care Facility LLC</t>
  </si>
  <si>
    <t>5123304N</t>
  </si>
  <si>
    <t>DOH provided the attached revised calculation of our 2020 Minimum Wage Adjustment along with the attached_x000D_
corresponding e-mail on 12-12-19. However, this correction was not included with the 1-1-20 and 4-2-20_x000D_
Medicaid rates issued 1-28-21. The 2020 Minimum Wage Adjustment should be revised from $0.07 to $0.28 in_x000D_
accordance with the attached DOH calculation. Please revise our rates accordingly.</t>
  </si>
  <si>
    <t>The Provider executed a sale/leaseback transaction in January, 2011 with Nationwide Health Properties, Inc., a real estate investment trust (REIT), for the physical premises that the facility occupies. Existing mortgages were retired as part of the transaction (see attached payoff letters). However, there is a financing component to the transaction itself that should be considered and recognized. The 2010 Nationwide Health Properties, Inc. 10k report discloses that as of December 31, 2010, the weighted average interest rate on the notes and bonds payable was 5.59% (see attached 10k report notes). We believe that this would effectively be the cost of funds available for the REIT's execution of our sale/leaseback transaction in January, 2011._x000D_
Attached is the amortization schedule effective 1/1/14 for each of the affected debt instuments based on the debt payoff amounts, the remaining terms at the time of the payoff, and the REIT's cost of funds at 5.59% which is lower than if our debt had been assumed and recognized (see attached interest savings calculation)._x000D_
Please revise the capital component of our rate to include the interest, principal amortization (@ real property %), allowable prepayment penalty, and revise return of equity to reflect the additional mortgage principal recognized by this appeal (@ real property %). Please use the attached calculation of the net change in our capital component as a reference source.</t>
  </si>
  <si>
    <t>Appeals to January 1, 2014 Nursing Home Rates</t>
  </si>
  <si>
    <t>The Provider does not agree with the amount of the mortgage principal included in the return on and return of equity calculation. Original Mortgage Principal              $7,200,000 _x000D_
Mortgage Payoff (Additional Equity)   -1,773,056 _x000D_
                                                              =5,426,944 _x000D_
Real Property Percentage                        x .9097 = $4,936,891 _x000D_
Included in 2013 Capital Component                        -3,983,459 _x000D_
UNDERSTATEMENT                                           = $ 953,432 _x000D_
Please revise our rate accordingly.</t>
  </si>
  <si>
    <t>The Provider does not agree with the amount of the Equity Returned in Prior Periods included in the return on and return of equity calculation. Equity Returned in Prior Periods: _x000D_
1/1/07 - 12/31/07                                   $145,819 _x000D_
1/1/08 - 12/31/08                                   +151,741 _x000D_
1/1/09 - 12/31/09                                   +157,269 _x000D_
1/1/10 - 12/31/10                                   +163,408 _x000D_
1/1/11 - 3/31/11 (266,277 x 90/365)        +65,657 _x000D_
4/1/11 - 12/31/11 (205,760 x 275/365)  +155,025 _x000D_
1/1/12 - 12/31/12                                   +201,606 = $1,040,525 _x000D_
Included in 2013 Capital Component                         1,137,316 _x000D_
OVERSTATEMENT                                                 = $96,791 _x000D_
Please revise our rate accordingly.</t>
  </si>
  <si>
    <t>The Provider appeals the computation of Adjusted Average Equity as it relates to Return on Working Capital/Movable Equipment in the Capital Component of our rate. The Provider reported average Medicaid equity on Part II, Schedule 13, and the RHCF-4 Note Pad clearly identified adjustments from financial statement equity to Medicaid equity. (1) Average equity of the Provider has been included in the rate computation at the financial statement amount of $5,075,422 rather than the reported average Medicaid equity of $9,612,054. (2) The adjustment for related company receivables of ($953,025) included in the rate computation is a duplication that should be eliminated. This adjustment has already been made to reported average Medicaid equity. (3) The adjustment for miscellaneous receivables of ($157,696) should be eliminated. This amount is appropriately included in average equity. Please revise our rate accordingly.</t>
  </si>
  <si>
    <t>The Provider appeals the computation of Adjusted Average Equity as it relates to Return on Working Capital/Movable Equipment in the capital component of our rate. The Provider's related company, The McGuire Group, reported average Medicaid equity on Part III, Equity Capital Schedule, and the RHCF-4 Note Pad clearly identified adjustments from financial statement equity to Medicaid equity. (1) The Provider's share of average equity of related company, The McGuire Group, has been included in the rate computation at the financial statement amount of $273,641 rather than the reported average Medicaid equity of $1,440,836. (2) The adjustment for the Provider's share of Loan Receivable of ($5,040) should be eliminated. This amount is appropriately included in average equity. Please revise our rate accordingly.</t>
  </si>
  <si>
    <t>The remaining useful life of the building used in the Return of Equity calculation appears to be high by 1 year. The original useful life of 40 years from opening in 1988 would expire in 2028 with a remaining useful life of 15 years in 2013. The useful life is increased by 5 years for purposes of computing Return of Equity which results in a remaining useful life of 20 years. Please revise our rate accordingly.</t>
  </si>
  <si>
    <t>The Provider has appropriately reported the Property Costs incurred by the related company, 2259 Group, on Part III, related company financial data, of the 2011 RHCF-4 Cost Report. The return on and return of equity on the land and building Historical Cost, other than 2006 - 2011 Improvements, has been excluded from our Medicaid Rates in error. There is no mortgage on this property. Also, the Provider's share of related company, 2259 Group, real estate taxes of $1,318 was reported properly in Part III of the 2011 RHCF-4 Cost Report. Such amount was not included in the property component of our rate. Please revise our rate accordingly.</t>
  </si>
  <si>
    <t>Appeals to Medicaid Rates Effective July 1, 2010 and Subsequent</t>
  </si>
  <si>
    <t>The Provider does not agree with the amount of the mortgage principal included in the return on and return of equity calculation. _x000D_
Original Mortgage Principal                     $7,200,000_x000D_
Mortgage Payoff (Additional Equity)       -1,773,056 _x000D_
                                                                =5,426,944_x000D_
Real Property Percentage                         x .9097         = $4,936,891 _x000D_
Included in 2011 Capital Component                                  -3,983,459 _x000D_
UNDERSTATEMENT                                                        =  $ 953,432 _x000D_
Please revise our rate accordingly.</t>
  </si>
  <si>
    <t>The Provider does not agree with the amount of the Equity Returned in Prior Periods included in the return on and return of equity calculation. _x000D_
Equity Returned in Prior Periods _x000D_
1/1/07 - 12/31/07 $145,819 _x000D_
1/1/08 - 12/31/08 +151,741 _x000D_
1/1/09 - 12/31/09  +157,269 _x000D_
1/1/10 - 12/31/10  +163,408               = $618,237 _x000D_
Included in 2011 Capital Component      715,027 _x000D_
OVERSTATEMENT                               = $96,790 _x000D_
Please revise our rate accordingly.</t>
  </si>
  <si>
    <t>The Provider appeals the computation of Adjusted Average Equity as it relates to Return on Working Capital/Movable Equipment in the Capital Component of our rate. The Provider reported average Medicaid equity on Part II, Schedule 13, and the RHCF-4 Note Pad clearly identified adjustments from financial statement equity to Medicaid equity. (1) Average equity of the Provider has been included in the rate computation at the financial statement amount of $3,901,864 rather than the reported average Medicaid equity of $4,399,662. (2) The adjustment for related company payables of $72,603 included in the rate computation is a duplication that should be eliminated. This adjustment has already been made to reported average Medicaid equity. (3) The adjustment for related company receivables of ($467,355) included in the rate computation is a duplication that should be eliminated. This adjustment has already been made to reported average Medicaid equity. (4) The adjustment for miscellaneous receivables of ($140,841) should be eliminated. This amount is appropriately included in average equity. Please revise our rate accordingly.</t>
  </si>
  <si>
    <t>The Provider appeals the computation of Adjusted Average Equity as it relates to Return on Working Capital/Movable Equipment in the Capital Component of our rate. The Provider's related company, Brookhaven Patnership, reported average Medicaid equity on Part III, Equity Capital Schedule, and the RHCF-4 Note Pad clearly identified adjustments from financial statement equity to Medicaid equity. (1) Average equity of related company, Brookhaven Partnership, has been included in the rate computation at the financial statement amount of $724,734 rather than the reported average Medicaid equity of $1,787,124. (2) The adjustment for related company payables of $232,850 included in the rate computation is a duplication that should be eliminated. This adjustment has already been made to reported average Medicaid equity. (3) The adjustment for mortgage escrow of ($493,625) should be eliminated. This amount is appropriately included in average equity. (4) The adjustment for related company receivables of ($72,603) included in the rate computation is a duplication that should be eliminated. This adjustment has already been made to reported average Medicaid equity.Please revise our rate accordingly.</t>
  </si>
  <si>
    <t>The Provider has appropriately reported the Property Costs incurred by the related company, 2259 Group, on Part III, related company financial data, of the 2009 RHCF-4 Cost Report. The return on and return of equity on the land and building Historical Cost, other than 2006 - 2009 Improvements, has been excluded from our Medicaid Rates in error. There is no mortgage on this property. Also, the Provider's share of related company, 2259 Group, real estate taxes of $1,433 was reported properly in Part III of the 2009 RHCF-4 Cost Report. Such amount was not included in the property component of our rate. Please revise our rate accordingly.</t>
  </si>
  <si>
    <t>The Provider revised and refiled the base year cost report for the period 1/1/04 - 12/31/04.  (see attached)  The refiled cost report was not used as the basis for the Medicaid rate calculation._x000D_
_x000D_
Please revise our rate accordingly.</t>
  </si>
  <si>
    <t>The Provider reported Director of Volunteers employee benefits of $3,150 on Part II, Schedule 8A.  Such costs were deleted from Activities but were not added back to the Non-Comparable Component._x000D_
_x000D_
Please revise our rate accordingly.</t>
  </si>
  <si>
    <t>The Provider reported telephone system depreciation of $3,707 included in building depreciation on the Note Pad to Part II, Schedule 9.  Such cost should be added to Allowable Administrative Services cost._x000D_
_x000D_
Please revise our rate accordingly.</t>
  </si>
  <si>
    <t>Medicine cabinet drugs of $66,987 were adjusted from Administrative Services to the Non-Comparable Component.  However, medicine cabinet drugs of $66,250 were classified under the RHCF cost center and $737 under the Respite Care cost center.  Therefore, the medicine cabinet drug cost should be adjusted from RHCF and Respite Care, not from Administrative Services._x000D_
_x000D_
Please revise our rate accordingly.</t>
  </si>
  <si>
    <t>The related company adjustment for the McGuire Group Pharmacy, which reduced allowable operating cost, was not accounted for in the calculation of the Medicare Part D Offset.  The portion of such adjustment applicable to prescription drugs can be determined from the breakdown provided in Part III of related company expenses reported in Part IV, Exhibit H.  Prescription drug cost in the Medicare Part D Offset should be reduced by the applicable portion of the related company adjustment to eliminate the disallowed portion of the reported prescription drug cost._x000D_
_x000D_
Please revise our Medicare Part D Offset accordingly.</t>
  </si>
  <si>
    <t>The following allowable operating costs of related company, Brookhaven Partnership, were not included in our rate:_x000D_
_x000D_
   Accounting - $3,465_x000D_
   Administrative - $114_x000D_
   Legal - $135_x000D_
   Telephone Equipment Depreciation - $957 (Movable Equipment)_x000D_
   _x000D_
Please revise our rate accordingly.</t>
  </si>
  <si>
    <t>The Provider's share of the following allowable operating costs of related company, Seneca Street Properties, were not included in our rate:_x000D_
_x000D_
   Utilities - $7,194_x000D_
   Repairs &amp; Maintenance - $4,237_x000D_
   Management Fees - $740_x000D_
   Administration &amp; General - $64_x000D_
   Licenses - $61_x000D_
   Insurance - General - $230_x000D_
   Accounting - $57_x000D_
   Bank Charges - $15_x000D_
   Miscellaneous Income - $ (7) (Administration)_x000D_
_x000D_
Please revise our rate accordingly.</t>
  </si>
  <si>
    <t>The Provider appeals the excess cost calculation for the related company, The McGuire Group Pharmacy.  The calculation attempts to eliminate related company charges to the facility and replace it with the allowable costs of The McGuire Group Pharmacy.  The calculation eliminated sales reported to this facility on Part III, Statement of Income, of $1,342,098.  _x000D_
_x000D_
However, as reported on Part III, Page 1, Item C, related company expenses reported in Part IV, Exhibit H, totaled $1,267,986.  The calculation eliminates more cost than was actually included on Exhibit H.  The McGuire Group Pharmacy negotiates pricing with its customers on an individual basis.  The pricing is not the same for all customers.  Therefore, it was necessry for us to adjust the amount of sales reported to this facility on Part III, Statement of Income, to reflect standardized pricing so that the proper percent of business would be calculated.  However, the related company charges to be eliminated should still be the related company expenses reported in Part IV, Exhibit H, of $1,267,986.  The excess cost calculation should not eliminate more cost for the faciity than was included to begin with._x000D_
_x000D_
Please revise our rate accordingly.</t>
  </si>
  <si>
    <t>The Provider does not agree with the amount of the mortgage principal included in the return on and return of equity calculation._x000D_
_x000D_
   Original Mortgage Principal                      $7,200,000_x000D_
   Real Property Percentage          x                    .9097       =     $6,549,840_x000D_
   Included in 2010 Capital Component                                         5,596,408_x000D_
_x000D_
   UNDERSTATEMENT                                                                 $  953,432_x000D_
_x000D_
Please revise our rate accordingly.</t>
  </si>
  <si>
    <t>The Provider does not agree with the amount of the Equity Returned in Prior Periods included in the return on and return of equity calculation.  _x000D_
_x000D_
   Equity Returned in Prior Periods 1/1/07 - 12/31/07            $145,819_x000D_
                                                      1/1/08 - 12/31/08              151,741_x000D_
                                                      1/1/09 - 12/31/09              157,269    = $454,829_x000D_
   Included in 2010 Capital Component                                                          551,619_x000D_
_x000D_
   OVERSTATEMENT                                                                                   $ 96,790_x000D_
_x000D_
Please revise our rate accordingly.</t>
  </si>
  <si>
    <t>The Provider appeals the computation of Adjusted Average Equity as it relates to Return on Working Capital/Movable Equipment in the Capital Component of our rate.  The Provider reported average Medicaid equity on Part II, Schedule 13, and the RHCF-4 Note Pad clearly identified adjustments from financial statement equity to Medicaid equity._x000D_
_x000D_
(1)  Average equity of the Provider has been included in the rate computation at the financial statement amount of $3,362,683 rather than the reported average Medicaid equity of $4,115,199._x000D_
_x000D_
(2)  The adjustment for Related Company Receivables of ($932,512) included in the rate computation is a duplication that should be eliminated.  This adjustment has already been made to reported average Medicaid equity._x000D_
_x000D_
(3)  The adjustment for miscellaneous receivables of ($62,379) should be eliminated.  This amount is appropriately included in average equity._x000D_
_x000D_
Please revise our rate accordingly.</t>
  </si>
  <si>
    <t>The Provider appeals the computation of Adjusted Average Equity as it relates to Return on Working Capital/Movable Equipment in the Capital Component of our rate.  The Provider's related company, Brookhaven Patnership, reported average Medicaid equity on Part III, Equity Capital Schedule, and the RHCF-4 Note Pad clearly identified adjustments from financial statement equity to Medicaid equity._x000D_
_x000D_
(1)  Average equity of related company, Brookhaven Partnership, has been included in the rate computation at the financial statement amount of ($272,024) rather than the reported average Medicaid equity of $1,756,899._x000D_
_x000D_
(2)  The adjustment for related company payables of $240,566 included in the rate computation is a duplication that should be eliminated.  This adjustment has already been made to reported average Medicaid equity._x000D_
_x000D_
(3)  The adjustment for mortgage escrow of ($458,542) should be eliminated.  This amount is appropriately included in average equity._x000D_
_x000D_
Please revise our rate accordingly.</t>
  </si>
  <si>
    <t>The Provider appeals the computation of Adjusted Average Equity as it relates to Return on Working Capital/Movable Equipment in the Capital Component of our rate.  The Provider's related company, 2259 Group, reported average Medicaid equity on Part III, Equity Capital Schedule, and the RHCF-4 Note Pad clearly identified adjustments from financial statement equity to Medicaid equity._x000D_
_x000D_
(1)  Average equity of related company 2259 Group has been included in the rate computation at the financial statement amount of ($42,427) rather than the reported average Medicaid equity of $211,404._x000D_
_x000D_
(2)  The adjustment for related company payables of $257,514 included in the rate computation is a duplication that should be eliminated.  This adjustment has already been made to Reported Average Medicaid Equity._x000D_
_x000D_
Please revise our rate accordingly.</t>
  </si>
  <si>
    <t>The Provider appeals the computation of Adjusted Average Equity as it relates to Return on Working Capital/Movable Equipment in the capital component of our rate.  The Provider's related company, The McGuire Group, reported average Medicaid equity on Part III, Equity Capital Schedule, and the RHCF-4 Note Pad clearly identified adjustments from financial statement equity to Medicaid equity._x000D_
_x000D_
(1)  The Provider's share of average equity of related company, The McGuire Group, has been included in the rate computation at the financial statement amount of $230,015 rather than the reported average Medicaid equity of $314,152._x000D_
_x000D_
(2)  The adjustment for the Provider's share of Loan Receivable of ($3,340) should be eliminated.  This amount is appropriately included in average equity._x000D_
_x000D_
Please revise our rate accordingly.</t>
  </si>
  <si>
    <t>The Provider appeals the computation of Adjusted Average Equity as it relates to Return on Working Capital/Movable Equipment in the Capital Component of our rate.  The Provider's related company, The McGuire Group Pharmacy, reported average Medicaid equity on Part III, Equity Capital Schedule, and the RHCF-4 Note Pad clearly identified adjustments from financial statement equity to Medicaid equity.  The adjustment for the Provider's share of related company receivables of ($102,624) included in the rate computation is a duplication that should be eliminated.  This adjustment has already been made to Reported Average Medicaid Equity._x000D_
_x000D_
Please revise our rate accordingly.</t>
  </si>
  <si>
    <t>The Provider has appropriately reported the Property Costs incurred by the related company, 2259 Group, on Part III, related company financial data, of the 2008 RHCF-4 Cost Report.  The return on and return of equity on the land and building Historical Cost, other than 2006 - 2008 Improvements, has been excluded from our Medicaid Rates in error.  There is no mortgage on this property.  Also, the Provider's share of related company, 2259 Group, real estate taxes of $1,446 was reported properly in Part III of the 2008 RHCF-4 Cost Report.  Such amount was not included in the property component of our rate._x000D_
_x000D_
Please revise our rate accordingly.</t>
  </si>
  <si>
    <t>The Provider revised and refiled the Base Year Cost Report for the period 1/1/04 - 12/31/04.  (see attached)  The refiled cost report should be used as the basis for the 2009 Medicaid Rate calculation.</t>
  </si>
  <si>
    <t>The Provider does not agree with the amount of the Mortgage Principal included in the Return On and Return Of Equity calculation._x000D_
_x000D_
     Original Mortgage Principal                  $7,200,000_x000D_
     Real Property Percentage                            .9097               $6,549,840_x000D_
     Included in 2009 Capital Component                                      5,596,408 =_x000D_
     UNDERSTATEMENT                                                              $  953,432_x000D_
_x000D_
Please revise our rate accordingly.</t>
  </si>
  <si>
    <t>The Provider does not agree with the amount of the Equity Returned in Prior Periods included in the Return On and Return Of Equity calculation._x000D_
_x000D_
     Equity Returned in Prior Periods_x000D_
          1/1/07 - 12/31/07                                $145,819_x000D_
          1/1/08 - 12/31/08                                  151,741     $297,560_x000D_
          Included in 2009 Capital Component                         394,350 =_x000D_
          OVERSTATEMENT                                                  $  96,790_x000D_
_x000D_
Please revise our rate accordingly.</t>
  </si>
  <si>
    <t>The Provider appeals the computation of Adjusted Average Equity as it relates to Return on Working Capital/Movable Equipment in the Capital Component of our rate.  The Provider reported Average Medicaid Equity on Part II, Schedule 13, and the RHCF-4 "Note Pad" clearly identified adjustments from Financial Statement Equity to Medicaid Equity._x000D_
_x000D_
(1)  Average equity of the Provider has been included in the rate computation at the financial statement amount of $2,719,163 rather than the reported Average Medicaid Equity of $3,230,623._x000D_
_x000D_
(2)  The adjustment for Related Company Receivables of ($170,689) included in the rate computation is a duplication that should be eliminated.  This adjustment has already been made to reported Average Medicaid Equity._x000D_
_x000D_
(3)  The adjustment for Miscellaneous Receivables of ($76,979) should be eliminated.  This amount is appropriately included in Average Equity._x000D_
_x000D_
Please revise our rate accordingly.</t>
  </si>
  <si>
    <t>The Provider appeals the computation of Adjusted Average Equity as it relates to Return on Working Capital/Movable Equipment in the Capital Component of our rate.  The Provider's related company, Brookhaven Partnership, reported average Medicaid equity on Part III, Equity Capital Schedule, and the RHCF-4 "Note Pad" clearly identified adjustments from Fnancial Statement Equity to Medicaid Equity._x000D_
_x000D_
(1)  Average equity of related company, Brookhaven Partnership, has been included in the rate computation at the Financial Statement amount of ($23,414) rather than the Reported Average Medicaid Equity of $1,917,680._x000D_
_x000D_
(2)  The adjustment for Related Company Payables of $298,036 included in the rate computation is a duplication that should be eliminated.  This adjustment has already been made to Reported Average Medicaid Equity._x000D_
_x000D_
(3)  The Adjustment for Mortgage Escrow of ($513,713) should be elininated.  This amount is appropriately included in Average Equity._x000D_
_x000D_
Please revise our rate accordingly.</t>
  </si>
  <si>
    <t>The Provider appeals the computation of Adjusted Average Equity as it relates to Return on Working Capital/Movable Equipment in the Capital Component of our rate.  The Provider's related company, 2259 Group, reported Average Medicaid Equity on Part III, Equity Capital Schedule, and the RHCF-4 "Note Pad" clearly identified adjustments from Financial Statement Equity to Medicaid Equity._x000D_
_x000D_
(1)  Average Equity of related company, 2259 Group, has been included in the rate computation at the financial statement amount of ($49,281) rather than the Reported Average Medicaid Equity of $199,136._x000D_
_x000D_
(2)  The adjustment for Related Company Payables of $241,705 included in the rate computation is a duplication that should be eliminated.  This adjustment has already been made to Reported Average Medicaid Equity._x000D_
_x000D_
Please revise our rate accordingly.</t>
  </si>
  <si>
    <t>The Provider appeals the computation of Adjusted Average Equity as it relates to Return on Working Capital/Movable Equipment in the capital component of our rate.  The Provider's related company, The McGuire Group, Reported Average Medicaid Equity on Part III, Equity Capital Schedule and the RHCF-4 "Note Pad" clearly identified adjustments from Financial Statement Equity to Medicaid Equity._x000D_
_x000D_
(1)  The Provider's share of Average Equity of related company, The McGuire Group, has been included in the rate computation at the financial statement amount of $230,402 rather than the Reported Average Medicaid Equity of $574,304._x000D_
_x000D_
(2)  The adjustment for Provider's Share of Loan Receivable of ($1,454) should be eliminated.  This amount is appropriately included in Average Equity._x000D_
_x000D_
Please revise our rate accordingly.</t>
  </si>
  <si>
    <t>The Provider appeals the computation of Adjusted Average Equity as it relates to Return on Working Capital/Movable Equipment in the Capital Component of our rate.  The Provider's related company, The McGuire Group Pharmacy, reported Average Medicaid Equity on Part III, Equity Capital Schedule, and the RHCF-4 "Note Pad" clearly identified adjustments from Financial Statement Equity to Medicaid Equity._x000D_
_x000D_
The adjustment for the Provider's share of Related Company Receivables of ($34,153) included in the rate computation is a duplication that should be eliminated.  This adjustment has already been made to Reported Average Medicaid Equity._x000D_
_x000D_
Please revise our rate accordingly.</t>
  </si>
  <si>
    <t>The Provider has appropriately reported the Property Costs incurred by the home office, The McGuire Group, on Part III, Related Company Financial Data, of the 2007 RHCF-4 Cost Report.  The Return On and Return Of Equity on the Land and Building Historical Cost, other than 2006-2007 Improvements, has been excluded from our Medicaid Rates in error.  There is no mortgage on this property._x000D_
_x000D_
Please revise our rates accordingly.</t>
  </si>
  <si>
    <t>The Provider has appropriately reported the property Costs Incurred by the related company, 2259 Group, on Part III, Related Company Financial Data, of the 2007 RHCF-4 Cost Report.  The Return On and Return Of Equity on the Land and Building Historical Cost, other than 2006-2007 Improvements, has been excluded from our Medicaid Rates in error.  There is no mortgage on this property._x000D_
_x000D_
Also, the Provider's share of related company, 2259 Group, Real Estate Taxes of $1,532 and Mortgage Expense Amortization of $1,928 were reported properly in Part III of the 2007 RHCF-4 Cost Report.  Such amounts were not included in the Property component of our rate._x000D_
_x000D_
Please revise our rates accordingly.</t>
  </si>
  <si>
    <t>Brooklyn Center for Rehabilitation and Residential Hea</t>
  </si>
  <si>
    <t>7001388N</t>
  </si>
  <si>
    <t>Facility appeals the deduction of $9,000,000 of "land appraisal" from the total_x000D_
approved project cost. Per part 86-2.21 (6) the acquisition of land is included in the_x000D_
initial allowed facility cost.</t>
  </si>
  <si>
    <t>Facility requests reimbursement on the related party loan from CBO Funding, LLC to the Realty. The  Realty was not _x000D_
able to procure additional financing from it's bank &amp; therefore had to resort to other means_x000D_
of financing the construction.  Neither Buffalo Realty nor CBO Funding, LLC are related to the Facility._x000D_
The Facility had lent money to a company called CBO Lending, LLC ( not related to the facility) which_x000D_
in turn lent money to the Realty to help fund the construction until the Realty was able to secure long-term financing._x000D_
_x000D_
See below for summary of transactions_x000D_
_x000D_
Facility lent $7,421,371 to CBO Lending, LLC._x000D_
CBO Lending, LLC lent it to Buffalo Realty._x000D_
Buffalo Realty borrowed $11,034,606 from CBO Funding, LLC a related company &amp;_x000D_
financed the loan including accrued  interest of $1,691,055, for a total loan amoumt_x000D_
of $12,725,661.</t>
  </si>
  <si>
    <t>Facility requests that it receive return of equity per Department's calculation.</t>
  </si>
  <si>
    <t>base year cost report</t>
  </si>
  <si>
    <t>Facility hereby files its 12 month base year RHCF-4 for the period 03/16/2007-03/15/2008 (DCN# 00331655) &amp; requests that the department promulgate a new rate based upon the filed cost report.</t>
  </si>
  <si>
    <t>Brooklyn-Queens Nursing Home</t>
  </si>
  <si>
    <t>7001382N</t>
  </si>
  <si>
    <t>Cash Receipts Assessment Reconciliation 2013</t>
  </si>
  <si>
    <t>ISSUE #1:  Incorrect 2013 Cash Receipt Assessment Reconciliation --_x000D_
_x000D_
We believe that the cash receipt assessment reconciliation for 2013 is incorrect.  Our records indicate in 2013 Brooklyn Queens paid $522,562 in cash receipt assessment therefore, our 2013 revised per diem should be $10.86, see our calculation below:  [SEE ATTACHED]_x000D_
_x000D_
Please adjust our 2013 cash receipt assessment per diem accordingly.</t>
  </si>
  <si>
    <t>Leo Berkowitz</t>
  </si>
  <si>
    <t>Buena Vida Continuing Care &amp; Rehab Ctr</t>
  </si>
  <si>
    <t>7001383N</t>
  </si>
  <si>
    <t>2011 Medicaid Capital Rate Appeal</t>
  </si>
  <si>
    <t>Issue #1:  Capital  Depreciation Non-28A Assets Shortfall -- _x000D_
_x000D_
In reviewing our 2011 Medicaid Capital component it was revealed that there is a shortfall in reimbursement for our non-28A assets depreciation relating to building improvements and non-moveable equipment.  _x000D_
_x000D_
	Per Schedule 10  Non 28A assets	$42,864_x000D_
	Reimbursement per DOH	42,827_x000D_
	Shortfall	$   (37)_x000D_
_x000D_
We request our rate be adjusted accordingly._x000D_
_x000D_
SEE ATTACHMENT FOR TABLE.</t>
  </si>
  <si>
    <t>Barbara McFadden</t>
  </si>
  <si>
    <t>Issue #2Storage Rental Shortfall -- _x000D_
_x000D_
In reviewing the capital component of the 2011 issued Medicaid rate, it was determined we are not receiving reimbursement for our storage rental on Line 008 cost center 005 of $2,670._x000D_
_x000D_
This amount was properly reported on Schedule 9 of our 2009 RHCF-4._x000D_
_x000D_
We request our rate be revised to reflect this amount.</t>
  </si>
  <si>
    <t>Issue #3- Part B Offset -- _x000D_
_x000D_
We believe the Part B offset is overstated.  The amount reflected in the 1/1/2011 and subsequent rates issued per the Department of Health Dear Administrator Letter dated November 9, 2011 of $2.88  reflects the part B offset in the 1/1/2009 rate (SEE ATTACHMENT A), which includes trends for 2008 and 2009.  Pursuant to Part B, Sections 47 &amp; 48 of Chapter 58 of the Laws of 2009; 2008 and 2009 trends are eliminated.  _x000D_
_x000D_
Accordingly, the Part B offset should not reflect trends for 2008 through 2010.  Therefore, we appeal and request that the Part B offset be revised to reflect $2.78 (SEE ATTACHMENT B), instead of $2.88 (SEE ATTACHMENT C) prior to the application of the 2011 trend</t>
  </si>
  <si>
    <t>Issue #4Reserved Bed Days -- _x000D_
_x000D_
Consistent with a recent court decision regarding reserved bed days, we request that reserved bed days be removed from our 2009 total patient days for Medicaid Capital rate setting purposes.</t>
  </si>
  <si>
    <t>DOH/Agency Fee</t>
  </si>
  <si>
    <t>Issue #1:  Capital Reimbursement Shortfall  SONYMA Fees --_x000D_
_x000D_
In reviewing our capital component of our 2010 issued Medicaid rates we were not properly reimbursed our SONYMA Fees of $145,860 as outlined in the Dormitory Authority State of NY letter (Attachment 1): _x000D_
_x000D_
[SEE ATTACHED FOR TABLE]_x000D_
_x000D_
We request that our 2010 Medicaid rate be adjusted accordingly.</t>
  </si>
  <si>
    <t>Issue #2:  Capital  Depreciation Non-28A Assets Shortfall --_x000D_
_x000D_
In reviewing our 2010 Medicaid Capital component it was revealed that there is a shortfall in reimbursement for our non-28A assets depreciation relating to building improvements and non-moveable equipment.  _x000D_
_x000D_
[SEE ATTACHED FOR TABLE]</t>
  </si>
  <si>
    <t>Issue #3:  Storage Rental Shortfall --_x000D_
_x000D_
In reviewing the capital component of the 2010 issued Medicaid rate, it was determined we are not receiving reimbursement for our storage rental on Line 007 cost center 005 of $2,888._x000D_
_x000D_
This amount was properly reported on Schedule 9 of our 2008 RHCF-4._x000D_
_x000D_
We request our rate be revised to reflect this amount.</t>
  </si>
  <si>
    <t>Issue #4:  Administrative Cost Center Shortfall  Unrestricted Investment Income --_x000D_
_x000D_
In accordance with Part 86-2.20 (c ) (1) interest expenses shall be reduced by investment income.  Upon review of our 4/1/2009 rate and forward, we noticed that the department reduced our administrative costs (cost center 005) by Debt Services Reserve Fund Interest in the amount of $128,698 as reported on Exhibit I, line 21 of our 2002 RHCF-4. This approach is inconsistent with the aforementioned regulation.  Therefore, we request that this reduction of administrative cost be reversed and our 4/1/2009 rate and forward adjusted accordingly.</t>
  </si>
  <si>
    <t>Issue #5:  Reimbursement Shortfall  Speech Therapy --_x000D_
_x000D_
Upon review of Schedule 8C of the 2002 RHCF-4, we noticed that lobbying expense of $5,304 was inadvertently identified as cost center 041, Speech Therapy, rather than cost center Administrative 005. As a result, the 4/1/2009 and forward rates include a reduction of $5,304 to Speech Therapy instead of Administrative Cost. _x000D_
_x000D_
Accordingly, we request that the speech therapy component of our rate be revised and the disallowance of $5,304 be removed from the Administrative Cost Center effective 4/1/09 and forward.</t>
  </si>
  <si>
    <t>Issue #6:  Medicine Cabinet Drugs --_x000D_
_x000D_
Upon review of the 4/1/2009 rate and forward we noticed that medicine cabinet drugs were removed from the administration cost center (005) and included as a noncomparable in the cost center 242.  Since these costs were originally reflected in the pharmacy cost center, we request that the reduction be applied to pharmacy (cost center 042) and not administration.</t>
  </si>
  <si>
    <t>Issue #7:  Dietary Traceback --_x000D_
_x000D_
Upon review of the 4/1/09 rate and forward we noticed that dietary costs (patient food services) were allocated to rehabilitation cost centers.  Since this department reflects the patient food services, this allocation is inappropriate and should be reversed.</t>
  </si>
  <si>
    <t>Laboratory Services</t>
  </si>
  <si>
    <t>Issue #8:  Nonreimbursable Ancillaries --_x000D_
_x000D_
Upon review of the 4/1/2009 rate and forward we noticed that certain ancillary services were included in the noncomparable component (laboratory services of $32,496 and radiology services of $16,053).  However, these costs represent ancillary costs not included in the Medicaid rate.  Therefore, we request our rates be adjusted accordingly for 4/1/09 and forward.</t>
  </si>
  <si>
    <t>Issue #9:  Base Year Overaccrual of Sick Pay Salaries --_x000D_
_x000D_
Accrued sick pay salaries were erroneously reported in our base year cost report of 12/1/0111/30/02.  These salary costs were reversed in 2006 and should not be reimbursed in our Medicaid rates._x000D_
_x000D_
The net costs of $87,936 by cost center are as follows:_x000D_
_x000D_
[SEE ATTACHED FOR TABLE] _x000D_
_x000D_
This appeal was originally submitted in May 2007 and was assigned a control # of 717002.  We respectfully request that this adjustment not be duplicated.</t>
  </si>
  <si>
    <t>Issue #10:  Reserved Bed Days --_x000D_
_x000D_
Consistent with a recent court decision regarding reserved bed days, we respecfully request that reserved bed days be removed from our 2002 and 2008 total patient days for Medicaid rate setting purposes. In addition, on a statewide basis the direct and indirect patient care services prices should be established by removing reserved bed days.</t>
  </si>
  <si>
    <t>Issue #1. Request for elimination of productivity and efficiency adjustment and administrative and fiscal cap_x000D_
_x000D_
We request that our productivity and efficiency and administrative and fiscal cap adjustments be eliminated from our January 1, 2009 rate.  As the state delayed the 2002 rebasing by three months, we believe we are still entitled to the elimination of these negative per diems from our rate. In Public Health Law § 2808 (2-b)(ii)(b), the law says that for facilities that do not receive a per diem add-on adjustment related to rebasing, their rates will be adjusted to include the proportionate benefit of the elimination of the productivity and efficiency adjustment and the A&amp;F cap._x000D_
_x000D_
Accordingly, please eliminate the per diem adjustments from our rate effective January 1, 2009.</t>
  </si>
  <si>
    <t>James Cameron</t>
  </si>
  <si>
    <t>2009 October Rate Appeal</t>
  </si>
  <si>
    <t>Issue #1:  2002 Rebasing Transition Adjustment_x000D_
_x000D_
Unless the court grants the relief requested in the industry associations lawsuit reinstating the 2002 rebasing effective 1/1/09, the Department should grant transition payments in continuation with what was granted for 2007 and 2008.</t>
  </si>
  <si>
    <t>Issue #1:  Capital Reimbursement Shortfall-SONYMA Fees_x000D_
_x000D_
In reviewing our capital component of our 2009 Issued Medicaid rates we were not properly reimbursed our SONYMA Fees as outlined in the Dormitory Authority State of NY letter.  These fees should be calculated as follows (See Attached):_x000D_
_x000D_
We request that our 2009 Medicaid rate be adjusted to reflect this amount.</t>
  </si>
  <si>
    <t>Edwin Effune</t>
  </si>
  <si>
    <t>Issue #2:  Administrative Cost Center Shortfall  Unrestricted Investment Income_x000D_
_x000D_
In accordance with Part 86-2.20(c)(1) interest expenses shall be reduced by investment income.  Upon review of our 2009 rates, we noticed that the department reduced our administrative costs (cost center 005) by interest income of $16,403. This approach is inconsistent with the aforementioned regulation.  Therefore, we request that this reduction of administrative cost be reversed and our 2009 rates adjusted accordingly.</t>
  </si>
  <si>
    <t>Issue #3:  Administrative Cost Center Shortfall  Unrestricted Investment Income_x000D_
	_x000D_
In accordance with Part 86-2.20(c)(1) interest expenses shall be reduced by investment income.  Upon review of our 2009 rates, we noticed that the department reduced our administrative costs (cost center 005) by Debt Services Reserve Fund Interest in the amount of $128,698 as reported on Exhibit I, line 21. This approach is inconsistent with the aforementioned regulation.  Therefore, we request that this reduction of administrative cost be reversed and our 2009 rates adjusted accordingly.</t>
  </si>
  <si>
    <t>Issue #4:  Reimbursement Shortfall  Speech Therapy_x000D_
	_x000D_
Upon review of Schedule 8C of the 2002 RHCF-4, we noticed that lobbying expense of $5,304 was inadvertently identified as cost center 041 &amp;#61630; Speech Therapy, rather then cost center Administrative- 005. As a result, the 2009 rates include a reduction of $5,304 to Speech Therapy instead of Administrative Cost. _x000D_
_x000D_
Accordingly, we request that the speech therapy component of our rate be revised to reverse the disallowance of $5,304 and instead remove from the Administrative Cost Center.</t>
  </si>
  <si>
    <t>Issue #5:  Overhead Traceback  Rehabilitation Services_x000D_
	_x000D_
Upon review of the rates, we noticed that the Department allocated overhead to the rehabilitation cost centers vis-à-vis a calculation other than the required stepdown approach.  Simply put, the amount of rehab usage represented by its direct costs, square footage, hours of service, pounds of laundry, etc., divided by the total amount applied against the particular service area costs (e.g., fiscal, administration, POM, security, etc.) represents the allocated cost used to derive the transfer from indirect patient service to direct patient care services._x000D_
_x000D_
We take exception to this approach and appeal for the use of the applicable stepdown/traceback amounts discounted for any disallowance.  Our contention is supported by the fact that the rate setting methodology (Part 86-2.10(b)(3)(i) has adopted the stepdown system of cost allocation.  Thus, to be consistent with relevant regulations, we propose this modification._x000D_
_x000D_
Attached is the detailed calculation using the required stepdown/traceback amounts to determine the allocation from indirect to direct for rehab services.  (See Attachment B.)_x000D_
_x000D_
Based on the above, we request that our 2009 rates be adjusted.</t>
  </si>
  <si>
    <t>Issue #6:  Medicine Cabinet Drugs_x000D_
	_x000D_
Upon review of the 2009 rates we noticed that medicine cabinet drugs were removed from the administration cost center (005) and included as a non-comparable in the cost center 242.  Since these costs were originally reflected in the pharmacy cost center, we request that the reduction be applied to pharmacy (cost center 042) and not administration.</t>
  </si>
  <si>
    <t>Issue #7:  Dietary Traceback_x000D_
	_x000D_
Upon review of the rates we noticed that dietary costs (patient food services) were allocated to rehabilitation cost centers.  Since this department reflects the patient food services, this allocation is inappropriate and should be reversed.</t>
  </si>
  <si>
    <t>Issue #8:  Regional Input Price Adjustment Factor_x000D_
	_x000D_
Upon review of the regional direct input price adjustment factor and the regional indirect input price adjustment factor, we could not verify the percentage reflected in the facility % hours column of the schedule.  Therefore, we request that the department furnish us with the details and we reserve our right to appeal for any corrections at that time.</t>
  </si>
  <si>
    <t>Issue #9:  Nonreimbursable Ancillaries_x000D_
	_x000D_
Upon review of the rates we noticed that certain ancillary services were included in the non-comparable component (laboratory services of $32,496 and radiology services of $16,053).  However, these costs represent ancillary costs not included in the Medicaid rate.  Therefore, we request our rates be adjusted accordingly.</t>
  </si>
  <si>
    <t>Issue #10:  Base Year Over-accrual of Sick Pay Salaries_x000D_
_x000D_
Accrued sick pay salaries were erroneously reported in our base year cost report of 12/1/0111/30/02.  These salary costs were reversed in 2006 and should not be reimbursed in our Medicaid rates._x000D_
_x000D_
The net costs of $87,936 by cost center are as follows (SEE ATTACHED):_x000D_
This appeal was originally submitted in May 2007 and was assigned a control # of 717002.  We respectfully request that this adjustment not be duplicated.</t>
  </si>
  <si>
    <t>Issue 11:  Hold Harmless Provision_x000D_
	_x000D_
In accordance with Section 2808 of the Public Health Law 2-b(b)(i), the operating cost component shall not be less than the operating component of such facilities in the two thousand and eight rate.  _x000D_
_x000D_
This is commonly referred to as the hold harmless provision.  However, in the calculation of hold harmless in the rates, the Department did not include the add-ons to the rate.  It is our contention that the operating portion of the 2008 rate plus all add-ons other than (1) the capital component, (2) the expired productivity and efficiency adjustment and (3) the expired administrative and fiscal services adjustment should be included in this calculation.  As such, these factors will increase the rates accordingly.</t>
  </si>
  <si>
    <t>Buffalo General Hospital   Deaconess Snf Of Buffalo Div</t>
  </si>
  <si>
    <t>1401001N</t>
  </si>
  <si>
    <t>Non-Comparable Rate Adjustments</t>
  </si>
  <si>
    <t>Radiology</t>
  </si>
  <si>
    <t>Radiology is a Dropped Service for HighPointe on Michigan.  _x000D_
This applies for rate years 2012 through 2016.</t>
  </si>
  <si>
    <t>Colleen M Krauss</t>
  </si>
  <si>
    <t>Non-Comparable Cost Rate Appeal</t>
  </si>
  <si>
    <t>Ancillary Service - Dropped Service Line_x000D_
This is a dropped service line appeal that will impact rate years 2012-2016.</t>
  </si>
  <si>
    <t>DOH has included $660,973 in direct base year utilities cost in Cost Center 20 Utilization Review. _x000D_
These Utilities costs includes 2007 Base Year costs of Electricity - $320,223, Gas &amp; Oil - $300,481 and Water $39,790._x000D_
These costs should be added to CC 106 net of $75,511 in Utilities cost that relates to the non-adult units which includes the Pediatric Unit and a Clinic that existed in the Deaconess building in 2007.</t>
  </si>
  <si>
    <t>This is to properly re-class Direct Utilities costs that was reported in CC 20 Utilization Review to CC 106 Constructed Cost Center for Utilities.   This cost center should include the original $36,897 that represents Utilities costs from those cost centers that are based in the hospital that provide services to Deaconess in 2007 as calculated by the DOH and direct utilities costs of Electrical - $320,223, Gas-$300,481, and Water $39,790 net of 75,015 for non-adult units that includes the Pediatric Unit and a Clinic that was based at the Deaconess Center in 2007._x000D_
_x000D_
Direct Utilities Costs were allocated as follows per hospital ICR:_x000D_
_x000D_
Total Deaconess Plant Operations costs allocated as follows from ICR Worksheet A , Col 034:_x000D_
ADULT  -  Total Allocated Costs - 1,676,572 - 88.64%    -   (Utilities 660,494 * 88.64%) = 585,479  ** Included Above_x000D_
PEDS    -  Total Allocated Costs -       58,637 - 3.10%     -   (Utilities 660,494 *  3.01%)  =   20,477_x000D_
CLINIC -   Total Allocated Costs -      156,174 - 8.26%    -   (Utilities 660,494 *  8.26%)  =   54,538_x000D_
           TOTAL                                 1,891,383                                                                       660,494</t>
  </si>
  <si>
    <t>Cabrini Center For Nursing And Rehabilitation</t>
  </si>
  <si>
    <t>7002350N</t>
  </si>
  <si>
    <t>Issue #1: Incorporation of revised 2002 RHCF --_x000D_
_x000D_
During our review of our recently issued Medicaid rate (issued date of 6/20/2011), we noticed the incorrect 2002 RHCF was used to calculate our rates.  Our rates should reflect our revised and certified 2002 RHCF (DCN# 91040856).  The facility submitted the revised cost report before the rates were issued. _x000D_
_x000D_
Therefore, we respectfully request that revised rates be issued with the implementation of the correct 2002 RHCF (DCN# 91040856).</t>
  </si>
  <si>
    <t>Patricia Krasnausky</t>
  </si>
  <si>
    <t>Issue #2:  Administrative  Non allowable disallowance --_x000D_
	_x000D_
The facility reported $505,658 of non-allowable expenses related to various programs on Schedule 8 line 011.  These same non-allowable expenses were also reported on Exhibit I, line 021.  The Department erroneously disallowed this non-allowable expense twice by deducting as a schedule 8 again as an Exhibit I disallowance, see attachment._x000D_
_x000D_
Accordingly, we request that the Department correct the duplicate disallowance of $505,658 and issue revised 4/1/09 rate and forward.</t>
  </si>
  <si>
    <t>Issue #3: Reserve Bed Days --_x000D_
_x000D_
Consistent with a recent court decision regarding reserved bed days, we respectively request that reserved bed days be removed from our 2002 and 2008 total patient days for Medicaid rate setting purposes. In addition, on a statewide basis the direct and indirect patient care services prices should be established by removing reserved bed days.</t>
  </si>
  <si>
    <t>Issue #1:  Incorporation of revised 2002 RHCF (DCN# 91381506) -- _x000D_
_x000D_
We have submitted appeal no 9195 and would like to rescind appeal issue # 1Incorporation of revised 2002 RHCF.  The appeal requested that 2002 RHCF with DCN # 91040856 be used in calculating our recently issued Medicaid rates, issue date 6/20/2011.  However this 2002 RHCF was never certified to and therefore, this is the reason we are rescinding the appeal.  _x000D_
_x000D_
The correct 2002 RHCF cost report that was certified to is DCN# 91381506.  This is the cost report we are respectfully request to be incorporated into our recently issued Medicaid rates, issued date 6/20/2011.</t>
  </si>
  <si>
    <t>Dementia</t>
  </si>
  <si>
    <t>Issue #1 - Trending of Dementia Adjustment_x000D_
_x000D_
We request that the dementia adjustment be upwardly adjusted to reflect inflationary trends through March 31, 2009.</t>
  </si>
  <si>
    <t>Issue #2 - Correction of A&amp;F Cap Disallowance Due to Elimination of Real Estate Taxes_x000D_
_x000D_
Pursuant to DOH regulations, Medicaid rates for 2007 and forward shall fully reflect the cost of local property taxes and payments made in lieu of local property taxes, as reported in each facilitys cost report submitted for the year two years prior to the rate year.  Upon eliminating our facilitys property taxes from our operating component (non-comparable component) of our 2009 Medicaid rate, our A&amp;F cap disallowance increased.  We do not believe it was the intent of this regulation to penalize our facility in other components of our rate, other than to remove base year real estate taxes from our operating component and to reimburse rate year real estate taxes in our property component._x000D_
_x000D_
We, therefore, request that our A&amp;F disallowance in our 2009 Medicaid rate be adjusted so as to not be adversely impacted by the elimination of decreasing our non-comparable component costs for the removal of our real estate taxes.</t>
  </si>
  <si>
    <t>Item #3 - 2002 Rebasing Transition Adjustment_x000D_
	_x000D_
Unless the court grants the relief requested in the industry associations lawsuit reinstating the 2002 rebasing effective 1/1/09, the Department should grant transition payments in continuation with what was granted for 2007 and 2008.</t>
  </si>
  <si>
    <t>Issue #1:  Property  Depreciation_x000D_
_x000D_
The facility is entitled to full depreciation of $379,488 related to building and improvements (SEE ATTACHED):_x000D_
 _x000D_
Please adjust our 2009 rates accordingly to reimbursement the full $379,488.</t>
  </si>
  <si>
    <t>Issues #2:  Rental Expenses Shortfall  Offsite_x000D_
_x000D_
We were incorrectly denied all of our offsite office rental expense for fiscal.  The nursing facility does not have adequate space in order to accommodate this departments needs.  Therefore, we are requesting that the facility be fully reimbursed for $78,615 of office rental expense._x000D_
_x000D_
Please note this rental was reported on Schedule 9; therefore, adjust our 2009 rates accordingly.</t>
  </si>
  <si>
    <t>Issue #3:  ADC  Request for Additional Expense_x000D_
_x000D_
Cabrini Center adult day is located off-site from Cabrini Center for Nursing and Rehabilitation; however, they have decided to receive food services from the Cabrini Nursing Home.  The dietary services are allocated based on the meals served statistical data via the step-down method.  In addition to the dietician, additional necessary cost and part of the allocation are costs related to the cook, dietary aide and supervision._x000D_
_x000D_
The administrative and general services are allocated based on accumulated cost and include other costs related to operations such as data processing, planning, communications, reception, receiving and stores, and billing._x000D_
_x000D_
Please see the attached calculations (SEE ATTACHED):_x000D_
_x000D_
Cabrini Center adult day is located off-site from Cabrini Center Nursing Home, however, they have decided to receive food services from the Cabrini Nursing Home._x000D_
_x000D_
The dietary services are allocated based on the meals served.  In addition to the dietician, additional cost and part of the allocation are costs related to the cook, dietary aide and supervision.  These allocated costs were segregated between salaries and other-than-salaries (SEE ATTACHED)._x000D_
_x000D_
The administrative and general services are allocated based on accumulated cost and include other additional costs related to operations such as data processing, planning, communications, reception, receiving and stores, and billing.  These allocated costs were segregated between salaries and other-than-salaries (SEE ATTACHED).</t>
  </si>
  <si>
    <t>Issue #4:  Administrative Cost Center Shortfall  Unrestricted Investment Income_x000D_
_x000D_
In accordance with Part 86-2.20(c)(1) interest expenses shall be reduced by investment income.  Upon review of our 2009 rates, we noticed that the department reduced our administrative costs (cost center 005) by interest income of $11,079. This approach is inconsistent with the aforementioned regulation.  Therefore, we request that this reduction of administrative cost be reversed and our 2009 rates adjusted accordingly.</t>
  </si>
  <si>
    <t>Issue #5:  Administrative Salary Calculations_x000D_
_x000D_
Upon review of the rate, we noticed that the Department included the CFOs salary cost in the administrative salary calculation.  We take exception to this approach and appeal for the use of the only the Administrator and Presidents salaries in the administrative salary calculation.  _x000D_
_x000D_
Based on the above, we request that our 2009 rates be adjusted.</t>
  </si>
  <si>
    <t>Issue #6:  Administrative Ceiling Calculation_x000D_
_x000D_
It has come to our attention that the administrator ceiling allowances is a continuation of the allowance used in the current 1983 base year methodology adjusted for inflationary factors.  It is our understanding that, under the RUG-II 1983 base year methodology, the limitation applied only to salary and not related benefits.  Our contention is supported by the actual language used in the Appendix 13-A of the Public Health Law, which states:  To determine the salary allowance for facilities with bed capacities not listed above use the following amounts._x000D_
_x000D_
It is clear from the above that the formula relates entirely to salary and not benefits.  Therefore, we request that the administrators salary disallowance be recalculated without reference to any employee benefits.</t>
  </si>
  <si>
    <t>Issue #7:  Administrator Salary Ceiling  Traceback Percentage_x000D_
_x000D_
The Department in its calculation of the administrators salary ceiling did not apply the traceback percentage to the individual salaries.  As such, the amount of remuneration compared to the SNF limitations predicated on the number of beds is overstated.  This results in an excess disallowance.  The appropriate approach to this calculation should be as attached, see attachment._x000D_
_x000D_
Accordingly, we request that the administrators salary ceiling be recalculated with the traceback applied to the individual salaries.</t>
  </si>
  <si>
    <t>Issue #8:  Overhead Traceback  Rehabilitation Service_x000D_
_x000D_
Upon review of the rates, we noticed that the Department allocated overhead to the rehabilitation cost centers vis-à-vis a calculation other than the required stepdown approach.  Simply put, the amount of rehab usage represented by its direct costs, square footage, hours of service, pounds of laundry, etc., divided by the total amount applied against the particular service area costs (e.g., fiscal, administration, POM, security, etc.) represents the allocated cost used to derive the transfer from indirect patient service to direct patient care services._x000D_
_x000D_
We take exception to this approach and appeal for the use of the applicable stepdown/traceback amounts discounted for any disallowance.  Our contention is supported by the fact that the rate setting methodology (Part 86-2.10(b)(3)(i) has adopted the stepdown system of cost allocation.  Thus, to be consistent with relevant regulations, we propose this modification._x000D_
_x000D_
Attached is the detailed calculation using the required stepdown/traceback amounts to determine the allocation from indirect to direct for rehab services._x000D_
_x000D_
Based on the above, we request that our 2009 rates be adjusted.</t>
  </si>
  <si>
    <t>Issue #9:  Regional Input Price Adjustment Factor_x000D_
_x000D_
Upon review of the regional direct input price adjustment factor and the regional indirect input price adjustment factor, we could not verify the percentage reflected in the facility % hours column of the schedule.  Therefore, we request that the department furnish us with the details and we reserve our right to appeal for any corrections at that time.</t>
  </si>
  <si>
    <t>Physical Therapy</t>
  </si>
  <si>
    <t>Issue #10:  Dietary Traceback _x000D_
_x000D_
Upon review of the rates we noticed that dietary costs (patient food services) were allocated to rehabilitation cost centers.  Since this department reflects the patient food services, this allocation is inappropriate and should be reversed.</t>
  </si>
  <si>
    <t>Issue #11:  Overhead Traceback  Pharmacy_x000D_
_x000D_
Upon review of the rates, we noticed that the Department allocated administrative overhead to the pharmacy cost centers vis-à-vis a calculation other than the required stepdown approach.  Simply put, the amount of pharmacy usage represented by its direct costs divided by the total amount applied against administrative costs represents the allocated cost used to derive the transfer from indirect patient service to the noncomparable component._x000D_
_x000D_
We take exception to this approach and appeal for the use of the applicable stepdown/traceback amounts discounted for any disallowance.  Our contention is supported by the fact that the rate setting methodology (Part 86-2.10(b)(3)(i) has adopted the stepdown system of cost allocation.  Thus, to be consistent with relevant regulations, we propose this modification._x000D_
_x000D_
Attached is the detailed calculation using the required stepdown/traceback amounts to determine the allocation from indirect to noncomparable for pharmacy services._x000D_
_x000D_
Based on the above, we request that our 2009 rates be adjusted.</t>
  </si>
  <si>
    <t>Issue 12:  Administrative  Non allowable disallowance_x000D_
_x000D_
The facility reported $505,658 of non-allowable expenses related to various programs on Schedule 8 line 011.  These same non-allowable expenses were also reported on Exhibit I, line 021.  The Department erroneously disallowed this non-allowable expense twice by deducting as a schedule 8 again as a Exhibit I disallowance.  _x000D_
_x000D_
Accordingly, we request that the Department correct the duplicate disallowance of $505,658 and issue revised 2009 rates.</t>
  </si>
  <si>
    <t>Issue 13:  Hold Harmless Provision_x000D_
_x000D_
In accordance with Section 2808 of the Public Health Law 2-b(b)(i) the operating cost component shall not be less than the operating component of such facilities in the two thousand and eight rate.  _x000D_
_x000D_
This is commonly referred to as the hold harmless provision.  However, in the calculation of hold harmless in the rates, the Department did not include the add-ons to the rate.  It is our contention that the operating portion of the 2008 rate plus all add-ons other than (1) the capital component, (2) the expired productivity and efficiency adjustment and (3) the expired administrative and fiscal services adjustment should be included in this calculation.  As such, these factors will increase the rates accordingly.</t>
  </si>
  <si>
    <t>Issue 14: Director of Volunteers_x000D_
_x000D_
In accordance with Part 86-2.10(f)(2) allowable costs for the noncomparable component should include cost associated with supervision of facility volunteers.  As such, we have corrected our 2002 RHCF-4 to identified salaries associated with our Director of volunteers of $47,593 on Schedule 8 and the related fringe benefits benefits of $14,437 on Schedule 8A.  Therefore, we request that the $62,030 ($47,593 + $14,437) be transferred to the noncomparable component of our 2009 rate. _x000D_
_x000D_
Our revised DCN # is 91040856.</t>
  </si>
  <si>
    <t>Issue 15:  Nurse Managers_x000D_
_x000D_
Upon review of the 2002 RHCF-4 cost report, Schedule 4, we noticed that 6.07 FTE of nurse managers reflected on line 51 as management and supervision should have been reflected as registered nurses.  This is attributable to the fact that these nurse managers supervised one and only one unit and as such should have been reported as registered nurses. Our contention is supported by the instructions to the cost report, which state:  The following specific job titles are to be in the Management and Supervision Column under the appropriate cost center line:  RN-Supervisor (supervising two or more units)._x000D_
_x000D_
Therefore, we see that an RN supervisor of less than two units does not belong in management and supervision but in the registered nurse category.  As such we request that the Regional Direct/Indirect Price Adjustment Factor be adjusted based on this correction to the 2002 cost report.  Our revised DCN# is 91040856.</t>
  </si>
  <si>
    <t>Cabs Nursing Home Company Inc</t>
  </si>
  <si>
    <t>7001307N</t>
  </si>
  <si>
    <t>January 1, 2014 Nursing Home Rates</t>
  </si>
  <si>
    <t>ISSUE #1: -- Property Shortfall Due to Traceback Percentage Issues --_x000D_
_x000D_
In accordance with the New York State Residential Health Care Facility Accounting and Reporting Manual (the Manual), CABS appropriately classified rental of space for our LTHHCP on Line 001 of our 2012 RHCF-4.  Additionally, the appropriate statistics on Exhibit J reflect the proper traceback of each department.  The purpose of the traceback is to allocate costs reported on the RHCF to the appropriate programs.  Upon review of our 2014 Medicaid rates the following capital items on Schedule 9 were not reimbursed:  _x000D_
_x000D_
Based on the above, the facility is being penalized for following the accounting manual.  If these items were in their respective cost centers, the traceback percentages would have been significantly higher.  As our traceback percentage is reduced as a result of reporting costs and statistics in accordance with the Manual, we are entitled to receive the traceback percentage for all reimbursable costs reported._x000D_
_x000D_
Accordingly, we request full reimbursement for the rentals as detailed in the table above._x000D_
_x000D_
If the determination by the Department of Health is to continue to disallow this reimbursement, we request that the traceback percentage for cost center 001 revert to the square footage statistic which does not reflect the Long Term home Health Care Program space and reflect .9446 vs. .6550.  See Attachment 1 for a schedule of what the proposed revised rate would look like._x000D_
_x000D_
(SEE ATTACHMENT FOR TABLES.)</t>
  </si>
  <si>
    <t>David Wieder</t>
  </si>
  <si>
    <t>Issue #1 -- Bed Reserve Days  -- _x000D_
_x000D_
In accordance with multiple court decisions, the inclusion of Reserve Bed Days is improper. Accordingly, we request that our 2014 rate(s) be calculated excluding bed reserve days.</t>
  </si>
  <si>
    <t>January 1, 2013 Nursing Home Rates</t>
  </si>
  <si>
    <t>ISSUE #1:   Property Shortfall Due to Traceback Percentage Issues  -  _x000D_
_x000D_
In accordance with the New York State Residential Health Care Facility Accounting and Reporting Manual (the Manual), CABS appropriately classified rental of space for our LTHHCP on Line 001 of our 2011 RHCF-4.  Additionally, the appropriate statistics on Exhibit J reflect the proper traceback of each department.  The purpose of the traceback is to allocate costs reported on the RHCF to the appropriate programs.  Upon review of our 2013 Medicaid rates the following capital items on Schedule 9 were not reimbursed:  _x000D_
_x000D_
PLEASE SEE ISSUE #1 ATTACHMENT FOR TABLE._x000D_
_x000D_
Based on the above, the facility is being penalized for following the accounting manual.  If these items were in their respective cost centers, the traceback percentages would have been significantly higher.  As our traceback percentage is reduced as a result of reporting costs and statistics in accordance with the Manual, we are entitled to receive the traceback percentage for all reimbursable costs reported._x000D_
_x000D_
Accordingly, we request full reimbursement for the rentals as detailed in the table above._x000D_
_x000D_
If the determination by the Department of Health is to continue to disallow this reimbursement, we request that the traceback percentage for cost center 001 revert to the square footage statistic and reflect .9135 vs. .6803.  See Attachment 1 for a schedule of what the proposed revised rate would look like._x000D_
_x000D_
PLEASE SEE ISSUE #1 ATTACHMENT FOR TABLE.</t>
  </si>
  <si>
    <t>1/1/12 Nursing Home Rates</t>
  </si>
  <si>
    <t>ISSUE #1:   Property Shortfall Due to Traceback Percentage Issues -- _x000D_
_x000D_
In accordance with the New York State Residential Health Care Facility Accounting and Reporting Manual (the Manual), CABS appropriately classified rental of space for our LTHHCP on Line 001 of our 2010 RHCF-4.  Additionally, the appropriate statistics on Exhibit J reflect the proper traceback of each department.  The purpose of the traceback is to allocate costs reported on the RHCF to the appropriate programs.  Upon review of our 2012 Medicaid rates the following capital items on Schedule 9 were not reimbursed:  _x000D_
_x000D_
Based on the above, the facility is being penalized for following the accounting manual.  If these items were in their respective cost centers, the traceback percentages would have been significantly higher.  As our traceback percentage is reduced as a result of reporting costs and statistics in accordance with the Manual, we are entitled to receive the traceback percentage for all reimbursable costs reported._x000D_
_x000D_
Accordingly, we request full reimbursement for the rentals as detailed in the table above._x000D_
_x000D_
If the determination by the Department of Health is to continue to disallow this reimbursement, we request that the traceback percentage for cost center 001 revert to the square footage statistic and reflect .9079 vs. .6851.  See Attachment 1 for a schedule of what the proposed revised rate would look like._x000D_
_x000D_
(SEE ATTACHMENT FOR TABLE.)</t>
  </si>
  <si>
    <t>Medicaid Rates Effective 7/1/10 and Subsequent Effective Dates</t>
  </si>
  <si>
    <t>ISSUE #1:   Property Shortfall Due to Traceback Percentage Issues -- _x000D_
_x000D_
In accordance with the New York State Residential Health Care Facility Accounting and Reporting Manual (the Manual), CABS appropriately classified rental of space for our LTHHCP on Line 001 of our 2009 RHCF-4.  Additionally, the appropriate statistics on Exhibit J reflect the proper traceback of each department.  The purpose of the traceback is to allocate costs reported on the RHCF to the appropriate programs.  Upon review of our 2011 Medicaid rates the following capital items on Schedule 9 were not reimbursed:  _x000D_
_x000D_
Based on the above, the facility is being penalized for following the accounting manual.  If these items were in their respective cost centers, the traceback percentages would have been significantly higher.  As our traceback percentage is reduced as a result of reporting costs and statistics in accordance with the Manual, we are entitled to receive the traceback percentage for all reimbursable costs reported._x000D_
_x000D_
Accordingly, we request full reimbursement for the rentals as detailed in the table above._x000D_
_x000D_
If the determination by the Department of Health is to continue to disallow this reimbursement, we request that the traceback percentage for cost center 001 revert to the square footage statistic and reflect 91.05 vs. 70.86%.  See Attachment 1 for a schedule of what the proposed revised rate would look like._x000D_
_x000D_
SEE ATTACHMENT FOR TABLE.</t>
  </si>
  <si>
    <t>ISSUE #2  &amp;#8213; Part B Offset -- _x000D_
_x000D_
We believe the Part B offset is overstated.  The amount reflected in the 1/1/2011 and subsequent rates issued per the Department of Health Dear Administrator Letter dated November 9, 2011 of $¬¬.93 reflects the part B offset in the 1/1/2009 rate (see attachment A), which includes trends for 2008 and 2009.  Pursuant to Part B, Sections 47 &amp; 48 of Chapter 58 of the Laws of 2009; 2008 and 2009 trends are eliminated.  _x000D_
_x000D_
Accordingly, the Part B offset should not reflect trends for 2008 through 2010.  Therefore, we appeal and request that the Part B offset be revised to reflect $.90 (see attachment B), instead of $.93 (see attachment C) prior to the application of the 2011 trend._x000D_
_x000D_
SEE ATTACHMENT FOR TABLE.</t>
  </si>
  <si>
    <t>ISSUE #3:  Reserve Bed Days -- _x000D_
_x000D_
Consistent with a recent court decision regarding reserved bed days, we respectively request that reserved bed days be removed from our 2002 and 2009 total patient days for Medicaid rate setting purposes.  In addition, on a statewide basis the direct and indirect patient care services prices should be established by removing reserved bed days.</t>
  </si>
  <si>
    <t>Issue #1:  Administrator Salary Ceiling  Traceback Percentage -- In its calculation of the administrators salary ceiling, DOH did not apply the traceback percentage to the individual salaries.  As such, the amount of remuneration compared to the SNF limitations predicated on the number of beds is overstated.  This results in an excess disallowance.  The appropriate approach to this calculation should be as attached._x000D_
_x000D_
(SEE ATTACHMENT FOR TABLE)_x000D_
_x000D_
Accordingly, we request that the administrators salary ceiling be recalculated with the traceback applied to the individual salaries.  Please adjust our 2009 and forward rates accordingly.</t>
  </si>
  <si>
    <t>Issue #2:   Speech Therapy not reclassified to Direct -- Upon review of the 2009 rates we noticed that Speech Therapy costs of $73,870 were not reclassified from non-comparable to direct costs.  We accurately identified these costs on schedule 8A of our 2002 RHCF-4 and request that they be classified properly.  Please adjust our 2009 and forward rates accordingly.</t>
  </si>
  <si>
    <t>Issue #3:  Property Shortfall Due to Traceback Percentage Issues -- In accordance with the New York State Residential Health Care Facility Accounting and Reporting Manual (the Manual), CABS appropriately classified rental of space for our LTHHCP on Line 001 and organizational expenses related to the start up of our LTHHCP on Line 005 of our 2008 RHCF-4.  Additionally, the appropriate statistics on Exhibit J reflect the proper traceback of each department.  The purpose of the traceback is to allocate costs reported on the RHCF to the appropriate programs.  Upon review of our 2010 Medicaid rates the following capital items on Schedule 9 were not reimbursed:_x000D_
_x000D_
(SEE ATTACHMENT FOR TABLE)_x000D_
 _x000D_
Based on the above, the facility is being penalized for following the accounting manual.  If these items were in their respective cost centers, the traceback percentages would have been significantly higher.  As our traceback percentage is reduced as a result of reporting costs and statistics in accordance with the Manual, we are entitled to receive the traceback percentage for all reimbursable costs reported._x000D_
_x000D_
Accordingly, we request full reimbursement for the rentals as detailed in the table above._x000D_
_x000D_
If the determination by the Department of Health is to continue to disallow this reimbursement, we request that the traceback percentage for cost center 001 revert to the square footage statistic and reflect 90.66% vs. 66.98%.  See Attachment 1 for a schedule of what the proposed revised rate would look like.</t>
  </si>
  <si>
    <t>Issue #4: Reserve Bed Days -- Consistent with a recent court decision regarding reserved bed days, we respectively request that reserved bed days be removed from our 2002 and 2008 total patient days for Medicaid rate setting purposes. In addition, on a statewide basis the direct and indirect patient care services prices should be established by removing reserved bed days.</t>
  </si>
  <si>
    <t>Issue #1. Request for elimination of productivity and efficiency adjustment_x000D_
			_x000D_
We request that our productivity and efficiency adjustment be eliminated from our January 1, 2009 rate.  As the state delayed the 2002 rebasing by three months, we believe we are still entitled to the elimination of this negative per diem from our rate. In Public Health Law § 2808 (2-b)(ii)(b), the law says that for facilities that do not receive a per diem add-on adjustment related to rebasing, their rates will be adjusted to include the proportionate benefit of the elimination of the productivity and efficiency adjustment._x000D_
_x000D_
Accordingly, please eliminate the per diem adjustment from our rate effective January 1, 2009.</t>
  </si>
  <si>
    <t>Issue #1:  Trending of Dementia Adjustment_x000D_
_x000D_
We request that the dementia adjustment be upwardly adjusted to reflect inflationary trends through March 31, 2009.</t>
  </si>
  <si>
    <t>Issue #2:  2002 Rebasing Transition Adjustment_x000D_
_x000D_
Unless the court grants the relief requested in the industry associations lawsuit reinstating the 2002 rebasing effective 1/1/09, the Department should grant transition payments in continuation with what was granted for 2007 and 2008.</t>
  </si>
  <si>
    <t>Issue #1:  Overhead Traceback  Rehabilitation Services_x000D_
_x000D_
Upon review of the rates, we noticed that the Department allocated overhead to the rehabilitation cost centers vis-à-vis a calculation other than the required stepdown approach.  Simply put, the amount of rehab usage represented by its direct costs, square footage, hours of service, pounds of laundry, etc., divided by the total amount applied against the particular service area costs (e.g., fiscal, administration, POM, security, etc.) represents the allocated cost used to derive the transfer from indirect patient service to direct patient care services._x000D_
_x000D_
We take exception to this approach and appeal for the use of the applicable stepdown/traceback amounts discounted for any disallowance.  Our contention is supported by the fact that the rate setting methodology (Part 86-2.10(b)(3)(i) has adopted the stepdown system of cost allocation.  Thus, to be consistent with relevant regulations, we propose this modification._x000D_
_x000D_
Attached is the detailed calculation using the required stepdown/traceback amounts to determine the allocation from indirect to direct for rehab services._x000D_
_x000D_
Based on the above, we request that our 2009 rates be adjusted.</t>
  </si>
  <si>
    <t>Issue #2:  Overhead Traceback  Pharmacy_x000D_
_x000D_
Upon review of the rates, we noticed that the Department allocated administrative overhead to the pharmacy cost centers vis-à-vis a calculation other than the required stepdown approach.  Simply put, the amount of pharmacy usage represented by its direct costs divided by the total amount applied against administrative costs represents the allocated cost used to derive the transfer from indirect patient service to the noncomparable component._x000D_
_x000D_
We take exception to this approach and appeal for the use of the applicable stepdown/traceback amounts discounted for any disallowance.  Our contention is supported by the fact that the rate setting methodology (Part 86-2.10(b)(3)(i) has adopted the stepdown system of cost allocation.  Thus, to be consistent with relevant regulations, we propose this modification._x000D_
_x000D_
Attached is the detailed calculation using the required stepdown/traceback amounts to determine the allocation from indirect to noncomparable for pharmacy services.._x000D_
_x000D_
Based on the above, we request that our 2009 rates be adjusted.</t>
  </si>
  <si>
    <t>Issue #3:  Regional Input Price Adjustment Factor_x000D_
_x000D_
Upon review of the regional direct input price adjustment factor and the regional indirect input price adjustment factor, we could not verify the percentage reflected in the facility % hours column of the schedule.  Therefore, we request that the department furnish us with the details and we reserve our right to appeal for any corrections at that time.</t>
  </si>
  <si>
    <t>Issue #4:  Administrative Cost Center Shortfall  Unrestricted Investment Income_x000D_
_x000D_
In accordance with Part 86-2.20(c)(i) interest expenses shall be reduced by investment income.  Upon review of our 2009 rates, we noticed that the department reduced our administrative costs (cost center 005) by interest income of $177,700. This approach is inconsistent with the aforementioned regulation.  Therefore, we request that this reduction of administrative cost be reversed and our 2009 rates adjusted accordingly.</t>
  </si>
  <si>
    <t>Issue #5:  Administrator Salary Ceiling  Traceback Percentage_x000D_
_x000D_
The Department in its calculation of the administrators salary ceiling did not apply the traceback percentage to the individual salaries.  As such, the amount of remuneration compared to the SNF limitations predicated on the number of beds is overstated.  This results in an excess disallowance.  The appropriate approach to this calculation should be as attached._x000D_
_x000D_
Accordingly, we request that the administrators salary ceiling be recalculated with the traceback applied to the individual salaries.</t>
  </si>
  <si>
    <t>Issue #6:  Medicine Cabinet Drugs_x000D_
_x000D_
Upon review of the 2009 rates we noticed that medicine cabinet drugs of $16,098 were removed from the administration cost center (005) and included as a non-comparable in the cost center 242.  Since these costs were originally reflected in the pharmacy cost center, we request that the reduction be applied to pharmacy (cost center 042) and not administration.</t>
  </si>
  <si>
    <t>Issue #7:  Hold Harmless Provision_x000D_
_x000D_
In accordance with Section 2808 of the Public Health Law 2-b(b)(i), the operating cost component shall not be less than the operating component of such facilities in the two thousand and eight rate.  _x000D_
_x000D_
This is commonly referred to as the hold harmless provision.  However, in the calculation of hold harmless in the rates, the Department did not include the add-ons to the rate.  It is our contention that the operating portion of the 2008 rate plus all add-ons other than (1) the capital component, (2) the expired productivity and efficiency adjustment, and (3) the expired administrative and fiscal services adjustment should be included in this calculation.  As such, these factors will increase the rates accordingly.</t>
  </si>
  <si>
    <t>Campbell Hall Rehabilitation Center Inc</t>
  </si>
  <si>
    <t>3557302N</t>
  </si>
  <si>
    <t>On the 2014 cash receipts reconciliation the reimbursable amount on the rate sheet has 295,478.82 when the actual amount is 355,682. Also the patient days are 35614 when they should be 35434.  The patient days include 180 HMO Medicare replacements. When the correct reimbursed amount and days are used the 2014 actual per diem should be $10.04</t>
  </si>
  <si>
    <t>Canterbury Woods</t>
  </si>
  <si>
    <t>1421305N</t>
  </si>
  <si>
    <t>Related Company Report Cost on Schedule 6</t>
  </si>
  <si>
    <t>The Facility reported the costs on the 2007 RHCF-4 Part III (1) (Rel Co.) - Property Expenses.  These amounts did not properly transfer to Schedule 6 of the 2009 initial rate sheet.  _x000D_
_x000D_
Therefore, we are requesting that the 2009 Property component be revised to properly include all amounts listed in the Related Company column.</t>
  </si>
  <si>
    <t>Rob Wallace</t>
  </si>
  <si>
    <t>Correction of Leasehold Improvement Amortization Reimbursement</t>
  </si>
  <si>
    <t>The Facility reported amortization expense on line 8 of $110,397 should be carried over as allowable capital subject to the trace back percentages._x000D_
_x000D_
Therefore, we are requesting that the 2009 property component be revised to properly include the amounts listed in the Facility Reported column.</t>
  </si>
  <si>
    <t>Correction of Interest Expense Reimbursement</t>
  </si>
  <si>
    <t>The Facility reported interest expense on Line 2 of $2,678,779 should be carried over as allowable capital subject to the trace back percentage.  The unrestricted investment income offset on Line 62 should also be adjusted.  _x000D_
_x000D_
We are requesting that the 2009 Property component be revised to property include the amounts listed in the Facility Reported column.</t>
  </si>
  <si>
    <t>Capstone Center for Rehabilitation and Nursing</t>
  </si>
  <si>
    <t>2850301N</t>
  </si>
  <si>
    <t>The previous Operator of this Facility filed various negative appeals, specifically appeal # 10060 &amp; 10057 in 2011 and 2012. The Department has now decided to process these appeals, that are past the statute of limitations, adversely affecting the new operator, who purchased this facility, without any knowledge of these appeals, and with no course of action against the prior Operator as the statute of limitations time bars any claim against the prior Operator. In addition, the delay in processing has materially prejudiced the facility in its ability to confirm or refute the accuracy of the appeal, given that the appeal was processed beyond any applicable document retention period._x000D_
As such the current Operator is being unfairly penalized because of the tardiness of the Department to process appeals in a timely manner. Furthermore, the Department processed appeal # 10057, which was included in the universal settlement and should not have been processed. _x000D_
The facility reserves any and all rights to challenge these appeals and the Department's actions in relation to these appeals.</t>
  </si>
  <si>
    <t>Cardiff Bay Center For Rehabilitation and Nursing</t>
  </si>
  <si>
    <t>7003308N</t>
  </si>
  <si>
    <t>Rates Issued on 11/9/2011</t>
  </si>
  <si>
    <t>Hospital Based</t>
  </si>
  <si>
    <t>Inclusion of reimbursable Hospital Allocated Capital - A review of the property component included in the 2011 Medicaid NH rate indicates the Nursing Home was not reimbursed an amount of $429,991 for Hospital Allocated Capital Costs stepped-down to the Hospital-Based SNF (reported on Schedule 9, line 067 of the 2009 RHCF-4 cost report).  The $429,991 represents the difference between the Nursing Home directly assigned capital costs of $645,626 and Peninsula Hospital Center's 2009 ICR capital step-down to the SNF of $1,075,617.  We respectfully request that the Nursing Home's capital cost be adjusted to include the Hospital Allocated Capital Cost related to the SNF and revise our 2011 Nursing Home rates accordingly.</t>
  </si>
  <si>
    <t>Judah Hoffner</t>
  </si>
  <si>
    <t>Rates Issued on 6/20/2011 (Part 2)</t>
  </si>
  <si>
    <t>Medicare Part B Offset  We are appealing the Part B Offset for an amount of $ 5.31 included in the Nursing Home Rates beginning April 1, 2009 and forward until June 1, 2011 and believe it is overstated. As stated in Part 86-2.17(m), allowable costs shall be reduced by income earned for Medicare Part B eligible services to the extent that Medicaid has paid for these services. As a result of the statewide settlement of the Medicare Part B recovery lawsuit, an accurate method was developed to determine the Medicare Part B receipts.  In fact, the Nursing Home had a favorable settlement as a result of this lawsuit. In applying the new methodology to our facility, we noted that the final cost reports indicate that the DOH, through the offset, has overcharged the Nursing Home for this Part B offset. However, we have not received any Medicare final settlements since Cost Report Year Ended 12/31/2005 and cannot determine the proper amount but we again feel that the $5.31 is overcharging the Nursing Home. Therefore, we respectively reserve our rights in regards to the Part B offset amount of $5.31 until we receive more current Medicare final settlements to determine the proper Part B Offset.</t>
  </si>
  <si>
    <t>Janet Miele-Powers</t>
  </si>
  <si>
    <t>Rates Issued on 6/20/2011</t>
  </si>
  <si>
    <t>2010 Capital - Inclusion of reimbursable Hospital Allocated Capital - A review of the property component included in the 2010 Medicaid NH rate indicates the Nursing Home was not reimbursed an amount of $329,822 for Hospital Allocated Capital Costs stepped-down to the Hospital-Based SNF (reported on Schedule 9, line 067 of the 2008 RHCF-4 cost report).  The $329,822 represents the difference between the Nursing Home directly assigned capital costs of $675,100 (see attachment #1) and Peninsula Hospital Center's 2008 ICR capital step-down to the SNF of $1,004,922 (see attachment #2 - minor difference).  We respectfully request that the Nursing Home's capital cost be adjusted to include the Hospital Allocated Capital Cost related to the SNF and revise our 2010 Nursing Home Rate.</t>
  </si>
  <si>
    <t>Exclusion of Ancillary Costs from the 2002 Base Year for Nursing Home Rates April 1, 2009 and forward until June 1, 2011  A review of the base year cost data in the 2009, 2010 and 2011 Medicaid Nursing Home rates did not include the 2002 reported costs for Lab ($143,474), EKG ($6,097) and Radiology ($54,351) from the 2002 RHCF-4, lines 031, 032 and 034, respectively (The Functional Expense Schedule  see Attachment 3).  This omitted cost represents a total amount of $203,922. We respectively request that the Nursing Homes base year cost be adjusted to include the above-listed ancillary costs and revise our Nursing Home Rate accordingly effective April 1, 2009 and forward.</t>
  </si>
  <si>
    <t>Issue #1:  Missing Capital Component_x000D_
_x000D_
We were not reimbursed for the capital component of our 2009 Adult Day Care (ADC) rate.  We have appropriately certified and filed our 2007 RHCF-4 and therefore appeal for the ADC rate to include capital reimbursement of $3.06 per visit as calculated in Attachment 1.</t>
  </si>
  <si>
    <t>Mark C Skulnick</t>
  </si>
  <si>
    <t>Issue #2: Reimbursement of Hospital Allocated Capital_x000D_
_x000D_
A review of the property component included in our 2009 rate indicates that we were not reimbursed for $251,755 of Hospital Allocated Capital (reported on Schedule 9, line 067 of our 2007 RHCF-4 cost report). The $251,755 represents the difference between the Nursing Homes directly assigned capital cost of $658,983 (see Attachment 1) and the Peninsula Hospital Center ICR step-down of $910,738 (see Attachment 2)._x000D_
_x000D_
We respectfully request that our capital be adjusted to include the Hospital Allocated Capital and our 2009 rates be adjusted accordingly.</t>
  </si>
  <si>
    <t>Issue #3: 2002 Rebasing Transition Adjustment_x000D_
_x000D_
Unless the court grants the relief requested in the industry associations lawsuit reinstating the 2002 rebasing effective 1/1/09, the Department should grant transition payments in continuation with what was granted for 2007 and 2008.</t>
  </si>
  <si>
    <t>Issue #1:  Missing Capital Component_x000D_
_x000D_
There was $ zero capital costs included in the 2009 rate (both in the NF and the ADHC rates.) We have certified and filed our 2007 RHCF-4 and therefore request that the capital components of our rate be revised accordingly._x000D_
_x000D_
Our revised DCN# is 83391122.</t>
  </si>
  <si>
    <t>Issue #2:  Incorrect Peer Group Used in Rate Calculation  Indirect Component_x000D_
_x000D_
The indirect component of the 2009 rate reflects an indirect peer group mean for freestanding NF with certified bed capacities &lt;300 beds of $51.81. However, our facility is not a free-standing NF, but rather a hospital-based NF. Therefore, the 2009 indirect component should reflect the peer group indirect component mean for Hospital-Based Facilities of $77.76.</t>
  </si>
  <si>
    <t>Issue #3:  Incorrect Peer Group Used in Rate Calculation  Direct Component_x000D_
_x000D_
The direct component of the 2009 rate reflects a direct peer group mean for Free Standing NF with Certified Bed Capacities &lt; 300 of $104.89. However, our facility is not a free-standing NF, but rather a hospital-based NF. Therefore, the 2009 direct component should reflect the peer group direct component mean for Hospital-Based Facilities of $119.30.</t>
  </si>
  <si>
    <t>Issue #4:  Revisions to Traceback Statistics_x000D_
_x000D_
There were several significant cost reporting errors made in the 2002 RHCF-4 relating to the following statistics:_x000D_
_x000D_
0061 (Exhibit J)  Number of Participants (Activities Program)_x000D_
0062 (Exhibit J)  Time Spent (Medical Director)_x000D_
0079 (Exhibit K)  Number of Visits (Podiatry)_x000D_
_x000D_
These were incorrectly reported as 100% ADHC. In fact these statistics were 100% nursing facilities. The errors occurred in the keypunching of the data.  Weve corrected our 2002 RHCF-4 and our revised DCN# is 91031109.</t>
  </si>
  <si>
    <t>Issue #6:  Overhead Traceback  Rehabilitation Services_x000D_
_x000D_
Upon review of the rates, we noticed that the Department allocated overhead to the rehabilitation cost centers vis-à-vis a calculation other than the required stepdown approach.  Simply put, the amount of rehab usage represented by its direct costs, square footage, hours of service, pounds of laundry, etc., divided by the total amount applied against the particular service area costs (e.g., fiscal, administration, POM, security, etc.) represents the allocated cost used to derive the transfer from indirect patient service to direct patient care services._x000D_
_x000D_
We take exception to this approach and appeal for the use of the applicable stepdown/traceback amounts discounted for any disallowance.  Our contention is supported by the fact that the rate setting methodology (Part 86-2.10(b)(3)(i) has adopted the stepdown system of cost allocation.  Thus, to be consistent with relevant regulations, we propose this modification._x000D_
_x000D_
Attached is the detailed calculation using the required stepdown/traceback amounts to determine the allocation from indirect to direct for rehab services._x000D_
_x000D_
Based on the above, we request that our 2009 rates be adjusted.</t>
  </si>
  <si>
    <t>Issue #7:  Regional Input Price Adjustment Factor_x000D_
_x000D_
Upon review of the regional direct input price adjustment factor and the regional indirect input price adjustment factor, we could not verify the percentage reflected in the facility % hours column of the schedule.  Therefore, we request that the department furnish us with the details and we reserve our right to appeal for any corrections at that time.</t>
  </si>
  <si>
    <t>Issue #8:  Medicine Cabinet Drugs_x000D_
_x000D_
Upon review of the 2009 rates we noticed that medicine cabinet drugs were removed from the administration cost center (005) and included as a non-comparable in the cost center 242.  Since these costs were originally reflected in the pharmacy cost center, we request that the reduction be applied to pharmacy (cost center 042) and not administration._x000D_
_x000D_
In addition, we have made revisions to our reported costs (reflecting $32,512 of medicine cabinet drugs) on Schedule 6 of our RHCF-4.  Our revised DCN# is 91031109.</t>
  </si>
  <si>
    <t>Issue #9:  Dietary Traceback_x000D_
	_x000D_
Upon review of the rates we noticed that dietary costs (patient food services) were allocated to rehabilitation cost centers.  Since this department reflects the patient food services, this allocation is inappropriate and should be reversed.</t>
  </si>
  <si>
    <t>Issue #10:  Licenses and Taxes_x000D_
_x000D_
We noticed that the department has not recognized for rate setting purposes, any costs shown on Schedule 6, line 83 (licenses and taxes) of the 2002 RHCF-4.  We take exception to this approach.  In accordance with Title 10, Part 445.3, there are numerous cost items (automobile license, various permit fees/inspection fees) which should be reflected on this line and are in fact reimbursable across the board.  Therefore, we request that this disallowance be reversed.</t>
  </si>
  <si>
    <t>Issue #11:  Overhead Traceback  Pharmacy_x000D_
_x000D_
Upon review of the rates, we noticed that the Department allocated administrative overhead to the pharmacy cost centers vis-à-vis a calculation other than the required stepdown approach.  Simply put, the amount of pharmacy usage represented by its direct costs divided by the total amount applied against administrative costs represents the allocated cost used to derive the transfer from indirect patient service to the noncomparable component._x000D_
_x000D_
We take exception to this approach and appeal for the use of the applicable stepdown/traceback amounts discounted for any disallowance.  Our contention is supported by the fact that the rate setting methodology (Part 86-2.10(b)(3)(i) has adopted the stepdown system of cost allocation.  Thus, to be consistent with relevant regulations, we propose this modification._x000D_
_x000D_
Attached is the detailed calculation using the required stepdown/traceback amounts to determine the allocation from indirect to noncomparable for pharmacy services (SEE ATTACHED)._x000D_
_x000D_
Based on the above, we request that our 2009 rates be adjusted.</t>
  </si>
  <si>
    <t>Issue #12:  Hold Harmless Provision_x000D_
_x000D_
In accordance with Section 2808 of the Public Health Law 2-b(b)(i), the operating cost component shall not be less than the operating component of such facilities in the two thousand and eight rate.  _x000D_
_x000D_
This is commonly referred to as the hold harmless provision.  However, in the calculation of hold harmless in the rates, the Department did not include the add-ons to the rate.  It is our contention that the operating portion of the 2008 rate plus all add-ons other than (1) the capital component, (2) the expired productivity and efficiency adjustment, and (3) the expired administrative and fiscal services adjustment should be included in this calculation.  As such, these factors will increase the rates accordingly.</t>
  </si>
  <si>
    <t>Issue #13:  Nonreimbursable Ancillaries_x000D_
_x000D_
Upon review of our 2002 RHCF-4, we noticed that we reported non-reimbursable ancillaries (including Lab - $143,474, EKG - $6,097 and Radiology $54,351) on Exhibit H of our cost report. These costs are not reimbursable in the Medicaid rate. We therefore request that our 2009 rates be adjusted accordingly._x000D_
_x000D_
We have made the requisite corrections to Schedule 8 of our 2002 RHCF.   Our revised DCN# is 91031109.</t>
  </si>
  <si>
    <t>Carillon Nursing and Rehabilitation Center</t>
  </si>
  <si>
    <t>5153306N</t>
  </si>
  <si>
    <t>Mortgage reimbursement - In January 2010, we refinanced our mortgage at a lower interest rate. We request reimbursement on the approved principal portion of the previous mortgage at our new, lower interest rate of 6.375%. Although we have refinanced and increased our principal amount, we should still be entitled to receive reimbursement on the previously approved mortgage. Therefore, please continue our current property reimbursement, which includes mortgage interest, mortgage amortization and mortgage insurance  on the mortgage for 2010 and subsequent years.</t>
  </si>
  <si>
    <t>Joseph Ferdinand Carillo II</t>
  </si>
  <si>
    <t>Amortization of mortgage costs - Please include the amortization expense of $12,062 for the reimbursed mortgage. The expense of $12,062 was properly reported on Line11, Schedule 11 of our 2008 RHCF. Therefore, please adjust our 2010 property component to include the $12,062.</t>
  </si>
  <si>
    <t>MORTGAGE REIMBURSEMENT- we request our 2009 mortgage reimbursement be adjusted by our overmortgaging percentage as follows:_x000D_
_x000D_
2009 Historical Cost $10,712,958 less accumulated reimbursement $3,959,608 = net historical cost for mortgage reimbursement $6,753,350_x000D_
_x000D_
Adjusting historical cost $6,753,350 ÷ current recognized mortgage $7,839,884 = overmortgaging percentage 86.14%_x000D_
_x000D_
Therefore, please reimburse our 2009 mortgage interest and mortgage amortization at 86.14% of the amount listed on Schedule 17 of our RHCF-4._x000D_
_x000D_
_x000D_
RETURN OF AND RETURN ON EQUITY - MORTGAGE PRINCIPLE - please adjust the mortgage principle used in our 2009 Return of and Return on Equity calculation to $6,753,350.  This is the amount of the mortgage that will be reimbursed if the proper overmortgaging percentage is used for mortgage reimbursement.  (See above - 86.14% of $7,839,884).  Therefore, please adjust our 2009 Return of Equity calculation, accordingly.</t>
  </si>
  <si>
    <t>See Issue #1 above.</t>
  </si>
  <si>
    <t>Amortization of Mortgage Costs  Please include the amortization expense for the reimbursed mortgage at the overmortgaging percentage of 86.14% (see Issue #1 above).  The expense, of $31,193 is correctly reported on Schedule 11 of the 2007 RHCF.  Therefore, please include $26,870 in our 2009 property cost.</t>
  </si>
  <si>
    <t>Reclassifying the cost of Medicine Cabinet Drugs (natural classification .45) from Medical Supplies (natural classification .49)._x000D_
_x000D_
The 2002 RHCF-4 has been resubmitted with DCN #90960913._x000D_
_x000D_
Please adjust our 2009 rates accordingly.</t>
  </si>
  <si>
    <t>Carmel Richmond Healthcare and Rehabilitation Center</t>
  </si>
  <si>
    <t>7004310N</t>
  </si>
  <si>
    <t>2015 Capital Rate Appeal</t>
  </si>
  <si>
    <t>In December 2021 the state included appeal #15122 in a batch of appeals that were processed by the state for Carmel Richmond.  This appeal called for the capital rate to be revised for the defeasance of an Article 28A mortgage with DASNY and refinancing with Sterling Bank.  As is the correct methodology, all the Article 28A costs would be removed from the rate and replaced with the depreciation of the calculated Medicaid Approved Transfer Price (MATP) and the interest would be adjusted to equal the amount related to the Sterling Bank loan.  With the exception of MIP (see issue #2 below) the state did remove all the Article 28A costs ($1,946,174) and reduced reimbursement for the difference between the Article 28A and Sterling Bank interest ($87,878).  However, the state did not replace these Article 28A costs with the depreciation of the MATP ($2,187,748). Please see attached (Attachment I) the state's worksheet provided as support for all the appeals that were processed in the batch of appeals in December 2021.  Attached for your convenience is the calculation of the MATP (Attachment II).  Also attached (Attachment III) please find email from the BLTCR recommending that Carmel Richmond appeal this item through the EAS using the publication date of 3/2/2022.  Please accept this appeal and adjust our capital per diem accordingly.</t>
  </si>
  <si>
    <t>Annmarie Covone</t>
  </si>
  <si>
    <t>As described in Issue #1 above the state processed appeal #15122 which requested that Carmel Richmond's _x000D_
capital rate be adjusted for the defeasance of their DASNY bonds.  When the state removed the Article 28A_x000D_
costs there was no adjustment to remove the Mortgage Insurance Premium of $81,463.  The Sterling_x000D_
Bank mortgage has no such requirement so there would be no replacement cost.  Please accept this appeal_x000D_
adjust our capital per diem accordingly.</t>
  </si>
  <si>
    <t>2013 Capital Rate Appeal</t>
  </si>
  <si>
    <t>Carmel Richmond Healthcare and Rehabilitation Center (CRHRC) included in the 2012-2017 RHCF-4 Part II, Schedule 17(3)'s details regarding a reimbursable loan related to capital expenditures for mandated sprinkler updates.   Since the 2012 RHCF was only filed in August 2013 the interest for 2013 could not have been included in 2013 allowable capital. Given the administrative rights available upon the opening of OMIG audit #17-5907 we request that the state include the 2013 interest on Schedule 17(3) in the amount of $121,878 in allowable capital for 2013.  Please see Attachment A for  Schedule 17(3) details and Attachment B for the Sprinkler Project (102503-L) Limited Review Application, Letter of Intent to Finance Sprinkler Project from Sterling National Bank, and Department of Health Approval Letter.</t>
  </si>
  <si>
    <t>Appeal 12340 (Issue No. 2), previously submitted but not processed, requested _x000D_
reimbursement for interest related to allowable debt pertaining to certified project AEP-3107A.  The aforementioned Appeal requested interest of $74,127, based on the 2011 RHCF-4. However, due to the closing of Allied Irish Bank (AIB), Sterling Bank agreed to take on the balance of the AIB debt with the same maturity date and a lower interest rate. As such, the interest for 2013 should be $69,863 as detailed in the enclosed Schedule 17(2) of the 2013 RHCF-4 - See Attachment C.</t>
  </si>
  <si>
    <t>Recognition of Limited Review Project AEP-3107</t>
  </si>
  <si>
    <t>AEP Project</t>
  </si>
  <si>
    <t>Carmel Richmond Healthcare &amp; Rehabilitation Center completed a Limited Review project during the years involved in the OMIG audit.  (Attached are the DOH approvals for these projects dated June 12, 2000 and July 24, 2000).  More specifically, that Limited Review project was AEP-3107; which was completed in 2001.  We are requesting the proper inclusion of related depreciation expense and interest for this project._x000D_
_x000D_
Secondly, in relation to Project AEP-3107 Carmel Richmond Healthcare and Rehabilitation Center is requesting an appropriate recognition of non-28-A costs beginning as of October 1, 2001 with the date of occupancy used for financial purposes by the facility.</t>
  </si>
  <si>
    <t>Scott Larue</t>
  </si>
  <si>
    <t>Casa Promesa</t>
  </si>
  <si>
    <t>7000373N</t>
  </si>
  <si>
    <t>H Appeal - Appeals #10317, #9184, #853 and #2215</t>
  </si>
  <si>
    <t>ISSUE #1: H Appeal - Request processing Appeal #2215:_x000D_
_x000D_
The Department of Health (DOH) has processed open appeals for several facilities pertaining to rate years 2009 to 2021 as indicated in the attached Dear Administration Letter dated March 2, 2022.  _x000D_
_x000D_
In reviewing Casa Promesa's processed appeals the DOH had closed appeal #2215 stating that "This item of appeal is covered by the Universal Settlement."  However, Casa Promesa is an AIDS facility and as such was not able to participate in the Universal Settlement Program, therefore, the appeal should not have been closed and should be reopened and processed._x000D_
_x000D_
Please reopen this appeal and respond to the issues as soon as possible_x000D_
_x000D_
Please note that per the DOH DAL dated March 2, 2022, _x000D_
_x000D_
"The appeals system will be open for both this action and the appeals that were processed with the December 2, 2021 Capital appeals DAL.  Facilities that wish to file appeals to the associated rate calculations for both of the stated periods are to be filed within thirty (30) days of the date of this letter.  Only appeals filed for appropriate issues and rate years associated with the appeals processed during this payment and appeals processed with the December 2, 2021 DAL will be considered.  The deadline for filing these appeals is midnight, March 31, 2022."</t>
  </si>
  <si>
    <t>Steve Kadin</t>
  </si>
  <si>
    <t>ISSUE #2: H Appeal - Request processing Appeal #9184: _x000D_
_x000D_
The Department of Health (DOH) has processed open appeals for several facilities pertaining to rate years 2009 to 2021 as indicated in the attached Dear Administration Letter dated March 2, 2022.  _x000D_
_x000D_
In reviewing Casa Promesa's processed appeals the DOH had closed appeal #9184 stating that "This item of appeal is covered by the Universal Settlement."  However, Casa Promesa is an AIDS facility and as such was not able to participate in the Universal Settlement Program, therefore, the appeal should not have been closed and should be reopened and processed._x000D_
_x000D_
Please reopen this appeal and respond to the issues as soon as possible_x000D_
_x000D_
Please note that per the DOH DAL dated March 2, 2022, _x000D_
_x000D_
"The appeals system will be open for both this action and the appeals that were processed with the December 2, 2021 Capital appeals DAL.  Facilities that wish to file appeals to the associated rate calculations for both of the stated periods are to be filed within thirty (30) days of the date of this letter.  Only appeals filed for appropriate issues and rate years associated with the appeals processed during this payment and appeals processed with the December 2, 2021 DAL will be considered.  The deadline for filing these appeals is midnight, March 31, 2022."</t>
  </si>
  <si>
    <t>ISSUE #3: H Appeal - Request processing Appeal #10317: _x000D_
_x000D_
The Department of Health (DOH) has processed open appeals for several facilities pertaining to rate years 2009 to 2021 as indicated in the attached Dear Administration Letter dated March 2, 2022.  _x000D_
_x000D_
In reviewing Casa Promesa's processed appeals the DOH had closed appeal #10317 stating that "This item of appeal is covered by the Universal Settlement."  However, Casa Promesa is an AIDS facility and as such was not able to participate in the Universal Settlement Program, therefore, the appeal should not have been closed and should be reopened and processed._x000D_
_x000D_
Please reopen this appeal and respond to the issues as soon as possible_x000D_
_x000D_
Please note that per the DOH DAL dated March 2, 2022, _x000D_
_x000D_
"The appeals system will be open for both this action and the appeals that were processed with the December 2, 2021 Capital appeals DAL.  Facilities that wish to file appeals to the associated rate calculations for both of the stated periods are to be filed within thirty (30) days of the date of this letter.  Only appeals filed for appropriate issues and rate years associated with the appeals processed during this payment and appeals processed with the December 2, 2021 DAL will be considered.  The deadline for filing these appeals is midnight, March 31, 2022. "</t>
  </si>
  <si>
    <t>ISSUE #4: H Appeal - Request processing Appeal #853: _x000D_
_x000D_
The Department of Health (DOH) has processed open appeals for several facilities pertaining to rate years 2009 to 2021 as indicated in the attached Dear Administration Letter dated March 2, 2022.  _x000D_
_x000D_
In reviewing Casa Promesa's processed appeals the DOH had closed appeal #853 stating that "This item of appeal is covered by the Universal Settlement."  However, Casa Promesa is an AIDS facility and as such was not able to participate in the Universal Settlement Program, therefore, the appeal should not have been closed and should be reopened and processed._x000D_
_x000D_
Please reopen this appeal and respond to the issues as soon as possible_x000D_
_x000D_
Please note that per the DOH DAL dated March 2, 2022, _x000D_
_x000D_
"The appeals system will be open for both this action and the appeals that were processed with the December 2, 2021 Capital appeals DAL.  Facilities that wish to file appeals to the associated rate calculations for both of the stated periods are to be filed within thirty (30) days of the date of this letter.  Only appeals filed for appropriate issues and rate years associated with the appeals processed during this payment and appeals processed with the December 2, 2021 DAL will be considered.  The deadline for filing these appeals is midnight, March 31, 2022."</t>
  </si>
  <si>
    <t>Medicaid Rates Effective July 1, 2010 and Subsequent Effective Dates</t>
  </si>
  <si>
    <t>Issue #1  Full Reimbursement of nursing facility building depreciation -- _x000D_
_x000D_
Our 2011 capital component is understated by $241,072 (after traceback) due to the fact that DOH has not recognized all allowable building costs in the calculation of the nursing facility capital per diem._x000D_
 _x000D_
In order to fully reimburse the nursing facility program for its allowable capital, DOH should apply the NF traceback percentage against the total allowable.  We have summarized the nursing facility capital shortfall in the table below._x000D_
_x000D_
[SEE ATTACHED FOR TABLE]_x000D_
              _x000D_
We request that our capital component be adjusted to fully reimburse the nursing facility for building expenses._x000D_
_x000D_
Please note, we have recalculated the 2011 capital per diem to reflect the correction of appeal issues 1, 2, 3, and 4 for your reference.  See Attachment 1.</t>
  </si>
  <si>
    <t>Tomas Del Rio</t>
  </si>
  <si>
    <t>Issue # 2  Full reimbursement of nursing facility mortgage interest -- _x000D_
_x000D_
The interest reimbursement included in our 2011 Medicaid capital component is understated by $112,912 (after traceback) as outlined below.  _x000D_
_x000D_
According to the RHCF-4 instructions, 2009 interest expense for the nursing facility program and the adult day health care program (ADHCP) were reported on line 003 (interest expense).  As a result in 2009, 27.81% of the total interest expense was allocated to the ADHCP program and 72.19% was allocated to the nursing facility program in accordance with actual program expenses.  In order to ensure that our nursing facility receives full reimbursement for the 2011 nursing facility interest, DOH must apply the nursing facility interest traceback of 72.19% to total 2011 interest expenses as follows._x000D_
_x000D_
[SEE ATTACHED FOR TABLE]_x000D_
_x000D_
We request that our capital component be adjusted to fully reimburse the nursing facility mortgage interest._x000D_
_x000D_
Please note, we have recalculated the 2011 capital per diem to reflect the correction of appeal issues 1, 2, 3, and 4 for your reference.  See Attachment 1.</t>
  </si>
  <si>
    <t>Issue #3  Mortgage interest and investment income offset mislabeled as cost center 001 -- _x000D_
_x000D_
In reviewing our 2011 capital component we noticed that the mortgage interest line and the other interest income line have been mislabeled as cost center 001.  We request that DOH update these components of the capital rate sheet to properly label each as costs center 003 and to properly reflect the correct interest traceback percentage of 0.7219 based on our filed 2009 RHCF-4._x000D_
_x000D_
We request that DOH correct this error and issue revised 2011 capital rates._x000D_
_x000D_
Please note, we have recalculated the 2011 capital per diem to reflect the correction of appeal issues 1, 2, 3, and 4 for your reference.  See Attachment 1.</t>
  </si>
  <si>
    <t>Issue #4  Depreciation /Moveable Equipment Shortfall -- _x000D_
_x000D_
In reviewing our 2011 Capital Component it was realized that our moveable equipment depreciation amount is overstated by $77,981 (after traceback)._x000D_
_x000D_
The reimbursement should be as follows:_x000D_
_x000D_
[SEE ATTACHED FOR TABLE]_x000D_
 _x000D_
Therefore, we request that our capital component be revised to reflect the proper depreciation for moveable equipment._x000D_
_x000D_
Please note, we have recalculated the 2011 capital per diem to reflect the correction of appeal issues 1, 2, 3, and 4 for your reference.  See Attachment 1.</t>
  </si>
  <si>
    <t>Issue #5  Part B Offset -- _x000D_
_x000D_
We believe the Part B offset is overstated.  The amount reflected in the 1/1/2011 and subsequent rates issued per the Department of Health Dear Administrator Letter dated November 9, 2011 of $5.16 reflects the part B offset in the 1/1/2009 rate (see Issue #5, attach A), which includes trends for 2008 and 2009.  Pursuant to Part B, Sections 47 &amp; 48 of Chapter 58 of the Laws of 2009; 2008 and 2009 trends are eliminated.  _x000D_
	_x000D_
Accordingly, the Part B offset should not reflect trends for 2008 through 2010.  Therefore, we appeal and request that the Part B offset be revised to reflect $4.98 (see Issue #5, attach B), instead of $5.16 (see Issue #5, attach C) prior to the application of the 2011 trend.</t>
  </si>
  <si>
    <t>Issue #6  Reserved Bed Days -- _x000D_
	_x000D_
Consistent with a recent court decision regarding reserved bed days, we request that reserved bed days be removed from our 2009 total patient days for Medicaid Capital rate setting purposes.</t>
  </si>
  <si>
    <t>Issue #1:  Mortgage interest and investment income offset mislabeled as cost center 001 --_x000D_
	_x000D_
In reviewing our 2010 capital component we noticed that the mortgage interest line and the other interest income line have been mislabeled as cost center 001.  We request that DOH update these components of the capital rate sheet to properly label each as costs center 003 and to properly reflect the correct interest traceback percentage of 0.7257 based on our filed 2008 RHCF-4._x000D_
_x000D_
We request that DOH correct this error and issue revised 2010 capital rates._x000D_
_x000D_
_x000D_
Please note, we have recalculated the 2010 capital per diem to reflect the correction of appeal issues 1, 2, 3, 4, 5 and 6 for your reference.  See Issue #1, Attachment 1.</t>
  </si>
  <si>
    <t>Issue # 2:  Full reimbursement of nursing facility mortgage interest --_x000D_
_x000D_
The interest reimbursement included in our 2010 Medicaid capital component is understated by $124,734 (after traceback) as outlined below.  _x000D_
_x000D_
According to the RHCF-4 instructions, 2008 interest expense for the nursing facility program and the adult day health care program (ADHCP) were reported on line 003 (interest expense).  As a result in 2008, 27.43% of the total interest expense was allocated to the ADHCP program and 72.57% was allocated to the nursing facility program in accordance with actual program expenses.  In order to ensure that our nursing facility receives full reimbursement for the 2010 nursing facility interest, DOH must apply the nursing facility interest traceback of 72.57% to total 2010 interest expenses as follows._x000D_
_x000D_
[SEE ATTACHED FOR TABLE]_x000D_
_x000D_
We request that our capital component be adjusted to fully reimburse the nursing facility mortgage interest._x000D_
_x000D_
Please note, we have recalculated the 2010 capital per diem to reflect the correction of appeal issues 1, 2, 3, 4, 5 and 6 for your reference.  See Issue #1, Attachment 1.</t>
  </si>
  <si>
    <t>Issue #3:  Full Reimbursement of nursing facility building depreciation -- _x000D_
_x000D_
Our 2010 capital component is understated by $233,433 (after traceback) due to the fact that DOH has not recognized all allowable building costs in the calculation of the nursing facility capital per diem._x000D_
 _x000D_
In order to fully reimburse the nursing facility program for its allowable capital, DOH should apply the NF traceback percentage against the total allowable expenses.  We have summarized the nursing facility capital shortfall in the table below._x000D_
_x000D_
[SEE ATTACHED FOR TABLE]_x000D_
              _x000D_
We request that our capital component be adjusted to fully reimburse the nursing facility for building expenses._x000D_
_x000D_
Please note, we have recalculated the 2010 capital per diem to reflect the correction of appeal issues 1, 2, 3, 4, 5 and 6 for your reference.  See Issue #1, Attachment 1.</t>
  </si>
  <si>
    <t>Issue #4:  Health Agency Fee reimbursement shortfall --_x000D_
_x000D_
Our 2010 capital component is understated by $25,693 (after traceback) due to the fact that DOH has not recognized all allowable mortgage fees in the calculation of the nursing facility capital per diem._x000D_
_x000D_
In the 2010 Operating Escrow letter supplied by the bureau of Primary Care and Acute Care Reimbursement, the Department of Health indicated that the following capital costs had been included in the Medicaid rate calculation:_x000D_
_x000D_
[SEE ATTACHED FOR TABLE]_x000D_
            _x000D_
We request that our capital component be adjusted to fully reimburse the nursing facility health agency fees._x000D_
_x000D_
Please note, we have recalculated the 2010 capital per diem to reflect the correction of appeal issues 1, 2, 3, 4, 5 and 6 for your reference.  See Issue #1, Attachment 1.</t>
  </si>
  <si>
    <t>Issue #5:  Depreciation/Moveable Equipment Shortfall --_x000D_
_x000D_
Our 2010 capital component is understated by $4,375 (after traceback) due to the fact that DOH has not recognized all our non-28a moveable equipment depreciation properly in the calculation of the nursing facility capital per diem._x000D_
_x000D_
The reimbursement should be as follows:_x000D_
_x000D_
[SEE ATTACHED FOR TABLE]_x000D_
 _x000D_
Therefore we request that our capital component be revised to reflect the proper depreciation for moveable equipment._x000D_
_x000D_
Please note, we have recalculated the 2010 capital per diem to reflect the correction of appeal issues 1, 2, 3, 4, 5 and 6 for your reference.  See Issue #1, Attachment 1.</t>
  </si>
  <si>
    <t>Issue #6:  Interest income offset --_x000D_
	_x000D_
In reviewing our 2010 capital component we noticed that DOH did not incorporate an interest income offset of $29,739 associated with a DASNY interest income credit.  The DASNY interest income offset should be multiplied by the traceback percentage associated with interest expense (cost center 003)._x000D_
_x000D_
The DASNY interest income was correctly reported in Exhibit I of the 2008 RHCF-4.  We request that DOH correct this error and issue revised 2010 capital rates._x000D_
_x000D_
Please note, we have recalculated the 2010 capital per diem to reflect the correction of appeal issues 1, 2, 3, 4, 5 and 6 for your reference.  See Issue #1, Attachment 1.</t>
  </si>
  <si>
    <t>Issue #7:  Administrative Ceiling Calculation --_x000D_
_x000D_
It has come to our attention that the administrator ceiling allowance is a continuation of the allowance used in the 1983 base year methodology adjusted for inflationary factors. It is our understanding that under the RUG-II 1983 base year methodology, the limitation applied only to salary and not related benefits.  Our contention is supported by the actual language used in the Appendix 13-A of the Public Health Law, which states: To determine the salary allowance for facilities with bed capacities not listed above use the following amounts._x000D_
_x000D_
It is clear from the above that the formula relates entirely to salary and not benefits.  Therefore, we request that the administrators salary allowance be recalculated without reference to any employee benefits for the rates effective April 1, 2009 and forward.</t>
  </si>
  <si>
    <t>Issue #8:  Administrator Salary Ceiling---Traceback Percentage --_x000D_
_x000D_
In its calculation of the administrators salary ceiling, DOH did not apply the traceback percentage to the individual salaries.  As such, the amount of remuneration compared to the SNF limitations predicated on the number of beds is overstated.  This results in an excess disallowance.  The appropriate approach to this calculation should be as attached._x000D_
_x000D_
Accordingly, we request that the administrators salary ceiling be recalculated with the traceback applied to the individual salaries for the period April 1, 2009 and forward._x000D_
_x000D_
[SEE ATTACHED FOR TABLE]</t>
  </si>
  <si>
    <t>Issue #9:  Reserved Bed Days -- _x000D_
_x000D_
Consistent with a recent court decision regarding reserved bed days, we respectively request that reserved bed days be removed from our 2002 and 2008 total patient days for Medicaid rate setting purposes.  In addition, on a statewide basis, the direct and indirect patient care services prices should be established by removing reserved bed days.</t>
  </si>
  <si>
    <t>Issue #10:  Scaleback -- _x000D_
_x000D_
In reviewing our Medicaid rates effective 5/1/2009 and forward, we noticed that our scale back adjustment appears to be overstated when compared to the rate our facility received as a result of the 2002 rebasing rates and the negative impact of the Medicaid only case mix.  _x000D_
_x000D_
The table below summarizes the impact of rebasing, Medicaid only and scale back on our Medicaid rate effective 5/1/2009 and 7/1/2009. _x000D_
_x000D_
[SEE ATTACHED FOR TABLE]_x000D_
_x000D_
As illustrated above, our facility did not benefit from rebasing and our rate was adjusted to reflect 100% of the impact of a Medicaid only case mix.  In total, the net impact of rebasing and Medicaid only was negative and resulted in reduction to our Medicaid reimbursement.  At the same time, the scale back adjustment significantly exceeds the already negative impact to our Medicaid rates._x000D_
 _x000D_
It is our understanding that DOH calculated the scale back using an across the board approach based on facility specific Medicaid revenue over the statewide total Medicaid revenue.  We take exception to this approach because the resulting scale back adjustment is not proportionate to the benefit of rebasing and the negative impact of the Medicaid only case mix.  It is our understanding that the SFY 2009-2010 enacted budget capped the benefit of rebasing at $460 million and capped the negative impact of the Medicaid only case mix adjustment at $250 million.  As a result, the scale back adjustment should proportionately reduce the benefit of rebasing and reduce the negative impact of the Medicaid only, and in the case of being held harmless be eliminated completely.    _x000D_
_x000D_
We request that DOH recalculate the scale back in keeping with the relative benefit of rebasing and the relative loss associated with Medicaid only.  As a result of our facility being held harmless, our scale back adjustment would be eliminated.</t>
  </si>
  <si>
    <t>Issue #11:  Part D Offset (AIDS) --_x000D_
_x000D_
Per Schedule 4; Line 26, the statewide prescription drug percentage reflects 23.98%, this appears to be overstated. This could be attributable to a number of issues, one of which is income offsets (Exhibit I) were not applied to prescription drug costs reflected on Schedule 5; Line 6 of the rate sheets.  Therefore, we request that DOH share with us the related calculation. We reserve the right to appeal this item after review of the supporting documentation.</t>
  </si>
  <si>
    <t>Issue #1:  Capital Component Adjustments_x000D_
_x000D_
We appreciate the positive action taken in processing our 2009 Hotline rate appeal.  From the worksheets provided it seems that DOH has taken a direct assignment approach in identifying the Nursing Facility capital costs for rate setting purposes.  Along those lines we have a number of comments.  Presented below is a schedule which corrects the capital component along with our comments._x000D_
			Currently Reimbursed by DOH						Requested Reimbursement by DOH					_x000D_
	                                                                                                                                                                                                                     Allowable	Traceback	Amount	Allowable	Traceback	Amount_x000D_
Depreciation	            $226,178 	0.5302	 $119,920 	 $12,912 	1.000	 $12,912 (1)_x000D_
Insurance	                40,197 	0.7775	   31,253          40,197 	0.8110	   32,600 (2)_x000D_
Depreciation-MME        71,068 	0.9313	  66,186 	71,068 	0.9259	    65,802(2)_x000D_
Rent B	              156,140	0.7775	 121,399	156,140 	0.8110	  126,630 (2)_x000D_
Insurance	                 9,640	0.7775	 7,495 	9,640 	0.8110	       7,818 (2)_x000D_
Interest Inc. Offset    201,178 	0.5302	 106,665	201,178	0.6421	     129,176(3)_x000D_
	Reimbursement amount		 $452,917 	Request reimbursement	     $374,938 	_x000D_
														_x000D_
1	The amount of Nursing Facility Non-28A Building Depreciation is $12,912.  The current rate includes leasehold improvements related to the ADHC.  This adjustment is consistent with the DOH approach.													_x000D_
														_x000D_
2	Changes to the traceback are based on re-filed 2007 cost report (DCN # 90931344).													_x000D_
														_x000D_
3	Interest income offset should be reimbursed at .6421 based on Cost Center 003.  This is based on re-filed 2007 Cost report (DCN # 90931344).													_x000D_
_x000D_
 _x000D_
Based on the foregoing our rates are overstated by approximately $78,000.   In view of the fact that DOH has pursued this approach we formally rescind our open appeal Number 4 and 5, submitted April 2009.</t>
  </si>
  <si>
    <t>ssue #2:  2002 Rebasing Transition Adjustment_x000D_
_x000D_
Unless the court grants the relief requested in the industry associations lawsuit reinstating the 2002 rebasing effective 1/1/09, the Department should grant transition payments in continuation with what was granted for 2007 and 2008.</t>
  </si>
  <si>
    <t>Issue #3:  Nursing Per-Diem add-on_x000D_
_x000D_
In accordance with Part 86.2, we are eligible to receive a nursing salary adjustment add-on when our direct component is held to the direct ceilings.  The 2009 Medicaid rate reflects the December 2006 CMI and is being held to the direct ceilings. As a result, we are eligible for the nursing per diem add-on._x000D_
_x000D_
We request that DOH revise our 2009 rates in to include the nursing per diem add-on adjustment.</t>
  </si>
  <si>
    <t>2009 Rate appeal</t>
  </si>
  <si>
    <t>Issue #1: Application of revised traceback percentages per a revised 2007 RHCF-4_x000D_
	_x000D_
We have refilled our 2007 RHCF-4 for technical corrections (DCN 90931344).  We request that the Department of Health update our 2009 capital component to reflect the revised traceback percentages for all affected cost centers.  _x000D_
_x000D_
The cost centers reflected in the capital component and affected by the change are  Cost center 001 with a revised trackback of 0.5313, Cost center 002 with a revised traceback of 0.9259, Cost center 003 with a revised traceback of 0.6421, Cost centers 004 and 005 with a revised traceback of 0.8110.  _x000D_
_x000D_
We request that DOH correct the traceback percentages and issue revised 2009 capital rates.</t>
  </si>
  <si>
    <t>Issue #2: Interest income offset _x000D_
	_x000D_
In reviewing our 2009 capital component we noticed that DOH did not incorporate an interest income offset of $28,911 associated with a DASNY interest income credit.  The DASNY interest income offset should be multiplied by the traceback percentage associated with interest expense (cost center 003).  _x000D_
_x000D_
The DASNY interest income was correctly reported in Exhibit I of the 2007 RHCF-4.  We request that DOH correct this error and issue revised 2009 capital rates.</t>
  </si>
  <si>
    <t>Issue #3: Investment income offset mislabeled as cost center 001_x000D_
	_x000D_
The 2009 Medicaid capital rate recently issued identified other interest- income offset as cost center 001.  As a result, the traceback percentage applied to this income offset relates to cost center 001 rather than the correct interest expense cost center line 003.  We have refilled our 2007 RHCF-4 for technical corrections (DCN 90931344).  As a result the revised interest expense traceback percentage of 0.6421 should be applied to the investment income offset.  _x000D_
_x000D_
We request that DOH correct this error and issue revised 2009 capital rates.</t>
  </si>
  <si>
    <t>Issue #4: Full reimbursement of nursing facility mortgage interest_x000D_
_x000D_
The interest reimbursement included in our nursing facility 2009 Medicaid capital rate is understated by $113,046 (after traceback).  _x000D_
_x000D_
According to the RHCF-4 instructions, 2007 interest expense for the nursing facility program and the adult day health care program (ADHCP) were reported on line 003 (interest expense).   As a result, in 2007, 35.79% of the total interest expense was allocated to the ADHCP program and 64.21% was allocated to the nursing facility program in accordance with actual program expenses.    _x000D_
_x000D_
In order to ensure that our nursing facility receives full reimbursement for 2009 nursing facility interest, DOH must apply the nursing facility interest traceback of 64.21% to total 2009 interest expenses as follows (SEE ATTACHED):_x000D_
_x000D_
In addition, please note the 2009 Medicaid capital rate mislabeled interest as cost center 001.  We request that interest expense be properly labeled as cost center 003 and that the correct traceback percentage of 0.6421 be applied to the interest expense (based on revised DCN 90931344).  _x000D_
_x000D_
We request that our capital component be adjusted to fully reimburse the nursing facility mortgage interest.</t>
  </si>
  <si>
    <t>Issue #5: Full reimbursement of nursing facility building depreciation_x000D_
	_x000D_
Our 2009 capital component is understated by $ 209,436 (after traceback) due to the fact that DOH has not recognized all allowable building costs in the calculation of the nursing facility capital per diem.  _x000D_
_x000D_
In order to fully reimburse the nursing facility program for its allowable capital, DOH should apply the SNF traceback percentage against the total allowable capital.  We have summarized the nursing facility capital shortfall in Issue #5 Attachment.  _x000D_
_x000D_
We request that our capital component be adjusted to fully reimburse the nursing facility capital expense.</t>
  </si>
  <si>
    <t>Issue #6: Mortgage fee reimbursement shortfall _x000D_
	_x000D_
Our 2009 capital component is understated by $ 17,907 (after traceback) due to the fact that DOH has not recognized all allowable mortgage fees in the calculation of the nursing facility capital per diem.  _x000D_
_x000D_
In the 2009 Operating Escrow letter supplied by the Bureau of Primary Care and Acute Care Reimbursement, the Department of Health indicated that the following capital costs had been included in the Medicaid rate calculation (SEE ATTACHED):_x000D_
_x000D_
However, the 2009 capital component of our rate reflects $30,738 in Health Agency fees.  As a result, our capital component is understated by $33,703.67 before applying the capital traceback percentage of 0.5313.  As a result, our capital component is understated by $17,907 after traceback._x000D_
_x000D_
We request that our capital component be adjusted to fully reimburse the nursing facility mortgage fees.</t>
  </si>
  <si>
    <t>Issue #7:  Licenses and Taxes_x000D_
	_x000D_
We noticed that the department has not recognized for rate setting purposes, any costs shown on Schedule 6, line 83 (licenses and taxes) of the 2002 RHCF-4.  We take exception to this approach.  In accordance with Title 10, Part 445.3, there are numerous cost items (automobile license, various permit fees/inspection fees) which should be reflected on this line and are in fact reimbursable across the board.  Therefore, we request that this disallowance be reversed.</t>
  </si>
  <si>
    <t>Issue #8:  Administrative Cost Center Shortfall - Unrestricted Investment Income_x000D_
	_x000D_
In accordance with Part 86-2.20(c)(1) interest expenses shall be reduced by investment income.  Upon review of our 2009 rates, we noticed that the department reduced our administrative costs (cost center 005) by interest income of $112,000. This approach is inconsistent with the aforementioned regulation.  Therefore, we request that this reduction of administrative cost be reversed and our 2009 rates adjusted accordingly.</t>
  </si>
  <si>
    <t>Issue #9:  Administrative Ceiling Calculation_x000D_
	_x000D_
It has come to our attention that the administrator ceiling allowance is a continuation of the allowance used in the current 1983 base year methodology adjusted for inflationary factors.  It is our understanding that, under the RUG-II 1983 base year methodology, the limitation applied only to salary and not related benefits.  Our contention is supported by the actual language used in the Appendix 13-A of the Public Health Law, which states:  To determine the salary allowance for facilities with bed capacities not listed above use the following amounts._x000D_
_x000D_
It is clear from the above that the formula relates entirely to salary and not benefits.  Therefore, we request that the administrators salary allowance be recalculated without reference to any employee benefits.</t>
  </si>
  <si>
    <t>Issue #10:  Regional Input Price Adjustment Factor_x000D_
	_x000D_
Upon review of the regional direct input price adjustment factor and the regional indirect input price adjustment factor, we could not verify the percentage reflected in the facility % hours column of the schedule.  Therefore, we request that the department furnish us with the details and we reserve our right to appeal for any corrections at that time.</t>
  </si>
  <si>
    <t>Issue #11:  Administrator Salary Ceiling - Traceback Percentage_x000D_
	_x000D_
The Department in its calculation of the administrators salary ceiling did not apply the traceback percentage to the individual salaries.  As such, the amount of remuneration compared to the SNF limitations predicated on the number of beds is overstated.  This results in an excess disallowance.  _x000D_
_x000D_
Accordingly, we request that the administrators salary ceiling be recalculated with the traceback applied to the individual salaries.</t>
  </si>
  <si>
    <t>Issue #12:  Central Supply_x000D_
	_x000D_
Upon review of our 2002 RHCF-4, we have identified $113,252 of medical supplies that should be reclassified from AIDS (Cost Center 053) to Central Service Supply (Cost Center 043). We have made this revision to our 2002 cost report. Our revised DCN # is 90971343._x000D_
_x000D_
Additionally, according to Article 86-2.10 (p)(2)(i)(b) the allowable costs for the central service supply functional cost center [] shall be considered a noncomparable cost. As such, we request that Central Supply be relocated from the direct component to the noncomparable component of our rate.</t>
  </si>
  <si>
    <t>Issue #13:  Pharmacy_x000D_
	_x000D_
In accordance with regulation, pharmacy costs for AIDS facilities should be included in the noncomparable component of the rate.  Currently, these costs are in the direct component. We therefore appeal and request that Pharmacy be transferred from the direct component to the noncomparable component of our 2009 rate.</t>
  </si>
  <si>
    <t>Issue #14:  Hold Harmless Provision_x000D_
	_x000D_
In accordance with Section 2808 of the Public Health Law 2-b(b)(i), the operating cost component shall not be less than the operating component of such facilities in the two thousand and eight rate.  _x000D_
_x000D_
This is commonly referred to as the hold harmless provision.  However, in the calculation of hold harmless in the rates, the Department did not include the add-ons to the rate.  It is our contention that the operating portion of the 2008 rate plus all add-ons other than (1) the capital component, (2) the expired productivity and efficiency adjustment, and (3) the expired administrative and fiscal services adjustment should be included in this calculation.  As such, these factors will increase the rates accordingly.</t>
  </si>
  <si>
    <t>Caton Park Nursing Home</t>
  </si>
  <si>
    <t>7001366N</t>
  </si>
  <si>
    <t>Cedar Manor Nursing &amp; Rehabilitation Center</t>
  </si>
  <si>
    <t>5905309N</t>
  </si>
  <si>
    <t>2021 Initial rates include errors in the property calcualtions</t>
  </si>
  <si>
    <t>Residual reimbursement must be restored to the property costs as per court ruling_x000D_
On October 26, 2020, Supreme Court Justice Kimberley A O?Connor granted a preliminary injunction in Case # 905032-20 against the removal of Residual Reimbursement from the property rates.  We hereby request the restoration of residual reimbursement to our property rate in the amount of $193,183 as we had been receiving up until April 2, 2020.</t>
  </si>
  <si>
    <t>Joseph Schlanger</t>
  </si>
  <si>
    <t>Residual must be restored to property costs as per court ruling</t>
  </si>
  <si>
    <t>On October 26, 2020, Supreme Court Justice Kimberley A OConnor granted a preliminary injunction in Case # 905032-20 against the removal of Residual Reimbursement from the property rates.  We hereby request the restoration of residual reimbursement to our property rate in the amount of $193,183 as we had been receiving up until April 2, 2020.</t>
  </si>
  <si>
    <t>5905308N</t>
  </si>
  <si>
    <t>Appeal of 2009 Medicaid Rate effective 01/01/2009</t>
  </si>
  <si>
    <t>Debra A Sabato</t>
  </si>
  <si>
    <t>Center For Nursing &amp; Rehabilitation Inc</t>
  </si>
  <si>
    <t>7001354N</t>
  </si>
  <si>
    <t>ISSUE #1 -- Administrator Salary Ceiling:  Understated Individual Salary Ceilings -- The individual administrator salary ceilings reflected in the 2013 Lowenstein, Church, and Jamaica ADHC rates are understated for administrators reflecting hours per week of less than 35 on Schedule 14.  Their corresponding ceiling is adjusted based on a 40 work-week versus the 35 hours per week reported on Schedule 5A of the 2009 RHCF-4._x000D_
_x000D_
Accordingly, we request the revision of the 2013 Lowenstein, Church, and Jamaica ADHC rates.</t>
  </si>
  <si>
    <t>ISSUE #2 &amp;#8213; Dietary Allocation -- The statistics (number of employees) used to reclassify indirect dietary costs to direct costs in the 2013 Lowenstein, Church, and Jamaica ADHC rates are incorrect. The basis for the dietary stepdown should be number of meals served instead of number of employees. Accordingly, occupational, physical and speech therapy would not receive an overhead allocation._x000D_
_x000D_
Accordingly, we request the revision of the 2013 Lowenstein, Church, and Jamaica ADHC rates.</t>
  </si>
  <si>
    <t>Central Island Healthcare</t>
  </si>
  <si>
    <t>2952308N</t>
  </si>
  <si>
    <t>Item #1:											_x000D_
Residual Reimbursement- We request the inclusion of residual reimbursement in our 1/1/21 property rate as per the 											_x000D_
Preliminary Injunction granted on 10/26/20 in Albany New York, for case # 905032-20 in the State of 											_x000D_
New York Supreme Court by Acting Supreme Court Justice Hon. Kimberly A. O�Connor.											_x000D_
Therefore, please incorporate our residual reimbursement of $156,544 into our 1/1/21 property rate.</t>
  </si>
  <si>
    <t>Dvora Ostreicher</t>
  </si>
  <si>
    <t>Item #1:											_x000D_
Residual Reimbursement- We request the inclusion of residual reimbursement in our 4/2/20 property rate as per the 											_x000D_
Preliminary Injunction granted on 10/26/20 in Albany New York, for case # 905032-20 in the State of 											_x000D_
New York Supreme Court by Acting Supreme Court Justice Hon. Kimberly A. O�Connor.											_x000D_
Therefore, please incorporate our residual reimbursement of $156,544 into our 4/2/20 property rate.</t>
  </si>
  <si>
    <t>Financing for approved CON project</t>
  </si>
  <si>
    <t>Facility requests reimbursement of its AEP project AEP-6414. Enclosed please find applicable amortization schedule and schedule of certified costs.</t>
  </si>
  <si>
    <t>Central Park Rehabilitation and Nursing Center</t>
  </si>
  <si>
    <t>3301326N</t>
  </si>
  <si>
    <t>In processing appeal # 11298, The Department excluded the interest &amp; amortization paid on the facility's previous mortgage up until the date of financing of the new mortgage. The RHCF-4 for 2009 reported2mortgages, the original $20,800,000 mortgage , and the refinanced $17,025,000 mortgage. Facility hereby attaches a worksheet that incorporates the payment of the 1st mortgage up until the date of the closing, and requests that the 2009 adjustment be recalculated.</t>
  </si>
  <si>
    <t>The Department processed appeal #11298 almost 10 years after the appeal was filed. When the appeal was filed the Facility was operating under a receivership agreement whereby any negative impacts due to rate adjustments, appeals or audits would be covered by the previous operators. However, due to the lateness of the processing of this appeal, the current operator has no recourse against the prior operator as it is past the statute of limitations .In addition, the delay in processing has materially prejudiced the facility in its ability to confirm or refute the accuracy of the appeal, given that the appeal was processed beyond any applicable document retention period._x000D_
The universal settlement included all rate periods till 01/01/2012, yet the Department retroactively adjusted the rates going back to 2009.  Portions of appeal # 11298 were excluded from Universal Settlement.  The negative portions of appeal # 11298 processed by the Department were not excluded._x000D_
The facility reserves any and all rights to challenge this appeal and the Department�s actions in relation to this appeal.</t>
  </si>
  <si>
    <t>Chapin Home For The Aging</t>
  </si>
  <si>
    <t>7003351N</t>
  </si>
  <si>
    <t>Allocated Employee Cafeteria Costs</t>
  </si>
  <si>
    <t>1. Patient Food Service: In Par1. Patient Food Service: In Part II, Schedule 8C, Line 024 of its 2002 RHCF-4 the Home reported $240,000 of costs related to its formal written policy to provide cafeteria services to its employees. In the rate-setting process, DOH used reported FTEs to allocate the $240,000 cost to the Home's various cost centers; thus increasing the allowable cost recognized in those cost centers that had been allocated a portion of the $240,000.  _x000D_
However, based on our analysis of the rate-setting process for the Home's rebased rates which utilize the 2002_x000D_
RHCF-4, the $240,000 of allocated cafeteria costs were applied as a reduction to cost center 011 (Cafeteria); but _x000D_
since cost center 011 shows a traceback percentage of 0.0000, none of the applied reduction was recognized in _x000D_
the ultimate MA rates.  Given these circumstances, it appears the reduction adjustment should have been applied to cost center 010 (Patient Food Service).</t>
  </si>
  <si>
    <t>Janet M Unger</t>
  </si>
  <si>
    <t>2009 Medicaid Rate Appeal</t>
  </si>
  <si>
    <t>Offset of Unrestricted Investment Income:  In the Indirect Costs  Adjustments section of the Homes 2009 Medicaid rate computation sheets there was indicated in Administrative Services Cost Center 5 an adjustment of $829,445 representing the Offset of Unrestricted Investment Income.  When the adjustment is applied to the Homes Administrative Services cost center it has the effect of driving the net amount of Administrative Services costs below zero; and thus, causes the Home to receive zero reimbursement for its Administrative Services costs.  Such a result is simply not appropriate._x000D_
_x000D_
That particular adjustment is not correct because by Part 86.2 the Offset of Unrestricted Investment Income is an item associated with the capital component of Medicaid rates; and thus, should not be used anywhere in the computation of the operating component of Medicaid rates._x000D_
_x000D_
We appeal to have this adjustment removed from the Administrative Services cost center.</t>
  </si>
  <si>
    <t>Janet Unger</t>
  </si>
  <si>
    <t>Elimination of Licenses and Taxes Expense:  In the Indirect Costs  Adjustments section of the Homes 2009 Medicaid rate computation sheets there was indicated in Plant Operation &amp; Maint. Cost Center 6 an adjustment of $3,100 representing the elimination of the license fee amount reported on line 100 in Schedule 6 (Part IV) of the Homes 2002 RHCF-4._x000D_
_x000D_
That particular adjustment is not correct because the amount reported by the Home represents a legitimate operating cost directly related to patient care.  Since the Home is a voluntary facility,  the reported amount is not a property tax or a PILOT expense._x000D_
_x000D_
We appeal to have this adjustment removed from the Plant Operation &amp; Maint. cost center.</t>
  </si>
  <si>
    <t>Recasted Cafeteria Costs as a Fringe Benefit:  In the rate calculation process, the Bureau of Long Term Care Reimbursement recasted the Homes reported net Cafeteria cost ($240,000) as an employee benefit.  _x000D_
_x000D_
Although we do not hereby question the process of recasting net cafeteria costs, we do note that the total recasted amount never was used to reduce the cost center (Patient Food Service-Cost Center 11) in which the net cafeteria costs were included.  We believe the failure to reduce cost center 11 by an amount equal to the redistributed cafeteria costs is incorrect.</t>
  </si>
  <si>
    <t>Charles T Sitrin Health Care Center Inc</t>
  </si>
  <si>
    <t>3227304N</t>
  </si>
  <si>
    <t>Response to Appeals Received March 2022</t>
  </si>
  <si>
    <t>1.	Request to adjust 2020 Allowable Interest_x000D_
_x000D_
_x000D_
In the �Dear Administrator Letter� dated March 2, 2022, the Department responded to the 2020 rate appeal 19539 item #1 approving the requested adjustment to our real property depreciation.  We are pleased that this was approved, however when we reviewed the impact calculation we noted that the DOH applied a traceback to the interest allowed.  As noted in the original appeal, which is attached, this financing covers several different refinancings and the traceback percentage for the SNF was already included in the calculations.  This factors in the response from our Hearing appeal H-319653 (see Attachment A).  Applying an additional traceback reduces our allowable interest twice.   Additionally, this request was approved as requested in the other interest appeals responded to by the DOH in this March 2, 2022 appeal process._x000D_
_x000D_
In the response to this appeal, the DOH notes that unfinanced additions do not increase the allowable mortgage %.  We are aware and as noted in Attachment B, have not included any unfinanced additions in the calculation._x000D_
_x000D_
We are asking that the Department revise the impact calculation by allowing 100% of our interest calculated for the SNF of $445,558 and $4,115 for the ADC as noted in our original appeal.  Please adjust our impact and rates accordingly.</t>
  </si>
  <si>
    <t>Lynn Young</t>
  </si>
  <si>
    <t>2.	Request to Adjust the 2020 Allowable Shared Savings _x000D_
_x000D_
In the �Dear Administrator Letter� dated March 2, 2022, the Department responded to the 2020 rate appeal 19539 item #3 approving the requested adjustment for our shared savings.  However, in relation to our request for 100% traceback on the allowable interest in appeal item #1, we are also requesting that the allowable shared savings approved by the Department also use a 100% traceback.  The calculation for the shared savings already applied a 89% adjustment which as noted above, which incorporated the calculation of the traceback adjustments.  _x000D_
_x000D_
We are asking that the Department revise the impact calculation by allowing our requested shared saving  of $11,234 to be allowed in the SNF rate at 100% and $1,077 for the Neuro at 100%.  Please adjust our impact and rates accordingly.</t>
  </si>
  <si>
    <t>3.	Request to Allow 2020 Related Party Moveable Equipment Expense_x000D_
_x000D_
_x000D_
In the �Dear Administrator Letter� dated March 2, 2022, the Department responded to the 2020 rate appeal 19539 item #4 denying our request for the related party expenses to be added to our rate.  The explanation states that �Real property expenses of a non-realty related party are not reimbursable�.  We understand the Departments position on this issue and our original appeal did not request approval for real property expenses but rather moveable equipment.   _x000D_
_x000D_
As noted per the attached calculation, our estimate includes only the moveable equipment depreciation and the auto insurance totaling the reimbursable related party expense of $1,618.  This agrees with the total estimated per the Department on line 52 of the 2020 initial capital rate sheet, however, the Department applied a 0% traceback.  Please revise our impact calculation to incorporate the related party expense._x000D_
_x000D_
	Part III Sched 9_x000D_
$	Reimbursable $	% of business	Reimbursable	82.63% SNF	7.89% Neuro	4.37%_x000D_
ADC	_x000D_
								_x000D_
Depreciation: Mov Equip	981	981		133				_x000D_
Depreciation: Auto	7,809	7,809		1,055				_x000D_
Auto insurance	3,187	3,187		431				_x000D_
	55,510_x000D_
11,977_x000D_
13.51%	1,618	1,337		128	71</t>
  </si>
  <si>
    <t>4.	Request to Adjust Traceback Percentages per Appeal #H-319653_x000D_
_x000D_
_x000D_
In the �Dear Administrator Letter� dated March 2, 2022, the Department responded to several outstanding appeals.  Each one of the appeals (see list below) requested an adjustment to our traceback percentages  for the allocation of Rehab expenses; however the Department denied the requests stating, �The appropriate tracebacks are being applied to this expense�.  We respectfully disagree with this response and are again appealing the issue.  _x000D_
_x000D_
As explained previously, numerous changes have occurred at this facility, the most significant, from a reimbursement perspective, relates to the development of the rehabilitation center.  This entity creates a significant trace-back due to its overall size.  It has been determined, in accordance with the processing of appeal #H-319653, that 73% of this building�s expense relates to the provision of inpatient services.  Therefore 73% of the outpatient traceback needs to be applied to the SNF &amp; Neuro tracebacks. _x000D_
_x000D_
As such, the application of the calculated trace-back percentage to remove allowable cost is inappropriate.  The 73% has already been applied to the allowable depreciation and interest expense.  This correction deals with expenses reported in cost center 005 (Rental B and insurance), cost center 006 (Property Taxes) and cost center 010 (Rental C). See original appeals for calculations._x000D_
_x000D_
We are requesting that based on the response in Appeal #H-319653 that the Department please refer to the original noted appeals listed below, and adjust our rate impact accordingly._x000D_
_x000D_
				_x000D_
Appeal #_x000D_
2020 rate appeal	19539	Item #5_x000D_
2017 rate appeal	19315	Item #5_x000D_
2016 rate appeal	15678	Item #2_x000D_
2015 rate appeal	14751	Item #1_x000D_
2014 rate appeal	13360	Item #2_x000D_
2013 rate appeal	11972	Item #2_x000D_
2012 rate appeal	11336	Item #3</t>
  </si>
  <si>
    <t>5.	Request to Adjust Impact Calculation for 2017 Allowable Interest Expense_x000D_
_x000D_
In the �Dear Administrator Letter� dated March 2, 2022, the Department responded to the 2017 rate appeal #19315 item #3 approving our requested appeal.  However, as we reviewed the calculation we noted an error in the impact calculation for the ADC.  As per the appeal it was requested that our allowable interest expense be adjusted.  In calculating the impact for the ADC  the Department attempted to calculate the difference between the $6,623 requested and the amount allowed in their rate. However, in doing so the Department  erroneously compared the requested amount to the ADC allowable moveable equipment depreciation of $81,289  versus the ADC allowable interest of $36,383 (as noted per the rate sheet below) which resulted in the disallowance being overstated by $44,606. _x000D_
_x000D_
We are requesting that the impact calculation be adjusted to properly reflect the correct disallowance of ($29,760). Please adjust our rate impact accordingly.</t>
  </si>
  <si>
    <t>6.	Request to Adjust Allowable 2016 Interest Expense_x000D_
_x000D_
_x000D_
In the �Dear Administrator Letter� dated March 2, 2022, the Department responded to the 2016 rate appeal #15678 item #1 and denied our request for an adjustment to our 2016 allowable interest.  As noted per the appeal worksheet, the Department states that �Unfinanced additions do NOT change the allowable mortgage percentage�.  We have, reviewed our calculation and have revised it  eliminating any unfinanced additions as per the Departments request in subsequent years.   _x000D_
_x000D_
As this item of appeal has been approved for other years we are asking that our allowable interest be revised to $950,827 for the SNF and $7,972 for the ADC as noted in the attached appeal and calculation.  Please note that the trace-back percentages have already been applied in the calculation._x000D_
_x000D_
 _x000D_
_x000D_
_x000D_
 _x000D_
&amp;#8195;</t>
  </si>
  <si>
    <t>7.	Request to Adjust Allowable 2016 Mortgage Amortization Expense_x000D_
_x000D_
In the �Dear Administrator Letter� dated March 2, 2022, the Department responded to appeal #15678 item #3 approving the appeal item.   However, as we reviewed the impact calculation we noted an error. The Department erroneously compared  the current allowable amount before traceback or $109,134 to the requested amount after traceback of $74,004, thus overstating the disallowance.  As noted per the 2016 schedule VI capital  sheet on line 57, the total current allowable expense after traceback is $89,272. If this is compared to the approved appeal amount after traceback of $74,004 the net impact on the allowable expense should only be ($15,268).  _x000D_
_x000D_
However, as we noted in appeal #6 above, we have revised the calculation of our allowable mortgage expenses for the unfinanced additions and revised the allowable % already net of traceback from 93.3% to 89%.  If the 89% is applied to our revised allowable expense the net impact should be ($18,679) as noted below. Please note that as explained in Appeal #6 above, the trace-back percentages have already been applied in the calculation. _x000D_
_x000D_
Please adjust our rate impact accordingly.</t>
  </si>
  <si>
    <t>8.	Request to Allow 2016 Related Party Moveable Equipment Expense_x000D_
_x000D_
_x000D_
In the �Dear Administrator Letter� dated March 2, 2022, the Department responded to the 2016 rate appeal 15679 item #4 denying our request for the related party expenses to be added to our rate.  The explanation states that �Real property expenses of a non-realty related party are not reimbursable�.  We understand the Departments position on this issue and our original appeal did not request approval for real property expenses but rather moveable equipment.   _x000D_
_x000D_
As noted per the attached calculation,  our estimate includes only the moveable equipment depreciation and the auto insurance totaling the reimbursable related party expense of $830.  This agrees with the total estimated per the Department on lines 12 &amp; 50 of the 2016 capital rate sheet, however, the Department did not carry over the allowed amount.   Please revise our impact calculation to incorporate the related party expense._x000D_
_x000D_
	Part III Sched 9_x000D_
$	Reimbursable $	% of business	Reimbursable	81.80% SNF	4.37%_x000D_
ADC		_x000D_
								_x000D_
Depreciation: Mov Equip	1,972	1,972		223				_x000D_
Depreciation: Auto	1,775	1775		200				_x000D_
Auto insurance	3,608	3,608		407				_x000D_
	7,355_x000D_
7,355_x000D_
11.28%	830_x000D_
678	36</t>
  </si>
  <si>
    <t>9.	Request to Adjust 2016 Allowable Depreciation_x000D_
_x000D_
In the �Dear Administrator Letter� dated March 2, 2022, the Department responded to the 2016 rate appeal 15678 item #6  (shown on Appeal Determination as #5) and approved the request for the adjustment of Depreciation.  However as we reviewed the impact calculation we noted an error.  In the original appeal, we estimated the allowable depreciation for the SNF and the ADC to be $1,971,795 and $24,009 respectively, after traceback percentages are applied (see attached). Compared to the amount allowed in the rate sheet, this should have been a disallowance of ($37,676) for the SNF and ($83,491) for the ADC.  The Department correctly disallowed the ($37,676), for the SNF but this was also used in the calculation of the ADC impact and an additional traceback was applied for the SNF and the ADC.  As noted below, the disallowance in the impact calculation needs to be adjusted.  Please adjust our rate impact accordingly.</t>
  </si>
  <si>
    <t>10.	Request to Adjust 2016 Interest Income Offset _x000D_
_x000D_
In the �Dear Administrator Letter� dated March 2, 2022, the Department denied our request in the 2016 rate appeal 15678 item #8  (shown in Appeal Determination as #6) to adjust the interest income offset for the revised traceback percentage as originally calculated in appeal 15678 item #1.  As we are again requesting the 2016 interest be adjusted for the revised percentage calculated using unfinanced additions (see item #6 above), we are also again requesting that the interest income offset be adjusted accordingly. _x000D_
_x000D_
As noted in Hearing appeal #6 above, we have revised the request slightly using a traceback of 89% of the SNF vs the 93.3% in the original appeal. Please revise our rate impact accordingly.</t>
  </si>
  <si>
    <t>11.	Request to Adjust impact for 2015 Mortgage Expense Amortization_x000D_
_x000D_
In the �Dear Administrator Letter� dated March 2, 2022, the Department partially approved our request to adjust the 2015 appeal 14751 item #6 (noted on the DOH worksheet as 14751 #5).  As we reviewed the calculation we noted that the Department erroneously removed the expense from the SNF 2015 capital and added it to the ADC.  This is not correct as the $74,004 was already net of the traceback an adjustment should have been made to the ADC only. _x000D_
_x000D_
In the original attestation request we asked that $79,318 of mortgage expense be allowed in the rate using a TB% of 93.3% or $74,004 for the SNF and 4.59% of $3,641 for the ADC .  The $74,004 was previously allowed, however the ADC amount was not.  Thus this adjustment should be for the ADC only._x000D_
_x000D_
In addition, as appeal 14751 item #4 was also approved in this March 2, 2022 response, the traceback that should now be applied to the ADC allowable mortgage expense amortization is 0.75% not the 4.59%.  Based on this the amount allowed in the ADC rate should be $595 ($79,318 x .75%) ._x000D_
_x000D_
Based on the above, please revise our 2015 rate impact accordingly.</t>
  </si>
  <si>
    <t>12.	Request to adjust 2014 Allowable Interest and Mortgage Amortization Expense_x000D_
_x000D_
In the �Dear Administrator Letter� dated March 2, 2022, the Department responded to the 2014 rate appeal 13630 items #1 &amp; #4 (noted on the DOH worksheet as appeal 11360) approving the requested adjustment to our allowable 2014 interest and mortgage amortization.  We are pleased that this was approved and an impact was estimated for the SNF rate, however, the Department did not adjust for the interest or mortgage expense amortization  that should be allowed in the ADC rate.  _x000D_
_x000D_
As noted in the original appeal, the financing covers several different refinancings and the allowable percentage for the SNF was calculated to be 93.3% and 0.75% for the ADC. The request to allow interest and mortgage amortization expense was approved and included in the impact calculation for the SNF but not the ADC.   Appeal 13630 item #8 originally requested that the ADC rate be adjusted for all approved items in appeal 13630, however this appeal was denied stating it was not an appropriate  appeal.   We are therefore, again requesting that the ADC portion of the interest or $9,345 and ADC portion of the mortgage amortization or $595 be allowed in our ADC rate.  _x000D_
_x000D_
The other issue that we noted relates to the calculation of  the SNF 93.3% allowable percentage.    This allowable % calculation incorporated unfinanced additions, however, as per DOH�s appeal response to appeal 19539 item #1, these should not be used to increase the allowable mortgage %.  Based this we have revised the calculation and estimated an allowable SNF percentage to be 89%, which as noted in the original appeal already incorporates the traceback %.  _x000D_
_x000D_
As noted below, the impact for the allowable 2014 interest and mortgage amortization  is calculated to be $1,108,905 and $70,593, respectively for the SNF and $9,345 and $595, respectively for the ADC.  As calculated below this is a net decrease in the impact for allowable interest of ($26,596) and a decrease of ($1,694) for the net mortgage amortization expense. We are asking that the Department revise the impact calculations accordingly.</t>
  </si>
  <si>
    <t>13.	Request to adjust 2014 Allowable Interest Income Offset_x000D_
_x000D_
In the �Dear Administrator Letter� dated March 2, 2022, the Department responded to the 2014 rate appeal 13630 item #6 (reported at 11360 on DOH worksheet) approving the requested adjustment to our interest income offset.  We are pleased that this was approved, and the interest income offset was reduced in our SNF rate however we are unsure as to why the DOH applied the same change as an offset to the ADC rate. Our ADC rate does not currently have any allowable interest income so no offset should even be applied to our rate._x000D_
_x000D_
Appeal item #12 above did request that the interest expense be allowed in our ADC rate.   If Appeal #12 is approved, the interest income offset should be calculated using the same allowable traceback %�s.  Additionally, the traceback to the SNF income offset should be adjusted if Appeal #12 above is approved.</t>
  </si>
  <si>
    <t>14.	Request to Adjust 2012 Allowable Interest Expense_x000D_
_x000D_
In the �Dear Administrator Letter� dated March 2, 2022, the Department responded to the 2012 rate appeal 11336 item #2 approving the requested adjustment to our allowable interest expense.  We are pleased that this was approved, however as we reviewed our rate we noted an error in the calculation of the impact._x000D_
_x000D_
When calculating the impact, the Department compared the current item value to the proposed item value as listed on the appeal.  This was not correct as the current item value  of $1,157,909 represented the total reimbursable capital after traceback and the proposed value of $1,413,650 represented the total interest prior to applying the requested 90.94% allowable percentage.  As noted in appeals above, this 90.94% does incorporate some unfinanced additions for 2011.  If those are removed the net allowable percentage should be 89%.  _x000D_
_x000D_
When the 89% is applied to total interest, the net  proposed interest is $1,258,149.  When this is compared to what is in the current rate, the additional allowable interest is overstated as it is $100,240 vs the $255,741 calculated by the Department.  _x000D_
_x000D_
Additionally,  we noted that the Department did not allow any interest for the ADC.  The appeal originally requested the traceback of the revised rebasing cost report of 2010 RHCF, however as noted per the attached calculation of the allowable percentage and approved in other appeals (see appeal #1 for more details) the total allowable ADC % is 0.75%_x000D_
_x000D_
We are asking that the impact for the allowable 2012 SNF and ADC interest be revised as requested. Please adjust our rate impacts accordingly.</t>
  </si>
  <si>
    <t>15.	Request to 2012 for the Removal of the Gain on Disposal_x000D_
_x000D_
In the �Dear Administrator Letter� dated March 2, 2022, the Department responded to the 2012 rate appeal 11336 item #7 denying our request.  This appeal requested that the income offset be adjusted to remove the $13,392 of gain on disposal of assets as the disposal of assets should not be included in the offset of qualified interest income. The Departments response, states that the offset was correctly applied, however we do not agree and continue to request it be eliminated.  _x000D_
_x000D_
As noted in Section 86-2.20(c)(1) of Title 10  interest expense is to be reduced by investment income.  A gain on the disposal of an moveable equipment is not related to a gain investments income.  Therefore, the gain on the disposition should not be used as an offset to allowable interest expense._x000D_
_x000D_
10 NYCRR Section 86-2.20(c)(1) Interest expense shall be reduced by investment income with the exception of income from funded depreciation, qualified pension funds, trusteed malpractice insurance funds, or in instances where income from gifts or grants is restricted by donors. Interest on funds borrowed from a donor-restricted fund or funded depreciation is an allowable expense. Investment income shall be defined as the aggregate net amount realized from dividends, interest, rental income, interest earned on temporary investment of withholding taxes, as well as all gains and losses. If the aggregate net amount realized is a loss, the loss is not allowable_x000D_
_x000D_
Additionally, as Medicaid does not specifically mention how to handle a non-investment asset we have reviewed the Medicare rules.  A strict reading of the applicable Medicare principle in the Provider Reimbursement Manual (PRM) indicates that the manner of disposal will determine the actual reimbursable nature.  As noted below in PRM-1 � 130 a gain would not be offset against interest and additionally, no gain or loss is to be recognized after December 1, 1997. _x000D_
_x000D_
PRM-1 � 130 DISPOSAL OF ASSETS.  Depreciable assets may be disposed of through sale, scrapping, trade-in, donation, exchange, demolition, abandonment or involuntary conversions such as condemnation, fire, theft or other casualty.  If the disposal of a depreciable asset results in a gain or loss, an adjustment may be necessary in the provider's allowable cost (see �104.10.B through �104.10.E.). The amount of gain included in the determination of allowable cost is limited to the amount of depreciation previously included in allowable costs.  The amount of loss to be included is limited to the undepreciated basis of the asset permitted under the program.  When an asset has been retired from active service but is being held for standby or emergency services, depreciation may continue to be taken on such assets.  In no case, however, can gain or loss be computed on the retired asset until the asset is actually disposed of.  A gain or loss on the disposal of depreciable assets has no effect on a proprietary provider's equity capital for prior years.  If the sale or scrapping occurs on or after December 1, 1997, no gain or loss is recognized (see �104.10.E).  _x000D_
_x000D_
Finally, since the Department has initiated a process whereby losses on disposal would not be recognized in accordance with the PRM, it would be inappropriate to recognize any gain on the disposition since both are explicitly removed from reimbursement consideration in this section of the PRM._x000D_
_x000D_
We are therefore requesting that this $13,392 be removed from our total income offset and our 2012 rate adjusted.  Additionally at the very least, the traceback that is applied to this offset should be 89% and .75% for the SNF and ADC respectively as noted in appeal #14 above and approved in the current appeal response 11336 item #9.  Please adjust our rate impacts accordingly.</t>
  </si>
  <si>
    <t>16.	Request to Adjust 2014 Real Property Depreciation_x000D_
_x000D_
In the �Dear Administrator Letter� dated March 2, 2022, the Department responded to the 2014 rate appeal 13360 item #9 denying our request stating that �The facility refers to another page that gives a breakdown of the request, but there are no attachments to this item�.    We are reappealing this items and have attached a copy of the request and the attachments.  This request has been approved for other years and we are asking it be approved for 2014 too.  _x000D_
_x000D_
As noted in the original appeal, we noted some errors in the Departments original calculation and requested that the 2014 allowable real property depreciation be adjusted to $1,268,768 for the SNF and $10,803 for the ADC.  Please see the attached for further details. _x000D_
_x000D_
Please adjust our 2014 Real property Depreciation accordingly.</t>
  </si>
  <si>
    <t>17.	Request to Adjust 2013 Moveable Equipment Depreciation_x000D_
_x000D_
In the �Dear Administrator Letter� dated March 2, 2022, the Department responded to the 2013 rate appeal 11972 item #9 approving the change to Moveable Equipment Depreciation.    However as we reviewed the calculation we noted that the DOH estimated a change of ($9,649) based on the Current value and proposed value noted in the HCS appeal.  However as noted per the actual appeal (see attached) the change requested was ($23,520).  Please revise our rate impact accordingly.</t>
  </si>
  <si>
    <t>18.	Request to Adjust 2013 Allowable Interest Expense, Mortgage Expense Amortization and Income Offset _x000D_
_x000D_
In the �Dear Administrator Letter� dated March 2, 2022, the Department responded to the 2013 rate appeal 11972 items #1, 4 &amp; 6 approving the requested adjustment to our allowable interest expense, mortgage expense amortization and income offset.  We are pleased that this was approved, however as we reviewed our rate we noted an error in the calculation of our original appeal_x000D_
_x000D_
In the response to appeal 19539 item #1, received in this March 2, 2022 correspondence, the DOH notes that unfinanced additions do not increase the allowable mortgage %.  As noted in our original appeal, we did erroneously include subsequent additions.  We are therefore notifying the Department and asking that the impact calculation be revised to reflect the proper allocation excluding  any unfinanced additions.  As noted in appeal item #1 above and approved in other appeals, the total allowable % for the SNF�s interest expense, mortgage amortization expense and income offset should be 89% vs the 92.27% used in the original appeal which factors in subsequent additions.  Also as noted per the calculation, the total allowable percentage for the ADC is 0.75%.  Appeal 12832 already appears to have calculated using the correct ADC %, however we do not have the detail of what was allowed.  _x000D_
_x000D_
Therefore, based on the above, we are asking that our 2013 SNF allowable expenses for the interest, mortgage amortization expenses, and the income offset be adjusted to reflect the correct allowable %, see calculation below.  Please adjust our rate impacts accordingly.</t>
  </si>
  <si>
    <t>19.	Request to Adjust 2015 Allowable Interest Expense, Mortgage Expense Amortization and Income Offset _x000D_
_x000D_
In the �Dear Administrator Letter� dated March 2, 2022, the Department responded to the 2015 rate appeal 14751 items #4, 6 &amp; 3 approving the requested adjustment to our allowable interest expense, mortgage expense amortization and income offset.  We are pleased that this was approved, however consistent with appeal #18 above, as we reviewed our rate we noted an error in the calculation of our original appeal_x000D_
_x000D_
In the response to appeal 19539 item #1, received in this March 2, 2022 correspondence, the DOH notes that unfinanced additions do not increase the allowable mortgage %.  As noted in our original appeal, we did erroneously include subsequent additions.  We are therefore notifying the Department and asking that the impact calculation be revised to reflect the proper allocation excluding  any unfinanced additions.  As noted in appeal item #1 above and approved in other appeals, the total allowable % for the SNF�s interest expense, mortgage amortization expense and income offset should be 89% vs the 93.3% used in the original appeal which factors in subsequent additions.  Also as noted per the calculation, the total allowable percentage for the ADC is 0.75%.  _x000D_
_x000D_
Therefore, based on the above, we are asking that our 2013 SNF allowable expenses for the interest, mortgage amortization expenses, and the income offset be adjusted to reflect the correct allowable %, see calculation below.  Our ADC rates appear to have been properly allowed using the 0.75%.   Please adjust our rate impacts accordingly._x000D_
_x000D_
Note that the Mortgage Amortization expense for the 2015 ADC is already appealed in appeal item #11 above.</t>
  </si>
  <si>
    <t>20.	Request to Adjust 2012 Allowable Mortgage Expense Amortization and Income Offset _x000D_
_x000D_
In the �Dear Administrator Letter� dated March 2, 2022, the Department responded to the 2015 rate appeal 113361 items #5 &amp; 9 approving the requested adjustment to our allowable mortgage expense amortization and income offset.  We are pleased that this was approved, however consistent with appeal # 18 &amp; #19 above, as we reviewed our rate we noted an error in the calculation of our original appeal_x000D_
_x000D_
In the response to appeal 19539 item #1, received in this March 2, 2022 correspondence, the DOH notes that unfinanced additions do not increase the allowable mortgage %.  As noted in our original appeal, we did erroneously include subsequent additions.  We are therefore notifying the Department and asking that the impact calculation be revised to reflect the proper allocation excluding  any unfinanced additions.  As noted in appeal item #1 above and approved in other appeals, the total allowable % for the SNF�s interest expense, mortgage amortization expense and income offset should be 89% vs the 90.94% used in the original appeal which factors in subsequent additions.  Also as noted per the calculation, the total allowable percentage for the ADC is 0.75%.  _x000D_
_x000D_
Therefore, based on the above, we are asking that our 2012 SNF allowable expenses for the mortgage amortization expense and the income offset be adjusted to reflect the correct allowable %, see calculation below.  Note that the interest is appealed in item #15 above,  Additionally, Our ADC rates appear to have been properly allowed using the 0.75%.   Please adjust our rate impacts accordingly.</t>
  </si>
  <si>
    <t>Appeal for 1/1/20 &amp; 4/2/20 rate for error in the July 2019 CMI</t>
  </si>
  <si>
    <t>Request to adjust our 1/1/20 &amp; 4/2/20 rate for errors in the July 2019 CMI_x000D_
In correspondence dated January 28, 2021, we received our 1/1/20 and 4/2/20 rates which incorporated the July 2019 CMI.  In reviewing the rates, we noted errors in the CMI being used in the rates.  The MDS data for July 2019 census (2019-2) was certified, however we had contacted the Department several times to notify them that there were errors.  The corrections we requested were never addressed and thus the final CMI score is incorrect.  There were several ARD dates that are incorrect, residents missing from the report, and a number of our neurodegenerative residents that are showing in the detail as �None� under the specialty column and thus never removed in the CMI calculation.  _x000D_
_x000D_
We are requesting that these errors be corrected and that and that our rates be adjusted.  Attached is documentation, previously sent to the Department, noting the dates that need to be changed along with the list of residents that need to be removed.  If further information is necessary please let us know._x000D_
_x000D_
Please adjust our 1/1/20 and 4/2/20 rates accordingly.</t>
  </si>
  <si>
    <t xml:space="preserve">Response to Appeal 16473 </t>
  </si>
  <si>
    <t>Request for Further information and Adjustment of our 2012 and later Rates -_x000D_
_x000D_
In the recent rate corrections issued with the March 11, 2020 �Dear Administrator Letter� (DAL) for the 2017 2019 capital corrections we received a response to appeal #16473 impacting our rates from 2012 and forward. The appeal requested that our rates for 2012 forward be updated to incorporate the costs as reported in our new base year costs from 6/1/09-5/31/10 DCN0301124101._x000D_
_x000D_
Per review of the rates, we noted that the non-comparable component had been updated to $24.48. As we reviewed our rates, we noted that it did not include the detail of what expenses, adjustments or trends made up the revised non-comparable component included in the rate package.  We have requested the detail several times from the DOH rate setting, however it was stated that the calculation was done off-line and due to the public health emergency the detail was not currently available.  It was recommended that we file an appeal to protect the rights of our facility.  We are asking that the detail of this rate be provided so that we can determine its reasonableness._x000D_
_x000D_
However, what we did notice was that the revised non-comparable per diem of $24.48 agreed to the per diem allowed in our revised 6/1/09-12/31/11 rates, prior to trending (see DOH response to appeal #9503).  If this non-comparable component was strictly rolled forward from these rates, the per diem is not correct for a few reasons.  _x000D_
_x000D_
First, the $24.48 per diem included in the revised 6/1/09-2011 rates had been detrended back to 2002, the base year used for the 4/1/09-12/31/11 rates.  As the base year expenses used in the 2012 forward rates are based on 2007 costs, the revised expenses used in the calculation of ours Home�s the non-comp component should only be detrended back to 2007 not 2002.  _x000D_
_x000D_
Additionally, as we noted in appeal 10611 item #3, we identified an error with regard to the allowable non-comparable expenses. The Department erroneously added $53,012 in shared savings utilities expenses to the allowable non-comparable expenses, however this should have reduced our allowable costs. We have also appealed the total patient days being used in the calculation (see appeal 10611 item #4)._x000D_
_x000D_
Finally, we understand that the 2012 and forward rates are �Statewide Pricing Rates�, however in addition to the noncomparable component and the capital, there is a portion of the WEF calculation that is facility specific based on the 2009 reported costs.  It does not appear that this has been updated for the new base year costs. _x000D_
_x000D_
Without the detail of how this rate change was calculated, we cannot determine the reasonableness of the noncomparable component.  We are asking that the Department provide us the detail of the non-comparable component that was included in our revised 2012 and forward rates. If further information is needed, please let us know.</t>
  </si>
  <si>
    <t>Request for Use of Appropriate Base Year</t>
  </si>
  <si>
    <t>Extensive Renovation</t>
  </si>
  <si>
    <t>1	Request for Use of Appropriate Base Year_x000D_
We have completed CON project #062278. With this construction approval, we were also approved for a rebasing of our operational costs.  Our first full year of operations at or above 90% occupancy, occurred for the time period June 2009  May 2010.  As such we filed our cost report for this time frame under DCN 03011241.  It appears that our Medicaid rates have been calculated using an inappropriate 2007 cost report, DCN 81501617V1._x000D_
_x000D_
Please adjust our rates accordingly.</t>
  </si>
  <si>
    <t>Request to Incorporate New Base Year Data into 2015 Rate</t>
  </si>
  <si>
    <t>Request to Incorporate our new base year data into our 2015 rate. As we reviewed our 2015 rate we noted that the Department continues to use the 2007 RHCF-4 DCN 81501617 to calculate our allowable non-comparable costs. This is not correct as our Home's most recent base year covers the 12 months from June 1, 2009-May 31st 2010. As noted in the Departmental correspondence dated July 11, 2012, "The non-comparable price is calculated using allowable operating costs and statistical data as reported in each facility's cost report for the 2007 calendar year divided by total 2007 patient days, or for facilities with base years ending after December 31, 2007 (pursuant to a certificate of need filed with the Department as of December 31, 2006 as provided for in PHL 2802 2-b(b)(xiii)) using allowable operating costs from such base year down trending to 2007 divided by total patient days for such base year." Based on this, our 2015 rate should be revised to reflect the costs reported in the June 1, 2009-May 31, 2010 RHCF-4 DCN 03011241. In addition, we have reviewed certain of the statewide pages and are unable to locate our WEF data. Therefore, we are also requesting that this newer base year be rolled into the facility specific portion of our WEF calculation. Overall, we are requesting that our most current base year be properly incorporated in our 2015 rate calculation. Please adjust our 2015 rate accordingly.</t>
  </si>
  <si>
    <t>Christa L Serafin</t>
  </si>
  <si>
    <t>Request to Incorporate New Base Year Data into 2014 Rate</t>
  </si>
  <si>
    <t>Request to Incorporate our new base year data into our 2014 rate.  As we reviewed our 2014 rate we noted that the Department used the 2007 RHCF-4 DCN 81501617 to calculate our allowable non-comparable costs.  This is not correct as our Home' s most recent base year covers the 12 months from June 1, 2009-May 31st 2010.  As noted in the Departmental correspondence dated July 11, 2012, "The non-comparable price is calculated using allowable operating costs and statistical data as reported in each facility's cost report for the 2007 calendar year diviided by total 2007 patient days, or for facilities with base years ending after December 31, 2007 (pursuant to a certificate of need filed with the Department as of December 31, 2006 as provided for in PHL 2802 2-b(b)(xiii)) using allowable operating costs from such base year down trending to 2007 divided by total patient  days for such base year."  Based on this our 2014 rate should be revised to reflect the costs reported in the June 1, 2009-May 31, 2010 RHCF-4 DCN 03011241.  Please revise our rate accordingly.  In addition, we have reviewed certain of the statewide pages and are unable to locate our WEF data.  Therefore, we are also requesting that this newer base year be rolled into the facility specific portion of our WEF calculation.  Overall, we are requesting that our most current base year be properly incorporated in our 2014 rate calculation.  Please adjust our 2014 rate accordingly.</t>
  </si>
  <si>
    <t>Request to Incorporate New Base Year Data into 2012 Rate</t>
  </si>
  <si>
    <t>Request to Incorporate Our New Base Year Data into our 2012 Rate_x000D_
_x000D_
As we reviewed our 2012 rate we noted that the Department used the 2007 RHCF-4 DCN 81501617 to calculate our allowable non-comparable costs.  This is not correct as our Homes most recent base year covers the 12 months from June 1, 2009-May 31, 2010.    As noted in the Departmental correspondence dated July 11, 2012 The non-comparable price is calculated using allowable operating costs and statistical data as reported in each facilitys cost report for the 2007 calendar year divided by total 2007 patient days, or for facilities with base years ending after December 31, 2007 (pursuant to a certificate of need filed with the Department as of December 31, 2006 as provided for in PHL 2808 2-b(b)(xiii)), using allowable operating costs from such base year down trending to 2007 divided by total patient days for such base year.  Based on this our 2012 rate should be revised to reflect the costs reported in the June 1, 2009-May 31, 2010 RHCF-4 DCN 03011241.  Please revise our rate accordingly._x000D_
_x000D_
In addition, we have reviewed certain of the statewide pages and are unable to locate our WEF data.  Therefore, we are also requesting that this newer base year be rolled into the facility specific portion of our WEF calculation.  _x000D_
_x000D_
Overall, we are requesting that our most current base year be properly incorporated in our 2012 rate calculation.  Please adjust our rate 2012 rate accordingly.</t>
  </si>
  <si>
    <t>Richard A Wilson</t>
  </si>
  <si>
    <t>Request for Hearing Appeals 7104, 7727, 9503</t>
  </si>
  <si>
    <t>1.  Request for Adjustment to Real Property Depreciation Expense Allowance  Rate Years 2009-2011_x000D_
In reviewing the calculation of Real Property Depreciation allowances for the rate years in question, we noted certain errors and are requesting correction._x000D_
2009_x000D_
The appeal narrative indicates that the capital base year depreciation will be allowed on a two year lag as is normal, with the rate year addition of approved project costs related to project #062278-C. Analysis of the appeal, however, indicates that reported 2007 depreciation expenses have not been properly included in the 2009 rate year. Further analysis indicates that certain of the project #062278-_x000D_
C expenses have not been accurately allowed. Concerns occur in the following areas:_x000D_
2007 Reported Expense_x000D_
-	Land Improvements_x000D_
-	Buildings_x000D_
-	Building Improvements_x000D_
-	Non-Movable Equipment_x000D_
It appears that the rate analyst uses the 2009 reported expense rather than the 2007 expense levels. _x000D_
There also appears to be certain errors in the allowance of Approved Project Costs from project #062278-C, as reported on Schedule 10-A. _x000D_
Project Cost_x000D_
-	Non-Movable Equipment_x000D_
It appears that this allowance was simply missed in the calculation. _x000D_
In any event we have attached a revised real property allowance work paper which we believe incorporates all allowable expenses and the DOH adjustments to reflect changes in patient days, cost overruns and so forth._x000D_
Please adjust our allowable 2009 Real Property Depreciation Reimbursement from $1,248,029 to $1,330,270._x000D_
2010_x000D_
As discussed in the appeal to the 2009 Real Property Depreciation Expense allowance, it appears that our reported 2008 expenses have not been used to calculate our 2010 Real Property expense allowance. Concerns occur in the following areas:_x000D_
2008 Reported Expense_x000D_
-	Buildings_x000D_
-	Non-Movable Equipment_x000D_
-	28-A Depreciation included in MATP_x000D_
There are also some concerns with the allowance of project costs. Concerns are in the following areas:_x000D_
Project Cost_x000D_
-	Land Improvements_x000D_
-	Non-Movable Equipment_x000D_
Again, we have included a detailed work paper showing our estimate of the appropriate depreciation expense, applying the DOH methodology._x000D_
Please adjust our 2010 Real Property Depreciation expense from $1,415,640 to $1,445,250._x000D_
2011_x000D_
As discussed for 2009 and 2010, we also believe there are certain errors in the 2011 allowance that need to be corrected. Errors appear to have occurred in the following areas:_x000D_
2009 Reported Expense_x000D_
-	Buildings_x000D_
-	28-A Depreciation Expense included in MATP_x000D_
Apparent errors included in project cost allowances include:_x000D_
-	Land Improvements_x000D_
-	Garage Allowance of AEP-6476 Approval_x000D_
As with the previous years we have attached a work paper showing our estimates using the DOH methodology. _x000D_
Please adjust our allowable Real Property Depreciation expense from $1,358,541 to $1,405,907.</t>
  </si>
  <si>
    <t>2.	Request for Adjustment to Major Movable Equipment Expense Allowance  Rate Years 2009-2011_x000D_
2009_x000D_
As discussed at item #1, it appears that the reported base year expenses have not been properly included in the various rate years. Areas of concern include:_x000D_
2009 Reported Expense_x000D_
-	Motor Vehicle Depreciation Expense_x000D_
-	Major Movable Equipment Depreciation Expense_x000D_
Allowance of Project Costs_x000D_
-	Motor Vehicle Depreciation Expense_x000D_
We have included a work sheet showing our calculations. _x000D_
Please adjust our 2009 Movable Equipment Depreciation Expense from $356,193 to $563,759._x000D_
2010_x000D_
2008 Reported Expense_x000D_
-	Motor Vehicle Depreciation Expense_x000D_
-	Major Movable Equipment  Rehab Center_x000D_
Please refer to the attached work paper and adjust our allowable 2010 expense from $660,424 to $715,226._x000D_
2011_x000D_
2009 Reported Expense_x000D_
-	Motor Vehicle Depreciation Expense_x000D_
-	Major Movable Equipment Depreciation Expense_x000D_
-	Major Movable Equipment  Rehabilitation Building_x000D_
Allowable Project Cost_x000D_
-	2010 Improvements_x000D_
Please refer to the attached work paper for our estimate of the appropriate 2011 expense. Please adjust our allowable 2011 Movable Equipment Depreciation Expense from $690,014 to $765,436.</t>
  </si>
  <si>
    <t>3.	Request for Correction of Mortgage Interest Expense Reimbursement_x000D_
Effective with the Mortgage Interest Expense calculation in our 2010 capital per diem, there is an error in the allowable cost. The Nursing Facility and the project cost allowable financing appear to be calculated correctly, however, the Bond Principal is inaccurate._x000D_
The $30,535,000 figure used was the balance effective with the previous refinancing. The correct bond principal balance with the June 1, 2010 refinancing is $28,330,000. This would mean that the correct percentage of allowable interest expense would be 88.28% ($25,010,971 / $28,330,000). _x000D_
Please revise our 2010 Mortgage Interest Expense from $1,231,620 to $1,316,085. _x000D_
The corrected 2011 Mortgage Interest Expense would go from $1,216,800 to $1,311,441. Please adjust our rates accordingly.</t>
  </si>
  <si>
    <t>4.  Request for Correction of Allowable Mortgage Interest Expense Percentage in Other Applicable Reimbursement Areas_x000D_
As discussed in appeal item #3, the allowable Mortgage Interest Expense Percentage should be adjusted from 81.91% to 88.28%. This revised allowable percentage should also be applied to line 57 of our 2010 capital calculation sheet and to line 57 of our 2011 capital calculation sheet._x000D_
Please adjust our 2010 Mortgage Amortization Expense from $160,167 to $172,623 and our 2011 allowable expense from $290,146 to $311,949.</t>
  </si>
  <si>
    <t>5.  Patient Day Adjustment_x000D_
Since the DOH methodology uses an expense multiplier to adjust for the change in patient days due to a bed decertification, we are requesting that all expenses use the same multiplier._x000D_
The allowable depreciation expense related to our project is adjusted but it appears that none of the other capital costs are. This would be especially true for Mortgage Interest Expense._x000D_
Please adjust our capital per diem accordingly.</t>
  </si>
  <si>
    <t>6.  Request for Adjustment to Investment Income Offset Amounts_x000D_
Our Unrestricted Investment Income has been offset against our Nursing Facility Mortgage Interest using a 100% trace back. Since a significant percentage of our total financing is not related to the Nursing Facility, we are requesting the use of the same percentage in the application of the unrestricted investment income offset, as is used to calculate the allowable mortgage interest expense. _x000D_
This would amount to 83.74% for 2009, 88.28% for 2010 and the same 88.28% for 2011. Given that, we are requesting that the unrestricted investment income offset be revised from $254,575 to $213,181 for 2009, from $112,505 to $99,319 for 2010 and from $18,459 to $16,296 for 2011. Please adjust our rates accordingly.</t>
  </si>
  <si>
    <t>7.   Request for Adjustment to Adult Day Care Capital Per Diem_x000D_
Throughout the course of this appeal, we have requested numerous adjustments to the Nursing Facility capital per diem. Wherever applicable we are requesting that appropriate adjustments are rolled over to our Adult Day Care rates. We have provided an analysis of certain increases in depreciation expense that should be applied to the ADC rate. We are requesting this adjustment as well as any others that may be appropriate. _x000D_
Please adjust our ADC rate accordingly.</t>
  </si>
  <si>
    <t>New Base Year - 6/1/09</t>
  </si>
  <si>
    <t>1. Correction to de-trend_x000D_
Charles T. Sitrins most recent base period covers the 12 months from June 1, 2009 through May 31, 2010.  The mid-point of this time period would therefore be the end of November 2009.  Because the 2010 trend year covers from July 2009 through June 2010, the months of July, August, September, October and November would be taken into account in determining the de-trend of expenses to 2002 dollars.  These months represent 5/12 of the 2010 trend or 42% and not the 38% we believe was used.  We understand this may have a negative impact on our rates but request that DOH use the accurate information at all times._x000D_
		Budget cuts	Trend		Promulgated		Proposed_x000D_
2003	2.30%	0%	0.0%	2.30%		100.00%	2.30%		100.00%	2.30%_x000D_
2004	2.70%	0%	0.0%	2.70%		100.00%	2.70%		100.00%	2.70%_x000D_
2005	3.40%	0%	0.0%	3.40%		100.00%	3.40%		100.00%	3.40%_x000D_
2006	3.20%	0%	-0.3%	2.95%		100.00%	3.20%		100.00%	3.20%_x000D_
2007	2.80%	-25%	0.0%	2.10%		100.00%	2.80%		100.00%	2.80%_x000D_
2008	3.80%	0%	-3.8%	0.00%		100.00%	3.80%		100.00%	3.80%_x000D_
2009	-0.40%	0%	0.4%	0.00%		100.00%	-0.40%		100.00%	-0.40%_x000D_
2010	1.70%	0%	-1.7%	0.00%		38.00%	0.65%		42.00%	0.71%_x000D_
	121.18%			114.19%			119.93%			120.00%_x000D_
						inverse	0.8338			0.8333_x000D_
_x000D_
Please revise our rate accordingly.</t>
  </si>
  <si>
    <t>2.  Add back sewer as deemed an operating expense_x000D_
Item #33 of Control #7727 as found on page 42 of this appeal package states:_x000D_
Request for Payments in Lieu of Taxes (PILOT)_x000D_
We reported $37,549 in Real Estate Tax Expenses on Schedule 9 of our 6/1/09 -05/31/10 base year cost report. Please allow this amount subject to appropriate trace back percentages as outlined in appeal item #4, in our 2011 capital per diem appeal._x000D_
Bureau Recommendation_x000D_
As described in the corresponding notepad to the financials, this expense is for sewer charges which are operating in nature and not capital.  This expense has therefore not been added to the capital component._x000D_
Charles T Sitrin has not been consistently reimbursed for these Special Assessments.  Indeed, we requested a hearing in response to this issue in processed appeal numbers 432903, 530814 and 632802.  At that time, the rate analyst indicated that this was a methodology appeal and as such is deemed Not Applicable.  We stated that we were in attendance at a New York State Association of Homes and Services for the Aging conference when Carl Dembrosky, then Director of the Bureau of Long Term Care Reimbursement, responded to a direct question regarding to reimbursement of Special Assessments or PILOTS.  He responded that these expenses would be considered reimbursable.  Additionally, since 2007 the Bureau has recognized these costs as a portion of the capital component._x000D_
We attempted to comply with instructions that payments in lieu of taxes (PILOTs) be reported so they could be reimbursed as part of the property component.  As this no longer appears to be the Departments approach, the $37,549 should be reclassified from Plant Operation &amp; Maintenance to the noncomparable component as part of the utilities.  _x000D_
Please note that account #85008150 Sewer Tax for $37,548.59 is independent and separate from the amount shown on line 093 of Schedule 6.  This $20,701 is comprised of $14,431.05 of Water expense recorded in account #84006100 and $6,270.25 of Sewer expense recorded in account #84006200._x000D_
Please adjust our rate accordingly.</t>
  </si>
  <si>
    <t>3.  Correction to Sold Service  Utilities adjustment_x000D_
The inter-relationship of the entities on our campus allows us to provide excellent service to our residents, patients &amp; the community.  However it does make full financial reporting a challenge when only provided 10 undefined lines on Exhibit I to capture recoveries of expense.  On line 023 of this schedule, we reported $213,477 of sold services from cost center 006  Plant Operation &amp; Maintenance.  Within the appeal to process the new base year, we indicated that $53,012 related to utilities and $7,612 was for property insurance.  The Centers 2011 capital per diem reflects this reduction of allowed expenses.  However, when reviewing the allowed operating costs spreadsheet, we find that the sold utilities were incorrectly added to the amount reclassified from cost center 006._x000D_
Please adjust our rate accordingly.</t>
  </si>
  <si>
    <t>4.	Use of reduced bed size in patient days_x000D_
Charles T. Sitrin Health Care Center (the Center) was granted a new base year after completion of a major renovation project (CON 062278) which reduced the bed size from 173 to 156 (including 1 respite bed). This change was effective 2/2/2009.  Some of the reimbursement add-on calculations are based on historical dollar figures divided by historical patient days using a 2-year lag.  In a situation where the bed size of a provider is consistent, this allows for reasonable reimbursement of allowable expenses.  In cases such as ours however, using historical patient days in the calculation of certain add-ons serves to under-reimburse the Center.  Instead, we ask that the Department impute patient days:_x000D_
				Patient days	_x000D_
start	end	# days	Bed size	Maximum	Actual	Occupancy_x000D_
1/1/2009	2/1/2009	32	172	5,504_x000D_
2/2/2009	12/31/2009	333	155	51,615_x000D_
	                      365                                    57,119_x000D_
                                                                                                             53,309	93.33%_x000D_
						155_x000D_
						365_x000D_
						52,801_x000D_
_x000D_
_x000D_
Assuming occupancy of 93.33%, we request that reimbursement rates for 2009, 2010 and 2011 use a proxy of 52,801 patient days (93.33% X 365 days X 155 beds).  The Center filed a calendar year cost report for 2010 and the 54,796 patient days are appropriate for use in the 2012 reimbursement rate.  In addition to the Dementia/TBI/BMI add-on, the Hepatitis B add-on and the Criminal Background checks add-on, we ask that this proxy be used in the Nursing Adjustment used in the 1/1/2009 rate as found Miscellaneous Adjustment A.  _x000D_
Please adjust our rate accordingly.</t>
  </si>
  <si>
    <t>5.   Correction to Sold Service  Speech &amp; Hearing_x000D_
The inter-relationship of the entities on our campus allows us to provide excellent service to our residents, patients &amp; the community.  However it does make full financial reporting a challenge when only provided 10 undefined lines on Exhibit I to capture recoveries of expense.  On line 028 of this schedule, we reported $15,040 of sold services from cost center 041  Speech &amp; Hearing Therapy.  Within the appeal to process the new base year, we indicated that $2,639 related to Speech Therapy.  The remaining $12,401 was sold Hearing Therapy services.  On page 19 of the allowed costs worksheet, it appears that the entire amount was offset against Hearing Therapy which is part of the non-comparable cost center._x000D_
Please adjust our rate accordingly.</t>
  </si>
  <si>
    <t>6.   Correction to amounts used in the Administrator Salary Cap_x000D_
Due to the size &amp; nature of our campus, there are a number of individuals who have extensive oversight responsibilities.  Some of these individuals are listed on Schedule 14 of our base period cost report.  The salaries are compared to the caps established specifically for the nursing home based on the number of certified beds.  In this manner, you are comparing apples &amp; oranges.  It would be more accurate to apply the trace-back percentage to the salaries listed and then calculate the disallowance.  This amount would then need to be divided by the trace-back percentage so that grossed up amount could run through the remaining calculation with the trace-back being applied to each individual cost center within the 3 components.  We acknowledge that our indirect costs are over the ceiling but the overhead allocations to the therapy departments should increase.  _x000D_
Please adjust our rate accordingly.</t>
  </si>
  <si>
    <t>7.  Use of Centers specific base period data for reimbursement rates_x000D_
Charles T. Sitrins most recent base period covers the 12 months from June 1, 2009 through May 31, 2010.  The Department of Health has released the Statewide Pricing Rates effective 1/1/2012 which use 2007 costs in addition to specific 2009 data in the Wage Equalization Factor (WEF).  However, these dates occur before the Centers most recent base period.  As such, the use of anything other than our specific base period in promulgating Charles T. Sitrins rates would be inappropriate.  We have reviewed certain of the statewide pages and are unable to locate our WEF data.  Also discussed in our 4/12/12 email to nfrates@health.state.ny.us was our concern regarding the noncomparable expenses from 2007 failing to adequately represent those of our new building and bed-size.  We ask that the base period be properly used, that we be given the underlying calculations and that we be given appropriate amount of time for review.</t>
  </si>
  <si>
    <t>2011 Capital Per Diem</t>
  </si>
  <si>
    <t>1)	Allowance of Real Property Depreciation Expense_x000D_
_x000D_
Initial analysis of the real property depreciation expenses allowed in the promulgated 2011 capital per diem appears to be incorrect.  The analyst appears to have made the decision that a majority, 73.26% of the original facility no longer relates to the Nursing home.  _x000D_
_x000D_
The decision was apparently made because 110 of the facility beds were moved to the new houses.  This decision is in error.  The vast majority of the pre-existing facility remains part of the Nursing Facility operation.  This is based on the following:_x000D_
	The 46 rehabilitation beds which remain in the former facility completely fill an 80 bed unit.  These former double occupancy rooms are now all single rooms._x000D_
	None of the Administrative aspects of the former facility were moved.  To take a straight bed allocation is to allow only 26.74% of the expense for this space in reimbursement._x000D_
	Cramped office space in the former facility has been expanded into the available space._x000D_
	The entire Rehab facility, CON #942861 remains in use for the Nursing Facility residents.  The historical allocation of 73% would remain appropriate._x000D_
	The remaining available space is currently used for storage.  If any of this space was deemed to be empty, it is in the former 28-A facility which has been reimbursed through the MATP.  _x000D_
_x000D_
Additionally, a decision appears to have been made that depreciation on assets acquired with HEAL grant money, would not be reimbursable.  We are aware that at some point in the HEAL grant process a decision was made that the expense associated with these grants would not be reimbursable.  This was not, however, the case for the HEAL-2 funds.  We received responses to a specific question relative to whether or not this expense would be reimbursable and it was indicated that it would be.  This is why we were willing to go forward with the project even though we knew that the final cost would exceed allowable caps and we would incur a certain amount of non-reimbursable cost.  Absorbing this non-reimbursable and the potential for lack of reimbursement of the assets acquired with HEAL grant funds appears to be a duplication._x000D_
_x000D_
We are requesting the removal of this disallowance thus allowing reimbursement in accordance with the written advice received in 2006._x000D_
_x000D_
Even with the above comments the allowable depreciation expense is difficult to calculate._x000D_
_x000D_
As described in earlier appeals, the Charles T. Sitrin Health Care Center, Inc. has been through a number of changes since the early 1990s. Those changes include the Defeasance of an Article 28-A Mortgage, certified bed expansion through approved CON #890460, development of a major rehabilitation center for impatient and outpatient use through approved CON #942861, refinancing and various other issues. _x000D_
_x000D_
The defeasance of the Article 28-A mortgage led to the development of a Medicaid Allowable Transfer price (MATP) for reimbursement of all assets acquired prior to 1992. Projects #890460 and #942861 have historically been reimbursed on the basis of Approved Project Costs (APC) schedules and other depreciation is reimbursed as reported in each individual year. _x000D_
_x000D_
We are aware that the MATP effective in 1992 replaces all depreciation on assets acquired prior to 1992. As such we reported in the note pad any depreciation expense included in the reported amounts that related to assets included in the MATP. These amounts should have been reduced from the total reported depreciation and then the MATP amount of $138,007 should be added back. Please note, at one point it was indicated that the MATP should be included in the rate for 17 years. This is incorrect, the 17 years is the number of years that occurred between the F.O.D. and the date of defeasance. The MATP should be in the rate for 23 years from the date of defeasance._x000D_
_x000D_
As shown in the note pad $55,230 should have been deducted from allowable depreciation expense. Please note $5,581 in organizational expense is not requested for reimbursement purposes, thus, no further reduction of this expense is required. _x000D_
_x000D_
Additionally, the trace back percentage issue discussed in item #4 needs to be considered. Due to the fact that only 73% of the depreciation applicable to the rehabilitation center relates to the Nursing Home, additional depreciation must be removed prior to the application of trace back percentages. This additional depreciation amounts to $75,534. _x000D_
_x000D_
We have also recently received a final Approved Project Cost (APC) for our project 062278. Again we will not be reimbursed for 100% of our depreciation expense. As such we deduct our project 062278 depreciation, included in our 6/1/09  5/31/10 cost report ($1,027,277) and add back the approved $827,278. We also deduct $95,053 in the amortization of Mortgage Expense as the appropriate amount is requested on another line. _x000D_
_x000D_
Furthermore, we have received a final APC for project AEP-6476.  This approval amounts to $477,483 with annual depreciation expense of $19,092.  As such we are requesting that an additional $19,092 be added to our 2011 depreciation expense.  _x000D_
_x000D_
In any event we are requesting Real Property Depreciation of $1,314,927 to be included in our 2011 capital per diem. This amount should then be subjected to a trace back percentage of 93.68%. Please refer to the attached backup for the specific calculation and adjust our capital per diem accordingly</t>
  </si>
  <si>
    <t>2)  Allowance of Movable Equipment Depreciation Expense_x000D_
_x000D_
As described in appeal item #1, the overall allowance of depreciation expense is complicated. The Movable Equipment Depreciation Allowance should be as calculated below:_x000D_
_x000D_
Amount Reported  6/1/09  5/31/10 CR	$	             752,982_x000D_
Less: Amount Applicable to MATP		                 (118)_x000D_
Amount of CON #942861- Deemed Fully Reimbursed              (10,000)_x000D_
Amount Applicable to CON 062278_x000D_
		                                                     (292,723)_x000D_
Amount Applicable to CON 062278  Mot. Veh. 	            (35,623)_x000D_
 _x000D_
                                                                    Total	           $414,518_x000D_
Plus: Allowable Amt. Applica. To CON 062278                        263,045_x000D_
		_x000D_
Reimbursable 2011 Expense	                               $677,563_x000D_
		_x000D_
This amount should then be held to a trace back % of 93.68 in conjunction with appeal item #4.</t>
  </si>
  <si>
    <t>3)	Correction of Allowable 2011 Interest Expense_x000D_
_x000D_
The actual allowable interest expense has also become very complicated to calculate.  We believe, however, that the rate analyst has erred in their calculation.  The Charles T. Sitrin Health Care Center has become involved in 3 refinancings since 2006.  The first of these was a Departmentally approved refinancing of the original debt which covered the original Article 28-A facility and CON project #890460 as well as debt incurred in 1998 relative to project #942861.  This refinancing was completed October 19, 2006._x000D_
The second of these refinancings occurred as a result of the approval of CON #062278 and was effective 7-1-07.  The third refinancing was caused by a problem with Key Bank, the bank holding the debt, and was required to prevent significant increases in our Letter of Credit fees.  All of the refinancings were precluded by informing the DOH and being approved in one form or another.  The date of the third refinancing was May 1, 2010._x000D_
In any event the initial refinancing has been essentially agreed to by all parties as far as refinanced debt.  The total refinanced debt amounts to $11,569,000.  This is made up of an unamortized balance of $5,124,597 relating to our original debt and CON #890460.  In addition, the second piece of debt relating to CON #942861 had an unamortized balance of $6,238,720.  Since the debt balances have different trace back percentages applicable to the Nursing Facility, it was necessary to create a percentage of applicable debt for the refinancing.  The original debt amounts to 45.10% of the total refinancing while debt applicable to CON #942861 amounts to 54.90% of the refinancing total.  These percentages are significant because they will not change throughout all of the debt activity._x000D_
_x000D_
The total approved debt associated with the 10-19-06 refinancing amounts to $11,569,000.  This is made up of the previously mentioned unamortized balances plus $205,683 in closing costs._x000D_
_x000D_
At the time of the second refinancing (7-1-07) the unamortized balance had dropped to $11,187,299.  When the closing costs associated with this refinancing, amounting to $437,701, are added in the total refinanced debt on the prior debt amount to $11,625,000.  This balance breaks down to $5,242,875 on the initial debt and $6,382,125 on the debt associated with CON #942861.  This is again significant because of the different trace back percentages applicable to the debt.  The initial debt is all related to the Nursing Facility except for 4.85% which relates almost exclusively to the Adult Day Care Center.  The debt associated with CON #942861 relates 73% to the Nursing Facility.  This is in accordance with the processing of appeal #H-319653 in 2004.  When these trace back percentages are applied, the allowable percentage of interest applicable to the refinanced debt amounts to 82.00%.  This number should not change throughout 2011.  Please refer to the attached allowable interest expense calculation for details._x000D_
_x000D_
The third refinancing occurred as a result of weakness in the loan holder, Key Bank, which resulted in the potential for significant increases in expense associated with interest and letter of credit fees.  In order to stabilize our future expense levels we negotiated with a more stable bank and completed this refinancing in May of 2010.  The DOH was informed of this situation in a correspondence dated 3-4-10.  Please note the 2010 RHCF-4 is reported with the new debt.  The total refinanced debt amounted to $28,330,000._x000D_
_x000D_
To calculate the allowable percentage of this mortgage, it is necessary to calculate the total allowable percentage of the mortgage applicable to CON #062278.  Of the $30,535,000 debt $18,910,000 relates to CON #062278 ($15,945,000 to houses and $2,965,000 to renovation)_x000D_
_x000D_
Since the final APC for CON #062278 amounts to $23,312,413 and our HEAL-2 grant for the NF amounted to $6,189,750 and because the grant exceeds 25% of the project, the balance or $17,122,663 should be eligible for financing.  This amounts to 90.55% of the total.  _x000D_
_x000D_
In order to combine these over mortgaging percentages a weighted average of the previous calculations is required.  Following is that calculation._x000D_
_x000D_
		$11,625,000	X	82.00%		= 	$  9,532,500_x000D_
		  18,910,000	X	90.55%		=	$17,123,005_x000D_
		$30,535,000					$26,655,505_x000D_
  _x000D_
Using the above estimates 87.29% of the 2011 interest expense should be reimbursable to the Nursing Facility.  Please note the estimated interest expense for 2011 amounts to $1,611,298.  Also note that the above 87.29% applies 100% to the Nursing Facility.  An additional 4.85% (Rebasing Cost Report) or 4.68% (2010 cost report) of the total interest expense should be applied to the Adult Day Care rate._x000D_
_x000D_
For the 2011 and forward rates, however, some additional changes occurred which will impact the allowable percentage of interest expense.  Initially, there was the above mentioned refinancing which occurred in May of 2010.  We do not believe that anything in this refinancing would change any of the previously calculated allowable percentages.  The second issue which occurred and which we believe should increase the allowable % of interest reimbursement relates to the completion of CON-AEP6476._x000D_
_x000D_
This CON was for the construction of an equipment garage and in accordance with the CON submission was financed with excess bond proceeds from CON #062278.  The final APC for this project amounts to $477,483.  The actual date of occupancy was 11-9-2010.  As such the allowable percentage of interest reimbursement should change with that date.  The new allowable percentage is calculated as follows:_x000D_
_x000D_
	APC #062278		$23,312,413_x000D_
	    #AEP 6476		       477,483 _x000D_
				$23,789,896_x000D_
	    HEAL  2		   (6,189,750)_x000D_
				$17,600,146_x000D_
		÷		  18,910,000_x000D_
				       93.07%_x000D_
_x000D_
_x000D_
Total Allowable Interest Percentage for Nursing Facility_x000D_
_x000D_
	_x000D_
	$11,625,000	X	82.00%		=	$ 9,532,500_x000D_
	  18,910,000	X	93.07%		=	 17,599,537	_x000D_
	$30,535,000					$27,132,037_x000D_
_x000D_
_x000D_
The calculated reimbursable interest percentage effective 1-1-11 and forward amounts to 88.85%.  Again an additional amount should be applied to the ADC._x000D_
_x000D_
The actual estimated interest expense for 2011 amounts to $1,611,298.  The actual expense will be known soon and will be provided at that time.  If the rate analyst has any comments or concerns about any of the above calculations please contact us to discuss prior to calculating.  This would be an attempt to reduce or eliminate the constant appeal cycle.</t>
  </si>
  <si>
    <t>4)	Correction of Trace back Percentages_x000D_
_x000D_
As explained in item #1 numerous changes have occurred at this facility. Perhaps the most significant, from a reimbursement perspective, relates to the development of the rehabilitation center. This entity creates a significant trace back due to its overall size._x000D_
_x000D_
It has been determined, however, that 73% of this buildings expense relates to the provision of inpatient services. As such, the application of the calculated trace back percentage to remove allowable cost is inappropriate. We believe that only a Trace back applicable to our Adult Day Care Facility should be deducted from 100% and the remainder applied to allowable costs. This is because the 73% has already been applied to the allowable depreciation and interest expense. Please refer to the attached calculation for details. Please adjust our rates accordingly.</t>
  </si>
  <si>
    <t>5)	Request for Reimbursement of Property Insurance_x000D_
We reported $39,073 in property insurance expense on Schedule 9 of our 6/1/09  5/31/10 base year cost report. Please allow this amount subject to trace back percentages as outlined in appeal item #4 in our 2011 capital per diem appeal.</t>
  </si>
  <si>
    <t>6)	Request for Reimbursement of Equipment Rental Expense_x000D_
We reported the following equipment rental expenses on Schedule 9 of our 6/1/09  5/31/10 base year Cost Report:_x000D_
CC	OO5	$1,770_x000D_
CC	011	1,082_x000D_
CC	051	4,028_x000D_
Please allow these amounts subject to appropriate trace back percentages as outlined in appeal item #4 in our 2011 capital per diem appeal.</t>
  </si>
  <si>
    <t>7)	Request for Reimbursement of Auto Insurance_x000D_
We reported $24,509 in Auto Insurance expenses on Schedule 9 of our 6/1/09  5/31/10 base year cost report. Please allow this amount subject to appropriate trace back percentages as outlined in appeal # 4, in our 2011 capital per diem appeal.</t>
  </si>
  <si>
    <t>8)	Request for Payments in Lieu of Taxes (PILOT)_x000D_
We reported $37,549 in Real Estate Tax Expenses on Schedule 9 of our 6/1/09 -05/31/10 base year cost report. Please allow this amount subject to appropriate trace back percentages as outlined in appeal item #4, in our 2011 capital per diem appeal.</t>
  </si>
  <si>
    <t>9)	Request for Reimbursement of the Amortization of Mortgage Expense_x000D_
This facility has been involved in a number of debt refinancings over the past few years. The total reported amount of those amortization expenses amounts to $95,053. Please note, however, not all of this expense should be considered reimbursable. The Amortization of Organizational Expense amounting to $5,581 relates to the organization of the original Article 28-A facility. This expense is included in the facility MATP and should not be reimbursed. Additionally, $66,531 relates to the amortization of mortgage expense included in the APC for our recently completed project #062278 and should also not be reimbursed. The appropriate reimbursement amounts to $22,901 times 82%. Please refer to the attached Allowable Interest Expense calculation sheet._x000D_
_x000D_
Please allow a total of $18,779 for the Amortization of Mortgage Expense in our 2011 capital per diem appeal.</t>
  </si>
  <si>
    <t>10)	Request for Reimbursement of Related Company Capital Expense_x000D_
During 2009 we had ownership interests in a related service company. This company Community Medical Supply, Inc. has historically had appropriate capital expense reimbursed through the percentage of business conducted with the Nursing Home._x000D_
We have estimated the appropriate capital reimbursement to be included in our 2011 capital per diem at $6,595. Please refer to the attached calculation._x000D_
Please add this $6,595 in related company capital expense to our 2011 capital per diem calculation.</t>
  </si>
  <si>
    <t>11)	Request for Use of Base Year Unrestricted Investment Income Offset_x000D_
We reported $18,459 in unrestricted Investment Income in our 6/1/09  5/31/10 base year report. We believe this is the amount that should be used as an offset to our 2011 interest expense._x000D_
This amount should be subjected to an 88.85% Trace back to reflect expenses associated with our Rehab Center._x000D_
Please adjust our 2011 capital accordingly.</t>
  </si>
  <si>
    <t>12)	Request for Use of Appropriate Resident Days in Capital Per Diem Calculation_x000D_
In conjunction with CON #062278 the C.T. Sitrin HCC decertified 17 beds for a new total certification of 156 beds.  As such use of the 2008 resident days in the capital calculation is inappropriate.  We filed a Part I for rate year 2009 and reported 53,392 days.  We also filed a rebasing cost report for the period _x000D_
6-1-09/5-31-10 where we reported 53,815 days.  We have requested the use of the 6-1-09/5-31-10 cost report for much of our 2011 capital calculation.  Thus, the 53,815 would be appropriate for use in the 2011 per diem.  If the analyst is more comfortable with using the actual 2009 days for the 2011 per diem, fine use the 53,392.  However, under any circumstance use of the 2008 days amounting to 57,344 is inappropriate for the 2011 per diem.</t>
  </si>
  <si>
    <t>1/1/09 Rate Appeals</t>
  </si>
  <si>
    <t>1	Correction of Allowable Mortgage Interest Expense_x000D_
_x000D_
In June 2007 we completed an approved refinancing of our previously existing debt.  This refinancing was in conjunction with Approved CON #062278-C.  The estimate of allowable interest expense is somewhat complicated because the current mortgage replaces one that refinanced two original pieces of debt.  One of these pieces of debt was 100% related to the nursing home capital assets from the refinancing of the Article 28-A debt and the construction associated with bed expansion project #890460.  The second piece of debt related to the development of the rehabilitation center project #942861.  It has been determined that 73% of this second debt relates to the nursing home.  Please note the interest expense reported on Schedule 17 of our 2007 RHCF-4 cost report relates to the new debt. _x000D_
_x000D_
	Total		Ratio*_x000D_
Mortgage #1	5,124,597	5,124,597_x000D_
45.10%_x000D_
Mortgage #2	6,238,720	6,238,720_x000D_
54.90%_x000D_
Closing Costs	205,683	0	0.00%_x000D_
Total Debt	11,569,000_x000D_
11,363,317_x000D_
100.00%_x000D_
_x000D_
_x000D_
This is the total debt effective 10-19-06 and per terms of the refinance agreement there was no principal amortization until 2007._x000D_
_x000D_
		Mtg #1	Mtg #2_x000D_
Total Refinanced Debt  June 2007	11,187,299		_x000D_
Closing Costs	437,701		_x000D_
Total New Debt (allocated per Ratios*)	11,625,000_x000D_
5,242,875	6,382,125_x000D_
% Applicable to RHCF		0.9638	0.7300_x000D_
$ Applicable to RHCF	9,712,034_x000D_
5,053,083	4,658,951_x000D_
			_x000D_
$ Applicable to RHCF / Total New Debt	83.54%		_x000D_
2009 Interest Expense	432,061		_x000D_
Allowable in capital component for RHCF	360,944		_x000D_
Allowed in capital component for RHCF	326,294		_x000D_
Amount appealed	34,650		_x000D_
_x000D_
Pursuant to DOH letter dated September 16, 2009, we were informed that this item of appeal (#3 of our hotline appeal request) was accepted.  However, we find that only a portion of the correct amount was allowed.  Please adjust our rate to reflect the full $360,944 of interest expense for the RHCF.</t>
  </si>
  <si>
    <t>2	Failure to Reimburse Sales Tax Expense_x000D_
_x000D_
The automated capital system fails to allow for reimbursement of $7,935 in Sales Tax Expense.  We are, of course, aware of the tax exempt status of not-for-profit homes.  Whenever possible, we take advantage of the status.  It is not, however, always possible to avoid sales tax on all supplies purchased.  Since our base year RHCF-IV does not include sales tax, we are requesting that this expense be added to our capital per diem similar to other providers who cannot avoid paying it._x000D_
_x000D_
Pursuant to DOH letter dated September 16, 2009, we were informed that this item of appeal (#4 of our hotline appeal request) was accepted.  However, we find that while the amount was shown on line 59 of the capital component in the Fac Reported column, it was not carried forward to the column entitle Allow Capital and thus was disallowed.  Please adjust our rate to reflect the $5,718 ($7,935 x 72.06%) expense for the RHCF.</t>
  </si>
  <si>
    <t>3	Failure to Reimburse Related Company Capital_x000D_
_x000D_
During 2007 we continued to have ownership interests in a related service company.  This company, Community Medical Supply, Inc. has historically had appropriate capital expense reimbursed through the percentage of business conducted with the nursing home.  We are unsure as to why the capital has not been reimbursed for 2009 but have estimated the appropriate amount in the attached calculations.  Please adjust our rates by allowing:_x000D_
	Schedule 9	Capital	_x000D_
Rent	38,500	38,500_x000D_
_x000D_
Depreciation  Movable Equipment	5,629	5,629_x000D_
_x000D_
Interest-Other (WC)	2,940	2,940_x000D_
_x000D_
Finance Charges Paid to Vendors	514	514_x000D_
_x000D_
Auto Insurance	2,303	2,303_x000D_
_x000D_
Audit Fees	7,000	0	Operating Expense_x000D_
Bad Debts	2,134	0	Operating Expense_x000D_
Total	59,020_x000D_
49,886_x000D_
_x000D_
x % business		.1573	_x000D_
Reimbursable Capital		7,847	_x000D_
_x000D_
Pursuant to DOH letter dated September 16, 2009, we were informed that this item of appeal (#5of our hotline appeal request) was accepted.  However, we are unable to find the amount on the capital component sheet.  Please adjust our rate to reflect this expense for the RHCF.</t>
  </si>
  <si>
    <t>4	Use of Incorrect Trace-back Percentages_x000D_
_x000D_
As explained previously, numerous changes have occurred at this facility.  Perhaps the most significant, from a reimbursement perspective, relates to the development of the rehabilitation center.  This entity creates a significant trace-back due to its overall size.  It has been determined, however, that 73% of this buildings expense relates to the provision of inpatient services.  As such, the application of the step-down calculated trace-back percentage to remove allowable cost is inappropriate.  We believe that only the trace-back applicable to our Adult Day Care Program should be deducted from 100% and the remainder applied to allowable costs.  This is because the 73% has already been applied to the allowable depreciation expense.  Please refer to the enclosed calculation for details and adjust our rates accordingly._x000D_
_x000D_
Pursuant to DOH letter dated September 16, 2009, we were informed that this item of appeal (#6 of our hotline appeal request) was accepted.  However, we find the use of incorrect trace-back percentages in the capital component sheet.  Please adjust our rate to reflect the correct values for the RHCF.</t>
  </si>
  <si>
    <t>5	Correction to Unrestricted Investment Income Offset_x000D_
_x000D_
As shown in the appeal item entitled Correction of Allowable Mortgage Interest Expense above, 83.54% of the 2009 Mortgage Interest Expense is related to the RHCF and thus the unrestricted investment income should use the same trace-back percentage._x000D_
_x000D_
$ Applicable to RHCF / Total New Debt	83.54%_x000D_
2009 Unrestricted interest income	254,575_x000D_
Allowable in capital component for RHCF	212,672_x000D_
Allowed in capital component for RHCF	196,099_x000D_
Amount appealed	-16,573_x000D_
_x000D_
Pursuant to DOH letter dated September 16, 2009, we were informed that this item of appeal (#7 of our hotline appeal request) was accepted.  However, the incorrect trace-back percentage was used on the capital component sheet.  Please adjust our rate.</t>
  </si>
  <si>
    <t>6	Correction of Auto Insurance Cost Center_x000D_
_x000D_
We inadvertently indicated that our 2007 Auto Insurance expense was included in cost center 051. In reality it is in cost center 005._x000D_
_x000D_
Auto insurance expense	36,623_x000D_
Trace-back for Admin Services	.7206_x000D_
Allowable in capital component for RHCF	26,391_x000D_
Allowed in capital component for RHCF	36,623_x000D_
Amount appealed	-10,232_x000D_
_x000D_
Pursuant to DOH letter dated September 16, 2009, we were informed that this item of appeal (#9 of our hotline appeal request) was accepted.  However, the incorrect trace-back percentage continues to be used on the capital component sheet.  Please adjust our rate.</t>
  </si>
  <si>
    <t>7	Correction of Mortgage Expense Amortization_x000D_
_x000D_
In the capital worksheet that accompanied the initial 2009 capital rate sheets, it was indicated that the reported Mortgage Expense Amortization was limited to the calculated Nursing Home Allowance of 81.85% (the Facility calculates this to be 83.54%).  As such the reported amount became $24,232 for reimbursement. This amount was then subjected to a 77.03% trace-back._x000D_
This appears to be a duplicate disallowance. _x000D_
_x000D_
$ Applicable to RHCF / Total New Debt	83.54%_x000D_
2009 Mtg. Expense Amortization	29,605_x000D_
Allowable in capital component for RHCF	24,732_x000D_
Allowed in capital component for RHCF	22,805_x000D_
Amount appealed	1,927_x000D_
_x000D_
Pursuant to DOH letter dated September 16, 2009, we were informed that this item of appeal (#10 of our hotline appeal request) was accepted.  However, the incorrect trace-back percentage continues to be used on the capital component sheet.  Please adjust our rate.</t>
  </si>
  <si>
    <t>8	Correction of Adult Day Care Capital _x000D_
_x000D_
Throughout the appeal to the RHCF capital rate appeal, we have requested numerous corrections to our capital calculation.  We are requesting our Adult Day Care capital based on these revisions._x000D_
_x000D_
	Expense	Trace-back	Allocated_x000D_
Depreciation  bldg	495,983 	2.75%	13,640 _x000D_
Interest	432,061 	2.75%	11,882 _x000D_
Bldg insurance	54,679 	4.88%	2,668 _x000D_
Real estate taxes	4,884 	2.45%	120 _x000D_
Depreciation  equipment	392,593 	2.50%	9,815 _x000D_
Rent A	7,267 	6.26%	455 _x000D_
Auto insurance	3,289 	0.00%	0_x000D_
Related company	36,623 	4.88%	1,787 _x000D_
Mortgage Exp amortization	7,847 	0.00%	0_x000D_
Sales tax	29,605 	2.75%	814 _x000D_
Letter of credit fees	7,935 	4.88%	387 _x000D_
Interest income offset	79,458 	4.88%	3,878 _x000D_
	(254,575)	2.75%	 (7,001)_x000D_
ADC allocated expenses			38,445_x000D_
_x000D_
Reported 2007 Visits 			10,336_x000D_
Per visit for ADC			3.72_x000D_
Allowed ADC capital			3.33_x000D_
Appealed per visit			0.39 _x000D_
2007 Medicaid visits			9,810 _x000D_
Estimate of impact			3,821 _x000D_
_x000D_
Pursuant to DOH letter dated September 16, 2009, we were informed that this item of appeal (#11 of our hotline appeal request) was accepted.  However, we are unable to recreate the DOHs calculations and have detailed our costs assertions above.  Please adjust our rate.</t>
  </si>
  <si>
    <t>Trend Factor</t>
  </si>
  <si>
    <t>9	Trending for ADC rate_x000D_
_x000D_
The base year for the Adult Day Health Care (ADC) program rates is 11/1/92-4/30/93 (resulting midpoint uses 5/12 of applicable year) and the ceiling is the 1990 RHCF rate.  Amounts from these periods should be inflated using the trend factors issued for the associated nursing home.  There appear to be errors with both the trend factors used in the 2009 ADC rate._x000D_
				RHCF		ADC_x000D_
						Ceiling		Base Yr_x000D_
1984	5.30%			5.30%				_x000D_
1985	4.52%			4.52%				_x000D_
1986	3.52%			3.52%				_x000D_
1987	3.65%			3.65%				_x000D_
1988	3.73%			3.73%				_x000D_
1989	6.34%			6.34%				_x000D_
1990	6.62%			6.62%				_x000D_
1991	5.29%			5.29%		5.29%		_x000D_
1992	3.62%			3.62%		3.62%		_x000D_
1993	3.21%			3.21%		3.21%		1.34%_x000D_
1994	2.79%			2.79%		2.79%		2.79%_x000D_
1995	2.93%			2.93%		2.93%		2.93%_x000D_
1996	2.43%	-75%		0.61%		2.43%		2.43%_x000D_
1997	2.50%	-25%		1.88%		2.50%		2.50%_x000D_
1998	2.99%			2.99%		2.99%		2.99%_x000D_
1999	2.69%			2.69%		2.69%		2.69%_x000D_
2000	3.40%			3.40%		3.40%		3.40%_x000D_
2001	2.80%			2.80%		2.80%		2.80%_x000D_
2002	1.60%			1.60%		1.60%		1.60%_x000D_
2003	2.30%			2.30%		2.30%		2.30%_x000D_
2004	2.70%			2.70%		2.70%		2.70%_x000D_
2005	3.40%			3.40%		3.40%		3.40%_x000D_
2006	3.20%		-0.25%	2.95%		2.95%		2.95%_x000D_
2007	2.80%	-25%		2.10%		2.10%		2.10%_x000D_
2008	3.80%	-35%	-1.30%	1.17%		1.17%		1.17%_x000D_
2009	3.10%		-1.00%	2.10%		2.10%		2.10%_x000D_
				228.47%		168.51%		151.65%_x000D_
Banking	3.32%			3.32%		3.32%		3.32%_x000D_
				231.79%		171.83%		154.97%_x000D_
								_x000D_
per DOH			231.81%		170.96%		153.85%_x000D_
Difference			-0.02%		0.87%		1.12%_x000D_
_x000D_
 _x000D_
9	Trending for ADC rate (continued)_x000D_
_x000D_
_x000D_
	Issued		Calculated	Difference_x000D_
 op exp per visit 	60.15 			60.15 		_x000D_
 trend 	53.85%			54.97%		_x000D_
 op exp per visit 		92.55 			93.21 	_x000D_
 capital cost per visit 		3.33 			3.33 	_x000D_
 allowed cost/visit 		95.88 			96.54 	_x000D_
						_x000D_
 ceiling - capital 		5.63 			5.63 	_x000D_
 proxy 	89.37 			89.37 		_x000D_
 allowed 	65.00%			65.00%		_x000D_
 trend 	170.96%	99.31 		171.83%	99.82 	_x000D_
 op (trended) &amp; cap 		104.94 			105.45 	_x000D_
						_x000D_
costs allowed up to ceiling		95.88 			96.54 	0.66 _x000D_
 MA visits 						9,810_x000D_
Appealed amount						6,475_x000D_
_x000D_
_x000D_
The ADC program costs are lower than the ceiling levels but we request that both values be corrected.  Please correct the ADC rate.</t>
  </si>
  <si>
    <t>10	ADC property calculation_x000D_
_x000D_
The 2009 capital per diem was calculated using 10,336 visits as reported in Schedule 18 of the 2007 RHCF-4.  This appears to be an error as the visits are less than 90 percent of the available occupancy.  The Department should have imputed visits at 90 percent and 13,140 should be used.  _x000D_
_x000D_
ADC allocated expenses			38,445_x000D_
Reported 2007 Visits 			13,140_x000D_
Per visit for ADC			2.93_x000D_
Allowed ADC capital			3.33_x000D_
Appealed per visit			-0.79 _x000D_
2007 Medicaid visits			9,810 _x000D_
Estimate of impact			-7,786_x000D_
_x000D_
Please adjust our rate.</t>
  </si>
  <si>
    <t>11	Request for Removal of Productivity and Efficiency Adjustment_x000D_
_x000D_
Included in our recently issued rates effective 1-1-09, is a negative $1.75 defined as a Productivity and Efficiency Adjustment.  We are requesting the removal of this negative $1.75 from our 1-1-09 / 3-31-09 rates because we do not believe there is appropriate authority to include this rate reduction in our overall Medicaid rate.  Paragraph 16 of Section 2808 of the Public Health Law authorizes the calculation of an offset amount to encourage improved productivity and efficiency by providers, through December 31, 2006._x000D_
_x000D_
Paragraph 2-b(ii) of Section 2808 of the Public Health Law states:_x000D_
_x000D_
Rates for the periods two thousand seven and two thousand eight shall be further adjusted by a per diem add-on amount, as determined by the commissioner, reflecting the proportional amount of each facilitys projected Medicaid benefit to the total projected Medicaid benefit for all facilities of the imputed use of the rate-setting methodology set forth in paragraph (b) of this subdivision, provided, however, that for those facilities that do not receive a per diem add-on adjustment pursuant to this subparagraph, rates shall be further adjusted to include the proportionate benefit, as determined by the commissioner, of the expiration of the opening paragraph and paragraph (a) subdivision sixteen of this section and of paragraph (a) of subdivision fourteen of this section, provided, further, however, that the aggregate total of the rate adjustments made pursuant to this subparagraph shall not exceed one hundred thirty-seven million five hundred thousand dollars for the two thousand seven rate period and one hundred sixty-seven million five hundred thousand dollars for the two thousand eight rate period._x000D_
_x000D_
Paragraph 2-b(ii) of Section 2808 effectively transitions out the Productivity and Efficiency Adjustment based on the total cost caps and the percentages created by them.  This statute does not, however, authorize payment of the per diem add-on adjustment earlier described in the statute after December 31, 2008.  As such, the add-on was removed from the 1-1-09 rates, thereby reinstating the Productivity and Efficiency adjustment, apparently without statutory authority to do so.  Please adjust our 1-1-09 / 3-31-09 Medicaid rates accordingly._x000D_
_x000D_
Adjustment	1.75_x000D_
2007 Medicaid days	35,515_x000D_
Estimated impact - annual	62,151_x000D_
_x000D_
Estimated impact Jan to March	15,538</t>
  </si>
  <si>
    <t>12	Request for Removal of Administrative and Fiscal Cap Disallowance_x000D_
_x000D_
Included in our recently issued rates effective 1-1-09, is a negative $1.88 defined as Administrative and Fiscal Cap Disallowance.  We are requesting the removal of this negative $1.88 from our 1-1-09 / 3-31-09 rates because we do not believe there is appropriate authority to include this rate reduction in our overall Medicaid rate.  Paragraph 14 of Section 2808 of the Public Health Law authorizes the calculation of an offset amount so that reimbursable base year administrative services and fiscal services cost  not exceed the statewide average of total reimbursable base year administrative and fiscal services costs of residential health care facilities, through December 31, 2006._x000D_
_x000D_
Paragraph 2-b(ii) of Section 2808 of the Public Health Law states:_x000D_
_x000D_
Rates for the periods two thousand seven and two thousand eight shall be further adjusted by a per diem add-on amount, as determined by the commissioner, reflecting the proportional amount of each facilitys projected Medicaid benefit to the total projected Medicaid benefit for all facilities of the imputed use of the rate-setting methodology set forth in paragraph (b) of this subdivision, provided, however, that for those facilities that do not receive a per diem add-on adjustment pursuant to this subparagraph, rates shall be further adjusted to include the proportionate benefit, as determined by the commissioner, of the expiration of the opening paragraph and paragraph (a) subdivision sixteen of this section and of paragraph (a) of subdivision fourteen of this section, provided, further, however, that the aggregate total of the rate adjustments made pursuant to this subparagraph shall not exceed one hundred thirty-seven million five hundred thousand dollars for the two thousand seven rate period and one hundred sixty-seven million five hundred thousand dollars for the two thousand eight rate period._x000D_
_x000D_
Paragraph 2-b(ii) of Section 2808 effectively transitions out the Administrative and Fiscal Cap Disallowance based on the total cost caps and the percentages created by them. This statute does not, however, authorize payment of the per diem add on adjustment earlier described in the statute after December 31, 2008.  As such, the add-on was removed from the 1-1-09 rates, thereby reinstating the Administrative and Fiscal Cap adjustment, apparently without statutory authority to do so.  Please adjust our 1-1-09 / 3-31-09 Medicaid rates accordingly._x000D_
_x000D_
Adjustment	1.88_x000D_
2007 Medicaid days	35,515_x000D_
Estimated impact - annual	66,768_x000D_
_x000D_
Estimated impact - Jan to March	16,692</t>
  </si>
  <si>
    <t>13 	Administrative and Fiscal Cap Calculations_x000D_
_x000D_
The January 1, 2009 rate includes a ($1.88) adjustment, for the administration and fiscal (A&amp;F) cap.  The method used is based on the Homes base year data.  We disagree with the ceiling calculation as being arbitrarily designed and implemented solely on New York State budget concerns._x000D_
	_x000D_
We also disagree with the methods used to carve out a portion of our rate as they appear to be arrived at in a manner that would achieve the budget impact appropriated during the budget process.  Also, the method used to ascertain the average A&amp;F costs was not made available.  We would like to verify the calculation and the consistency of the ceiling percentage to the actual calculation._x000D_
_x000D_
The use of two specific cost centers in our base year data to the current rate contradicts the price methodology established under the RUGs system.  Our facility has changed significantly since our operating base year.  It is our contention that such a change is in effect a retroactive change to the RUGs system._x000D_
_x000D_
The ceiling is based on total operating cost.  Therefore, the level of direct component and non-comparable component costs are significant factors in the allowable ceiling calculation.  We disagree with the application of costs that are not related to A&amp;F costs affecting the ceiling.  Thus, facilities that have high cost in the direct and non-comparable components have higher ceilings.  We disagree with the assumption that a higher ceiling is allowed to homes that have higher non-A&amp;F costs areas._x000D_
_x000D_
In prior years, we have submitted for appeal the above issues regarding the A&amp;F cap calculation in detail.  These computations have remained consistent and are thus still applicable.  It is our intention to carry this appeal and the previously submitted calculations forward in the current year._x000D_
_x000D_
Adjustment	1.88_x000D_
2007 Medicaid days	35,515_x000D_
Estimated impact - annual	66,768_x000D_
_x000D_
Estimated impact - Jan to March	16,692_x000D_
_x000D_
Please adjust our rates accordingly.</t>
  </si>
  <si>
    <t>14	Calculation Errors Regarding the Administrative and Fiscal Cap_x000D_
_x000D_
We hereby protest and appeal the calculation of the Administrative and Fiscal Cap.  We disagree with the entire calculation as being arbitrary and capricious, however, there seems to be a mathematical error also._x000D_
_x000D_
Schedule IX at lines 8, 9 and 10, indicate that reimbursed base year costs are calculated without bed conversion and case mix index adjusted costs.  Yet when the disallowance is calculated at line 15, the total operating component is used.  The total operating component uses case mix index and bed conversion adjustments.  Thus failure to recognize these components in reimbursed costs and yet recognizing them in the ultimate penalty calculation is inconsistent and mathematically incorrect._x000D_
_x000D_
Adjustment	1.88_x000D_
2007 Medicaid days	35,515_x000D_
Estimated impact - annual	66,768_x000D_
_x000D_
Estimated impact - Jan to March	16,692_x000D_
_x000D_
Pending the ultimate outcome of litigation on this issue, we are requesting a minimum of a mathematically consistent and correct calculation.  Please adjust our rates accordingly.</t>
  </si>
  <si>
    <t>Chase Memorial Nursing Home Co Inc</t>
  </si>
  <si>
    <t>0823300N</t>
  </si>
  <si>
    <t>2012 Capital Rate Appeals</t>
  </si>
  <si>
    <t>The facility financed the orignal project including moveable equipment through the New York State Housing Finance Agency pursuant to Article 28A of the New York State Health Law.  Reimbursement for the payment of this debt consisted of debt service plus certain expenses in lieu of depreciation and interest._x000D_
The facility paid off this debt in 2010 and is now requsting that the Department review the facilities Medicaid Approved transfer Price Schedule (MATP), which the Department has historically maintained and to reimvurse the remaining cost of this project over the useful life of the facility.</t>
  </si>
  <si>
    <t>Jeffrey W Emhof</t>
  </si>
  <si>
    <t>The facility expended funds for architectural and engineering drawings, and studies for a new facility.  This documentation was submitted along with a CON application and fee to the Department for approval.  The Public Health Council approved the project but due to the economic downturn the facility was unable to raise the remaining equity and mortgage financing to start the prject.  _x000D_
In 2010 the Board of Directors abandoned the project and the accumulated costs ($420,096) are being amortized over a five year period.  The facility is requesting reimbursement of the 2010 amortization of these costs in the amount of $84,019 in the 2012 capital component.  This amortization if found on Part II Schedule 11 Line 041 and Schedule 9 line 078.</t>
  </si>
  <si>
    <t>2011 Capital Rate</t>
  </si>
  <si>
    <t>The facilities 28A Mortgage Bond has been paid off.  The facility is requesting a copy of the Medicaid Approved Transfer Price schedule.  In order to appropriately compute the capital reimbursement after the mortgage payoff.</t>
  </si>
  <si>
    <t>Roger Halbert</t>
  </si>
  <si>
    <t>Clove Lakes Health Care and Rehabilitation Center</t>
  </si>
  <si>
    <t>7004321N</t>
  </si>
  <si>
    <t>traceback percentage for rent of building</t>
  </si>
  <si>
    <t>The facility is used 100% as a Nursing home but the traceback percentage is .9968 so the facility is not being properly reimbursed</t>
  </si>
  <si>
    <t>Michael M Demisay</t>
  </si>
  <si>
    <t>line 4 property insurance. the facility is not being properly reimbursed bacause the traceback percentage is 98.03%. The facility is being used 100% as a nursing home. please adjust the traceback percentage to 100%</t>
  </si>
  <si>
    <t>line 59 sales tax traceback percentage is 98.03%. All purchased subject to Sales tax are 100% attributable to the Nursing Home. Please adjust traceback percentage to 100%</t>
  </si>
  <si>
    <t>Incorrect Traceback Percentage</t>
  </si>
  <si>
    <t>The facility is not being properly reimbursed based upon the traceback percentage being 99.68% rather then 100%. All items in this category are used 100% for the nursing home</t>
  </si>
  <si>
    <t>line 15 rental of movble equipment trace back percentage incorrect. equipment used 100% for nursing home</t>
  </si>
  <si>
    <t>line 16 rental of movable equipment is being reimbursed at 98.03% when it is used 100% for the nursing home. please adjust traceback percentage to 100%</t>
  </si>
  <si>
    <t>line 17 rental ov movable equipment is used 100% by the nursing home but the traceback percentage is 98.85%. please adjust the traceback percentage to 100%</t>
  </si>
  <si>
    <t>line 12 depreciation has a traceback percentage of 98.39% when the equipment is used 100% for the nursing home. Please adjust the traceback percentage to 100%</t>
  </si>
  <si>
    <t>traceback percentage is 97.82% fiscal services are attributable 100% to the nursing home. please adjust traceback % ot 100%</t>
  </si>
  <si>
    <t>traceback % for administration is 97.82%. administrative services are 100% attributable to the Nursing Home. Please adjust the traceback percentage to 100%</t>
  </si>
  <si>
    <t>plant operations cost are 100% for the nursing home. the traceback percentage is 99.69%. please adjust traceback percentage to 100%</t>
  </si>
  <si>
    <t>Laundry and Linen</t>
  </si>
  <si>
    <t>laundry services are use 100% for nursing home services althogh the traceback percentage is only 99.91% please adjust the traceback percentage to 100%.</t>
  </si>
  <si>
    <t>Housekeeping</t>
  </si>
  <si>
    <t>housekeeping services are used 100% by the nursing home but the traceback percentage is 99.93. please adjust percentage to 100%</t>
  </si>
  <si>
    <t>Cobble Hill Health Center Inc</t>
  </si>
  <si>
    <t>7001323N</t>
  </si>
  <si>
    <t>Time of Audit Property</t>
  </si>
  <si>
    <t>Facility hereby refiles it's RHCF-4 for 2012 DCN # 20191514 to correct the omission of the following equipment rentals._x000D_
Reliable 73392_x000D_
Allscripts 3006</t>
  </si>
  <si>
    <t>Daniel Y Tuchman</t>
  </si>
  <si>
    <t>Facility hereby refiles it's RHCF-4 for 2013 DCN # 20191516 to correct the omission of the following equipment rentals._x000D_
Reliable 73392_x000D_
Allscripts 2104.</t>
  </si>
  <si>
    <t>Facility hereby refiles it's RHCF-4 for 2014 DCN # 20191518 to correct the omission of the following equipment rentals._x000D_
Reliable 73392_x000D_
Allscripts 4320_x000D_
Ability 7608</t>
  </si>
  <si>
    <t>Facility hereby refiles it's RHCF-4 for 2015 DCN # 20061600 to correct the omission of the following equipment rentals._x000D_
Reliable 73392_x000D_
Allscripts 4428_x000D_
Smartlinx 40813_x000D_
Ability 9420</t>
  </si>
  <si>
    <t>Facility hereby refiles it's RHCF-4 for 2016 DCN # 20051635 to correct the omission of the following equipment rentals._x000D_
Reliable 107922_x000D_
Allscripts 4392_x000D_
Matrixcare 75823_x000D_
Smartlinx 43661_x000D_
Tiger connect 3150_x000D_
Ability 9588</t>
  </si>
  <si>
    <t>2013 Rate Appeal Issues</t>
  </si>
  <si>
    <t>Issue #1 -- Depreciation--Building and Fixed Equipment --_x000D_
_x000D_
In processing Cobble Hills Medicaid rate appeal (#13112) to reflect final certified costs, the DOH adjusted the depreciation expense as reported in the facilitys 2011 cost report to properly reflect the full year depreciation associated with the final certified cost of CON project #061053-H. However, the DOH did not adjust the trace-back %, thereby understating the reimbursed cost included in the   2013 nursing facility rate and overstating the cost allocation to the adult day care program. As the completion date of the CON project was November 22, 2011, the 2011 cost report included only a minor percentage of full year depreciation expense for the CON project._x000D_
_x000D_
To correct this oversight, Cobble Hill proposes that the DOH utilize the trace-back % derived from the 2013 cost report as this cost report properly includes full year depreciation expense associated with the above named CON projects final certified costs._x000D_
_x000D_
Additionally the ADHC trace-back should be reflective of the 2013 cost report trace-back %._x000D_
_x000D_
A copy of revised 2013 capital rate sheets for the nursing facility and adult day health care program are included as Attachments A and B.</t>
  </si>
  <si>
    <t>Anthony YangLewis</t>
  </si>
  <si>
    <t>Issue #2 -- Interest Expense --_x000D_
_x000D_
In processing Cobble Hills Medicaid rate appeal (#13112) to reflect final certified costs, the DOH adjusted the interest expense as reported in the facilitys 2011 cost report to properly reflect the full year interest expense associated with the final certified cost of CON project #061053-H. However, the DOH did not adjust the trace-back %, thereby understating the reimbursed cost included in the 2013 nursing facility rate and overstating the cost allocation to the adult day care program. As the completion date of the CON project was November 22, 2011, the 2011 cost report included only as minor percentage of full year interest expense for the CON project._x000D_
_x000D_
To correct this oversight, Cobble Hill proposes that the DOH utilize the trace-back % derived from the 2013 cost report as this cost report properly includes interest expense associated with the above named CON projects final certified costs._x000D_
_x000D_
Additionally the ADHC trace-back should be reflective of the 2013 cost report trace-back %.</t>
  </si>
  <si>
    <t>Issue #3 -- DepreciationMoveable Equipment --_x000D_
_x000D_
In processing Cobble Hills Medicaid rate appeal (#13112) to reflect final certified costs, the DOH adjusted the depreciation expense as reported in the facilitys 2011 cost report to properly reflect the full year depreciation associated with the final certified cost of CON project #061053-H. However, the DOH did not adjust the trace-back %, thereby understating the reimbursed cost included in the 2013 nursing facility rate and overstating the cost allocation to the adult day care program. As the completion date of the CON project was November 22, 2011, the 2011 cost report included only a minor percentage of full year depreciation expense for the CON project._x000D_
_x000D_
To correct this oversight, Cobble Hill proposes that the DOH utilize the trace-back % derived from the 2013 cost report as this cost report properly includes full year depreciation expense associated with the above named CON projects final certified costs._x000D_
_x000D_
Additionally the ADHC trace-back should be reflective of the 2013 cost report trace-back %.</t>
  </si>
  <si>
    <t>Issue #4 -- Mortgage Expense Amortization --_x000D_
_x000D_
In conjunction with the requested change to the trace-back % for building and fixed equipment depreciation the trace-back % for mortgage amortization expense should be likewise adjusted to the 2013 trace-back %._x000D_
_x000D_
Additionally the ADHC trace-back should be reflective of the 2013 cost report trace-back %.</t>
  </si>
  <si>
    <t>Issue #5 -- Income Offset -- _x000D_
_x000D_
In conjunction with the requested change to the trace-back % for interest expense the trace-back % for income offset should be likewise adjusted to the 2013 trace-back %._x000D_
_x000D_
Additionally the ADHC trace-back should be reflective of the 2013 cost report trace-back %.</t>
  </si>
  <si>
    <t>January 1, 2015 rates</t>
  </si>
  <si>
    <t>Issue #1 - Reimbursement for Parking Lot Rental - _x000D_
_x000D_
In reviewing our 1/1/2015 rate, it was determined that we are not being reimbursed for our parking lot rental expense of $57,876. This amount was correctly reported on Schedule 9 of our 2013 RHCF-4.  Cobble Hill Health Center is a 364 bed facility which is a historical landmark in a residential neighborhood. Due to the restrictions and zoning associated with residential neighborhoods, parking is very limited. Our facility employs over 450 FTEs and the parking lots are utilized by a large percentage of these employees. This parking lot expense is necessary for Cobble Hill Health Center to allow convenient access to our facility. Our parking lot rental expense should be offset by parking lot income of $750, which was correctly reported on Exhibit I of our 2013 RHCF-4. We request that our rate be adjusted to reflect the net parking lot expense.</t>
  </si>
  <si>
    <t>Issue #2 - Reimbursement for Warehouse Storage Rental - _x000D_
_x000D_
In reviewing our rate for 1/1/2015, it was determined that we are not being reimbursed for our warehouse and storage rental expense of $45,600. Cobble Hill Health Center incurs this warehouse and storage expense for storage and retention of applicable records. This rental space allows those requirements to be met while avoiding crowding our facility with documents not utilized on a daily basis. Our warehouse storage rental expense amount was correctly reported on Schedule 9 of our 2013 RHCF-4. We request that our rate be adjusted to reflect our warehouse and storage rental expense.</t>
  </si>
  <si>
    <t>Issue #3 - Recovery of Rental Income -_x000D_
_x000D_
In reviewing the 1/1/2015 Capital Component of our rate, Rental Income of $40,000 as reported in Exhibit I of our 2013 RHCF-4 Cost Report was not adjusted in our rate. We request our rates be adjusted accordingly.</t>
  </si>
  <si>
    <t>Issue #4 - Traceback Percentage Eliminated -_x000D_
_x000D_
	In late 2014, Cobble Hill Health Cares Adult Day Health Care Program ceased operations. As such, the traceback percentage should be eliminated, providing appropriate reimbursement for programs that remain in existence._x000D_
_x000D_
Accordingly, we request the revision of the capital component of the 2015 Nursing Home Medicaid Rate.</t>
  </si>
  <si>
    <t>Medicaid Rate</t>
  </si>
  <si>
    <t>ISSUE #1 - Reimbursement for Parking Lot Rental --_x000D_
	_x000D_
In reviewing our 1/1/2014 rate it was determined we are not being reimbursed for our parking lot rental expense of $56,348.  This amount was correctly reported on Schedule 9 of our 2012 RHCF-4.  Cobble Hill Health Center is a 364 bed facility which is a historical landmark in a residential neighborhood.    Due to the restrictions and zoning associated with residential neighborhoods, parking is somewhat limited.  Our facility employs over 450 FTEs and the parking lots are utilized by the a large percentage of these employees. This parking lot expense is necessary for Cobble Hill Health Center to allow convenient access to our facility._x000D_
_x000D_
Our parking lot rental expense should be offset by parking lot income of $1,750, which was correctly reported on Exhibit I of our 2012 RHCF-4._x000D_
_x000D_
We request that our rate be adjusted to reflect the net parking lot expense.</t>
  </si>
  <si>
    <t>ISSUE #2 - Reimbursement for Warehouse Storage Rental --_x000D_
_x000D_
In reviewing our rate for 1/1/2014  it was determined that we are not being reimbursed for our warehouse and storage rental expense of $45,600.  Cobble Hill Health Center  incurs this warehouse and storage rental expense for storage and retention of applicable records.  State and Federal laws require specific time periods for retention of records.  This rental space allows those requirements to be met while avoiding crowding our facility with documents not utilized on a daily basis.  Our warehouse storage rental expense amount was correctly reported on Schedule 9 of our 2012 RHCF-4._x000D_
_x000D_
We request that our rate be adjusted to reflect our warehouse and storage rental expense.</t>
  </si>
  <si>
    <t>ISSUE #3 - Recovery of Rental Income --_x000D_
_x000D_
In reviewing the 1/1/2014 capital component of our rate, Rental Income of $40,000 as reported on             _x000D_
Exhibit I of our 2012 RHCF-4 Cost report was not adjusted in our rate._x000D_
 _x000D_
We request our rates be adjusted accordingly.</t>
  </si>
  <si>
    <t>ISSUE #4 - RESERVED BED DAYS --_x000D_
_x000D_
In accordance with multiple court decisions, the inclusion of Reserve Bed Days is improper. Accordingly, we request that our 2014 rate(s) be calculated excluding bed reserve days.</t>
  </si>
  <si>
    <t>ADHC 2014 Medicaid Rate</t>
  </si>
  <si>
    <t>Issue #1 -- Capital Component-Interest -- _x000D_
_x000D_
In review of our ADHC 2014 Capital Component we are requesting reimbursement for interest related to our approved project costs for the Adult Day Health Care Component (Project No.-061053-H).  (See Issue 1, Attachment #1)_x000D_
_x000D_
The following are the elements of capital associated with the project which are specific to the ADHC portion of the loan which should be added to our 2014 ADHC rate. (See Issue #1, Attachment #2)      _x000D_
SPECIAL NOTES: _x000D_
_x000D_
The Adult Day Health Care (ADHC) facility is in a separate building from the Nursing Home.  This building was built for the ADHC as part of Project No. 061053-H. The ADHC shares space with the Home Care program.  Percentage of location utilized by ADHC is 80% and this allocation is based on square footage.  _x000D_
_x000D_
Currently interest is not being reimbursed in our 2014 Capital Component, therefore Other Interest income ($785,495) offset was not applied at the interest traceback percentage of .1209.  If the DOH complies with our request for interest reimbursement as stated above, the interest traceback percentage (.1209) should be applied when calculating the income offset since investment income as identified on Schedule I is for the entire facility and is not specific to the ADHC component._x000D_
_x000D_
(SEE ATTACHMENT FOR TABLE.)</t>
  </si>
  <si>
    <t>Issue #2 -- Exception to Base Year -- _x000D_
_x000D_
In 2006, as part of the rightsizing initiative for Cobble Hill Health Center, the Department of Health (DOH) the reduction of nursing home bed capacity from 520 to 364.  Additionally, it was also agreed to build a new ADHC in a neighborhood where most day center participants reside thus reducing significantly the amount of time participants would spend on the ambulette in transit.  As part of this agreement with the DOH, the day center was to increase its capacity by 30 slots._x000D_
_x000D_
Based upon Public Health Law 2808, Paragraph 23 (a) (ii) speaks to approved capacity being the same in the calendar year which is the basis for the cost-based rate.  In our case, since our additional 30 slots did not take effect until December 22, 2009, using 2009s cost report would not be accurate._x000D_
_x000D_
In addition, Paragraph 23(b) (ii) addresses the base period for new programs (which essentially means our program since we have increased its capacity) and the time period (2 years) in which this program has to achieve ninety percent or greater occupancy._x000D_
_x000D_
Therefore, based on the aforementioned public policy, we request our budget-based rate continue to be in effect until such time as a base year other than 2009 can be established.</t>
  </si>
  <si>
    <t>Issue #3 -- Administrator Salary Ceiling: Base Year -- _x000D_
_x000D_
Administrators salaries on Schedule 14 are in 2009 dollars; however the administrator salary ceilings are from the 1983 base year methodology trended to 2002.  We, therefore, request that the administrator salary ceiling be further trended upward from 2002 dollars ($232,000) to 2009 dollars ($273,644).</t>
  </si>
  <si>
    <t>Issue #4 -- Administrator Salary Ceiling: Traceback -- _x000D_
_x000D_
Nursing facility administrator salaries in total are shown on Schedule 14.  We request that a traceback be applied to the difference between these salaries and the administrator salary ceiling.</t>
  </si>
  <si>
    <t>Issue #5 -- Reclass of Overhead Costs for Rehabilitation Services and Pharmacy -- _x000D_
_x000D_
For the period January 1, 2009 through March 31, 2009, the overhead costs for physical therapy, occupational therapy, speech therapy and pharmacy should not be removed from Fiscal Services  cost center 004 or Administrative Services  cost center 005. Based on the 1983 base year methodology, these costs should have remained in these cost centers.  Effective April 1, 2009, they should be reclassed from indirect to direct as per the 2002 base year methodology.  This results in an increase of $ 49,304 for Fiscal Services and $133,381for Administrative Services.  These revised costs should be subject to the traceback percentages applicable to the adult day health care program.</t>
  </si>
  <si>
    <t>Issue #6 -- Medicine Cabinet Drugs Reclassification --_x000D_
_x000D_
Pursuant to the 2002 methodology, medicine cabinet drug costs are reclassed to noncomparable costs.  This adjustment would remove medicine cabinet drug expenses from the pharmacy cost center (where they are reported) NOT the Administration cost center as reflected in the rates.  Accordingly, we request the revision of the rates to correct this reclassification.</t>
  </si>
  <si>
    <t>Issue #7 -- Dietary Allocation -- _x000D_
_x000D_
The statistic (number of employees) used to reclassify indirect dietary costs to direct costs is incorrect. The basis for the dietary stepdown should be number of meals served instead of number of employees. Accordingly, occupational, physical and speech therapy would not receive an overhead allocation.</t>
  </si>
  <si>
    <t>Issue #8 -- Occupancy Calculation -- _x000D_
_x000D_
On Schedule 18, occupancy calculations for adult day health care are based on 52 weeks, the number of days per week the program is open, the number of sessions per day and the approved capacity.  There is no space on the schedule to identify the number of days in which the center was closed, such as holidays, snow days, power outages and other unforeseen events. Therefore, occupancy rates should be determined based on actual days open in order to reflect true occupancy during the report period.  For this program, they were open 304 number of days.</t>
  </si>
  <si>
    <t>Issue #9 -- Cafeteria Adjustment -- _x000D_
_x000D_
Upon review of the 2009 ADHC rate it was determined that $627,940 was removed from the line 12 of the RHCF-4.  There are no costs reported on that line therefore an improper shifting of costs occurred by allocating these costs to other costs centers.  We request that this amount be properly adjusted from dietary line 11, and our rate be adjusted.</t>
  </si>
  <si>
    <t>Issue #10 -- Public Relations Expense -- _x000D_
_x000D_
Upon our review of the 2009 ADHC rate it was noted on Schedule 8, Public Relations expense was reported properly but not removed as part of the adjustment schedules when calculating the rate.  We request that this amount be adjusted and our rate revised.</t>
  </si>
  <si>
    <t>ISSUE #1 -- Capital Component-Interest -- _x000D_
_x000D_
In review of our ADHC 2013 Capital Component we are requesting reimbursement for interest related to our approved project costs for the Adult Day Health Care Component (Project No.-061053-H).  _x000D_
_x000D_
The following are the elements of capital associated with the project which are specific to the ADHC portion of the loan which should be added to our 2013 ADHC rate.  _x000D_
_x000D_
[SEE ATTACHED]_x000D_
 _x000D_
SPECIAL NOTES: _x000D_
_x000D_
The Adult Day Health Care (ADHC) facility is in a separate building from the Nursing Home.  This building was built for the ADHC as part of Project No. 061053-H. The ADHC shares space with the Home Care program.  Percentage of location utilized by ADHC is 80% and this allocation is based on square footage.  _x000D_
_x000D_
Currently interest is not being reimbursed in our 2013 Capital Component, therefore Other Interest income ($481,719) offset was not applied at the interest traceback percentage of .3941.  If the DOH complies with our request for interest reimbursement as stated above, the interest traceback percentage (.3941) should be applied when calculating the income offset since investment income as identified on Schedule I is for the entire facility and not specific to the ADHC component.</t>
  </si>
  <si>
    <t>ISSUE #2 -- Exception to Base Year --_x000D_
_x000D_
In 2006, as part of the rightsizing initiative for Cobble Hill Health Center, the Department of Health (DOH) the reduction of nursing home bed capacity from 520 to 364.  Additionally, it was also agreed to build a new ADHC in a neighborhood where most day center participants reside thus reducing significantly the amount of time participants would spend on the ambulette in transit.  As part of this agreement with the DOH, the day center was to increase its capacity by 30 slots._x000D_
_x000D_
Based upon Public Health Law 2808, Paragraph 23 (a) (ii) speaks to approved capacity being the same in the calendar year which is the basis for the cost-based rate.  In our case, since our additional 30 slots did not take effect until December 22, 2009, using 2009s cost report would not be accurate._x000D_
_x000D_
In addition, Paragraph 23(b) (ii) addresses the base period for new programs (which essentially means our program since we have increased its capacity) and the time period (2 years) in which this program has to achieve ninety percent or greater occupancy._x000D_
_x000D_
Therefore, based on the aforementioned public policy, we request our budget-based rate continue to be in effect until such time as a base year other than 2009 can be established.</t>
  </si>
  <si>
    <t>ISSUE #3 -- Administrator Salary Ceiling: Base Year --_x000D_
_x000D_
Administrators salaries on Schedule 14 are in 2009 dollars; however the administrator salary ceilings are from the 1983 base year methodology trended to 2002.  We, therefore, request that the administrator salary ceiling be further trended upward from 2002 dollars ($232,000) to 2009 dollars ($273,644).</t>
  </si>
  <si>
    <t>ISSUE #4 -- Administrator Salary Ceiling: Traceback --_x000D_
_x000D_
Nursing facility administrator salaries in total are shown on Schedule 14.  We request that a traceback be applied to the difference between these salaries and the administrator salary ceiling.</t>
  </si>
  <si>
    <t>ISSUE #5 -- Reclass of Overhead Costs for Rehabilitation Services and Pharmacy -- _x000D_
_x000D_
For the period January 1, 2009 through March 31, 2009, the overhead costs for physical therapy, occupational therapy, speech therapy and pharmacy should not be removed from Fiscal Services  cost center 004 or Administrative Services  cost center 005. Based on the 1983 base year methodology, these costs should have remained in these cost centers.  Effective April 1, 2009, they should be reclassed from indirect to direct as per the 2002 base year methodology.  This results in an increase of $ 49,304 for Fiscal Services and $133,381for Administrative Services.  These revised costs should be subject to the traceback percentages applicable to the adult day health care program.</t>
  </si>
  <si>
    <t>ISSUE #6 -- Medicine Cabinet Drugs Reclassification -- _x000D_
_x000D_
Pursuant to the 2002 methodology, medicine cabinet drug costs are reclassed to noncomparable costs.  This adjustment would remove medicine cabinet drug expenses from the pharmacy cost center (where they are reported) NOT the Administration cost center as reflected in the rates.  Accordingly, we request the revision of the rates to correct this reclassification.</t>
  </si>
  <si>
    <t>ISSUE #7 -- Dietary Allocation -- _x000D_
_x000D_
The statistic (number of employees) used to reclassify indirect dietary costs to direct costs is incorrect. The basis for the dietary stepdown should be number of meals served instead of number of employees. Accordingly, occupational, physical and speech therapy would not receive an overhead allocation.</t>
  </si>
  <si>
    <t>ISSUE #8 -- Occupancy Calculation -- _x000D_
_x000D_
On Schedule 18, occupancy calculations for adult day health care are based on 52 weeks, the number of days per week the program is open, the number of sessions per day and the approved capacity.  There is no space on the schedule to identify the number of days in which the center was closed, such as holidays, snow days, power outages and other unforeseen events. Therefore, occupancy rates should be determined based on actual days open in order to reflect true occupancy during the report period.  For this program, they were open 304 number of days.</t>
  </si>
  <si>
    <t>ISSUE #9 -- Cafeteria Adjustment -- _x000D_
_x000D_
Upon review of the 2009 ADHC rate it was determined that $627,940 was removed from the line 12 of the RHCF-4.  There are no costs reported on that line therefore an improper shifting of costs occurred by allocating these costs to other costs centers.  We request that this amount be properly adjusted from dietary line 11, and our rate be adjusted.</t>
  </si>
  <si>
    <t>ISSUE #10 -- Public Relations Expense -- _x000D_
_x000D_
Upon our review of the 2009 ADHC rate it was noted on Schedule 8, Public Relations expense was reported properly but not removed as part of the adjustment schedules when calculating the rate.  We request that this amount be adjusted and our rate revised.</t>
  </si>
  <si>
    <t>ISSUE #1 - Reimbursement for Parking Lot Rental -- In reviewing our 1/1/2013 rate it was determined we are not being reimbursed for our parking lot rental expense of $55,261.  This amount was correctly reported on Schedule 9 of our 2011 RHCF-4.  Cobble Hill Health Center is a 364 bed facility which is a historical landmark in a residential neighborhood.    Due to the restrictions and zoning associated with residential neighborhoods, parking is somewhat limited.  Our facility employs over 430 FTEs and the parking lots are utilized by the a large percentage of these employees. This parking lot expense is necessary for Cobble Hill Health Center to allow convenient access to our facility._x000D_
_x000D_
Our parking lot rental expense should be offset by parking lot income of $1,800, which was correctly reported on Exhibit I of our 2011 RHCF-4._x000D_
_x000D_
We request that our rate be adjusted to reflect the net parking lot expense</t>
  </si>
  <si>
    <t>ISSUE #2 - Reimbursement for Warehouse Storage Rental -- In reviewing our rate for 1/1/2013  it was determined that we are not being reimbursed for our warehouse and storage rental expense of $45,600. Cobble Hill Health Center incurs this warehouse and storage rental expense for storage and retention of applicable records.  State and Federal laws require specific time periods for retention of records.  This rental space allows those requirements to be met while avoiding crowding our facility with documents not utilized on a daily basis.  Our warehouse storage rental expense amount was correctly reported on Schedule 9 of our 2011 RHCF-4._x000D_
_x000D_
We request that our rate be adjusted to reflect our warehouse and storage rental expense.</t>
  </si>
  <si>
    <t>ISSUE #3 - Recovery of Rental Income -- In reviewing the 1/1/2013 capital component of our rate, Rental Income of $40,000 as reported on Exhibit I of our 2011 RHCF-4 Cost report was not adjusted in our rate._x000D_
 _x000D_
We request our rates be adjusted accordingly.</t>
  </si>
  <si>
    <t>ISSUE #1:  Reimbursement for Parking Lot Rental -- _x000D_
_x000D_
In reviewing our 1/1/2012 rate it was determined we are not being reimbursed for our parking lot rental expense of $53,428.  This amount was correctly reported on Schedule 9 of our 2010 RHCF-4.  Our parking lot rental expense should be offset by parking lot income of $1,200, which was correctly reported on Exhibit I of our 2010 RHCF-4._x000D_
_x000D_
We request that our rate be adjusted to reflect the net parking lot expense</t>
  </si>
  <si>
    <t>ISSUE #2:  Reimbursement for Warehouse Storage Rental -- _x000D_
_x000D_
In reviewing our rate for 1/1/2012 it was determined that we are not being reimbursed for our warehouse and storage rental expense of $45,600. This amount was correctly reported on Schedule 9 of our 2010 RHCF-4._x000D_
_x000D_
We request that our rate be adjusted to reflect our warehouse and storage rental expense.</t>
  </si>
  <si>
    <t>ISSUE #3:  Recovery of Rental Income -- _x000D_
_x000D_
In reviewing the 1/1/2012 capital component of our rate, Rental Income of $40,000 as reported on Exhibit I of our 2010 RHCF-4 Cost report was not adjusted in our rate._x000D_
_x000D_
We request our rates be adjusted accordingly.</t>
  </si>
  <si>
    <t>ISSUE  #4:  Imputing of Days -- _x000D_
_x000D_
Cobble Hills certified bed capacity in 2007 was 520 beds.  That figure, however, does not reflect Cobble Hills far more limited actual bed capacity that year, on account of its ongoing construction project and the facilitys rightsizing, approved in May 2006.  In light of those factors, the Department waived the occupancy-rate requirements for bed hold, and required a gradual reduction of Cobble Hills census - without any patient transfers -to a reduced capacity of 364 beds, effective April 2009.  Accordingly, it was improper for the Department of Health to use imputed patient days as opposed to Cobble Hills actual days when calculating the noncomparable component of its 2012 rates.  _x000D_
_x000D_
Cobble Hills Construction Project -- _x000D_
Cobble Hill began a major construction project at its nursing facility in April 2004.  The initial construction project involved the renovation of two resident units, the dental suite, and resident activity areas within the facility as well as upgrades to the electrical/emergency generator systems and improvements to the facilitys security system.  Subsequently, Cobble Hill decided that the scope of the construction project should be expanded to include renovation of the entire facility, including all resident floors and units as well as additional infrastructure updates._x000D_
_x000D_
Our overarching concern throughout each phase of construction, shared by the Department of Health, was maintaining the safety of our residents and minimizing the disruption in the delivery of residential and other services.  To that end, from the commencement of construction in April 2004, Cobble Hill limited admissions to the facility and sought to vacate floors and units already affected or to be affected by the construction.  Predictably, Cobble Hills census markedly dropped and remained low from the inception of construction and throughout 2007.  _x000D_
_x000D_
Department of Healths Waiver of Occupancy Requirements -- _x000D_
For these reasons, the Department of Health granted Cobble Hill a waiver from the occupancy-rate requirements, for bed hold purposes, stating that [d]uring the period of time that construction is taking place you may calculate the vacancy rate based on the number of beds that are available for resident use, excluding those that are temporarily out of service as a result of the construction.  A copy of the July 26, 2004 letter granting the initial waiver is attached as Exhibit A.  With the subsequent planned expansion of the scope of the construction project, the Department in 2007 continued the waiver for the duration of the construction project.  A copy of the letter dated May 29, 2007 from Tony Yang-Lewis requesting a waiver on behalf of Cobble Hill and a copy of the letter dated August 20, 2007 from Douglas E. Reilly of the Department of Health granting Cobble Hills waiver request are attached as Exhibits B and C, respectively.    _x000D_
_x000D_
Cobble Hills Rightsizing Project -- _x000D_
Also, as noted earlier, in May 2006, the Department of Health approved Cobble Hills reduction of its nursing home bed capacity from 520 to 364 (see Exhibit D).  The voluntary downsizing was in furtherance of the States Rightsizing Demonstration initiative and its goal of reducing the nursing home bed capacity in New York.  Pursuant to the May 30, 2006 approval letter (Exhibit D), decertification of the beds was conditioned on our reducing bed capacity through normal attrition rather than relocation of patients to other nursing facilities, to avoid any associated transfer trauma and maintain the continuity of services to our residents.  Cobble Hill received a HEAL grant to fund a portion of the planned construction at the facility and rightsizing.  Effective April 29, 2009, Cobble Hill was given formal approval to reduce its certified capacity to 364 beds, after having gradually reduced its census to that level, from 2006 through 2009, at the Departments behest.  A copy of the October 18, 2010 letter approving the reduced capacity effective as of April 29, 2009 is attached as Exhibit E.  _x000D_
_x000D_
Cobble Hills Actual Reduced Bed Count -- _x000D_
As a result of both the ongoing construction and rightsizing through attrition, Cobble Hill did not, and could not, fill all 520 certified beds in 2007.  Accordingly, Cobble Hills actual patient days of 148,011 reflects an occupancy rate of only 77.98% of its certified bed capacity.  _x000D_
_x000D_
Notwithstanding the foregoing, and the waiver of occupancy-rate requirements already granted by the Department of Health, the Department erroneously imputed patient days of care to 90% of 520 beds, or 170,820, when calculating the noncomparable component of Cobble Hills Medicaid Regional Pricing rate for 2012. _x000D_
_x000D_
Relief Requested -- _x000D_
Based on the foregoing, we request that our patient days not be imputed and that the facility be reimbursed based on our 2007 actual patient days of 148,011.  This figure represents more than 100% of our post-decertification bed capacity as follows:_x000D_
_x000D_
Accordingly, the Medicaid rate should be revised to reflect a $16.03 non-comparable component (an increase of $2.13)._x000D_
_x000D_
Please revise our rate effective 1/1/12 and forward._x000D_
_x000D_
(SEE ATTACHMENT FOR TABLE.)</t>
  </si>
  <si>
    <t>ISSUE #5:  Nonreimbursable Ancillaries -- _x000D_
_x000D_
Upon review of the 2012 Regional Pricing rates we noticed that certain ancillary services were included in the non-comparable component (laboratory &amp; radiology).  However, these costs should not included in the Medicaid rate._x000D_
_x000D_
Please adjust accordingly.</t>
  </si>
  <si>
    <t>ISSUE #6:  Utilization Review -- _x000D_
_x000D_
Upon review of the 2012 Regional Pricing rate, it has been realized that the Utilization Review cost center is included in the calculation of our non-comparable component.  Upon further review of this cost center, it is deemed more appropriate to be reported as nursing administration.  _x000D_
_x000D_
Please adjust our rates accordingly.</t>
  </si>
  <si>
    <t>Issue #1:  Reimbursement for Parking Lot Rental_x000D_
		_x000D_
We were not reimbursed for our parking lot rental expense of $51,830.  This amount was correctly reported on Schedule 9 of our 2007 RHCF-4.  Our parking lot rental expense should be offset by parking lot income of $3,000, which was correctly reported on Exhibit I of our 2007 RHCF-4._x000D_
_x000D_
We request that our rate be adjusted to reflect the net parking lot expense.</t>
  </si>
  <si>
    <t>Olga Lipschitz</t>
  </si>
  <si>
    <t>Issue #2:  Reimbursement for Warehouse Storage Rental_x000D_
_x000D_
We were not reimbursed for our warehouse and storage rental expense of $36,000. This amount was correctly reported on Schedule 9 of our 2007 RHCF-4._x000D_
_x000D_
We request that our rate be adjusted to reflect our warehouse and storage rental expense.</t>
  </si>
  <si>
    <t>Issue #3:  Recovery of Expense  Rental Income_x000D_
_x000D_
In reviewing the capital component of our rate rental income of $24,000 as reported on our RHCF-4 2007 Cost report was not adjusted in our 2009 rate._x000D_
_x000D_
We request our rates be adjusted accordingly.</t>
  </si>
  <si>
    <t>Issue #4: Annual Fees Associated with Approved Refinancing_x000D_
_x000D_
On January of 2008, we refinanced our existing debt in combination with financing for a major renovation project.  This transaction was approved via CON #061053. The refinancing portion of this debt results in annual fees for letter of credit ($40,720) and remarketing (fees paid by Cobble Hill to remarket their floating rate bonds) ($4,420)  due to nature of the financing._x000D_
_x000D_
We ask that our 2009 Medicaid rates be reissued to reflect these amounts.</t>
  </si>
  <si>
    <t>Issue #5:  ADC Medicaid Rate Appeal for Housekeeping Staff Reimbursement Housekeeping_x000D_
_x000D_
We appeal for reimbursement of the housekeeping labor costs disallowed in the ADC rate (salaries $36,000, and fringes $9,498)._x000D_
_x000D_
The housekeeping costs are incremental to Cobble Hill:_x000D_
_x000D_
  In order to create the ADHC space (on the first floor) a number of departments (e.g., nursing, admin.) were displaced._x000D_
  In order to accommodate the displaced services, a new floor was added to the facility resulting in additional 15,000 square feet._x000D_
_x000D_
The housekeeping costs should be reimbursed for the following reasons:_x000D_
_x000D_
  They are incremental;_x000D_
  They are not reimbursed in the existing NF rate;_x000D_
  They are reasonable and necessary for the ADC operation; and_x000D_
  DOH has allowed these costs for other programs._x000D_
_x000D_
While the ADHC is a budget based rate these expenses were deducted from the operating budget for this program and therefore not reimbursed. (The budget based rate is below ceiling.)  Accordingly, we appeal this reduction as the above costs are essential to the operation of the ADC for its cleanliness and quality of care and should be incorporated into the budget based rate._x000D_
 _x000D_
Please adjust our rate accordingly.</t>
  </si>
  <si>
    <t>Issue #6:  ADC Medicaid Rate Appeal for Labor Costs Reimbursement Biller_x000D_
_x000D_
We appeal for reimbursement of labor costs for the biller (Salary $36,000; Fringes $8,007)._x000D_
_x000D_
The function of ADC billing cannot be provided from existing NF staff. An additional FTE is required to perform this service.  Since the cost is incremental, not reimbursed in the NF rate and reasonable and necessary, it should be allowed._x000D_
_x000D_
While the ADHC is a budget-based rate, these expenses were deducted from the operating budget for this program and therefore not reimbursed. (The budget based rate is below ceiling.)  Accordingly, we appeal this reduction as the above costs are essential to the operation of the ADC and should be incorporated into the budget based rate._x000D_
_x000D_
Please adjust our rate accordingly.</t>
  </si>
  <si>
    <t>Issue #7:  Director of Volunteers Fringe Benefits_x000D_
_x000D_
In accordance with Part 86-2.10(f)(2) allowable costs for the noncomparable component should include cost associated with supervision of facility volunteers.  As such, we identified salaries associated with our Director of volunteers of $30,456 on Schedule 8.  However, we did not disclose the related fringe benefits. Accordingly, we have corrected Schedule 8 to include the related fringe benefits of $9,700.  Therefore, we request that the total $40,156 be transferred to the noncomparable component of our 2009 rate. _x000D_
_x000D_
Our revised DCN # is 90971048.  Our Operators and Accountants certification will be submitted under separate cover.</t>
  </si>
  <si>
    <t>Issue #8:  Reclassification  Speech Therapy_x000D_
	_x000D_
Upon review of Schedule 8 of the 2002 RHCF-4, we noticed that Speech Pathology- Other expense of $637 was omitted by DOH when reclassifying our speech Therapy costs to the direct component of the rate._x000D_
_x000D_
We request that our rate be adjusted accordingly.</t>
  </si>
  <si>
    <t>Issue #9:  Reimbursement Shortfall  Licenses and Taxes_x000D_
	_x000D_
The facility erroneously reported $1,922,517 of Assessment Fees on the licenses and taxes line #83 of Schedule 6 of its 2002 RHCF-4.  As a result this item has been deducted twice, once in Administrative which is appropriate and once in Plant Operation and Maintenance.  We are requesting the elimination of the adjustment from Plant Operation &amp; Maintenance line of our 2009 rate sheet._x000D_
_x000D_
The facility has corrected its 2002 RHCF to reflect these costs in their appropriate categories._x000D_
_x000D_
Our revised DCN # is 90971048. Our Operators and Accountants certification will be submitted under separate cover.</t>
  </si>
  <si>
    <t>Issue #10:  Administrative Cost Center Shortfall  Unrestricted Investment Income_x000D_
_x000D_
In accordance with Part 86-2.20(c)(1) interest expenses shall be reduced by investment income.  Upon review of our 2009 rates, we noticed that the department reduced our administrative costs (cost center 005) by interest income of $365,679. This approach is inconsistent with the aforementioned regulation.  Therefore, we request that this reduction of administrative cost be reversed and our 2009 rates adjusted accordingly.</t>
  </si>
  <si>
    <t>Issue #11:  Administrator Salary Ceiling  Traceback Percentage_x000D_
_x000D_
The Department in its calculation of the administrators salary ceiling did not apply the traceback percentage to the individual salaries.  As such, the amount of remuneration compared to the SNF limitations predicated on the number of beds is overstated.  This results in an excess disallowance.  The appropriate approach to this calculation should be as attached. (See Attachment A)_x000D_
_x000D_
Accordingly, we request that the administrators salary ceiling be recalculated with the traceback applied to the individual salaries.</t>
  </si>
  <si>
    <t>Issue #12:  Overhead Traceback  Rehabilitation Services_x000D_
	_x000D_
Upon review of the rates, we noticed that the Department allocated overhead to the rehabilitation cost centers vis-à-vis a calculation other than the required stepdown approach.  Simply put, the amount of rehab usage represented by its direct costs, square footage, hours of service, pounds of laundry, etc., divided by the total amount applied against the particular service area costs (e.g., fiscal, administration, POM, security, etc.) represents the allocated cost used to derive the transfer from indirect patient service to direct patient care services._x000D_
_x000D_
We take exception to this approach and appeal for the use of the applicable stepdown/traceback amounts discounted for any disallowance.  Our contention is supported by the fact that the rate setting methodology (Part 86-2.10(b)(3)(i) has adopted the stepdown system of cost allocation.  Thus, to be consistent with relevant regulations, we propose this modification._x000D_
_x000D_
Attached is the detailed calculation using the required stepdown/traceback amounts to determine the allocation from indirect to direct for rehab services. (See Attachment B.)_x000D_
_x000D_
Based on the above, we request that our 2009 rates be adjusted</t>
  </si>
  <si>
    <t>Issue #13:  Overhead Traceback  Pharmacy_x000D_
_x000D_
Upon review of the rates, we noticed that the Department allocated administrative overhead to the pharmacy cost centers vis-à-vis a calculation other than the required stepdown approach.  Simply put, the amount of pharmacy usage represented by its direct costs divided by the total amount applied against administrative costs represents the allocated cost used to derive the transfer from indirect patient service to the noncomparable component._x000D_
_x000D_
We take exception to this approach and appeal for the use of the applicable stepdown/traceback amounts discounted for any disallowance.  Our contention is supported by the fact that the rate setting methodology (Part 86-2.10(b)(3)(1) has adopted the stepdown system of cost allocation.  Thus, to be consistent with relevant regulations, we propose this modification._x000D_
_x000D_
Attached is the detailed calculation using the required stepdown/traceback amounts to determine the allocation from indirect to noncomparable for pharmacy services. (See Attachment B.)_x000D_
_x000D_
Based on the above, we request that our 2009 rates be adjusted.</t>
  </si>
  <si>
    <t>Issue #14:  Dietary Traceback_x000D_
_x000D_
Upon review of the rates we noticed that dietary costs (patient food services) were allocated to rehabilitation cost centers.  Since this department reflects the patient food services, this allocation is inappropriate and should be reversed.</t>
  </si>
  <si>
    <t>Issue #15:  Regional Input Price Adjustment Factor_x000D_
_x000D_
Upon review of the regional direct input price adjustment factor and the regional indirect input price adjustment factor, we could not verify the percentage reflected in the facility % hours column of the schedule.  Therefore, we request that the department furnish us with the details and we reserve our right to appeal for any corrections at that time.</t>
  </si>
  <si>
    <t>Issue #16:  Administrative Ceiling Calculation_x000D_
_x000D_
It has come to our attention that the administrator ceiling allowances is a continuation of the allowance used in the current 1983 base year methodology adjusted for inflationary factors.  It is our understanding that, under the RUG-II 1983 base year methodology, the limitation applied only to salary and not related benefits.  Our contention is supported by the actual language used in the Appendix 13-A of the Public Health Law, which states:  To determine the salary allowance for facilities with bed capacities not listed above use the following amounts._x000D_
_x000D_
It is clear from the above that the formula relates entirely to salary and not benefits.  Therefore, we request that the administrators salary disallowance be recalculated without reference to any employee benefits.</t>
  </si>
  <si>
    <t>Issue #17:  Cafeteria Expense_x000D_
	_x000D_
In review of our 2009 Medicaid rate, it was realized that our Cafeteria as reported on Schedule 8c was incorrectly stated.  The amount originally reported was $4,125,342 the correct amount is $1,024,715.  _x000D_
_x000D_
Our revised DCN # is 90971048. Our Operators and Accountants certification will be submitted under separate cover._x000D_
_x000D_
We request that our 2009 rates be revised to reflect this change in cafeteria costs.</t>
  </si>
  <si>
    <t>Issue #18:  Nonreimbursable Ancillaries _x000D_
	_x000D_
Upon review of the rates we noticed that certain ancillary services were included in the non-comparable component (laboratory and radiology).  However, these costs represent ancillary costs not included in the Medicaid rate.  Therefore, we have corrected Schedule 8 of the 2002 RHCF-4.  Please adjust accordingly.  _x000D_
_x000D_
Our revised DCN # is 90971048. Our Operators and Accountants certification will be submitted under separate cover.</t>
  </si>
  <si>
    <t>Issue #19:  Utilization Review_x000D_
	_x000D_
Upon review of our 2002 RHCF-4, we have revised the cost report to reflect the reclassification of  $308,232 reported as utilization review (cost center 020) on Exhibit H of the cost report to Nursing Administration (cost center 013).  Accordingly, we request that our rates be adjusted._x000D_
_x000D_
Our revised DCN # is 90971048.  Our Operators and Accountants certification will be submitted under separate cover.</t>
  </si>
  <si>
    <t>Issue #20:  Hold Harmless Provision_x000D_
	_x000D_
In accordance with Section 2808 of the Public Health Law 2-b (b) (i) the operating cost component shall not be less than the operating component of such facilities in the two thousand and eight rate.  _x000D_
_x000D_
This is commonly referred to as the hold harmless provision.  However, in the calculation of hold harmless in the rates, the Department did not include the add-ons to the rate.  It is our contention that the operating portion of the 2008 rate plus all add-ons other than (1) the capital component, (2) the expired productivity and efficiency adjustment and (3) the expired administrative and fiscal services adjustment should be included in this calculation.  As such, these factors will increase the rates accordingly.</t>
  </si>
  <si>
    <t>Concourse Rehabilitation and Nursing Center</t>
  </si>
  <si>
    <t>7000375N</t>
  </si>
  <si>
    <t>Wef Calculation</t>
  </si>
  <si>
    <t>Facility requests that the department utilize the payroll &amp; benefit information included in the 2005 RHCF-4 Part III to calculate the facility's WEF, and use that WEF in promulgating the facility's Vent Rate.</t>
  </si>
  <si>
    <t>Marvin Neiman</t>
  </si>
  <si>
    <t>Capital costs</t>
  </si>
  <si>
    <t>The mortgage information is not being included in the rates. Only return on and of equity is being used instead.</t>
  </si>
  <si>
    <t>Per diem add on</t>
  </si>
  <si>
    <t>The New York State Budget Act authorized the 2009 rate based upon 2002 cost. The Act contained a provision that facilities' 2009 rates "shall not be less than the operating component such facilities received in the 2008 rate period, as adjusted for inflation." _x000D_
_x000D_
When comparing the trended operating portion of 2008 to 2009 rate, the DOH failed to include the per diem adjustment of the 2008 rate line 3A-3E in operating cost. These items may be operating cost, such as dental, that were not included in line 1A-1C but should be there. _x000D_
_x000D_
Facility requests that the DOH recalculate the 2008 operating component to include the 2008 operating per diem adjustments.</t>
  </si>
  <si>
    <t>Conesus Lake Nursing Home LLC</t>
  </si>
  <si>
    <t>2525301N</t>
  </si>
  <si>
    <t>The Department has closed Appeal #7646 stating that, ?This item of appeal is covered by the Universal Settlement.? However, the Universal Settlement agreement specifically listed this appeal as excluded from the settlement on Appendix C (see attached)._x000D_
_x000D_
In 2014 facilities had to decide whether they would accept a settlement of their appeals and litigation. In order to do that it was important that facilities understand which appeals would and would not be included in the settlement. Facilities needed to know which appeals would still be answered separately in the future. The NYSDOH especially wanted to insure that settled appeals stayed settled and couldn?t be raised again. As a result, a process was established by which facilities would submit a list (on a form approved by DOH) of all appeals they wished to have excluded from the settlement. DOH then reviewed the list, made changes, and prepared the Appendix C which listed the excluded appeals and was made a part of the settlement agreement._x000D_
_x000D_
The agreement is a contract whose verbiage and schedules were relied on by both sides to the agreement in their decision-making. We do not believe the DOH is entitled to change the agreement at this late date, seven years after signing of the agreement. In addition these issues are allowed per section 9.7 of the agreement._x000D_
_x000D_
Please reopen this appeal and respond to the issues as soon as possible.</t>
  </si>
  <si>
    <t>DOH Appeal Response to Appeals# 14853, 13900, 12161, 10953_x000D_
_x000D_
Please note this is an issue of fact. These costs are valid reimbursable expenses as determined by The Department in a previous appeal response. _x000D_
_x000D_
The Department has denied our appeal for related party real property reimbursement claiming that real property of related companies is not reimbursable. This is not actually the case especially for this group of related facilities. If a facility using an approved related company to perform SNF related functions (as this one is and does) all costs whether real property or not are reimbursable as valid cost of providing resident care. This has been the Department policy and practice for decades. There are no regulations or rules which prevent it. _x000D_
_x000D_
This group of facilities has an even stronger claim to this reimbursement as DOH previously answered appeals allowing this reimbursement for this related company which provided billing and record-keeping for a group of facilities. The Department worked with the facilities to find a reasonable method of reimbursement for the related party costs. Originally, they sent an appraiser to do an appraisal of the real property which would be used as the basis for reimbursement. In the end they decided the reimbursement amounts per facility were just too small to warrant the work involved. They then decided to reimburse real property depreciation and other real property costs such as real estate taxes in lieu of the appraised historical cost. Attached is an example of the capital back-up provided by the Department which details these amounts included in the rate._x000D_
_x000D_
The correct related company property expenses for reimbursement are detailed on the attached schedule. Based on the above, we request that our 1/1/2012 through 12/31/2015 Medicaid rate be revised to accurately reflect the related company property costs on Schedule VI, with the appropriate cost center and traceback percentages of 1.0000.</t>
  </si>
  <si>
    <t>4/2/20 Standard Appeal</t>
  </si>
  <si>
    <t>The Department failed to reimburse the facility for its historical cost additions. This could be done through ROE, residual or depreciation but none of these options were used. Our estimate is based on the use of residual reimbursement.</t>
  </si>
  <si>
    <t>1.	Facility Real Property Interest Not Reimbursed_x000D_
_x000D_
The Department failed to reimburse facility real property interest in our 2013 Medicaid rate. This interest was for financing on allowable assets  an elopement system in 2007 for $23,686.  This loan was properly reported on Schedule 17(1) of the RHCF-4. The amounts reported on Schedule 9 and requested for reimbursement is the cost report year amount not the rate year amount._x000D_
_x000D_
	Based on the above, we request that our 1/1/2013 Medicaid rate be revised to include $220 of facility real property interest on Schedule VI, with a traceback of 1.0000.</t>
  </si>
  <si>
    <t>Related Company Property Expenses Not Reimbursed  _x000D_
_x000D_
The Department failed to reimburse our related company property expenses in the 2013 Medicaid rate. The correct related company property expenses for reimbursement are detailed on the attached schedule. Based on the above, we request that our 1/1/2013 Medicaid rate be revised to accurately reflect the related company property costs on Schedule VI, with the appropriate cost center and traceback percentages of 1.0000.</t>
  </si>
  <si>
    <t>3.	Calculation of Return Of Equity- _x000D_
Schedule VI of our 1/1/2013 Medicaid rate includes an incorrect calculation of return of equity. The correct calculation is detailed on the attached schedule. Please revise our 1/1/2013 Medicaid rate to incorporate the correct calculation of return of equity.</t>
  </si>
  <si>
    <t>.  Capital Lease Rental_x000D_
_x000D_
		The Department failed to reimburse facility capitalized lease rental expense in our 2013 Medicaid rate.  This reimbursable rental expense is for a freezer and was reported on Schedule 9A of the 2011 RHCF-4. _x000D_
_x000D_
		 Based on the above, we request that our 1/1/2013 Medicaid rate be revised to include $748 in rental expense on Schedule VI, with a traceback of 1.0000.</t>
  </si>
  <si>
    <t>Cooperstown Center for Rehabilitation and Nursing</t>
  </si>
  <si>
    <t>3824301N</t>
  </si>
  <si>
    <t>In processing appeal number 14651 for Return of Equity the Department omitted Land &amp; land improvements of $298,670.</t>
  </si>
  <si>
    <t>Cortlandt Healthcare</t>
  </si>
  <si>
    <t>5901307N</t>
  </si>
  <si>
    <t>Please revise our Cash Receipts assessment per diem as the current calculation is not correct.   Attached is the correct calculation of the 2014 CRA reconciliation for Cortlandt Healthcare.  I have also attached the DOH calculation, and the facilitys two Part 1 days page. The ownership changed effective 3/1/14.  Please correct the State calculation to the 15.06 per diem for 2014. The old owners op cert # was 5901304N, and the new owners op cert # is 5901307N. The reimburseable amount on the rate sheet of $427,681.76 is correct. It is just the patient days that are not correct. If the days used in the calculation are not corrected, the facility will be recouped $22,900 too much.</t>
  </si>
  <si>
    <t>Mark Friedman</t>
  </si>
  <si>
    <t>Crest Manor Living and Rehabilitation Center</t>
  </si>
  <si>
    <t>2762301N</t>
  </si>
  <si>
    <t>Appeals Processed Nov, 2021 and March, 2022</t>
  </si>
  <si>
    <t>DOH Response to Appeals #113658, 12075, 15003_x000D_
_x000D_
It appears as though DOH made a mathematical error in the impact calculation for this facility. I can?t be sure but it looks like and adjustment for $(13,024) was duplicated. For some of the other Non-Comp adjustments the amount had to be duplicated to first correct an incorrect negative adjustment and then make the proper positive adjustment. That should not be the case with the Lab adjustment._x000D_
_x000D_
Please correct this error per the attached calculation and revise the amount due the facility and our 2021 rate.</t>
  </si>
  <si>
    <t>Alan J Bartholomew II</t>
  </si>
  <si>
    <t>Appeals Processed Nov 2021 and March 2022</t>
  </si>
  <si>
    <t>The Department has closed Appeal #7125 stating that, ?This item of appeal is covered by the Universal Settlement.? However, the Universal Settlement agreement specifically listed this appeal as excluded from the settlement on Appendix C (see attached)._x000D_
_x000D_
In 2014 facilities had to decide whether they would accept a settlement of their appeals and litigation. In order to do that it was important that facilities understand which appeals would and would not be included in the settlement. Facilities needed to know which appeals would still be answered separately in the future. The NYSDOH especially wanted to insure that settled appeals stayed settled and couldn?t be raised again. As a result, a process was established by which facilities would submit a list (on a form approved by DOH) of all appeals they wished to have excluded from the settlement. DOH then reviewed the list, made changes, and prepared the Appendix C which listed the excluded appeals and was made a part of the settlement agreement._x000D_
_x000D_
The agreement is a contract whose verbiage and schedules were relied on by both sides to the agreement in their decision-making. We do not believe the DOH is entitled to change the agreement at this late date, seven years after signing of the agreement. Please reopen this appeal and respond to the issues as soon as possible.</t>
  </si>
  <si>
    <t>4/2/2020 Capital Appeal</t>
  </si>
  <si>
    <t>Crouse Community Center Inc</t>
  </si>
  <si>
    <t>2623300N</t>
  </si>
  <si>
    <t>Response to appeals #16474 &amp; #9494</t>
  </si>
  <si>
    <t>1)	Request for SNF Auto Insurance-_x000D_
_x000D_
As requested in appeal #16474 item #3, our rate was adjusted to include auto insurance.  However as noted in the original request, we asked that 100% of the $10,968 of auto insurance reported in the transportation cost center be reimbursed in the SNF rate as this related 100% to the Nursing Home.  The additional auto insurance noted on schedule 9 relates to the ADC.  _x000D_
_x000D_
As we reviewed the appeal response, we noted that the DOH has allowed auto insurance at 100% to the SNF but has limited the amount allowed to $7,000.  As per the explanation in the disposition, this was limited due to the fact that Schedule Q reported that only $7,000 related to the nursing home.  This was not correct.  Schedule Q is not a certified schedule and as noted in the cost report, we reported total insurance of $130,889 on Schedule 6, line 098.  Of this total expense, $18,144 relates to auto insurance of which $10,968 relates solely to the SNF and the remainder to the ADC as identified on schedules 8 &amp; 9.  _x000D_
_x000D_
As the ADC transportation costs are reimbursed through a separate mechanism, we have requested that the full $10,968 be allowed in the SNF rate._x000D_
_x000D_
Please revise our SNF rate to reflect our actual insurance expense of $10,968_x000D_
_x000D_
Insurance	cc	Expense _x000D_
Sch 8	malpractice	005	  40,874 _x000D_
	general liability 	005	3,076 _x000D_
	director/officer	005	19,799 _x000D_
Sch 9	property	005 	48,996 _x000D_
	auto	022 	10,968 _x000D_
	auto-ADC #1	058	3,030 _x000D_
	auto-ADC #2	080	2,746 _x000D_
	auto-ADC #3	081	1,400 _x000D_
	  Total Exp. on Sched 8 &amp; 9		130,889 _x000D_
sch 6	  Total sched 6		130,889 _x000D_
	  Difference		             -   _x000D_
_x000D_
Please adjust our rates accordingly.</t>
  </si>
  <si>
    <t>Richard Kirby</t>
  </si>
  <si>
    <t>2)	Request to adjust allowable ADC capital_x000D_
_x000D_
In  appeal #16474 item #4, we requested an adjustment to our allowable interest expense for interest related to ADC #3 at Sherburne.  As we reviewed the detail we noted a few errors.  First, as the additional interest requested relates solely to ADC #3 the interest should be reimbursed 100% in the ADC #3 rate not allocated to the SNF or other ADC�s. _x000D_
_x000D_
During 2017, the Center had two original outstanding loans for ADC #3 Sherburne. The first was for the_x000D_
building mortgage, which totaled $280,000 with an interest rate of 6.0% and a 20-year term beginning_x000D_
September 2012. The second was a term note for the purchase of equipment totaling $120,000 with a_x000D_
4.5% interest rate and a 5-year term beginning August 2013. In June 26, 2017 the Center entered into a new agreement to refinance and combine these two initial loans for a total of $267,980 ($236,792 and $31,003). The principal of the refinanced mortgage was $267,980. _x000D_
_x000D_
In addition, during 2017 the Center also entered into another loan for the renovation project. This new Note was for $195,000 over a 7-year term beginning in July 2017. _x000D_
_x000D_
In the appeal response, we noted that DOH has allowed $15,967 of interest on the ADC debt, however, as noted below we are appealing some differences noted during our review.   We have estimated that total allowable interest on the debt  for ADC #3 should be $18,590.  Each item is discussed below._x000D_
_x000D_
		Allowed	Per B&amp;Co	Additional Requested	_x000D_
Debt #1-					_x000D_
    Equip loan $120,000 debt (Jan-June 2017)		$0	$937 	$937	_x000D_
Debt #2-					_x000D_
   ADC construction $280,000 debt (Jan-June 2017)		$10,745	$8,430	($2,315)	_x000D_
Debt #3-					_x000D_
    Refinance Debt 1 &amp; 2 - $267,980 (Sept-Dec 2017)		$5,222	$5,222	$0	_x000D_
Debt #4-					_x000D_
    ADC expansion - $195,000- ADC expansion		$0	$4,384	$4,384	_x000D_
TOTAL		$15,967	$18,590	$2,623	_x000D_
					_x000D_
_x000D_
ADC Debt #1_x000D_
During the start-up of the ADC, the Center incurred two Notes, one for the  purchase of  equipment needed  for operations and one for the construction to be completed.  With regard to the debt for the equipment, the Department has denied our request for interest in the 2017 rate stating in the appeal response that this interest related to the purchase of buses and since transportation is paid through a separate mechanism this was not allowed.  We agree that transportation expense is reimbursed through a separate mechanism, however, the debt was approved.  Additionally, the entire $120,000 of debt was not related to the purchase of buses, (we can provide the details if necessary).  The remaining debt was used to purchase other equipment used to run the program.  As the opening of ADC #3 Sherburne was approved by the Department in CON #091078, we are asking that the full interest reported or at least a portion of the interest related to the equipment be allowed._x000D_
_x000D_
ADC Debt #2_x000D_
Next, in the disposition the Department states that the interest incurred on the debt for the Sherburne building renovations is allowable.  As we reviewed the calculation we note that 75% of the reported interest (for Jan-September 2017) was included in our allowable capital.   As we did refinance the debt on June 26, 2017, we agree that we are allowed only a portion of this interest on the original debt.  However we should be allowed the interest incurred  Jan-June 2017 at the time of the refinancing which was $8,430, as per the amortization schedule.  _x000D_
_x000D_
ADC Debt #3_x000D_
As noted above, the ADC loan #1 &amp; #2 was refinanced  in June 2017 into one debt.  Based on the original allowable project cost and the net allowable financing, reimbursement of this debt was approved at 100% We agree that interest has been properly included in our rate based on the amortization schedule._x000D_
_x000D_
ADC Debt #4_x000D_
Finally, in 2017 the Center expanded the Sherburne ADC from 14 slots to 29 slots. In order to complete the renovations, the Center took out another loan totaling $175,000.  The interest on this debt was not allowed in our rate as the Department has stated that there was no associated APC for this project.  However, we believe that we are entitled to reimbursement on this debt.   CON #162284 was approved for the expansion of the ADC and the financing was identified in the CON.   Additionally, the cost of the project fell below the minimum cost required complete an APC. We are asking that as this project was approved in the CON that the related interest be allowed in the rate._x000D_
_x000D_
Overall, we are asking that the interest expense identified above be included in our rate.  Additionally, as the interest on these notes relate to the ADC #3 only, our allowable interest should be adjusted to reflect this interest in the ADC #3 capital rate only.    _x000D_
_x000D_
Please adjust our rates accordingly.</t>
  </si>
  <si>
    <t>3. Response Regarding Appeal #9494-_x000D_
_x000D_
In the appeal response received from the DOH, it stated that appeal #9494 was not approved as the appeal has been settled by the Universal Settlement Agreement.  This is only partially correct.  As noted below,  our Universal Settlement Agreement excluded the items included within this appeal that related to the ADC.  These items should remain open.</t>
  </si>
  <si>
    <t>4. 	Adjustment to our Adult Day Care Offsite Rental_x000D_
_x000D_
Item #6 of appeal #16474 requested that our offsite building rental expense for ADC #2 of $29,580 be allowed in our rate.  We were pleased to see that this was approved, however, as we reviewed our revised rate we noted that rent of only $25,800 was allowed not the full $29,580 which was requested.  Schedule 9, line 023, and schedule 18, line 165, accurately report the actual rental expense of $29,580.  We are asking that the total rent expense allowed in rate be revised to properly reflect our $29,580 of expense._x000D_
_x000D_
Please revise our rate accordingly.</t>
  </si>
  <si>
    <t>2015 capital</t>
  </si>
  <si>
    <t>We find that the allowed depreciation for movable equipment includes the buses that are used for the three off-site Adult Day Care (ADC) programs.  It is our understanding that transportation for these programs is billed directly.  Accordingly, we ask that allowed deprecation of movable equipment be corrected as shown on the attached.  Please adjust our RHCF reimbursement rate accordingly.</t>
  </si>
  <si>
    <t>Richard S Kirby</t>
  </si>
  <si>
    <t>We find that the allowed depreciation for movable equipment includes the buses that are used for the three off-site Adult Day Care (ADC) programs.  It is our understanding that transportation for these programs is billed directly.  Accordingly, we ask that allowed deprecation of movable equipment be corrected as shown on the attached.  Please adjust our ADC reimbursement rate accordingly.</t>
  </si>
  <si>
    <t>Review of our initial 2015 capital per diem reveals that reported building rental for our two long-term programs has been omitted.  Lines 022 and 025 of Schedule 9 detail the $24,000 and $29,580 for the Adult Day Care (ADC) programs presented in cost centers 058 and 080.  Rental of real estate for offsite ADC has been deemed an allowed capital expense.  We confirm that no historical cost information is available for the leased off-site location for either of our first two ADC programs.  Our cost report accurately provided the complete information which attested that the off-site rentals were each covered by an arms-length real property agreement.  Please adjust our ADC reimbursement rate accordingly.</t>
  </si>
  <si>
    <t>We find that the allowed depreciation for movable equipment includes the buses that are used for the three off-site Adult Day Care (ADC) programs.  It is our understanding that transportation for these programs is billed directly.  Accordingly, we ask that allowed deprecation of movable equipment be corrected as shown on the attached</t>
  </si>
  <si>
    <t>Review of our initial 2015 capital per diem reveals that reported building rental for our two long-term programs has been omitted.  Lines 022 and 025 of Schedule 9 detail the $24,000 and $29,580 for the Adult Day Care (ADC) programs presented in cost centers 058 and 080.  Rental of real estate for offsite ADC has been deemed an allowed capital expense.  We confirm that no historical cost information is available for the leased off-site location for either of our first two ADC programs.  Our cost report accurately provided the complete information which attested that the off-site rentals were each covered by an arms-length real property agreement.</t>
  </si>
  <si>
    <t>On 12/10/2012, we opened a third Adult Day Care (ADC) program site at 38 West State Street, Sherburne in Chenango County (CON 091078).  Unlike the other two ADC program sites, Crouse Community owns the building that houses this program.  Mortgages were taken out to cover the cost of this construction and equipment; a construction cost certification audit is underway.  The amortization schedules accompany this submission.  We ask for the 2015 interest expense of $20,184 to be included in the calculation of the 2015 ADC capital per diem for our newest location.  Please adjust our ADC reimbursement rate accordingly.</t>
  </si>
  <si>
    <t>2009 Medicaid Rates</t>
  </si>
  <si>
    <t>Failure to Reimburse File Storage Rental Space_x000D_
_x000D_
With the need to maintain files for numerous years, there was simply inadequate file storage space included with the approved construction of this facility. As such and to remain compliant with file storage requirements we have had to secure file storage space offsite. We are aware of regulations relative to real property leases and presume these are the basis for failure to recognize these costs. We are requesting a waiver of these regulations and recognition of $5,325 in Storage Rental Space expense in order to avoid the much more expensive need to construct our own storage facility._x000D_
Please adjust our 2009 capital per diem accordingly.</t>
  </si>
  <si>
    <t>David W Felton</t>
  </si>
  <si>
    <t>2	Request for Removal of Productivity and Efficiency Adjustment_x000D_
_x000D_
Included in our recently issued rates effective 1-1-09, is a negative $1.75 defined as a Productivity and Efficiency Adjustment.  We are requesting the removal of this negative $1.75 from our 1-1-09 / 3-31-09 rates because we do not believe there is appropriate authority to include this rate reduction in our overall Medicaid rate.  Paragraph 16 of Section 2808 of the Public Health Law authorizes the calculation of an offset amount to encourage improved productivity and efficiency by providers, through December 31, 2006._x000D_
_x000D_
Paragraph 2-b(ii) of Section 2808 of the Public Health Law states:_x000D_
_x000D_
Rates for the periods two thousand seven and two thousand eight shall be further adjusted by a per diem add-on amount, as determined by the commissioner, reflecting the proportional amount of each facilitys projected Medicaid benefit to the total projected Medicaid benefit for all facilities of the imputed use of the rate-setting methodology set forth in paragraph (b) of this subdivision, provided, however, that for those facilities that do not receive a per diem add-on adjustment pursuant to this subparagraph, rates shall be further adjusted to include the proportionate benefit, as determined by the commissioner, of the expiration of the opening paragraph and paragraph (a) subdivision sixteen of this section and of paragraph (a) of subdivision fourteen of this section, provided, further, however, that the aggregate total of the rate adjustments made pursuant to this subparagraph shall not exceed one hundred thirty-seven million five hundred thousand dollars for the two thousand seven rate period and one hundred sixty-seven million five hundred thousand dollars for the two thousand eight rate period._x000D_
_x000D_
Paragraph 2-b(ii) of Section 2808 effectively transitions out the Productivity and Efficiency Adjustment based on the total cost caps and the percentages created by them.  This statute does not, however, authorize payment of the per diem add-on adjustment earlier described in the statute after December 31, 2008.  As such, the add-on was removed from the 1-1-09 rates, thereby reinstating the Productivity and Efficiency adjustment, apparently without statutory authority to do so.  Please adjust our 1-1-09 / 3-31-09 Medicaid rates accordingly._x000D_
_x000D_
Adjustment	1.75_x000D_
2007 Medicaid days	33,782_x000D_
Estimated impact - annual	59,119_x000D_
_x000D_
Estimated impact Jan to March	14,780</t>
  </si>
  <si>
    <t>3	Request for Removal of Administrative and Fiscal Cap Disallowance_x000D_
_x000D_
Included in our recently issued rates effective 1-1-09, is a negative $0.96 defined as Administrative and Fiscal Cap Disallowance.  We are requesting the removal of this from our 1-1-09 / 3-31-09 rates because we do not believe there is appropriate authority to include this rate reduction in our overall Medicaid rate.  Paragraph 14 of Section 2808 of the Public Health Law authorizes the calculation of an offset amount so that reimbursable base year administrative services and fiscal services cost  not exceed the statewide average of total reimbursable base year administrative and fiscal services costs of residential health care facilities, through December 31, 2006._x000D_
_x000D_
Paragraph 2-b(ii) of Section 2808 of the Public Health Law states:_x000D_
_x000D_
Rates for the periods two thousand seven and two thousand eight shall be further adjusted by a per diem add-on amount, as determined by the commissioner, reflecting the proportional amount of each facilitys projected Medicaid benefit to the total projected Medicaid benefit for all facilities of the imputed use of the rate-setting methodology set forth in paragraph (b) of this subdivision, provided, however, that for those facilities that do not receive a per diem add-on adjustment pursuant to this subparagraph, rates shall be further adjusted to include the proportionate benefit, as determined by the commissioner, of the expiration of the opening paragraph and paragraph (a) subdivision sixteen of this section and of paragraph (a) of subdivision fourteen of this section, provided, further, however, that the aggregate total of the rate adjustments made pursuant to this subparagraph shall not exceed one hundred thirty-seven million five hundred thousand dollars for the two thousand seven rate period and one hundred sixty-seven million five hundred thousand dollars for the two thousand eight rate period._x000D_
_x000D_
Paragraph 2-b(ii) of Section 2808 effectively transitions out the Administrative and Fiscal Cap Disallowance based on the total cost caps and the percentages created by them. This statute does not, however, authorize payment of the per diem add on adjustment earlier described in the statute after December 31, 2008.  As such, the add-on was removed from the 1-1-09 rates, thereby reinstating the Administrative and Fiscal Cap adjustment, apparently without statutory authority to do so.  Please adjust our 1-1-09 / 3-31-09 Medicaid rates accordingly._x000D_
_x000D_
Adjustment	0.96_x000D_
2007 Medicaid days	33,782_x000D_
Estimated impact - annual	32,431_x000D_
_x000D_
Estimated impact - Jan to March	8,108</t>
  </si>
  <si>
    <t>4	Trending for ADC rate_x000D_
_x000D_
The base year for the Hamilton Adult Day Health Care (ADC) programs rate is calendar year 2004 and the ceiling is the 1990 RHCF regional proxy due to change in ownership.  Amounts from these periods should be inflated using the trend factors issued for the associated nursing home.  There appear to be errors with both the trend factors used in the 2009 ADC rate._x000D_
_x000D_
				RHCF		ADC_x000D_
						Ceiling		Base Yr_x000D_
1984	5.30%			5.30%				_x000D_
1985	4.52%			4.52%				_x000D_
1986	3.52%			3.52%				_x000D_
1987	3.65%			3.65%				_x000D_
1988	3.73%			3.73%				_x000D_
1989	6.34%			6.34%				_x000D_
1990	6.62%			6.62%				_x000D_
1991	5.29%			5.29%		5.29%		_x000D_
1992	3.62%			3.62%		3.62%		_x000D_
1993	3.21%			3.21%		3.21%		_x000D_
1994	2.79%			2.79%		2.79%		_x000D_
1995	2.93%			2.93%		2.93%		_x000D_
1996	2.43%	-75%		0.61%		2.43%		_x000D_
1997	2.50%	-25%		1.88%		2.50%		_x000D_
1998	2.99%			2.99%		2.99%		_x000D_
1999	2.69%			2.69%		2.69%		_x000D_
2000	3.40%			3.40%		3.40%		_x000D_
2001	2.80%			2.80%		2.80%		_x000D_
2002	1.60%			1.60%		1.60%		_x000D_
2003	2.30%			2.30%		2.30%		_x000D_
2004	2.70%			2.70%		2.70%		_x000D_
2005	3.40%			3.40%		3.40%		3.40%_x000D_
2006	3.20%		-0.25%	2.95%		2.95%		2.95%_x000D_
2007	2.80%	-25%		2.10%		2.10%		2.10%_x000D_
2008	3.80%	-35%	-1.30%	1.17%		1.17%		1.17%_x000D_
2009	3.10%		-1.00%	2.10%		2.10%		2.10%_x000D_
				228.47%		168.51%		112.27%_x000D_
banking	3.32%			3.32%		3.32%		3.32%_x000D_
				231.79%		171.83%		115.59%_x000D_
								_x000D_
per DOH				231.81%		171.01%		113.90%_x000D_
Difference			-0.02%		0.82%		1.69%_x000D_
_x000D_
_x000D_
_x000D_
_x000D_
_x000D_
_x000D_
4	Trending for ADC rate (continued)_x000D_
_x000D_
	Issued		Calculated	Difference_x000D_
#2623300N03						_x000D_
 op exp per visit 	88.70 			88.70 		_x000D_
 trend 	13.90%			15.59%		_x000D_
 op exp per visit 		101.03 			102.53 	_x000D_
 capital cost per visit 		21.59 			21.59 	_x000D_
 allowed cost/visit 		122.62 			124.12 	_x000D_
						_x000D_
 ceiling - capital 		4.67 			4.67 	_x000D_
 proxy 	96.60 			96.60 		_x000D_
 allowed 	65.00%			65.00%		_x000D_
 trend 	171.01%	107.38 		171.83%	107.89 	_x000D_
 op (trended) &amp; cap 		112.05 			112.56 	_x000D_
						_x000D_
costs allowed up to ceiling		112.05 			112.56 	0.51 _x000D_
 MA visits 						3,672_x000D_
Appealed amount						1,873_x000D_
_x000D_
Please correct our ADC rate.</t>
  </si>
  <si>
    <t>5	Trending for ADC rate_x000D_
_x000D_
The base year for the Cazenovia Adult Day Health Care (ADC) programs rate is calendar year 2004 and the ceiling is the 1990 RHCF regional proxy due to change in ownership.  Amounts from these periods should be inflated using the trend factors issued for the associated nursing home.  There appear to be errors with both the trend factors used in the 2009 ADC rate._x000D_
_x000D_
_x000D_
				RHCF		ADC_x000D_
						Ceiling		Base Yr_x000D_
1984	5.30%			5.30%				_x000D_
1985	4.52%			4.52%				_x000D_
1986	3.52%			3.52%				_x000D_
1987	3.65%			3.65%				_x000D_
1988	3.73%			3.73%				_x000D_
1989	6.34%			6.34%				_x000D_
1990	6.62%			6.62%				_x000D_
1991	5.29%			5.29%		5.29%		_x000D_
1992	3.62%			3.62%		3.62%		_x000D_
1993	3.21%			3.21%		3.21%		_x000D_
1994	2.79%			2.79%		2.79%		_x000D_
1995	2.93%			2.93%		2.93%		_x000D_
1996	2.43%	-75%		0.61%		2.43%		_x000D_
1997	2.50%	-25%		1.88%		2.50%		_x000D_
1998	2.99%			2.99%		2.99%		_x000D_
1999	2.69%			2.69%		2.69%		_x000D_
2000	3.40%			3.40%		3.40%		_x000D_
2001	2.80%			2.80%		2.80%		_x000D_
2002	1.60%			1.60%		1.60%		_x000D_
2003	2.30%			2.30%		2.30%		_x000D_
2004	2.70%			2.70%		2.70%		_x000D_
2005	3.40%			3.40%		3.40%		3.40%_x000D_
2006	3.20%		-0.25%	2.95%		2.95%		2.95%_x000D_
2007	2.80%	-25%		2.10%		2.10%		2.10%_x000D_
2008	3.80%	-35%	-1.30%	1.17%		1.17%		1.17%_x000D_
2009	3.10%		-1.00%	2.10%		2.10%		2.10%_x000D_
				228.47%		168.51%		112.27%_x000D_
banking	3.32%			3.32%		3.32%		3.32%_x000D_
				231.79%		171.83%		115.59%_x000D_
								_x000D_
per DOH				231.81%		169.08%		113.90%_x000D_
Difference			-0.02%		2.75%		1.69%_x000D_
_x000D_
_x000D_
_x000D_
_x000D_
_x000D_
5	Trending for ADC rate (continued)_x000D_
_x000D_
_x000D_
_x000D_
	Issued		Calculated	Difference_x000D_
#2623300N04						_x000D_
 op exp per visit 	83.01 			83.01 		_x000D_
 trend 	13.90%			15.59%		_x000D_
 op exp per visit 		94.55 			95.95 	_x000D_
 capital cost per visit 		36.85 			36.85 	_x000D_
 allowed cost/visit 		131.40 			132.80 	_x000D_
						_x000D_
 ceiling - capital 		4.67 			4.67 	_x000D_
 proxy 	96.60 			96.60 		_x000D_
 allowed 	65.00%			65.00%		_x000D_
 trend 	169.08%	106.16 		171.83%	107.89 	_x000D_
 op (trended) &amp; cap 		110.83 			112.56 	_x000D_
						_x000D_
costs allowed up to ceiling		110.83 			112.56 	1.73 _x000D_
 MA visits 						2,859_x000D_
						4,946_x000D_
_x000D_
Please correct our ADC rate.</t>
  </si>
  <si>
    <t>6	Capital Adjustments to the Adult Day Health Care Rate _x000D_
_x000D_
In our hotline appeal, we requested that the separately reported ADC insurances be added to the property insurance costs prior to the application of the various trace-back amounts.  Line 4 of the capital calculation now includes the $874 and $1,165 of ADC property insurance as allowed costs.  _x000D_
_x000D_
However, the allowed capital cost for both the Hamilton and Cazenovia sites have increased significantly and we are unable to determine the reason.  We ask for the detail that supports the increased costs for both programs.  _x000D_
_x000D_
	Hamilton	Cazenovia_x000D_
Initial costs	56,396	75,192_x000D_
Hotline costs	81,270	119,617_x000D_
_x000D_
We do not believe there will be a financial impact from such a request.</t>
  </si>
  <si>
    <t>7	Aides Category_x000D_
_x000D_
In our base year costs, there are categories in the classification of aides called Non-Certified Helper and Feeding Aide.  It is our understanding that the DOH surveyors have taken the position that these personnel should be classified as Activities Aides.  This has no bearing on the direct care costs, but does have an affect on the WEF calculation.  We are in the process of revising our 1992 cost report to properly classify the expense.  _x000D_
_x000D_
We are requesting that our rate be adjusted accordingly.  Until completion of our effort, we are unable to fully determine a financial impact.</t>
  </si>
  <si>
    <t>8	Director of Volunteers_x000D_
_x000D_
With the establishment of the RUGs reimbursement system, a category known as Director of Volunteers was established.  The cost associated with this line item is to be reimbursed as a non-comparable pass through.  As we review our base year costs, we noted that Crouse Community Center is not receiving any reimbursement related to this service.  Our facility does not have a full-time Director of Volunteers.  However, our Activities Director spends some time coordinating the volunteer activities.  We are in the process of revising our cost report to properly allocate the time the Activities Director spends on volunteer work._x000D_
_x000D_
We are requesting that our rate be adjusted accordingly.  Until completion of our effort, we are unable to fully determine a financial impact.</t>
  </si>
  <si>
    <t>9	Cafeteria Expenses_x000D_
_x000D_
The cafeteria expense reported on Exhibit H of the 1992 base year cost report matched exactly the cafeteria revenue shown on Exhibit I.  However, this did not reflect the true cost of providing employee meals.  Portions of the cost of providing the meals should have been reported as an employee benefit.  We are in the process of revising the 1992 base year cost report to properly reflect this benefit._x000D_
_x000D_
We are requesting that our rate be adjusted accordingly.  Until completion of our effort, we are unable to fully determine a financial impact.</t>
  </si>
  <si>
    <t>10	Utilization Review_x000D_
_x000D_
Utilization Review is reimbursable as a pass-through in the non-comparable component.  As we reviewed our 1992 base year cost report, we noted that we had only identified $540 of our cost associated with Utilization Review expense.  The remaining costs associated with this expense had been included in another line item.  We are in the process of adjusting our base year cost report to properly report the expenses associated with the Utilization Review process.  _x000D_
_x000D_
We are requesting that our rate be adjusted accordingly.  Until completion of our effort, we are unable to fully determine a financial impact.</t>
  </si>
  <si>
    <t>Crown Heights Center for Nursing and Rehabilitation</t>
  </si>
  <si>
    <t>7001398N</t>
  </si>
  <si>
    <t>Cash Receipts Assessment Reconciliation 2014</t>
  </si>
  <si>
    <t>Issue #1 - Revised 2014 Cash Receipt Assessment Reconciliation Per Diem Calculation_x000D_
Upon reviewing our 2014 cash receipts assessment reconciliation, we noticed that we inadvertently included the wrong patient days in our cost report.  Therefore, we have resubmitted electronically a revised RHCF Part I, (DCN # 60621123).  In addition, to properly reconcile the cash receipts for 2014 the combined cash receipts and patient days information should be used. We respectfully request that you adjust our 2014 cash receipts per diem as follows:  [SEE ATTACHED]</t>
  </si>
  <si>
    <t>Solomon Rubin</t>
  </si>
  <si>
    <t>Daleview Care Center</t>
  </si>
  <si>
    <t>5150302N</t>
  </si>
  <si>
    <t>Item #1:											_x000D_
Residual Reimbursement- We request the inclusion of residual reimbursement in our 1/1/21 property rate as per the 											_x000D_
Preliminary Injunction granted on 10/26/20 in Albany New York, for case # 905032-20 in the State of 											_x000D_
New York Supreme Court by Acting Supreme Court Justice Hon. Kimberly A. O�Connor.											_x000D_
Therefore, please incorporate our residual reimbursement of $45,122 into our 1/1/21 property rate.</t>
  </si>
  <si>
    <t>Robert Ostreicher</t>
  </si>
  <si>
    <t>Item #1:											_x000D_
Residual Reimbursement- We request the inclusion of residual reimbursement in our 4/2/20 property rate as per the 											_x000D_
Preliminary Injunction granted on 10/26/20 in Albany New York, for case # 905032-20 in the State of 											_x000D_
New York Supreme Court by Acting Supreme Court Justice Hon. Kimberly A. O�Connor.											_x000D_
Therefore, please incorporate our residual reimbursement of $45,122 into our 4/2/20 property rate.</t>
  </si>
  <si>
    <t>Return of Equity/Return on Equity  The amount for equity returned in prior years of $2,082,851 on our 2010 rate sheet is not correct. The correct amount should be $802,632, based on a continuation of our 2008 rate sheet calculation as per our current OMIG audit through 2008. Please adjust our 2010 rate sheet, which in turn will adjust the calculation for return of equity and return on equity.</t>
  </si>
  <si>
    <t>Land of $282,500 should be added to historical cost.  Total historical cost should be $2,365,351  see attached final certified cost analysis and Return of/on Equity calculation.</t>
  </si>
  <si>
    <t>Return of Equity/Return on Equity  The amounts for equity returned in prior years of $2,015,254 and a useful life of zero on our 2009 rate sheet are incorrect.  The correct amounts should be $581,872 and 9, respectively, based on a continuation of our 2008 rate sheet.  Please adjust our 2009 rate sheet which in turn will adjust the calculation for return of equity and return on equity.  SEE  ITEM #2 BELOW.</t>
  </si>
  <si>
    <t>Return of Equity/Return on Equity  The amounts for equity returned in prior years of $2,015,254 and a useful life of zero on our 2009 rate sheet are incorrect.  The correct amounts should be $581,872 and 9, respectively, based on a continuation of our 2008 rate sheet.  Please adjust our 2009 rate sheet which in turn will adjust the calculation for return of equity and return on equity.  SEE ITEM #1 ABOVE</t>
  </si>
  <si>
    <t>Average Equity  Our 2009 Average Equity calculation includes a negative adjustment for $1,019,017, which includes goodwill of $1,003,750 and unamortized mortgage costs of $12,360.  Please eliminate the portion of the adjustment for unamortized mortgage costs ($12,360) and increase our 2008 Adjusted Average Equity to $4,784,645.  The unamortized mortgage costs were properly detailed on Exhibit A, Line 047 of our 2007 RHCF-4.  Therefore, please increase our 2009 rate accordingly.</t>
  </si>
  <si>
    <t>Pharmacy Adjustment Appeal - In 2002 there was a procedure used to identify the facilities that did not pay for prescription drugs for their Private pay patients.  The purpose for this was if the cost report year was chosen as a base year the state would be made aware of this fact and would calculate an add-on to the Medicaid rate using only the Medicaid and Medicare patient days.  The procedure used in the preparation of the 2002 RHCF-4 included the disclosure of the fact that the facility paid for the prescription drugs only for Medicaid and Medicare patients.  This disclosure was made on Schedule 8A as this schedule is a supplement to Schedule 8 the purpose of which is to report certain items and their location on Part IV which will permit the calculation of the Medicaid rate of reimbursement.  The states calculation of DALEVIEW CARE CENTER'S 2009 Medicaid rate sheet uses 2002 as the base year and these Prescription Drug amounts totaling $194,087 that have been reported on Schedule 8A, as described above, have been incorrectly treated as Non- allowable costs in the Pharmacy cost center.  This results in a reduction to the Pharmacy cost center for $194,087, the amount of Prescription Drugs reported on Schedule 8A.  Since the reporting procedure used was one that was understood by the state and the facilities to be correct we request that this amount be removed as an adjustment to the Pharmacy cost center.</t>
  </si>
  <si>
    <t>Daughters Of Jacob Nursing Home Company Inc</t>
  </si>
  <si>
    <t>7000342N</t>
  </si>
  <si>
    <t>Issue #1 - Depreciation Expense - MATP(NF &amp; Vent) -- Daughters of Jacob Nursing Home defeased its existing 28-A mortgage in December 2010,and as a result of this defeasance, we are requesting the calculation of MATP (Medicaid Allowable Transfer Price) in accordance with Part 86-2.19, 2.20 and 2.22.  Furthermore, this MATP should be utilized for the computation of the facilitys 2013 Medicaid depreciation expense.</t>
  </si>
  <si>
    <t>Alex Schlossberg</t>
  </si>
  <si>
    <t>Issue #2 - Indirect Mean Price  Correction (Vent) -- In 2012, the facility and Department of Health negotiated an open appeal settlement, see attachment (A).  The settlement included appeal number 7686, which addressed the fact that the 2005 base year vent rates reflected an incorrect indirect mean price, please refer to page 9 of settlement report. The appeal issue was approved and the facility received payment of $108,823 for the period of 4/1/06 to 3/31/09, as calculated below: [SEE ATTACHED]_x000D_
_x000D_
As you know effective January 2012, specialty facility reverted back to their 2009 Medicaid rate.  Upon reviewing our vent rate, we noticed that the appeal regarding the correction of the indirect mean price was not incorporated.  We therefore, request that the indirect mean price be corrected and revised rates be issued._x000D_
_x000D_
Please adjust our rates accordingly.</t>
  </si>
  <si>
    <t>January 1, 2012 Nursing Home Rates</t>
  </si>
  <si>
    <t>Issue #1 - Depreciation Expense - MATP(NF &amp; Vent) - _x000D_
_x000D_
Daughters of Jacob Nursing Home defeased its existing 28-A mortgage in December 2010,and as a result of this defeasance, we are requesting the calculation of MATP (Medicaid Allowable Transfer Price) in accordance with Part 86-2.19, 2.20 and 2.22.  Furthermore, this MATP should be utilized for the computation of the facilitys 2012 Medicaid depreciation expense.</t>
  </si>
  <si>
    <t>Gary Lipperman</t>
  </si>
  <si>
    <t>Issue #2: Work In Capital Expense Shortfall (NF &amp; Vent) -_x000D_
  _x000D_
In reviewing our recently issued 2012 Medicaid rates, we noticed we were not reimbursed for our work in capital expense.  In accordance with PHL 2808 Section 22-a, a facility will not receive working capital interest reimbursement if the facilitys RHCD-4 shows a withdrawal of equity a transfer of assets or a positive net income.  Per Exhibit E line 60, the facility expenses over operating revenue resulted in a loss of ($3,922,290) and therefore the facility is entitled to work in capital interest expenses reimbursement of $42,808, which is below the threshold amount, see calculation below:_x000D_
_x000D_
SEE ATTACHMENT FOR TABLE._x000D_
_x000D_
We respectfully request that our rate be adjusted to include WIC interest expense of $42,808.</t>
  </si>
  <si>
    <t>Issue #3:  Property shortfall  related-party rental expense (Geriatric Center)(NF and Vent) - _x000D_
_x000D_
We were incorrectly denied all of our parking garage rental expense for fiscal.  The nursing facility does not have adequate parking space in order to accommodate its needs.  Therefore, we are requesting that the facility be fully reimbursed for $19,800 of parking garage rental expense._x000D_
_x000D_
Please adjust our 2012 rates to include related party rental of $19,800.</t>
  </si>
  <si>
    <t>Issue #1- 28A Interest, Mortgage Amortization, Health Agency fees &amp; Replacement/Contingency Reserve expenses (NF &amp; Vent) -- _x000D_
_x000D_
Daughters of Jacob Nursing Home defeased its existing 28-A mortgage on December 20, 2010, therefore, we are requesting the removal of all 28A related reimbursement._x000D_
_x000D_
Please adjust our rate accordingly.</t>
  </si>
  <si>
    <t>Issue #2 - Depreciation Expense - MATP(NF &amp; Vent) -- _x000D_
_x000D_
Daughters of Jacob Nursing Home defeased its existing 28-A mortgage on December 20, 2010,and as a result of this defeasance,  and in accordance with Part 86-2.19, 2.20 and 2.22, we are requesting  our 2011 rates include the reimbursement for the MATP of the 28A assets amortized over the remaining life of the facility ($201,095) as presented below:_x000D_
_x000D_
SEE ATTACHMENT FOR TABLE.</t>
  </si>
  <si>
    <t>Issue #3:  Part B Offset- NF -- _x000D_
_x000D_
We believe the Part B offset is overstated.  The amount reflected in the 1/1/2011 and subsequent rates issued per the Department of Health Dear Administrator Letter dated November 9, 2011 of $1.52 reflects the part B offset in the 1/1/2009 rate (SEE ATTACHMENT A), which includes trends for 2008 and 2009.  Pursuant to Part B, Sections 47 &amp; 48 of Chapter 58 of the Laws of 2009; 2008 and 2009 trends are eliminated.  _x000D_
_x000D_
Accordingly, the Part B offset should not reflect trends for 2008 through 2010.  Therefore, we appeal and request that the Part B offset be revised to reflect $1.47 (SEE ATTACHMENT B), instead of $1.52 (SEE ATTACHMENT C) prior to the application of the 2011 trend.</t>
  </si>
  <si>
    <t>Issue #4: Part B Offset- Vent -- _x000D_
_x000D_
We believe the Part B offset is overstated.  The amount reflected in the 1/1/2011 and subsequent rates issued per the Department of Health Dear Administrator Letter dated November 9, 2011 of $6.41 reflects the part B offset in the 1/1/2009 rate (SEE ATTACHMENT A), which includes trends for 2008 and 2009.  Pursuant to Part B, Sections 47 &amp; 48 of Chapter 58 of the Laws of 2009; 2008 and 2009 trends are eliminated.  _x000D_
_x000D_
Accordingly, the Part B offset should not reflect trends for 2008 through 2010.  Therefore, we appeal and request that the Part B offset be revised to reflect $6.19 (SEE ATTACHMENT B), instead of $6.41 (SEE ATTACHMENT C) prior to the application of the 2011 trend.</t>
  </si>
  <si>
    <t>Issue #5:  Property shortfall  related-party rental expense (Findlay Plaza)(NF and Vent) -- _x000D_
_x000D_
We were not reimbursed related-party rental expense for finance department from Findlay Plaza, Inc._x000D_
_x000D_
Since the amount of historical costs of $25,688 (see below) exceeds the rental expense of $16,500, we are requesting full rental expense reimbursement of $16,500._x000D_
_x000D_
Please adjust our 2011 rate to include related party rental of $16,500._x000D_
_x000D_
SEE ATTACHMENT FOR TABLE.</t>
  </si>
  <si>
    <t>Issue #6:  Property shortfall  related-party rental expense (Geriatric Center)(NF and Vent) -- _x000D_
_x000D_
We were incorrectly denied all of our parking garage rental expense for fiscal.  The nursing facility does not have adequate parking space in order to accommodate its needs.  Therefore, we are requesting that the facility be fully reimbursed for $39,600 of parking garage rental expense._x000D_
_x000D_
Please adjust our 2011 rates to include related party rental of $39,600.</t>
  </si>
  <si>
    <t>Issue # 7 Reserve beds Days (NF &amp; Vent)_x000D_
_x000D_
Consistent with a recent court decision regarding reserved bed days, we request that reserved bed days be removed from out 2009 total patient days for Medicaid rate setting purposes.</t>
  </si>
  <si>
    <t>Daughters Of Sarah Nursing Center</t>
  </si>
  <si>
    <t>0101312N</t>
  </si>
  <si>
    <t>Response to Appeals 18873 &amp; 19538 - 2007 through 2020 capital</t>
  </si>
  <si>
    <t>1.	Request for adjustment to allowable MATP_x000D_
_x000D_
The Daughters of Sarah capital per diem has historically been somewhat difficult to calculate as there are many factors that must be considered when calculating the allowable expense. As noted in prior appeals, the Home had a major capital project, CON Approval #002343-C that was completed in phases.  In addition to this, it was necessary to calculate a Medicaid Allowable Transfer Price (MATP) for appropriate reimbursement of assets acquired prior to the defeasance of our Article 28-A Mortgage._x000D_
_x000D_
The phases of project #002343-C were completed in 2003 and 2005 and an Approved Project Cost (APC) was received in October 2007.  We received our final OMIG audit in correspondence dated February 12, 2014.  This audit recognized that our capital should be calculated using the MATP, the APC and subsequent additions.   _x000D_
_x000D_
_x000D_
MATP_x000D_
In the appeal responses received from the Department, the calculation of the allowable building/fixed depreciation was adjusted.   As we reviewed the  calculation we noted some errors in the calculation with the biggest issue relating to the allowable MATP included in our rate.  In the initial response to the appeals received in March 2020, the Department stated that there was a policy change and that the �MATP calculated by the facility and based upon the undepreciated value of the 28-A is not acceptable�.    We disagreed with this response and the Department�s revised calculation of the MATP and filed Appeal #18873 for the 2007-2019 rates and then subsequently filed Appeal #19358 for the 2020 rates.  _x000D_
_x000D_
In recent correspondence dated March 30, 2021, the Department has responded to these appeals and had again denied our request for the MATP stating that the �28-A MATP�s are calculations based upon reimbursement of the amortization the facility was reimbursed rather than the depreciation that it was not  reimbursed for.  The MATP calculated by the facility that is based upon the undepreciated value if the 28-A assets is not acceptable.� We  disagree with Departments disposition on this matter and we continue to stress that this final MATP that we are requesting was subsequently audited by OMIG during audit #07-3232.  In the final audit report dated February 12, 2014 (see Attachment 1), OMIG reduced and revised the Home�s original MATP to $6,136,951 (see attached for OMIG audit and OMIG calculation of allowable MATP) to be depreciated over 27 years beginning in 4/25/02.  This audited MATP was  properly calculated in accordance with Departmental regulations and is consistent with the other MATP calculations and did properly take into consideration the Home�s cost, the amortization, the non 28A depreciation, the operating escrow etc.  (see Attachment 2 for MATP calculation).   _x000D_
_x000D_
The revised MATP currently being allowed by the Department in our rates is only $4,424,726 or $163,879 per year for 27 years. We are asking that this amount be adjusted back to the OMIG audited MATP that was agreed to by both OMIG and the Home of $6,136,951 or $227,294  per year for 27 years._x000D_
_x000D_
Please adjust our SNF and ADC rates for 2007 and forward to incorporate the audited MATP.</t>
  </si>
  <si>
    <t>Courtney Mulson</t>
  </si>
  <si>
    <t>2.	 Request to revise the rates for the APC Depreciation_x000D_
_x000D_
As noted in the original appeals, the Home had a CON project, Approval #002343-C, that was completed in phases. The phases of project #002343-C were completed in 2003 and 2005 and an Approved Project Cost (APC) was received in October 2007.  In the above noted OMIG audit for rate years 2002-2006, the OMIG allowed these projects using a 27 year life for the building and fixed equipment and a 10 year life for the movable equipment.   Depreciation for Phase I began 3/1/03 and depreciation for Phase II began 8/12/05.   Based on this, a full years depreciation on both Phase I and Phase II should be allowed in 2007 forward.  The depreciation on the Phase I moveable equipment for 2003 ends in 2013 and the depreciation on the phase II movable equipment ends in 2015 (see attached)._x000D_
_x000D_
As we reviewed the amount included in our rate, we noted that our allowable capital did not agree to the calculation agreed to in the original OMIG audit of the project.  We requested that the Department adjust our rate to allow our depreciation based on the 27 and 10 year life as per the OMIG audit in addition, to the depreciation on the subsequent additions.  Please see the previously attached OMIG audit for approved life and annual depreciation (Attachment #1).  We have also attached a calculation of the depreciation on the subsequent additions (Attachment #2)._x000D_
_x000D_
However, this request has again been denied by the Department.  Therefore if the Department is not going to allow a 27 year life as agreed to in the OMIG audit  it should also be noted that we identified some errors in the Department�s calculation that we are requesting be revised.  The amount approved for the building/fixed equipment was adjusted to reflect the Schedule 10 reported depreciation less a portion for the APC disallowance. However, the amount allowed for the moveable equipment allowable depreciation does not appear to have been adjusted to reflect the reported expense.  As we reviewed the information in detail, one of the issues we noted is that in our 2005-2009 cost report, a portion of the building depreciation was erroneously reported with the moveable equipment depreciation. This reporting error was corrected in the 2009 and the depreciation was moved to the correct lines for this year forward.  However, as only the building/fixed equipment was adjusted in the revised rates to agree to the depreciation in the cost report our overall allowable depreciation is understated as moveable equipment was not adjusted to what was reported in the cost report, specifically years 2009 &amp; 2010. Thus this will need to be adjusted under if using the Departments methodology for reimbursement.  _x000D_
_x000D_
Additionally, in 2007, we noticed that the Department attempted to calculate a full years depreciation for the 2005 APC project, as it is reimbursed based on cost year not rate year.  However, in doing so the Department used the 2006 RHCF schedule 10 to calculate the full year depreciation. As some of our depreciation was erroneously reported on the movable equipment line, the amount allowed was not correct as the depreciation allowed was only $123,523 which would mean our building has an average life of approximately 100 years.  As noted on schedule 10 A, our actual building depreciation on the 2005 APC was $414,966. Based on this the allowable annualized amount in 2007 needs to be revised for the proper annual depreciation for both the 2007 building and ME depreciation APC depreciation.  Additionally, it appears that DOH maybe including the depreciation on some assets for 2002 and prior which appear to be part of the MATP._x000D_
_x000D_
Overall, we  continue to ask that the allowable deprecation be revised in accordance with the OMIG audit, which was previously agreed to, and incorporate the APC costs over the 27 and 10 year life for building and moveable equipment, respectively plus the depreciation on the subsequent additions as detailed in the appeals and previously filed attestation requests.  However, if the Department decides to use the actual depreciation reported by the Home as was currently attempted in the revised rates, at the very least, we continue to ask that the allowable depreciation be adjusted.  We understand that part of the issue is the lines on which we reported depreciation (ME vs Building) but we are asking that are allowable depreciation include all reported depreciation, including moveable equipment and our 2007 allowable depreciation for the 2005 APC in order to reflect the annual depreciation for building and equipment.   _x000D_
_x000D_
Additionally, we are asking that the depreciation related directly to the ADC be allowed in the ADC rate, however if it is not added directly to the ADC rate, the amounts should be added back to the SNF subsequent additions and allocate it to the ADC through the normal traceback process._x000D_
  _x000D_
Please adjust our SNF and ADC rates accordingly._x000D_
_x000D_
_x000D_
&amp;#8195;</t>
  </si>
  <si>
    <t>3.	Request for Loss on Disposal_x000D_
_x000D_
As we reviewed the revised rates issued for 2014 Appeal # 13252 item #4 we had requested that the costs associated with the disposal of our asset totaling $2,990 be allowed in our rate.    We requested reimbursement for this again in appeal #18873 but it was denied stating that �in accordance with NYS Regulation 86-2.20(c)(1) all gains and losses shall be netted.  If the aggregate is a loss, the loss is not reimbursable.�_x000D_
_x000D_
We disagree with this disallowance as noted below the regulation referenced from Part 86-2.20(c)(1) refers to the reduction of interest expense for the investment/interest income not the loss on a disposal of an asset.  _x000D_
_x000D_
(c)(1) Interest expense shall be reduced by investment income with the exception of income from funded depreciation, qualified pension funds, trusteed malpractice insurance funds, or in instances where income from gifts or grants is restricted by donors. Interest on funds borrowed from a donor-restricted fund or funded depreciation is an allowable expense. Investment income shall be defined as the aggregate net amount realized from dividends, interest, rental income, interest earned on temporary investment of withholding taxes, as well as all gains and losses. If the aggregate net amount realized is a loss, the loss is not allowable_x000D_
_x000D_
The Medicaid regulations do not mention a loss on disposal of an asset, but this is allowed under the Medicare regulations. As we stated previously a strict reading of PRM-1 Section 132 indicates that the manner of disposal will determine the actual reimbursable nature.  Section 132 A3a indicates �In situations where a provider is both selling or scrapping while abandoning or demolishing other assets, the provisions for treatment of a gain or loss from a sale or scrapping will be applied separately from those for treatment of a gain or loss from abandonment or demolition.�  Section A1 indicates �Gains and losses realized from a bonafide sale or scrapping of a depreciable asset before December 1, 1997, are includable as an adjustment��  Section A3-3B indicates �Abandonment or Demolition Not Approved by SHPDA or the Regional Office -- The net loss realized is not allowable unless the demolished or abandoned asset is replaced.  If replaced, the net loss realized must be capitalized as a deferred charge and then amortized over the estimated useful life of the replacement asset or at the rate of $5,000 per year, whichever is greater.�  Please refer to the full PRM-1 section 132 regulation._x000D_
_x000D_
The loss on disposal is an allowable item and should be properly reimbursable.  We are asking that the $2,990 be allowed in our rate.  If further information on the disposed asset is needed we can provide please let us know._x000D_
_x000D_
Please adjust our rates accordingly._x000D_
_x000D_
_x000D_
&amp;#8195;</t>
  </si>
  <si>
    <t>4.	Adjustment to the Loss on the Sale of our ADC Schenectady Building_x000D_
_x000D_
In the previous paid 2015 SNF rate we had requested and were allowed and reimbursed for the $93,482 loss that we incurred in the disposal of the ADC Schenectady building.  This was allowed on hotline and thus no appeal was needed.  However, with the processing of the current 2017 2019 capital corrections, this allowable amount was revised to only $70,927 as it was limited to the amount of the interest income. _x000D_
_x000D_
In response to appeal 18873 the Department denied the allowance of the full loss referencing Part 86-2.20.  However as we sated in the appeal response #3 above and as noted below, Part 86-2.20(c)(1) refers to the reduction of interest expense for the investment/interest income not the loss on a disposal of an asset.  _x000D_
_x000D_
(c)(1) Interest expense shall be reduced by investment income with the exception of income from funded depreciation, qualified pension funds, trusteed malpractice insurance funds, or in instances where income from gifts or grants is restricted by donors. Interest on funds borrowed from a donor-restricted fund or funded depreciation is an allowable expense. Investment income shall be defined as the aggregate net amount realized from dividends, interest, rental income, interest earned on temporary investment of withholding taxes, as well as all gains and losses. If the aggregate net amount realized is a loss, the loss is not allowable_x000D_
 _x000D_
As we stated  in appeal #3, Medicare regulations allow reimbursement on the loss of disposal of an asset.  A strict reading of PRM-1 Section 132 indicates that the manner of disposal will determine the actual reimbursable nature.  The full loss of $93,482 should be allowed in our rate and not limited to the amount of the interest income.  _x000D_
_x000D_
Please adjust our 2015 capital rate accordingly._x000D_
_x000D_
&amp;#8195;</t>
  </si>
  <si>
    <t>5.	Request to Adjust our ADC Rate _x000D_
_x000D_
Throughout the course of this appeal items 1-4, we have requested adjustments to the nursing facility�s capital per diem. We are requesting that appropriate adjustments be �rolled over� to our Adult Day Care rates. Please adjust our ADC rate accordingly.</t>
  </si>
  <si>
    <t>Appeal to the Operational Portion of Rebased Rate</t>
  </si>
  <si>
    <t>1)	Request for Adjustment to Cost Center 005 to Reflect Marketing Expense Included in Advertising_x000D_
_x000D_
We noted in the notepad section of our 2002 RHCF-4 that we had a total of $55,999 in Advertising Expense. It was also noted that $31,587 of this expense was for Marketing purposes and should not be considered reimbursable. Since the costs were spread over more than one Cost Center, we indicated on Schedule 8 that they were included in the total line 099._x000D_
_x000D_
Please reflect the disallowed portion of these expenses, $31,587, as a disallowance to Cost Center 005 Administrative Expense.</t>
  </si>
  <si>
    <t>Joan Healey</t>
  </si>
  <si>
    <t>2)	Request for Removal of Cash Receipts Assessment Offset to Cost Center 005 Administration_x000D_
_x000D_
In analyzing our recently received rebased rates effective 4/1/09, we noted that $537,813 of cash receipts assessment revenue was offset, through the use of a user over-ride against our Cost Center 005 Administration Expense. We clearly state in the notepad section of our 2002 RHCF-4:_x000D_
_x000D_
New York State Cash Receipts Assessment was recorded with Contractual adjustments against revenue and not as an expense. Therefore, it does not appear on Exhibit H of this cost report._x000D_
_x000D_
Since the expense does not appear on Exhibit H, it should not have been offset. Please adjust our 4/1/09 and forward rates by removing this adjustment.</t>
  </si>
  <si>
    <t>3)	Request for Use of Nursing Facility  only Salary and Fringes in Administrator Salary Cap Calculation_x000D_
_x000D_
In the calculation of allowable Administrator salary the total 2002 compensation of $107,887 is compared to an allowable individual cap of $100,400. This results in a disallowance of $7,487._x000D_
_x000D_
Our concern is that not all of our Administrators salary is considered reimbursable through the Nursing Facility rate. The Administrative Cost Center traceback percentage amounts to 97.32 percent. As such, we believe that only this percentage of the costs should be compared to the Salary Ceiling._x000D_
_x000D_
Please revise our 4/1/09 and forward rates by using a total of $104,996 in the Individual component of the Administrator Salary Cap Calculation.</t>
  </si>
  <si>
    <t>4)	Request for Reclassification of Medicine Cabinet Drugs_x000D_
_x000D_
We understand that the non-prescription drug component of the Pharmacy Cost Center is to be reclassified to the non-comparable component of the rate. We reported $759 in this type of expense on Schedule 6. We cannot see where this was reclassified to the non-comparable component._x000D_
_x000D_
Please adjust our rates accordingly.</t>
  </si>
  <si>
    <t>1.	Real Property Depreciation Expense_x000D_
_x000D_
The Daughters of Sarah capital per diem has historically been difficult to calculate. This is caused primarily by a major capital project, CON Approval #002343-C. In addition to this project being completed in phases, it was necessary to calculate a Medicaid Allowable Transfer Price for appropriate reimbursement of assets acquired prior to the defeasance of our Article 28-A Mortgage._x000D_
_x000D_
The phases of project #002343-C were completed in 2003 and 2005 and an Approved Project Cost was received in October 2007. Given the MATP and the APC, our actual allowable Depreciation Expense bears little resemblance to our financial statements reported expense._x000D_
_x000D_
As such we have estimated the appropriate amount in the attached worksheet. Please note, we received a major appeal in October of 2010 which has all of the detail relative to the calculations. We are again submitting copies of the APC, as well as individual allowance sheets for convenience. Please note, all disallowances in the final APC have been factored into the attached depreciation reimbursement request._x000D_
_x000D_
Please revise our Real Property depreciation expense by recognizing $905,591 for reimbursement purposes.</t>
  </si>
  <si>
    <t>2.	Movable Equipment Depreciation Expense_x000D_
_x000D_
In conjunction with appeal issue #5 we have estimated the appropriate Movable Equipment Depreciation amount for Reimbursement. See attached. Again, all APC disallowances have been factored into the calculation._x000D_
_x000D_
Please reduce our recognized Movable Equipment Depreciation Expense to $476,658.</t>
  </si>
  <si>
    <t>Dewitt Rehabilitation and Nursing Center Inc</t>
  </si>
  <si>
    <t>7002347N</t>
  </si>
  <si>
    <t>ELIMINATION OF RESIDUAL PAYMENT IN THE 4/2/2020 PROPERTY RATE AND FUTIRE PERIODS</t>
  </si>
  <si>
    <t>THE FACILITY WAS RECEIICIEVING A RESIDUAL COMPONENT IN IT'S PROPERTY RATE OF $390,896 ANNUALLY FROM PRIOIR RATE YEARS AND UP TO 4/1/2020. AS OF 4/2/2020 THE  NYSDOH REMOVED THE RESIDUAL COMPONENT._x000D_
THE FACILITY CONTENDS THAT THE REMOVAL WAS ARBITRARY AND WITH NO MEANINGFUL REASON IN LIGHT OF THE FACT THAT THE FACILITY'S PROPERTY COST IS RELATIVELY LOW IN COMPARISON TO FACILITIES OF COMPARABLE SIZE (499) BEDS. ACCORDINGLY, IN CONJUNCTION WITH THE LAWSUIT FILED CONTESTING THIS ISSUE - AARON MANOR REHABILITATION AND NURSING CENTER LLC ET AL V. ZUCKER ET AL - FILED  IN THE SUPREME COURT, ALBANY COUNTY - INDEX 905032-20, WE FILE THIS APPEAL TO PRESERVE OUR RIGHTS TO THE REINSTATEMNT OF THE RESIDUAL PAYMENT IN OUR PROPERTY RATE EFFECTIVE 4/2/2020 FORWARD.</t>
  </si>
  <si>
    <t>DEWITT 2106 CAPITAL RATE APPEAL</t>
  </si>
  <si>
    <t>The NYSDOH omitted Return of Equity in the amount of $1,414,059 from the 2016 Cpaital Rate  consistant with prior years - see attachment</t>
  </si>
  <si>
    <t>The NYSDOH omitted aloowable Mortgage Interest in the 2016 Capital cost Rate consistant with prior years - see attached</t>
  </si>
  <si>
    <t>DEWITT REHABILITATION &amp; NURSING CENTER 2012 PROPERTY COST APPEAL</t>
  </si>
  <si>
    <t>THE FACILITY REPORTED $190,060 IN LEASED EQUIPMENT IN THE 2010 RHCF-4. THE EQUIPMENT WAS USED 100% IN THE OPERATION OF THE NURSING FACILITY._x000D_
THE 1/1/2012 CAPITAL RATE DID NOT INCLUDE ANY OF THE AFOREMENTIONED AMOUNT IN THE CAPITAL RATE CALCULATION._x000D_
ACCORDINGLY, THE FACILITY REQUESTS THAT THE 1/1/2012 CAPITAL MEDICAID RATE BE ADJUSTED TO INCLUDE THE $190,060 OF LEASED EQUIPMENT.</t>
  </si>
  <si>
    <t>Marilyn Lichtman</t>
  </si>
  <si>
    <t>THE FACILITY INCURRED $32,741 FOR PROPERTY INSURANCE IN 2010._x000D_
THE 1/1/2012 CAPITAL COST MEDICAD RATE SHEET DOES NOT INCLUDE ANY AMOUNT FOR PROPERTY INSURANCE._x000D_
ACCORDINGLY, THE FACILITY REQUESTS TAHT THE 1/1/2012 CAPITAL COST MEDICAID RATE SHEET BE REVISED TO INCLUDE THE $32,741 FOR PROPERTY INSURANCE.</t>
  </si>
  <si>
    <t>Ditmas Park Care Center</t>
  </si>
  <si>
    <t>7001374N</t>
  </si>
  <si>
    <t>Dr Susan Smith Mckinney Nursing and Rehabilitation Center</t>
  </si>
  <si>
    <t>7001380N</t>
  </si>
  <si>
    <t>2011 Rates</t>
  </si>
  <si>
    <t>Please update the facilitys 2002 Nursing Home Cost Base (effective January 1/April 1/May 1/June 1/July 1/July7, 2011) for the following:_x000D_
_x000D_
The cost adjustment worksheet over-ride adjustment of 5,138,370 subtracted from cost center 51 (Res. Health Care Facility) should not include the tax levy of 4,775,000.  Tax levy is a subsidy from New York City and should not be subtracted from the costs.  Please adjust the over-ride adjustment from 5,138,370 to 363,370.</t>
  </si>
  <si>
    <t>Peola Small</t>
  </si>
  <si>
    <t>Please update the facilitys 2002 Nursing Home Cost Base (effective January 1/April 1/May 1/June 1/July 1/July7, 2011) for the following:_x000D_
_x000D_
The administrative services overhead applicable to pharmacy reported 422,304 of the cost of medicine cabinet drugs on schedule 6.  However this amount was reported on the wrong line and should be eliminated from the calculation.</t>
  </si>
  <si>
    <t>Schedule 9 (Property Expenses) from 2009 RHCF-4 Cost Report shows interest of 1,822,533 and the 2011 Schedule VI-Property shows interest of 1,822,533 but was adjusted to 0.</t>
  </si>
  <si>
    <t>Schedule 9 (Property Expenses) from 2009 RHCF-4 Cost Report shows other of 97,162 but the 2011 Schedule VI-Property shows other of 0.</t>
  </si>
  <si>
    <t>Schedule 9 (Property Expenses) from 2009 RHCF-4 Cost Report shows other of 108,129 but the 2011 Schedule VI-Property shows other of 0.</t>
  </si>
  <si>
    <t>Dry Harbor Nursing Home</t>
  </si>
  <si>
    <t>7003359N</t>
  </si>
  <si>
    <t>Facility hereby refiles its 2008 RHCF-4 to correct the Medicare Managed patient days reported on schedule I-3. Facility requests that the department recalculate the cash receipts assessment reconciliation for 2008 utilizing the corrected census information</t>
  </si>
  <si>
    <t>Dumont Masonic Home</t>
  </si>
  <si>
    <t>5904316N</t>
  </si>
  <si>
    <t>Part D offset was calculated incorrectly</t>
  </si>
  <si>
    <t>Schedule 5 of our recently issued rate sheet (copy attached) reports the amount of 505,278 on Line 6 as part of the calculation of the Part D carevout for Prescription drugs for our Vent Unit.  Attached please also find Schedule 6  from the 2004 Rhcf cost report that had been used for this calculation.  2004 was the base year for our Vent unit.   Line 052 reports Pharmacy costs of 530,866 that are adjusted back to 2002 by means of a Trend Factor of .9518.  530,866 X .9518 = 505,278.  However, this represents the pharmacy cost for the entire facility!  The Traceback percentage allocable to the Vent unit (copy enclosed) for Pharmacy costs is .0877.  505,278 X .0877 = 44,313.  This is the amount that had been calcualted correctly in the earlier rate sheet dated 12/20/2010.  Please adjust the calculations on Schedule 5 of the rate sheet to report only 44,313 of Pharmacy costs attributable to the Vent Unit and complete the Part D calculations accordingly.</t>
  </si>
  <si>
    <t>Solomon Abramczyk</t>
  </si>
  <si>
    <t>Schedule 5 of our recently issued rate sheet (copy attached) reports the amount of 505,278 on Line 6 as part of the calculation of the Part D carveout for Prescription drugs for our Vent Unit.  Attached please also find Schedule 6 from the 2004 Rhcf cost report that had been used for this calculation.  2004 was the base year for our Vent Unit.  Line 052 reports Pharmacy costs of 530,866  that are adjusted back to 2002 by means of a Trend Factor of .9518.  530,866 X .9518 = 505,278.  However, this represents the Pharmacy costs for the entire facility!  The Traceback percentage allocable to the Vent unit (copy enclosed) for pharmacy costs is .0877.  505,278 X .0877 = 44,313.  This is the amount that had been calculated correctly in the earlier rate sheet dated  12/28/2010.  Please adjust the caclulations on Schedule 5 of the rate sheet to report only 44,313 of Pharmacy costs attributable to the Vent Unit and complete the Part D calculations accordingly.</t>
  </si>
  <si>
    <t>Dutchess Center for Rehabilitation and Healthcare</t>
  </si>
  <si>
    <t>1322302N</t>
  </si>
  <si>
    <t>East Haven Nursing And Rehabilitation Center</t>
  </si>
  <si>
    <t>7000360N</t>
  </si>
  <si>
    <t>Item #1:												_x000D_
Residual Reimbursement- We request the continued reimbursement of residual reimbursement in our 1/1/21 property rate.												_x000D_
Therefore, please continue our residual reimbursement of $546,468 in our 1/1/21 property rate.</t>
  </si>
  <si>
    <t>Item #1:											_x000D_
Residual Reimbursement- We request the inclusion of residual reimbursement in our 4/2/20 property rate as per the 											_x000D_
Preliminary Injunction granted on 10/26/20 in Albany New York, for case # 905032-20 in the State of 											_x000D_
New York Supreme Court by Acting Supreme Court Justice Hon. Kimberly A. O�Connor.											_x000D_
Therefore, please incorporate our residual reimbursement of $546,468 into our 4/2/20 property rate.</t>
  </si>
  <si>
    <t>East Neck Nursing and Rehabilitation Center</t>
  </si>
  <si>
    <t>5150303N</t>
  </si>
  <si>
    <t>Although the realty company is no longer a related company (and reported in Part III), the facility is still entitled to receive reimbursement on the approved mortgage, as it has for many years.  We have enclosed a copy of the 12/31/08 mortgage confirmation, and a completed Schedule 17.  Therefore, please adjust our 2010 property reimbursement to include mortgage interest, mortgage amortization and mortgage insurance.</t>
  </si>
  <si>
    <t>Depreciation of Movable - Equipment - Depreciation of Movable Equipment should be reimbursed at the amount reported on Schedule 10 of Part II of $147,429.  Schedule 10 reflects a continuation of the prior owner's depreciation schedules plus additions made by the new owner as is in keeping with DOH regulations (Part 86.2).  The $70,736 adjustment is reported on Schedule 9 as a reconciling item from the reimbursable depreciation on Schedule 10 and reported depreciation on Exhibit H.  Please eliminate the  -$70,736 adjustment from our 2010 property per diem calculation and reimburse us for the full depreciation amount of $147,429.</t>
  </si>
  <si>
    <t>East Side Nursing Home</t>
  </si>
  <si>
    <t>6027303N</t>
  </si>
  <si>
    <t>Alan J Bartholomew</t>
  </si>
  <si>
    <t>Eastchester Rehabilitation and Health Care Center</t>
  </si>
  <si>
    <t>7000383N</t>
  </si>
  <si>
    <t>Eastern Star Home &amp; Infirmary</t>
  </si>
  <si>
    <t>3239300N</t>
  </si>
  <si>
    <t>1.	Request to adjust 2014 Letter of Credit Fees_x000D_
_x000D_
_x000D_
In the �Dear Administrator Letter� dated March 2, 2022, the Department responded to the 2014 rate appeal 14075 item #4 approving all requested items.  However, as we reviewed the impact calculation, we noted that the DOH left off the impact for our 2014 Letter of Credit Fees. We also included this item in appeal 14634 item #6._x000D_
_x000D_
We properly reported $53,127 in Letter of Credit fees on line 075 of Schedule 9.  _x000D_
_x000D_
We are asking that the Department revise the impact calculation by allowing 100% of our Letter of Credit as noted in our original appeal.  Please adjust our impact and rates accordingly.</t>
  </si>
  <si>
    <t>Jeffrey French</t>
  </si>
  <si>
    <t>2.	Request to adjust 2015 Letter of Credit Fees_x000D_
_x000D_
_x000D_
In the �Dear Administrator Letter� dated March 2, 2022, the Department responded to rate appeal 14634 approving all items except #7.  However, as we reviewed the impact calculation, we noted that the DOH left off the impact for our 2015 Letter of Credit Fees, which was item #6 of this appeal. _x000D_
_x000D_
We properly reported $59,798 in Letter of Credit fees on line 075 of Schedule 9.  _x000D_
_x000D_
We are asking that the Department revise the impact calculation by allowing 100% of our Letter of Credit as noted in our original appeal.  Please adjust our impact and rates accordingly.</t>
  </si>
  <si>
    <t>Eddy Heritage House Nursing Center</t>
  </si>
  <si>
    <t>4102311N</t>
  </si>
  <si>
    <t>Request for Reimbursement of Interest Expense</t>
  </si>
  <si>
    <t>1)	Request for Reimbursement of Interest Expense_x000D_
As we reviewed our 2011 capital rate we noted that nothing was allowed for interest expense.  As we noted in the prior year, we acknowledge the payoff of one of our mortgages to Sovereign Bank.  However, we also reported another loan.  As noted in the 2009 RHCF-4 on Schedule 17(1) we reported interest in the amount of $89,975 for 2011.  This note is payable to The Eddy at an interest rate of 4.95% and was approved in our initial CON approval.  As such this interest should be reimbursed to our Home.  We are requesting that our 2011 capital rate be adjusted to include this additional interest of $89,975.  Additionally note that we did not have unrestricted investment income so there should not be an offset of any of the interest._x000D_
Please adjust our rates accordingly and please populate the automated capital system with our mortgage information to avoid this issue in future rate calculations.</t>
  </si>
  <si>
    <t>Richard Allen Petterson</t>
  </si>
  <si>
    <t>2)	Request for Reimbursement of Home Office Capital _x000D_
As noted in Part III, the Home Offices percentage of business with our Home is 2.81%.  When the percentage of business is applied to the total Part III Schedule 9 Home Office capital of $793,364 our portion of the capital is $22,294. As noted per Schedule 9 of our 2009 RHCF-4 we initially reported Home office capital of $23,578, however based on the calculation below we had a slight error in our calculation and are requesting that the Home office capital of $22,294 be included in our 2011 SNF capital._x000D_
Depreciation on Movable Equip.	$  628,429 _x000D_
Depreciation on Non-Movable Equip.	 1,062_x000D_
Rent  Bldg. &amp; Non-Movable Equip.	 163,873_x000D_
	$  793,364_x000D_
Percent of Business	x    2.81%_x000D_
Total Allowable Allocated Capital	$    22,294_x000D_
Please note that we have attached some detail noting both the cost and book value of the rented property (see Attachment) which is included in the calculation above.</t>
  </si>
  <si>
    <t>3)	Request for Reimbursement of Finance and Patient Accounting Leased Space Costs_x000D_
As reported on Schedule 9, lines 008 and 009 of our 2009 RHCF-4, we reported $7,770 for our finance and patient accounting leased space.  In 2009 our patient accounting department and finance office was located offsite at one of our affiliate sites (our patient accounting is located at Albany Memorial and our finance office is located at Sunnyview).   This $7,770 was a legitimate expense that was paid for office space and we are requesting that this expense be reimbursed in our rate._x000D_
As noted in the past the Department has stated that the expense was unallowable as they needed the historical cost for the real estate.  Thus, we have attached some detail noting both the cost and book value of the rented property (see Attachment).  We are requesting that this rent expense be included in our rate.    Please adjust our rate accordingly.</t>
  </si>
  <si>
    <t>4)	Request for Reimbursement of our Land Lease Payment_x000D_
As reported on Schedule 9, Line 021 of the Homes 2009 RHCF-4, the Heritage House Nursing Center has a long-term lease agreement for $12,000 annually.  This reimbursable and CON disclosed and approved expenditure should be included in the 2011 capital per diem calculation. We are not aware of associated regulations which disallow capital costs of this nature.  Please adjust our rates accordingly.</t>
  </si>
  <si>
    <t>5)	Request for Reimbursement of our Loss on Disposal_x000D_
As noted in the 2009 RHCF-4 on Schedule 9 line 085 and again on Exhibit E line 069 we reported $1,335 for a loss on disposal of equipment.  As this amount is a reimbursable item it should be included in our calculation of the 2011 capital per diem.  Please revise our rate accordingly.</t>
  </si>
  <si>
    <t>6)	Request for Reimbursement of our Mortgage Expense Amortization_x000D_
As noted in the 2009 RHCF-4 on Schedule 9 line 076 and again on Schedule 11 we reported mortgage amortization expense of $5,938.  This expense is associated with refinancing of our mortgage in 2004.  This amortization is a reimbursable expense and was reimbursed in the prior year.  We are requesting that this expense be included in our 2011 allowable capital. Please revise our rate accordingly.</t>
  </si>
  <si>
    <t>7)	Request for Reimbursement of our Net Unamortized Balance of Deferred Financing Fees_x000D_
As noted above, we refinanced our mortgage in 2004.  With the refinancing of this mortgage under Generally Accepted Accounting Principles we wrote off the net unamortized balance of the deferred financing fees totaling $385,337.  This expense is still a reimbursable item and we are requesting that this amount continue to be reimbursed over the remaining useful life of 17 years.  Based on this the annual reimbursement for this item is $22,667 for cost years 2005 forward and this amount should be included in our rates for rate years 2007 forward.  We are requesting that the amortization of the amounts for 2007-2011 be included in our 2011 rate or that the rates for 2007 forward be adjusted for the yearly amount.  Please adjust our rate accordingly</t>
  </si>
  <si>
    <t>Appeal to Medicaid Rebasing Rate</t>
  </si>
  <si>
    <t>1)	Request for Removal of Duplicated Disallowance_x000D_
_x000D_
We reported $2,874 as Finance Office Rental on line 008 of Schedule 9. We also listed this expense in column 40 of Exhibit H. While we believe the expense was properly reported, the rate setting system appears to have offset it twice. Please refer to the Fiscal Services cost center 004 back up sheet to our 4/1/09 rates. The offset of $2,874 appears twice._x000D_
_x000D_
Please adjust our allowable indirect costs by removing one of the $2,874 disallowances.</t>
  </si>
  <si>
    <t>2)	Request for Removal of Duplicated Disallowance for Pagers and Medical Equipment_x000D_
_x000D_
We reported $3,727 in rental expense for pagers and medical equipment as being reported in cost center 051 on Schedules 9 and 15. We also reported this expense to be broken down between cost centers 051 and 075 (Respite Care) on Exhibit H. As a result, $33 of this expense was offset twice._x000D_
_x000D_
Please remove this duplicated offset.</t>
  </si>
  <si>
    <t>3)	Request for Recognition of Utilization Review Expenses in Non-Comparable Component of Rate _x000D_
_x000D_
In conjunction with a Departmental directive many years ago, the actual utilization review department at our facility was combined with the Nursing Administration cost center of our RHCF-4 cost report. In reality this function is still being done by staff with titles such as MDS Coordinator etc._x000D_
_x000D_
Our analysis indicates that $38,286 plus fringes at $5,354 should be reclassed from cost center 013 to cost center 020. These duties were conducted by two employees with a total of 1,901.50 paid hours._x000D_
_x000D_
Please revise our 4/1/09 and forward rates by reflecting this legitimate reclassification of expense.</t>
  </si>
  <si>
    <t>1)	Request for Reimbursement of Interest Expense_x000D_
_x000D_
As we reviewed our initial 2010 capital rate we noted that nothing was allowed for interest expense.  We acknowledge the payoff of one of our mortgages to Sovereign Bank.  However, we also reported a second note on Schedule 17(2) noting interest in the amount of $100,925 for 2010.  This note is payable to The Eddy at an interest rate of 4.95%.  As in prior years this interest should be reimbursed to our Home.  We are requesting that our 2010 capital rate be adjusted to include this additional interest of $100,925._x000D_
_x000D_
Please adjust our rates accordingly and please populate the automated capital system with our mortgage information.</t>
  </si>
  <si>
    <t>2)	Request for the Offset of Unrestricted Income Offset_x000D_
_x000D_
Our initially filed 2008 RHCF-4 reported unrestricted investment in income of $31,860. We also reported $10,150 of income in our related Home Office Report. This income times a .86% percentage of business would generate an $87 offset. With the recognition of the Mortgage Interest on our second mortgage, the unrestricted investment income offset should amount to $31,947._x000D_
_x000D_
Please adjust our rates accordingly</t>
  </si>
  <si>
    <t>3)	Request for Reimbursement of Home Office Capital _x000D_
_x000D_
As noted per Schedule 9 of our 2008 RHCF-IV we have reported Home office capital of $28,340.  As noted in Part III, the Home Offices percentage of business with our Home is 0.86.  When the percentage of business is applied to the total Part III Schedule 9 Home Office capital of $1,073,468 our actual cost of the capital is $9,232. We have provided the calculation below which we feel properly captures these costs.  We are requesting that this Home office capital be included in our 2009 capital._x000D_
_x000D_
Depreciation on Movable Equip.	$    908,120 _x000D_
Depreciation on Non-Movable Equip.	       1,475_x000D_
Rent  Bldg. &amp; Non-Movable Equip.	   163,873_x000D_
	$ 1,073,468_x000D_
Percent of Business	x      0.86%_x000D_
Total Allowable Allocated Capital	$        9,232_x000D_
_x000D_
Please note that we have attached some detail noting both the cost and book value of the rented property (see Attachment) which is included in the calculation above.</t>
  </si>
  <si>
    <t>4)	Request for Reimbursement of Finance and Patient Accounting Leased Space Costs_x000D_
_x000D_
As reported on Schedule 9, lines 008 and 009 of our 2008 RHCF-4, we reported $6,661 for our finance and patient accounting leased space.  In 2008 our patient accounting department was located in Albany Memorial Hospital and our finance office was located at Capital Region Geriatric Center.  This $6,661 was a legitimate expense that was paid for office space and we are requesting that this expense be reimbursed in our rate._x000D_
_x000D_
As noted in the past the Department has stated that the expense was unallowable as they needed the historical cost for the real estate.  Thus, we have attached some detail noting both the cost and book value of the rented property (see Attachment).  We are requesting that this rent expense be included in our rate.    Please adjust our rate accordingly.</t>
  </si>
  <si>
    <t>5)	Request for Reimbursement of our Land Lease Payment_x000D_
_x000D_
As reported on Schedule 9, Line 021 of the Homes 2008 RHCF-4, the Heritage House Nursing Center has a long-term lease agreement for $12,000 annually.  This reimbursable and CON disclosed and approved expenditure should be included in the 2010 capital per diem calculation. We are not aware of associated regulations which disallow capital costs of this nature.  Please adjust our rates accordingly.</t>
  </si>
  <si>
    <t>1.	Request for Correction of Error in Scale back Calculation_x000D_
_x000D_
In the processing of the recently received rates reflecting the statewide rebasing of the Medicaid rates using a 2002 base year, there appears to be an error in the calculation of the scale back effective May 1, 2009 and forward.  It appears that the DOH has calculated a statewide impact of rebasing by comparing the rebased rate to the most recently paid rate at December 31, 2008 with the 2008 trend factor removed._x000D_
_x000D_
This does not appear to be correct as this would increase the overall impact of the rebasing thereby increasing the amount of impact above $210M which needs to be scaled back.  We are unable to locate any regulatory or statutory guidelines which call for the elimination of the 2008 trend factors from the final 2008 paid rate used for calculating the overall rebasing impact used to calculate the scale back amounts._x000D_
_x000D_
Given this we are requesting a correction of the overall rebasing impact by calculating the actual difference between the rebased rate and the final paid December 31, 2008 rate.  Please adjust our rates accordingly.</t>
  </si>
  <si>
    <t>April 15, 2009 - 2009 Rate Appeal</t>
  </si>
  <si>
    <t>1)	Request for Correction and Resubmission of 2002 RHCF-4 Cost Report_x000D_
_x000D_
Upon final determination that the 2002 RHCF-4 cost report would actually be used in calculating our Medicaid rates for April 1, 2009, we conducted an analysis of this submission. In conducting this analysis we noted several areas where it appears that our 2002 cost report may contain errors._x000D_
_x000D_
Given the late notification, late March 2009, of the actual certainty that this cost report would be utilized for the calculation of our April 1, 2009 rates, we are unable to revise the cost report and obtain accountant recertifications within the time frame, April 15, 2009, outlined in the December 8, 2008 Departmental transmittal letter or in the clarifying memo issued by the Department of Health on April 9, 2009._x000D_
_x000D_
We acknowledge that a cost report revision appeal deadline of April 15, 2009 was established in the initial rate transmittal letter of December 8, 2008 and that recent legislation indicates that this date remains firm for the correction of previously submitted cost reports._x000D_
_x000D_
Please note, however, almost immediately after the issuance of the January 1, 2009 notice rates, the Governors budget proposed the use of a regional pricing methodology effective April 1, 2009. Shortly after that the 2008/2009 Fiscal year Deficit Reduction Plan was approved and this plan called for delaying the implementation of the state wide rebasing, using the 2002 cost report, until April 1, 2009. This date then coincided with the proposed implementation of the regional pricing methodology._x000D_
_x000D_
Given the unknown nature of the basis for future reimbursement, it was not prudent to incur significant expense in the analysis revision and recertification of the 2002 cost report._x000D_
_x000D_
As such we are submitting this appeal requesting the correction and resubmission of the cost report knowing now that it will have an impact on our Medicaid rates. The revised and recertified cost report will be submitted as soon as practicable._x000D_
_x000D_
Please note that we are unable to determine the value of this appeal at this time.</t>
  </si>
  <si>
    <t>Eddy-ford Nursing Home</t>
  </si>
  <si>
    <t>0102300N</t>
  </si>
  <si>
    <t>Request for Correction and Resubmission of 2002 RHCF-4 Cost Report_x000D_
_x000D_
Upon final determination that the 2002 RHCF-4 cost report would actually be used in calculating our Medicaid rates for April 1, 2009, we conducted an analysis of this submission. In conducting this analysis we noted several areas where it appears that our 2002 cost report may contain errors._x000D_
_x000D_
Given the late notification, late March 2009, of the actual certainty that this cost report would be utilized for the calculation of our April 1, 2009 rates, we are unable to revise the cost report and obtain accountant recertifications within the time frame, April 15, 2009, outlined in the December 8, 2008 Departmental transmittal letter or in the clarifying memo issued by the Department of Health on April 9, 2009._x000D_
_x000D_
We acknowledge that a cost report revision appeal deadline of April 15, 2009 was established in the initial rate transmittal letter of December 8, 2008 and that recent legislation indicates that this date remains firm for the correction of previously submitted cost reports._x000D_
_x000D_
Please note, however, almost immediately after the issuance of the January 1, 2009 notice rates, the Governors budget proposed the use of a regional pricing methodology effective April 1, 2009. Shortly after that the 2008/2009 Fiscal year Deficit Reduction Plan was approved and this plan called for delaying the implementation of the state wide rebasing, using the 2002 cost report, until April 1, 2009. This date then coincided with the proposed implementation of the regional pricing methodology._x000D_
_x000D_
Given the unknown nature of the basis for future reimbursement, it was not prudent to incur significant expense in the analysis revision and recertification of the 2002 cost report._x000D_
_x000D_
As such we are submitting this appeal requesting the correction and resubmission of the cost report knowing now that it will have an impact on our Medicaid rates. The revised and recertified cost report will be submitted as soon as practicable._x000D_
_x000D_
Please note that we are unable to determine the value of this appeal at this time.</t>
  </si>
  <si>
    <t>Eger Health Care and Rehabilitation Center</t>
  </si>
  <si>
    <t>7004303N</t>
  </si>
  <si>
    <t>2017 Capital Rate Appeal</t>
  </si>
  <si>
    <t>In April 2015, the previously approved mortgage was repaid through a $10,785,000 financing obtained from Century Heath Capital (CHC) Mortgage. The new mortgage has an interest rate of 3.2% and is payable over a term of 13 years. The remaining proceeds from the CHC Mortgage after repaying the Berkadia Mortgage were used for renovations at the facility. Interest expense for the year ended December 31, 2017 of  $299,556 was reported on the 2015 cost report was not included in the capital per diem for 2017. The renovations that were funded with the CHC mortgage were placed into service at the end of 2016 and all interest was expensed in 2017, not capitalized.  As such, the 2017 interest expense of $299,556 as reported on the 2015 RHCF, Schedule 17(3) should be included in capital reimbursement.  Given the administrative rights available to the facility upon the opening of OMIG audit #19-5176 we request that the state inlcude the 2017 interest as reported on the 2015 Schedule 17(3) in the amount of $299,556 for the CHC.  Please see Attachment #1 - 2015 RHCF-4, Schedule 17(3) as reported.</t>
  </si>
  <si>
    <t>Lorri Senk</t>
  </si>
  <si>
    <t>In April 2015, the previously approved mortgage was repaid through a $10,785,000 financing obtained from Century Heath Capital (CHC) Mortgage. The new mortgage has an interest rate of 3.2% and is payable over a term of 13 years. The remaining proceeds from the CHC Mortgage after repaying the  prior Berkadia Mortgage were used for renovations at the facility.  Related Mortgage Insurance Premium (MIP) expense for the year ended December 31, 2017 was not included in the capital per diem for 2017. In 2015 the facility reported the mortgage related expenses for the CHC mortgage, however, the amount reported for MIP of $53,450 was incorrect.  Attachment #1 includes the 2015 RHCF, Schedule 17(3) with edits to show the correct amount of $46,646 of MIP to be included in capital reimbursement. Given the administrative rights available to the facility upon the opening of OMIG audit #19-5176 we request that the state inlcude the 2017 MIP in the amount of $46,646 in allowabe capital for 2017.</t>
  </si>
  <si>
    <t>With the approval of Issue #1 above, an income offset is appropriate.  That offset should equal unrestricted investment income but should not exceed the amount included in total mortgage and working capital interest reimbursement for 2017.  Given the administrative rights available to the facility upon the opening of OMIG audit #19-5176 we request that the state inlcude in allowabe capital for 2017 an income offset of $32,317, the reported as unrestricted investment income on 2017.</t>
  </si>
  <si>
    <t>2016 Capital Rate Appeal</t>
  </si>
  <si>
    <t>In April 2015, the previously approved mortgage was repaid through a $10,785,000 financing obtained from Century Heath Capital (CHC) Mortgage. The new mortgage has an interest rate of 3.2% and is payable over a term of 13 years. The remaining proceeds from the CHC Mortgage after repaying the prior Berkadia Mortgage were used for renovations at the facility. No mortgage related expenses for the CHC mortgage were included in the 2016 capital per diem. Interest for this mortgage was capitalized and as such was included in the historical costs of the renovations, therefore, it was correct not to include interest expense. However, related Mortgage Insurance Premium (MIP) expense for the year ended December 31, 2016 was not included in the capital per diem for 2016. Although the automated capital calculation pulled the mortgage related expenses from the 2014 RHCF which reported mortgage related expenses for the CHC mortgage, no amount for MIP was included in the 2016 capital per diem. In 2014 the facility reported the mortgage related expenses for the CHC mortgage, however, the amount reported for MIP of $53,925 was incorrect.  Attachment #1 includes the 2014 RHCF, Schedule 17(3) with edits to show the correct amount of 50,194 to be included in capital reimbursement. Given the administrative rights available to the facility upon the opening of OMIG audit #19-5176 we request that the state include the 2016 MIP in the amount of $50,194 in allowabe capital for 2015.</t>
  </si>
  <si>
    <t>In April 2015, the previously approved mortgage was repaid through a $10,785,000 financing obtained from Century Heath Capital Mortgage. The new mortgage has an interest rate of 3.2% and is payable over a term of 13 years. The remaining proceeds from the new Mortgage after repaying the Berkadia Mortgage were used for renovations at the facility. Interest expense for the year ended December 31, 2015 of  $198,154 was reported on the 2015 cost report but could not be included in the capital per diem for 2015 due to the timing of the refinancing and the filing of the cost report. The automated capital calculation pulled the mortgage related expenses from the 2013 RHCF which reported mortgage related expenses for the prior mortgage.  As a result, the facility was overpaid for the prior mortgage.  Capital reimbursement included $57,066 for interest which was for the full year 2015.  With the refinancing the interest related to the prior mortgage until the date of refinancing was $18,911, therefore the facility was overpaid by $38,155.  Given the administrative rights available to the facility upon the opening of OMIG audit #19-5176 we request that the state include the 2015 interest as reported on the 2015 Schedule 17(3) in the amount of $198,154 for the Center Health Capital Mortgage and reduce the interest reimbursement for the Berkadia mortgage by $18,911 in the calculation of allowabe capital for 2015.  Please see attachment #1 - 2015 RHCF-4, Schedule 17(2) and 17(3) as reported.</t>
  </si>
  <si>
    <t>In April 2015, the previously approved mortgage was repaid through a $10,785,000 financing obtained from Century Heath Capital (CHC) Mortgage. The new mortgage has an interest rate of 3.2% and is payable over a term of 13 years. The remaining proceeds from the new Mortgage after repaying the  prior Berkadia Mortgage were used for renovations at the facility.  Related Mortgage Insurance Premium (MIP) expense for the year ended December 31, 2015 was not included in the capital per diem for 2015 due to the timing of the refinancing and the filing of the 2015 cost report. The automated capital calculation pulled the mortgage related expenses from the 2013 RHCF which reported mortgage related expenses for the prior mortgage. In 2015 the facility reported the mortgage related expenses for the CHC mortgage, however, the amount reported for MIP of $57,692 was incorrect.  Attachment #1 includes the 2015 RHCF, Schedule 17(2) and (3) with edits to show the correct amount of MIP to be included in capital reimbursement. Given the administrative rights available to the facility upon the opening of OMIG audit #19-5176 we request that the state include the 2015 MIP in the amount of $33,499 in allowabe capital for 2015.</t>
  </si>
  <si>
    <t>With the approval of Issue #1 above, an income offset is appropriate.  That offset should equal unrestricted investment income but should not exceed the amount included in total mortgage and working capital interest reimbursement for 2015.  Given the administrative rights available to the facility upon the opening of OMIG audit #19-5176 we request that the state include in allowabe capital for 2015 an income offset not to exceed $264,472 (the total of mortgage and working capital interest for 2015)</t>
  </si>
  <si>
    <t>2014 Capital Rate Appeal</t>
  </si>
  <si>
    <t>In May 2012, through a HUD- insured mortgage, the facility refinanced a previously approved mortgage with a remaining balance of $4,325,609 at an interest rate of 4.05% per annum. The mortgage matures in 2016 and is secured by certain assets of the Center. Interest expense for the year ended December 31, 2014 of  $89,005 was reported on the 2013 cost report but was not included in the capital per diem for 2014.  Given the administrative rights available to the facility upon the opening of OMIG audit #19-5176 we request that the state inlcude the 2014 interest as reported on the 2013 Schedule 17(1) in the amount of $89,005 in allowabe capital for 2014.</t>
  </si>
  <si>
    <t>In May 2012, through a HUD- insured mortgage, the facility refinanced a previously approved mortgage with a remaining balance of $4,325,609 at an interest rate of 4.05% per annum. The mortgage matures in 2016 and is secured by certain assets of the Center. Mortgage Insurance Premium (MIP) expense for the year ended December 31, 2014 of  $10,734 was not included in the capital per diem for 2014.  Given the administrative rights available to the facility upon the opening of OMIG audit #19-5176 we request that the state inlcude the 2014 MIP in the amount of $10,734 in allowabe capital for 2014.</t>
  </si>
  <si>
    <t>With the approval of Issue #4 above, an income offset is appropriate.  That offset should equal unrestricted investment income but should not exceed the amount included in total mortgage and working capital interest reimbursement for 2014.  Given the administrative rights available to the facility upon the opening of OMIG audit #19-5176 we request that the state inlcude in allowabe capital for 2014 an income offset not to exceed $224,866 (the total of mortgage and working capital interest for 2014).</t>
  </si>
  <si>
    <t>Elant at Brandywine Inc</t>
  </si>
  <si>
    <t>5931301N</t>
  </si>
  <si>
    <t>Operating and Capital 2012</t>
  </si>
  <si>
    <t>Laboratory Expenses - Laboratory expenses of $13,712 are not adjusted out of the Non Comparable component.  Please remove this cost from the base year costs and adjust our rate accordingly._x000D_
_x000D_
Speech Expenses - Speech expenses of $35,938 are not reclassed out of the Non Comparable component into the Direct component.  Please reclass this cost from theNon Comparable component to the Direct component and adjust our rate accordingly.</t>
  </si>
  <si>
    <t>Todd A Whitney</t>
  </si>
  <si>
    <t>Transition Adjustment - no narrative until receive state calculation</t>
  </si>
  <si>
    <t>Depreciation on Building - Depreciation on Building should reflect the Medicaid Approved Transfer Price at the time of ownership change (6/28/2005) over the remaining useful life plus depreciation for new operator additions.  Please adjust our capital per diem to reflect the correct reimbursement using the MATP and the current operators depreciation on assets they purchased after the ownership change.</t>
  </si>
  <si>
    <t>Amortization of Mortgage Costs - Amortization of Mortgage Costs should include only the amount that is attributable to the reimbursable mortgage as reported on the RHCF-4, Part II, Schedule 11.  Please adjust our rate to included only the amortization related to the reimbursable debt.</t>
  </si>
  <si>
    <t>Real Estate Tax expense of $61,518, $94,386, 94,190 and $92,920 were included in total expenses for the years 2008, 2009, 2010 and 2011, respectively, and are reported on Schedule 6, line 100.  Although the facility did not include this amount on Schedule 9, line 023, it is a reimbursable capital cost regardless. Please include these amounts in the Allow Capital column of Schedule VI for rate year 2010, 2011, 2012 and 2013, respectively.</t>
  </si>
  <si>
    <t>Elant at Goshen Inc</t>
  </si>
  <si>
    <t>3523302N</t>
  </si>
  <si>
    <t>Add Physician Services to Rate</t>
  </si>
  <si>
    <t>We have added a medical practice which services the nursing home residents. We have hired physicians and nurse practitioners which have increased expenses.  The projected annual increase to expenses is approximately $390,000. The breakdown of those expenses are as follows:  Physician and NP Salaries $279,000; Fringe Benefits $64,000; and other expenses $47,000.  We are appealing to have Physician Services added to our Medicaid Rate and included in our base line services.</t>
  </si>
  <si>
    <t>We have added a medical practice which services the nursing home residents.  We have hired physicians and nurse practioners which have increased expenses.  The projected annual increase to expenses is approximately $390,000.  The breakdown of those expenses are as follows:  Physician and NP Salaries $279,000; Fringe Benefits $64,000; and other expenses $47,000.  We are appealing to have Physician Services added to our Medicaid Rate and included in our base line services.</t>
  </si>
  <si>
    <t>We have added a medical practice which services the nursing home residents.  We have hired physicians and nurse practitioners which have increased expenses.  The projected annual increase to expenses is approximately $390,000.  The breakdown of those expenses are as follows:  Physician and NP salaries $279,000; Fringe Benefits $64,000; and other expenses $47,000.  We are appealing to have Physican Services addede to our Medicaid Rate and included in our base line services.</t>
  </si>
  <si>
    <t>Add physician Services to Rate</t>
  </si>
  <si>
    <t>We have added a Medical Practice which services the Nursing Home residents.  We have hired physicians and nurse practioners which have increased expenses.  The projected annual increase to expenses is approximately $390,000.  The breakdown of those expenses are as follows:  Physician and NP salaries 279,000; Fringe benefits 64,000 and Other expenses 47,000.  We are appealling to have Physician Services added to our Medicaid Rate and included in our base line services.</t>
  </si>
  <si>
    <t>Nicholas Lanza</t>
  </si>
  <si>
    <t>Appeal of 2009 Medicaid Rate Effective 01/01/2009</t>
  </si>
  <si>
    <t>The New York State Department of Health (DOH) by a Dear Administrator letter (DAL) dated December 8, 2008, promulgated and issued rates for the facility for the rate and calendar year 2009 (January 1, 2009 through December 31, 2009) (the Promulgated Rate)._x000D_
Subsequently, by DAL dated February 24, 2009, DOH advised the facility that the Promulgated Rate would not be paid for any portion of 2009 and that until further notice, DOH would, instead, pay what it labeled an Interim Rate which was substantially lower than the Promulgated Rate. _x000D_
The Facility protests and appeals from the refusal to pay the Promulgated Rate. The facility also protests and appeals from the imposition of the Initial Rate made retroactively effective as of January 1, 2009. In that regard, the Facility has commenced an action in the New York State Supreme Court (the Complaint) which, inter alia, alleges that DOH acted in violation of applicable law when (a) DOH failed and refused to pay Plaintiff at the Promulgated Rate for services provided to its Medicaid population during 2009, (b) by DAL dated February 24, 2009, DOH advised that for services rendered in and for rate year 2009, retroactive to and effective as of January 1, 2009, DOH would pay at a substantially reduced per diem amount labeled the Initial Rate. The Complaint also alleges that even the Promulgated Rate was flawed, resulting in a reduced and inadequate 2009 Medicaid rate for the facility. The Complaint in its entirety is incorporated by reference herein and shall be deemed to be part of this protest and appeal as if set forth at length herein._x000D_
In previous rate years and periods, including rate and calendar periods 1999 through 2008 inclusive, the Facility has protested and appealed from the fact that various reimbursement issues, limitations and restrictions were imposed on the facility rate for that rate/calendar period which individually and collectively resulted in the facility receiving reimbursement at a level that was less than what the facility was lawfully entitled to receive.. The facility (a) incorporates by reference those prior appeals and protests as if set forth at length herein, and (b) protests and appeals herein from those same issues, limitations and restrictions for rate year 2009 to the extent that any or all have been, currently are, or subsequently will be imposed or used for the facility for any portion of rate year 2009, whether in the Promulgated Rate, the so-called Initial Rate or any other rate for 2009, or any combination of rates which may be imposed or utilized for rate year 2009._x000D_
In sum, the facility asserts on this protest and appeal that it is entitled to receive reimbursement for rate year 2009 at not less than the Promulgated Rate and that the Promulgated Rate should be increased and adjusted upwards to reflect the correction of reimbursement issues, restrictions and limitations improperly included in the Promulgated Rate. _x000D_
The facility specifically reserves and does not waive any rights or remedies, whether administrative or judicial, previously or hereafter asserted to any portion of the 2009 reimbursement rate or the manner of calculating that reimbursement rate, including without limitation the rights and remedies demanded in the Complaint as well as the right to make other and further protests and appeals to any rate or payment calculation for any portion of rate year 2009 as the facts and circumstances may warrant.</t>
  </si>
  <si>
    <t>Elant at Newburgh Inc</t>
  </si>
  <si>
    <t>3502304N</t>
  </si>
  <si>
    <t>We have added a medical practice which services the nursing home residents.  We have hired physicians and nurse practitioners which have increased the expenses.  The projected annual increase to expenses is approximately $600,000.  The breakdown of those expenses are as follows:  Salaries $420,000; Fringe $130,000; other expenses $50,000.  We are appealling to have physician services added to our Medicaid Rate and included in our base line services.</t>
  </si>
  <si>
    <t>We have added a medical practice which services the nursing home residents.  We have hired physicians and nurse practitioners which have increased expenses.  The projected annual increase to expenses is approximately $585,000.  The breakdown of those expenses are as follows:  Physician and NP salaries $418,000; Fringe Benefits $96,000; and other expenses $71,000.  We are appealing to have Physican Services addede to our Medicaid Rate and included in our base line services.</t>
  </si>
  <si>
    <t>We have added a Medical Practice which services the Nursing Home residents.  We have hired physicians and nurse practioners which have increased expenses.  The projected annual increase to expenses is approximately $585,000.  The breakdown of those expenses are as follows:  Physician and NP salaries 418,000; Fringe benefits 96,000 and Other expenses 71,000.  We are appealling to have Physician Services added to our Medicaid Rate and included in our base line services.</t>
  </si>
  <si>
    <t>Elcor Nursing and Rehabilitation Center</t>
  </si>
  <si>
    <t>0722304N</t>
  </si>
  <si>
    <t>DOH Appeal Response to Appeal #11486, 12348, 15065 ? Issue 5_x000D_
_x000D_
DOH?s denial of appeal stated, ?The physician office rental was not reported on Exhibit H in cost center 63, but rather Dental cost center 37, where it has been properly offset.? This is not correct. The Physicians office rental was reported in CC 63 on Exhibit J not Exhibit H. This was a misstatement in the appeal. Nothing was reported on Exhibit H for the Physicians Office rental at all. The Dental CC has absolutely nothing to do with the Physician?s Office rental._x000D_
_x000D_
Background: The Physician office is space that was leased to an outside physician?s practice. Except for space in the building there was no involvement with the nursing facility. As a result, nothing is reported on the nursing facility?s RHCF-4 except the square footage and the rental income. Because some of the building square footage is used for this unrelated use there must be a mechanism to exclude the building costs associated with the Physicians office space. This is done by reporting the square footage on Exhibit J (see attached). Then tracebacks (see attached) are calculated that will be applied to any building expense cost center. In this way the cost of the unrelated physician?s office is excluded from the rate in its entirety. You?ll notice that all building related tracebacks are less than 1.0000 so that any cost of maintaining the physician?s office rental space is not included in the rate. As a result, no income offset is necessary as the cost has already been removed._x000D_
_x000D_
The income offset is an acceptable alternative method of excluding reimbursement for the Physicians office space. However, that would require leaving all the traceback percentages at 1.0000 and then applying the income offset to the cost center that includes the most building cost ? maybe 001? This method would most often be used if the facility incurred direct cost in the unrelated service. In this facility?s set of specific circumstances, the square footage method is the most accurate. Whichever method is used the Dental cost center should not be impacted at all. The costs in the Dental CC have nothing to do with the separate Physician?s office rental._x000D_
_x000D_
Please revise our 1/1/2012 and forward rates to reverse the Non-Comp adjustment for the Physicians office rental income offset of $32,717.</t>
  </si>
  <si>
    <t>Rel Co Moveable Equipment Depreciation Not Properly Reimbursed -_x000D_
The department failed to accurately reimburse the facility's related company Moveable equipment depreciation expense.  This expense was accurately reported on Part III (1) Schedule 9, Line 032 and on Part III (1) Schedule 10, in the amount of $91,180.  However, the Department picked up the amount reimbursed from Part III (1) Related Company Expense Statement..  This is incorrect.  The Expense Statement amount represents book depreciation. Medicaid depreciation based on Medicaid reimbursement regulations is reported on Part III (1) Schedule 9 and Part III (1) Schedule 10.  The differences between book and Medicaid depreciation can be due to CHOW, methods, lives and/or OMIG audit adjustments.  The Department must use the Part III (1) Schedule 10 amounts for reimbursement or risk allowing reimbursement for non-allowable depreciation. Based on the above information, we request that our 1/1/2015 Medicaid rate be revised to reimburse related co. moveable equipment depreciation expense for the facility in the amount of $91,180 and be included on Schedule VI.</t>
  </si>
  <si>
    <t>Change of Ownership - MATP - _x000D_
_x000D_
This facility changed ownership effective May 31, 2011. As a result, the facility's mortgage interest is no longer reimbursable and a Medicaid Allowable Transfer Price needs to be calculated for Return of Equity  purposes. The 2012 RHCF-4 included this calculation in the notepad (copy attached). Please note that DOH long ago established different equity calculations for the two buildings (SNF &amp; HRF) which has been adhered to by both rate-setting and OMIG.  OMIG has audited this facility through rate year 2004. Please revise our rate to remove mortgage interest, mortgage expense amortization and calculate MATP for Return of Equity.</t>
  </si>
  <si>
    <t>Property Insurance - _x000D_
_x000D_
The 2014 Medicaid rate did not include the related company property insurance which is 100% related to the nursing facility. The insurance of $29,966 was correctly reported on Schedule 9 and Schedule Q. Please revise our rate to include an additional $29,966 of property insurance.</t>
  </si>
  <si>
    <t>Rel Co Moveable Equipment Depreciation Not Properly Reimbursed -_x000D_
The department failed to accurately reimburse the facility Moveable equipment depreciation expense.  This expense was accurately reported on Schedule 9, Line 032 and on Schedule 10, in the amount of $102,834.  However, the Department picked up the amount reimbursed from Exhibit H.  This is incorrect.  The Exhibit H amount represents book depreciation. Medicaid depreciation based on Medicaid reimbursement regulations is reported on Schedule 10.  The differences between book and Medicaid depreciation can be due to CHOW, methods, lives and/or OMIG audit adjustments.  The Department must use the Schedule 10 amounts for reimbursement or risk allowing reimbursement for non-allowable depreciation. Based on the above information, we request that our 1/1/2014 Medicaid rate be revised to reimburse related co. moveable equipment depreciation expense for the facility in the amount of $102,834 and be included on Schedule VI.</t>
  </si>
  <si>
    <t>Facility Real Property Mortgage Amortization Not Fully Reimbursed_x000D_
_x000D_
The Department failed to fully reimburse the facility for the complete amount of real property amortization in our 2013 Medicaid rate. The amount was reported on Part III (2) and (3)  Capital Cost Financing. The detail of the allowable mortgage reimbursement is attached for your reference._x000D_
_x000D_
Based on the above, we request that our 1/1/2013 Medicaid rate be revised to include $396,813 of Facility real property interest on Schedule VI, with a traceback of .9250</t>
  </si>
  <si>
    <t>Accumulated Reimbursement and Return of Equity NF_x000D_
_x000D_
The accumulated reimbursement and return of and on equity amounts are incorrect in our 1/1/2013 rate.  A historical cost and equity reconciliation is attached which details the variances._x000D_
_x000D_
Based on the above, please revise the 1/1/2013 accumulated reimbursement and return of equity calculation per the attached schedules.</t>
  </si>
  <si>
    <t>HRF Return of Equity  DOH has failed to correctly reimburse this facility for the return of equity for the HRF building.  DOH long ago established different equity calculations for the two buildings (SNF &amp; HRF) which has been adhered to by both the rate-setting and audit departments.  OMIG has audited this facility through rate year 2004.  The attached schedules detail the audited historical cost, OMIG calculation and the correct calculation of the HRF Return of Equity.  Please revise our 1/1/2013 rate to reimburse the HRF Return of Equity per the attached schedules.</t>
  </si>
  <si>
    <t>Facility Real Property Mortgage Amortization Not Fully Reimbursed_x000D_
_x000D_
The Department failed to fully reimburse the facility for the complete amount of real property amortization in our 2012 Medicaid rate. The amount was reported on Part III (2) and (3)  Capital Cost Financing. The detail of the allowable mortgage reimbursement is attached for your reference._x000D_
_x000D_
Based on the above, we request that our 1/1/2012 Medicaid rate be revised to include $396,813 of Facility real property interest on Schedule VI, with a traceback of .9250.</t>
  </si>
  <si>
    <t>2.Accumulated Reimbursement and Return of Equity NF_x000D_
_x000D_
The accumulated reimbursement and return of and on equity amounts are incorrect in our 1/1/2012 rate.  A historical cost and equity reconciliation is attached which details the variances._x000D_
_x000D_
Based on the above, please revise the 1/1/2012 accumulated reimbursement and return of equity calculation per the attached schedules.</t>
  </si>
  <si>
    <t>3.HRF Return of Equity_x000D_
	DOH has failed to correctly reimburse this facility for the return of and on equity for the HRF building. DOH long ago established different equity calculations for the two buildings (SNF &amp; HRF) which has been adhered to by both the rate-setting and audit departments.  _x000D_
_x000D_
OMIG has audited this facility through rate year 2004.  The attached schedules detail the audited historical cost, OMIG calculation and the correct calculation of the HRF Return of and on Equity._x000D_
_x000D_
           Please revise our 1/1/2012 rate to reimburse the HRF Return of and on Equity per the attached schedules.</t>
  </si>
  <si>
    <t>Elcor Nursing Home</t>
  </si>
  <si>
    <t>0722303N</t>
  </si>
  <si>
    <t>Return of Equity_x000D_
_x000D_
1.	Accumulated Reimbursement and Return of Equity_x000D_
_x000D_
The accumulated reimbursement and return of and on equity amounts are incorrect in our 4/1/2011 rate.  A historical cost and equity reconciliation is attached which details the variances._x000D_
_x000D_
Based on the above, please revise the 2011 accumulated reimbursement and return of equity calculation per the attached schedules.</t>
  </si>
  <si>
    <t>Richard W Poes</t>
  </si>
  <si>
    <t>1.	Facility Real Property Interest Not Reimbursed_x000D_
_x000D_
The Department failed to reimburse facility for the complete amount of real property interest in our 2011 Medicaid rate. The amount was reported on Part III (2)  Capital Cost Financing and was detailed in the notepad._x000D_
_x000D_
Based on the above, we request that our 1/1/2011 Medicaid rate be revised to include $140,805 of Facility real property interest on Schedule VI, with a traceback of .9254.</t>
  </si>
  <si>
    <t>2.Accumulated Reimbursement and Return of Equity_x000D_
_x000D_
The accumulated reimbursement and return of and on equity amounts are incorrect in our 1/1/2011 rate.  A historical cost and equity reconciliation is attached which details the variances._x000D_
_x000D_
Based on the above, please revise the 1/1/2011 accumulated reimbursement and return of equity calculation per the attached schedules.</t>
  </si>
  <si>
    <t>3.	Facility Moveable Interest Not Reimbursed_x000D_
_x000D_
The Department failed to properly reimburse facility for the total amount of Moveable interest in our 2011 Medicaid rate.  The interest was reported on Schedule 9 of the RHCF-4 with detail in the notepad. _x000D_
_x000D_
	Based on the above, we request that our 1/1/2011 Medicaid rate be revised to include $14,334 of Facility moveable interest on Schedule VI, with a traceback of .9254.</t>
  </si>
  <si>
    <t>4.	Calculation of Remaining Equity_x000D_
_x000D_
	Schedule VI of our 1/1/2011 rate includes an incorrect calculation of remaining equity._x000D_
_x000D_
The correct remaining equity calculation is detailed on the attached schedule._x000D_
_x000D_
	Based on the above, we request that the remaining equity calculation be revised in our 1/1/2011 Medicaid rate.</t>
  </si>
  <si>
    <t>5.	Mortgage Reimbursement - Amortization_x000D_
The mortgage reimbursement in our 1/1/2011 rates is incorrect. The mortgage amortization was under reimbursed. See the attached schedule of correct mortgage reimbursement.  We request that our 1/1/2011 rate be revised to correct the mortgage reimbursement.</t>
  </si>
  <si>
    <t>6.	Mortgage Reimbursement  Mortgage Insurance_x000D_
The mortgage reimbursement in our 1/1/2011 rates is incorrect. The mortgage insurance was under reimbursed. See the attached schedule of correct mortgage reimbursement.  We request that our 1/1/2011 rate be revised to correct the mortgage reimbursement.</t>
  </si>
  <si>
    <t>7  .HRF Return of Equity_x000D_
	DOH has failed to reimburse this facility for the return of and on equity for the HRF building. DOH long ago established different equity calculations for the two buildings (SNF &amp; HRF) which has been adhered to by both the rate-setting and audit departments.  In recent years including 2011, however, DOH has intermittently missed the HRF portion._x000D_
_x000D_
Fortunately, OMIG has audited this facility through rate year 2004.  The attached schedules detail the audited historical cost, OMIG calculation and the correct calculation of the HRF Return of and on Equity._x000D_
_x000D_
           Please revise our 1/1/2011 rate to reimburse the HRF Return of and on Equity per the attached schedules.</t>
  </si>
  <si>
    <t>1. Medicine Cabinet Drugs Adjusted from Incorrect Cost Center_x000D_
_x000D_
The Department has adjusted the medicine cabinet drugs from the incorrect cost center. In the 4/1/2009 rate these costs have been removed from CC 005 - Administrative rather than CC 042  Pharmacy. As these costs were reported in Pharmacy they must be adjusted from there._x000D_
_x000D_
Please revise our 4/1/2009 and subsequent Medicaid rates to correct the medicine cabinet drug adjustment.  Medicine cabinet drugs in the amount of $84,631 should be removed from CC 042 and added back to CC005.</t>
  </si>
  <si>
    <t>2. Related Company (1) Costs not allowed_x000D_
_x000D_
The Department failed to adjust the rate for non-allowable related company costs. Please note that the Department related company (1) calculations neglected to include $47,460 of non-allowable expenses. Please see attached for correct adjustment amount. The correct adjustments should be an addition of $3,100 to CC 005.</t>
  </si>
  <si>
    <t>3. Related Company (3) Costs not allowed_x000D_
_x000D_
The Department failed to adjust the rate for non-allowable related company costs. Please note that the Department related company (3) calculations neglected to include $3,553 of non-allowable expenses. Please see attached for correct adjustment amount. The correct adjustments should be an addition of $3,101 to CC 005.</t>
  </si>
  <si>
    <t>1.	SNF Return on Equity_x000D_
Our 2010 rate includes an incorrect calculation of return on equity. Please see the attached schedules detailing the correct historical cost, mortgage principal and equity returned</t>
  </si>
  <si>
    <t>2.	SNF Return of Equity_x000D_
Our 2010 rate includes an incorrect calculation of return of equity. Please see the attached schedules detailing the correct historical cost, mortgage principal and equity returned.</t>
  </si>
  <si>
    <t>3.HRF Return of Equity_x000D_
	DOH has failed to reimburse this facility for the return of and on equity for the HRF building. DOH long ago established different equity calculations for the two buildings (SNF &amp; HRF) which has been adhered to by both the rate-setting and audit departments.  In recent years including 2010, however, DOH has intermittently missed the HRF portion._x000D_
_x000D_
Fortunately, OMIG has audited this facility through rate year 2004.  The attached schedules detail the audited historical cost, OMIG calculation and the correct calculation of the HRF Return of and on Equity._x000D_
_x000D_
Please note that DOH did include an amount on line 60 of the rate which may have been intended to be the HRF return of and on equity however no Traceback % was used and therefore no reimbursement was included in the rate. In addition, it appears that there was an input error as the DOH amount was $249,998 and the correct amount would be $21,347._x000D_
_x000D_
           Please revise our 1/1/2010 rate to reimburse the HRF Return of and on Equity per the attached schedules.</t>
  </si>
  <si>
    <t>4.	Mortgage Reimbursement - Amortization_x000D_
The mortgage reimbursement in our 1/1/2010 rates is incorrect. The mortgage amortization was over reimbursed. See the attached schedule of correct mortgage reimbursement.  We request that our 1/1/2010 rate be revised to correct the mortgage reimbursement</t>
  </si>
  <si>
    <t>5.	Mortgage Reimbursement  Mortgage Insurance_x000D_
The mortgage reimbursement in our 1/1/2010 rates is incorrect. The mortgage insurance was under reimbursed. See the attached schedule of correct mortgage reimbursement.  We request that our 1/1/2010 rate be revised to correct the mortgage reimbursement</t>
  </si>
  <si>
    <t>6._x000D_
_x000D_
The department failed to accurately reimburse the facility Moveable equipment depreciation expense.  This expense was accurately reported in the amount of $133,454 on Schedule 9, Line 032 and also on Schedule 10, Line 080 Col 0189 plus Schedule 10 Line 100 Col 0189 of the RHCF-4.  However, the Department picked up the amount reimbursed from Exhibit H less capital lease depreciation.  This is incorrect.  The Exhibit H amount represents book depreciation.  Medicaid depreciation based on Medicaid reimbursement regulations is reported on Schedule 10.  The differences between book and Medicaid depreciation can be due to methods, lives and/or DOH audit adjustments.  The Department must use the Schedule 10 amounts for reimbursement or risk allowing reimbursement for non-allowable depreciation._x000D_
_x000D_
Based on the above information, we request that our 1/1/2010 Medicaid rate be revised to reimburse moveable equipment depreciation expense for the facility in the amount of $133,454 and be included on Schedule VI, Line 12, with a traceback of .9294 per attached schedule.</t>
  </si>
  <si>
    <t>7.  Schedule VI of our 1/1/2010 rate includes an incorrect calculation of remaining equity.  Please     see Attachment #1 for the correct calculation and explanations of the differences. _x000D_
_x000D_
Please note that in 2007 DOH began using Exhibit B to calculate an average equity for the rate.  This is incorrect.  Reported Average Equity should be obtained from Schedule 13.  This schedule allows for DOH approved adjustments to Medicaid equity. The adjustment made is fully detailed in the notepad.  In addition, the adjustment has been approved by DOH in response to an appeal and is also used by the DOH/OMIG auditors in their calculations.  _x000D_
_x000D_
Please revise our rate to include a return on remaining equity per the attached schedule</t>
  </si>
  <si>
    <t>1.	Calculation of the Banking Adjustment_x000D_
_x000D_
THIS IS NOT A METHODOLOGY APPEAL - this is an appeal in regards to the calculation of the banking adjustment that the Department has applied to the 2010 Medicaid rate.  The Department has failed to use the appropriate calculation of the banking adjustment, which has been in place for many years and therefore, the current computation of the removal of 3.5% trend is incorrect.  Please refer to the attachments for the correct calculation._x000D_
_x000D_
Please revise the 2010 Medicaid rate to include a Banking Adjustment in the amount of $1.03.</t>
  </si>
  <si>
    <t>1/1/2009 Other</t>
  </si>
  <si>
    <t>Property Component of Adult Day Health Care Rate Calculation_x000D_
_x000D_
The property component of our ADHC rate calculation is incorrect.  It appears that the property component of the ADHC rate was not updated in response to the hot line appeal that was filed for the nursing home.  The hot line appeal response to the nursing home's appeal should have been carried over to the ADHC rate also with the current traceback percentages from the Step Down Report from the 2007 RHCF-4._x000D_
_x000D_
Please refer to the attached ADHC property component calculation._x000D_
_x000D_
We request that you correct the property component calculation of our 1/1/2009 Adult Day Health Care rate calculation.</t>
  </si>
  <si>
    <t>Regular appeal</t>
  </si>
  <si>
    <t>The department failed to accurately reimburse the facility Moveable equipment depreciation expense.  This expense was accurately reported in the amount of $122,728 on Schedule 9, Line 032 and on Schedule 10, Line 080, Col 0189 plus Line 100 Col 0189 less $40,209 for capital lease depreciation.  However, the Department picked up the amount reimbursed from Exhibit H less capital lease depreciation.  This is incorrect.  The Exhibit H amount represents book depreciation.  Medicaid depreciation based on Medicaid reimbursement regulations is reported on Schedule 10.  The differences between book and Medicaid depreciation can be due to methods, lives and/or DOH audit adjustments.  The Department must use the Schedule 10 amounts for reimbursement or risk allowing reimbursement for non-allowable depreciation._x000D_
_x000D_
Based on the above information, we request that our 1/1/2009 Medicaid rate be revised to reimburse moveable equipment depreciation expense for the facility in the amount of $122,728 and be included on Schedule VI, Line 12, with a traceback of .9313, as per the attached schedule.</t>
  </si>
  <si>
    <t>Richard Poes</t>
  </si>
  <si>
    <t>Mortgage insurance was correctly reported on the Related Company-2 Capital Cost Financing schedule Line 143, Col 1348 as $7,850.  We request that our 1/1/2009 rate be revised to reimburse insurance expense for the facility in the amount of $7,850 and be included on Schedule VI, Line 54 with a traceback of .9672.</t>
  </si>
  <si>
    <t>It appears that DOH may have attempted to combine the SNF and HRF buildings for the Return of Equity calculations.  DOH has long ago established different reimbursement calculations for these two buildings which have been followed by both the rate-setting and audit departments.  It is not reasonable or even possible to attempt to change it this late in the game.  Apart from the complexities of combining at this point, the facilities have different remaining useful lives.  _x000D_
_x000D_
Fortunately, DOH (now OMIG) has audited this facility through rate year 2004.  The attached schedules detail the audited historical cost, OMIG calculation and the correct calculation of Return of and on Equity._x000D_
_x000D_
Please revise our 1/1/2009 rate to reimburse the SNF Return of and on Equity per the attachments.</t>
  </si>
  <si>
    <t>Schedule VI of our 1/1/2009 rate includes an incorrect calculation of remaining equity.  Please see the attached schedules for the correct calculation and explanations of the differences. _x000D_
_x000D_
Please note that in 2007 DOH began using Exhibit B to calculate an average equity for the rate.  This is incorrect.  Reported Average Equity should be obtained from Schedule 13.  This schedule allows for DOH approved adjustments to Medicaid equity. The adjustment made is fully detailed in the notepad.  In addition, the adjustment has been approved by DOH in response to an appeal and is also used by the DOH/OMIG auditors in their calculations.  Applicable cost report schedules are included in the attachments.  _x000D_
_x000D_
Please revise our rate to include a return on remaining equity per the attached schedule.</t>
  </si>
  <si>
    <t>Elderwood at Amherst</t>
  </si>
  <si>
    <t>1451307N</t>
  </si>
  <si>
    <t>2016 Capital Appeal</t>
  </si>
  <si>
    <t>This facility's 2016 Medicaid rate includes incorrect reimbursement for moveable equipment depreciation due to a reporting error on the 2014 RHCF-4. The error was discovered upon review of the 2015 RHCF cost report depreciation schedules. The moveable depreciation expense reported on the 2014 RHCF cost report was overstated, therefore the facility was over reimbursed for 2014 moveable depreciation in the 2016 rate._x000D_
The 2014 RHCF cost report has been re-filed with the correct depreciation reported on Part II Schedule 9 and Schedule 10, as well as the Part III(1) and Part III(2) Schedule 9 and Schedule 10. Please refer to DCN #63011001 for corrected depreciation amounts.</t>
  </si>
  <si>
    <t>Jeffrey Rubin</t>
  </si>
  <si>
    <t>This facility's 2016 Medicaid rate includes incorrect reimbursement for moveable equipment depreciation due to a reporting error on the 2014 RHCF-4. The error was discovered upon review of the 2015 RHCF cost report depreciation schedules. The moveable depreciation expense reported on the 2014 RHCF cost report was overstated, therefore the facility was over reimbursed for 2014 moveable depreciation in the 2016 rate._x000D_
The 2014 RHCF cost report has been re-filed with the correct depreciation reported on Part II Schedule 9 and Schedule 10, as well as the Part III(1) and Part III(2) Schedule 9 and Schedule 10. Please refer to DCN #63011001  for corrected depreciation amounts.</t>
  </si>
  <si>
    <t>2013 Cash Receipts Assessment Reconciliation</t>
  </si>
  <si>
    <t>The 2013 Cash Receipts Assessment reconciliation has been incorrectly calculated by the Department.  This facility changed ownership on July 28, 2013.  Because of this change in ownership, two 2013 RHCF-4 cost reports were filed, one under OpCert  1451305  (Elderwood Health Care Wedgewood  Prior Owner) and another under the new OpCert  1451307 (Elderwood at Amherst  Current Owner).   Per the DOH calculation, it appears that the Net Assessable Days used in the reconciliation calculation are incorrect.  Please see the attached calculation of the 2013 Cash Receipts Assessment Reconciliation and revise the per diem to the correct amount of $14.29.</t>
  </si>
  <si>
    <t>2015 Property Appeals</t>
  </si>
  <si>
    <t>Because the facility filed a Part I only in the 2013 RHCF-4, the 2014 capital per diem should be rolled over as the 2015 capital per diem in the 2015 MCD rate. The 2014 capital per diem, however had appealable issues. Please correct the 2014 capital issue below in order for the facility to receive the correct 2015 capital._x000D_
_x000D_
The 1/1/2014 issued rate failed to include the related company auto insurance. Please revise our rate to include $616 of auto insurance as reported  on Schedule Q.</t>
  </si>
  <si>
    <t>Because the facility filed a Part I only in the 2013 RHCF-4, the 2014 capital per diem should be rolled over as the 2015 capital per diem in the 2015 MCD rate. The 2014 capital per diem, however had appealable issues. Please correct the 2014 capital issue below in order for the facility to receive the correct 2015 capital._x000D_
_x000D_
The 1/1/2014 issued rate failed to include the facility's share of a related company's real estate taxes.. Please revise our rate to include $2,653 ($55,148 X 4.81%) as reported on Schedule 9, and Schedule Q.</t>
  </si>
  <si>
    <t>Because the facility filed a Part I only in the 2013 RHCF-4, the 2014 capital per diem should be rolled over as the 2015 capital per diem in the 2015 MCD rate. The 2014 capital per diem, however had appealable issues. Please correct the 2014 capital issue below in order for the facility to receive the correct 2015 capital._x000D_
_x000D_
The 1/1/2014 issued rate failed to include the facility's share of a related company's property insurance Please revise our rate to include $225 ($4,685 X 4.81%) as reported on Schedule 9, and Schedule Q.</t>
  </si>
  <si>
    <t>Because the facility filed a Part I only in the 2013 RHCF-4, the 2014 capital per diem should be rolled over as the 2015 capital per diem in the 2015 MCD rate. The 2014 capital per diem, however had appealable issues. Please correct the 2014 capital issue below in order for the facility to receive the correct 2015 capital._x000D_
_x000D_
This facility changed ownership effective   7/28/2013.  Please calculate a Medicaid Allowable Transfer Price and revise our 1/2014 rate accordingly.</t>
  </si>
  <si>
    <t>01/01/2014 Appeal</t>
  </si>
  <si>
    <t>The 1/1/2014 issued rate failed to include the related company auto insurance.  Please revise our rate to include $616 of auto insurance as reported on Schedule Q.</t>
  </si>
  <si>
    <t>The 1/1/2014 issued rate failed to include the facility's share of a related company's real estate taxes.  Please revise our rate to include $2,653 ($55,148 x 4.81%) as reported on Schedule 9, and Schedule Q.</t>
  </si>
  <si>
    <t>The 1/1/2014 issued rate failed to include the facility's share of a related company's property insurance.  Please revise our rate to include $225 ($4,685 x 4.81%) as reported on Schedule 9, and Schedule Q.</t>
  </si>
  <si>
    <t>This facility changed ownership effective 7/28/2013.  Please calculate a Medicaid Allowable Transfer Price and revise our 1/2014 rate accordingly.</t>
  </si>
  <si>
    <t>The 1/1/2014 issued rate failed to include the facility's share of a related company's real estate taxes.  Please revise our rate to include $2,653 ($55,148 x 4.81%) as reported on Schedule 9, and Schedule _x000D_
Q.</t>
  </si>
  <si>
    <t>Elderwood at Cheektowaga</t>
  </si>
  <si>
    <t>1455303N</t>
  </si>
  <si>
    <t>The 2013 Cash Receipts Assessment reconciliation has been incorrectly calculated by the Department.  This facility changed ownership on July 28, 2013.  Because of this change in ownership, two 2013 RHCF-4 cost reports were filed, one under OpCert  1455301  (Elderwood Health Care Maplewood  Prior Owner) and another under the new OpCert  1455303 (Elderwood at Cheektowaga)  Current Owner).   Per the DOH calculation, it appears that the Net Assessable Days used in the reconciliation calculation are incorrect.  Please see the attached calculation of the 2013 Cash Receipts Assessment Reconciliation and revise the per diem to the correct amount of $13.01.</t>
  </si>
  <si>
    <t>Elderwood at Grand Island</t>
  </si>
  <si>
    <t>1464302N</t>
  </si>
  <si>
    <t>Re-Appeal of answered Appeal 747 and 16635</t>
  </si>
  <si>
    <t>The appeal repsonse to appeal 747 removed Mortgage Interest and Amortization reimbursement for 2014 and 2015 but these amounts were already removed and recouped in OMIG audit 18-7345.</t>
  </si>
  <si>
    <t>The 2012 Interest reimbursement on the appeals answered in March 2022 for appeal 747  is $117,983, but the interest per the cost report is $253,837.</t>
  </si>
  <si>
    <t>The appeal response to appeal 747 removed 196,271 in leasehold improvements already reimbursed, but these were already removed from historical cost through OMIG audit 18-7345.  The impact on ROE is therefore duplicated with the OMIG audit impact.</t>
  </si>
  <si>
    <t>Appeal response to appeal 747 denies facility reimbursement for a second mortgage with a principal of $600,000 that DOH contends is not approved as no documentation has been made available.  This mortgage was audited by OMIG.  See attached Capital Cost Model Workpapers from OMIG audit 18-7345</t>
  </si>
  <si>
    <t>Appeal response to appeal 747 calculated prior mortgage fully reimbursed of $1,210,171 when calculating net investment, but this amount is incorrect based on OMIG audit 18-7345.</t>
  </si>
  <si>
    <t>Appeal response to appeal 747 appear to carry down a formula incorrectly in the accumulated reimbursement calculation.  ON the "Capital Impact" tab, in cell E27, accumulated reimbursement for 2013 improperly sums 25% of April 2011 ROE and 75% of 2012 ROE.</t>
  </si>
  <si>
    <t>The facility's 2016 Medicaid rate included incorrect reimbursement for building  depreciation due to a reporting error on the 2014 RHCF-4.  This was corrected in a re-filing and appeal 16340 was filed to request DOH correct it.  DOH answered the appeal in March 2022, but the building depreciation that was removed had already been removed as part of OMIG audit 18-7345.</t>
  </si>
  <si>
    <t>2013 Cash Receipts Assessment Reconciliaton</t>
  </si>
  <si>
    <t>The 2013 Cash Receipts Assessment reconciliation has been incorrectly calculated by the Department.  This facility changed ownership on July 28, 2013.  Because of this change in ownership, two 2013 RHCF-4 cost reports were filed, one under OpCert  1464301  (Elderwood Health Care Riverwood  Prior Owner) and another under the new OpCert  1464302 (Elderwood at Grand Island)  Current Owner).   Per the DOH calculation, it appears that the Net Assessable Days used in the reconciliation calculation are incorrect.  Please see the attached calculation of the 2013 Cash Receipts Assessment Reconciliation and revise the per diem to the correct amount of $11.78.</t>
  </si>
  <si>
    <t>Elderwood at Hamburg</t>
  </si>
  <si>
    <t>1430303N</t>
  </si>
  <si>
    <t>The 2013 Cash Receipts Assessment reconciliation has been incorrectly calculated by the Department.  This facility changed ownership on July 28, 2013.  Because of this change in ownership, two 2013 RHCF-4 cost reports were filed, one under OpCert  1430302 (Elderwood Health Care Lakewood  Prior Owner) and another under the new OpCert 1430303 (Elderwood at Hamburg  Current Owner).   Per the DOH calculation, it appears that the Net Assessable Days used in the reconciliation calculation are incorrect.  Please see the attached calculation of the 2013 Cash Receipts Assessment Reconciliation and revise the per diem to the correct amount of $13.80.</t>
  </si>
  <si>
    <t>Elderwood at Lancaster</t>
  </si>
  <si>
    <t>1406303N</t>
  </si>
  <si>
    <t>Excel Calculation Error in Appeal Response</t>
  </si>
  <si>
    <t>Dental</t>
  </si>
  <si>
    <t>On the "Operating Impact" tab of the Appeals Answered in March 2022 Workbook, there is a formula error in cell N18.  That cell neglects to include cell N17 in the sum.  Cell N17 is the 2020 impact of the approved dental gross-up in the Non-Comp portion of the operating rate.  Currently, the total 2012 - 2020 Impact is $37,497.  If the 2020 impact in cell N17 is properly included the sum is $41,415, a difference in the provider's favor of $3,918.  We request that this amount be remitted to the provider as a lump sum.</t>
  </si>
  <si>
    <t>The 2013 Cash Receipts Assessment reconciliation has been incorrectly calculated by the Department.  This facility changed ownership on July 28, 2013.  Because of this change in ownership, two 2013 RHCF-4 cost reports were file, one under OpCert  1406302 (Elderwood Health Care Linwood  Prior Owner) and another under the new OpCert 1406303 (Elderwood at Lancaster  Current Owner).   Per the DOH calculation, it appears that only the assessments paid by the prior owner were included in the reconciliation.   All assessments paid for the 2013 calendar year should be included in the reconciliation.  The Net Assessable Days used in the reconciliation calculation are also incorrect.  Please see the attached calculation of the 2013 Cash Receipts Assessment Reconciliation and revise the per deim to the correct amount of $12.30.</t>
  </si>
  <si>
    <t>Elderwood at Liverpool</t>
  </si>
  <si>
    <t>3331301N</t>
  </si>
  <si>
    <t>This facility's 2016 Medicaid rate includes incorrect reimbursement for moveable equipment depreciation due to a reporting error on the 2014 RHCF-4. The error was discovered upon review of the 2015 RHCF cost report depreciation schedules. The moveable depreciation expense reported on the 2014 RHCF cost report was overstated, therefore the facility was over reimbursed for 2014 moveable depreciation in the 2016 rate._x000D_
The 2014 RHCF cost report has been re-filed with the correct depreciation reported on Part II Schedule 9 and Schedule 10, as well as the Part III(1) and Part III(2) Schedule 9 and Schedule 10. Please refer to DCN #63140944 for corrected depreciation amounts.</t>
  </si>
  <si>
    <t>The 2013 Cash Receipts Assessment reconciliation has been incorrectly calculated by the Department.  This facility changed ownership on July 28, 2013.  Because of this change in ownership, two 2013 RHCF-4 cost reports were filed, one under OpCert  3331300 (Elderwood Health Care Birchwood Prior Owner) and another under the new OpCert 3331301 (Elderwood at Liverpool  Current Owner).   Per the DOH calculation, it appears that the Net Assessable Days used in the reconciliation calculation are incorrect.  Please see the attached calculation of the 2013 Cash Receipts Assessment Reconciliation and revise the per diem to the correct amount of $15.27.</t>
  </si>
  <si>
    <t>Because the facility filed a Part I only in the 2013 RHCF-4, the 2014 capital per diem should be rolled over as the 2015 capital per diem in the 2015 MCD rate. The 2014 capital per diem, however had appealable issues. Please correct the 2014 capital issue below in order for the facility to receive the correct 2015 capital._x000D_
_x000D_
The 1/1/2014 issued rate failed to include the related company auto insurance. Please revise our rate to include $1,376 of auto insurance as reported on Part III (1), Schedule 9, ln 64 ($12,801 X 10.75%) and on Schedule Q.</t>
  </si>
  <si>
    <t>Because the facility filed a Part I only in the 2013 RHCF-4, the 2014 capital per diem should be rolled over as the 2015 capital per diem in the 2015 MCD rate. The 2014 capital per diem, however had appealable issues. Please correct the 2014 capital issue below in order for the facility to receive the correct 2015 capital._x000D_
_x000D_
The 1/1/2014 issued rate failed to include the loss on disposal of an asset. Please revise our rate to include $3,029 as reported on Schedule 9, ln 067 and Schedule Q.</t>
  </si>
  <si>
    <t>The 1/1/2014 issued rate failed to include the related company auto insurance.  Please revise our rate to include $1,376 of auto insurance as reported on Part III(1), Schedule 9, ln 64 ($12,801 x 10.75%) and on Schedule Q.</t>
  </si>
  <si>
    <t>The 1/1/2014 issued rate failed to include the loss on disposal of an asset.  Please revise our rate to include $3,029 as reported on Schedule 9, ln 067 and Schedule Q.</t>
  </si>
  <si>
    <t>Elderwood at Waverly</t>
  </si>
  <si>
    <t>5320302N</t>
  </si>
  <si>
    <t>2016 Capital Re-Appeal</t>
  </si>
  <si>
    <t>This facility's 2016 Medicaid rate included incorrect reimbursement for Building Depreciation due to a reporting error on the 2014 RHCF-4.  The 2014 RHCF cost report was re-filed to correct the depreciation with DCN #63011010.  Appeal 16339 was filed to correct this issue.  That appeal was answered in March 2022, but the difference between the total reported Building Depreciation on the two cost reports was removed.  Since the amounts were on Part III(1), the percent of business should have been applied to the amounts.  Please see attached file for calculation, DOH appeal calculation and variance.</t>
  </si>
  <si>
    <t>This facility's 2016 Medicaid rate included incorrect reimbursement for leasehold improvement amortization due to a reporting error on the 2014 RHCF-4.  The 2014 RHCF cost report was re-filed to correct the depreciation with DCN #63011010.  Appeal 16339 was filed to correct this issue.  That appeal was answered in March 2022, but the difference between the total reported Leasehold Improvement amortization on the two cost reports was removed.  Since the amounts were on Part III(1), the percent of business should have been applied to the amounts.  Please see attached file for calculation, DOH appeal calculation and variance.</t>
  </si>
  <si>
    <t>The 2013 Cash Receipts Assessment reconciliation has been incorrectly calculated by the Department.  This facility changed ownership on July 28, 2013.  Because of this change in ownership, two 2013 RHCF-4 cost reports were filed, one under OpCert  5320301  (Elderwood Health Care Tioga  Prior Owner) and another under the new OpCert  5320302 (Elderwood at Waverly  Current Owner).   Per the DOH calculation, it appears that the Net Assessable Days used in the reconciliation calculation are incorrect.  Please see the attached calculation of the 2013 Cash Receipts Assessment Reconciliation and revise the per diem to the correct amount of $9.67.</t>
  </si>
  <si>
    <t>Elderwood at Wheatfield</t>
  </si>
  <si>
    <t>3121304N</t>
  </si>
  <si>
    <t>The facility's 2016 Medicaid rate included incorrect reimbursement for movable equipment depreciation due to a reporting error on the 2014 RHCF-4.  This was corrected in a re-filing and appeal 16340 was filed to request DOH correct it.  DOH answered the appeal in March 2022, but it appears that the calculation may have applied an incorrect % of business.  Please see attached calculation, DOH calculation and variance.</t>
  </si>
  <si>
    <t>The 2013 Cash Receipts Assessment reconciliation has been incorrectly calculated by the Department.  This facility changed ownership on July 28, 2013.  Because of this change in ownership, two 2013 RHCF-4 cost reports were filed, one under OpCert  3121301  (Elderwood Health Care Crestwood  Prior Owner) and another under the new OpCert  3121304 (Elderwood at Wheatfield  Current Owner).   Per the DOH calculation, it appears that the Net Assessable Days used in the reconciliation calculation are incorrect.  Please see the attached calculation of the 2013 Cash Receipts Assessment Reconciliation and revise the per diem to the correct amount of $11.93.</t>
  </si>
  <si>
    <t>Elderwood at Williamsville</t>
  </si>
  <si>
    <t>1421307N</t>
  </si>
  <si>
    <t>The 2013 Cash Receipts Assessment reconciliation has been incorrectly calculated by the Department.  This facility changed ownership on July 28, 2013.  Because of this change in ownership, two 2013 RHCF-4 cost reports were filed, one under OpCert  1421304  (Elderwood Health Care Oakwood  Prior Owner) and another under the new OpCert  1421307 (Elderwood at Williamsville  Current Owner).   Per the DOH calculation, it appears that the Net Assessable Days used in the reconciliation calculation are incorrect.  Please see the attached calculation of the 2013 Cash Receipts Assessment Reconciliation and revise the per diem to the correct amount of $13.67.</t>
  </si>
  <si>
    <t>Elderwood Health Care Birchwood</t>
  </si>
  <si>
    <t>3331300N</t>
  </si>
  <si>
    <t>2013 Capital Appeal</t>
  </si>
  <si>
    <t>We are contesting the calculation of the 2013 capital rate. The proposed rate no longer recognizes the mortgage for this facility. Rather than including Mortgage Interest, Mortgage Amortization and Morgage Insurance Premium in the calculation, the rate is including Return of Equity. This results in a materially reduced capital rate ($9.48 decrease compared to 2012). We do not believe rate settings position and it is unjustified and inconsistent with the calculation methodology used for the majority of proprietary facilities in the state. We believe rate setting may have assumed the proposed sale of this facility to Post Acute Partners, Inc. was already complete or expected to be complete by 1/1/2013. The closing date for the proposed sale has not been officially scheduled at this time. Steve Holt, a CPA from Freed Maxick, who performs the annual financial audit, has been working with Cindy Treis from DOH to correct this issue and I have attached e-mail correspondence from them concerning this issue. We contend the owner will be unfairly under-reimbursed beginning January 1, 2013 if the capital component is not corrected. Your immediate assistance is appreciated.</t>
  </si>
  <si>
    <t>Robert M Chur</t>
  </si>
  <si>
    <t>Elderwood Health Care Heathwood</t>
  </si>
  <si>
    <t>1451302N</t>
  </si>
  <si>
    <t>Heathwood Ventilator Cost Base</t>
  </si>
  <si>
    <t>Heathwood Health Care Center recently received newly calculated Medicaid Ventilator rates effective April 1, 2006 thru March 31, 2009 based on an appeal initiated by your Bureau.  The Ventilator rates were promulgated based on statute Public Health Law 2808 Section 22-A.  Most concerning is we also received a demand for over payment as a consequence of the new rates in the amount of $2,328,031. We contend, however, had your staff contacted us while they prepared their calculations, considered most current information regarding 2006 case mix, and checked their calculations for errors, they would have calculated rates for the same periods in question, for amounts approximately $55/day higher.  Consequently, our payback would be approximately $1,047,000 lower._x000D_
_x000D_
We are appealing the calculations of the ventilator rate for the following issues:_x000D_
1.) Reclass Ventilator Pharmacy cost of $74,422 from direct to noncomparable pursuant to Part 86-2.10(3)(q)(iii).  These costs were properly reported on Exhibit H of Cost Report and Exhibit J.  They were not properly reclassed by rate setting on Schedule 1 of the rate calculation sheet. (See attached trial balance accounts which tie out to $74,422)._x000D_
2.) Reclass Ventilator Inhalation Therapy cost of $31,820 from direct to noncomparable pursuant to Part 86-2.10)(f)(2)(v).  These costs were properly reported on Exhibit H of the Cost Report.  They were not properly reclassed by rate setting on Schedule 1 of the rate calculation sheet. See trial balance general ledger acct. #7200.4100._x000D_
3.) Reclass Ventilator Medical Supplies cost of $180,072 from direct to noncomparable pursuant to Part 86-2.10(3)(q)(iii).  These costs were properly reported on Exhibit H of the Cost Report.  They were not reclassed properly by rate setting on Schedule 1 of the rate calculation sheet.  See trial balalnce combinations attached._x000D_
4.) Reclass Medicine Cabinet Drug costs of $10,374 from direct to noncomparable pursuant to Part 86-2.10(3)(q)(iii).  These costs were properly reported on Exhibit H of the Cost Report.  They were not reclassed properly by rate setting on Schedule 1 of the rate calculation sheet.  See trial balance general ledger acct. #6024.4500._x000D_
5.) Reclass Vent Medical Director fees costs of $31,500 from direct to noncomparable per Part 86-2.10(f)(2)(x).   These costs were properly reported on Exhibit H of the Cost Report.  They were not properly reclassed by rate setting on Schedule 1 of the calculation sheet. See trial balance acct. #6024.2700._x000D_
6.) The calculation of the Admin and Fiscal Cap adjustment in the published rate is incorrect (specifically the amounts on line 8 and 9 of Schedule XI are incorrect and do not follow formula used for other providers.). No Admin and Fiscal Cap adjustment should be made as Heathwood's costs are below statewide average. This situation is also true when issues 1 thru 5 above, are incorporated into the rate calculations._x000D_
7.) The Medicare Part B offset of $4.87 for the Vent is excessive by approximately $3.26 per day.  We have used a straight forward analysis to determine a reasonable Part B offset.  We divided actual Part B reimbursement by reported patient days which separates amounts for ventilator residents from amounts for non-ventilator residents which yields a more realistic Part B ventilator offset of $1.61/day.  A log of Part B reimbursement for ventilator patients for all of 2006 is included.  This log was prepared from annual Billing Revenue Journal.  A copy of the last page of the Revenue Journal is included. The PS&amp;R for 2006 is also included.  The entire Billing Revenue Journal  can be forwarded should you require, but due to the volume we did not include at this time. _x000D_
8.) The published rates do not reflect the 2006 case mix information available but instead are calculated using outdated 2004 case mix data. The use of 2006 and forward information increases the ceiling and consequently the direct component of the rate by approximately $9 per day.  See. case mix summary by rate period attached._x000D_
9)  We also contend there should not be a Medicare Part D offset as 2006 is used for the base year.  Effective 1/1/2006 the Federal Government implemented Medicare Part D.  The drug costs paid by the facility did not include drugs paid under the Part D program.  The Pharmacy providing Part D eligible drugs was paid directly by the Part D Program.  The drugs reported as cost by the facility were for drugs not covered by Part D.  Thus Medicare Part D Offset should be zero.  A Part D offset would only be appropriate if the base year was prior to 1/1/2006._x000D_
We have included an excel file which duplicates the entire DOH issued rate calculation for your reference.  We believe all the issues discussed in this appeal are accurately incorporated into our version of the rate calculation and adhere to Part 86-2.10._x000D_
We believe we have the right to appeal these issues pursuant to Part 86-2.13 of Commissoners Administrative Rules and Regulations.</t>
  </si>
  <si>
    <t>Elderwood Health Care Linwood</t>
  </si>
  <si>
    <t>1406302N</t>
  </si>
  <si>
    <t>Return Of And On Equity Calculation - Historical Cost Rollforward</t>
  </si>
  <si>
    <t>We direct your attention to the Historical Cost Calculation on VI-A) Return of Equity.  The Historical Cost component does not include $7,764 for the 2007 Fixed Asset and Leasehold additions on Rel. Co. #1 (Elderwood Affiliates, Inc.-Mgmt.).  The inclusion of this component will update istorical cost to $4,724,204._x000D_
A copy of the Part III (1) Non-Moveable Equipment and Leasehold Improvements notepad % allocation narrative for 2007 is provided._x000D_
Please refer to the Provider's Capital Cost rollforward calcuations as it affects the historical cost and equity presentation of this schedule. (also attached).</t>
  </si>
  <si>
    <t>Related Party - Real Estate Tax Addon</t>
  </si>
  <si>
    <t>We disagree with the amount of Real Estate Taxes reimbursed in the capital component of the rate.  It appears rate setting failed to include Real Estate Taxes associated with the related management services company, Elderwood Affiliates, Inc.-Mgmt. which were reported in Part III, Related Company #1 of the cost report._x000D_
The related company incurred total Real Estate Tax expenses of $60,685 in 2007.  This total amount should be allocated to the nine affiliated nursing homes according to the attached allocation workpaper._x000D_
Consequently, the amount of Real Estate Taxes included on the Capital Schedule VI-Property, line 11 (other) should be $94,912 ($91,738 + $3,174) for this facility as opposed to $91,738 which is in the initial published rate.</t>
  </si>
  <si>
    <t>Pharmacy Adjustment</t>
  </si>
  <si>
    <t>The provider disagrees with the Pharmacy overhead adjustment.  In the rate calculation the amount reported for medicine cabinet drugs on the cost report per Schedule 6 in the amount $21,891 was reclassed from cost center "005" (Administrative Services) to the non-comparable constructed cost center "242".  However, medicine cabinet drugs for this provider were properly reported in Schedule H under cost center "051" (Residential Health Care Facility) on the cost report.  We believe the adjustment to reclass drugs to non-comparable should be corrected and deducted from cost center "051" instead of "005".</t>
  </si>
  <si>
    <t>Hold Harmless</t>
  </si>
  <si>
    <t>Legislation includes a Hold Harmless provision which requires a facility's 2009 rate based on 2002 base year costs be no less than a facility's 2008 rate.  We contend  the 2009 rate calculated based on 2002 costs after Part B and Part D offsets (calculated using 2002 costs) must be compared to the 2008 published rate after Part B and Part D offsets (used in 2008 rates) which are based on 1983 data.</t>
  </si>
  <si>
    <t>EAI - L.P. Debt Allocation</t>
  </si>
  <si>
    <t>Linwood appeals for its prorate share of the Elderwood Affiliates, Inc.-L.P. (Rel. Co. #2) debt service.  Since the D.O.H. granted this reimbursement through a prior appeal process, the facility has been reimbursed it's prorata share of home office interest and amortization.  A workpaper calculation is attached and allocates $7,164 as Linwood's 5.23% share of debt for the Limestone Home Office location and the Wehrle Drive Home Office location.</t>
  </si>
  <si>
    <t>Dental - Cost Center 37 Adjustment</t>
  </si>
  <si>
    <t>The facility imputed a dental cost "gross up" adjustment on Schedule 8A in the amount of $3,858 as the facility only pays for dental services for Medicaid residents.  The Dentist which provides services to all residents of the facility bills non-Medicaid residents directly and not the facility.  The "gross up" is necessary to calculate an equitable per diem.  Rate setting has deducted the "gross up" amount of $3,858 in error.  This "gross up" amount should be added to reported expenses.</t>
  </si>
  <si>
    <t>Elizabeth Church Manor Nursing Home</t>
  </si>
  <si>
    <t>0301307N</t>
  </si>
  <si>
    <t>Appeals Processed March, 2022</t>
  </si>
  <si>
    <t>This appeal is in response to DOH response to Appeal # 10975. This item was approved for the related facility James G Johnston._x000D_
_x000D_
The DOH did not allow the related company property costs which include moveable equipment, equipment rentals and auto insurance. As mentioned above these same items were approved for the related facility. The attached worksheet shows the calculation of our appeal amount and the items that were approved for JGJ._x000D_
_x000D_
Please revise our 2012 rate to include the allowable related company costs.</t>
  </si>
  <si>
    <t>Brian James Picchini</t>
  </si>
  <si>
    <t>The Department has closed four appeals stating that, ?This item of appeal is covered by the Universal Settlement.? Attached is a list of the closed appeals and the appeal issues which should remain open for the Department to respond to. However, the Universal Settlement agreement specifically listed this appeal as excluded from the settlement on Appendix C (see attached). In 2014 facilities had to decide whether they would accept a settlement of their appeals and litigation. In order to do that it was important that facilities understand which appeals would and would not be included in the settlement. Facilities needed to know which appeals would still be answered separately in the future. The NYSDOH especially wanted to insure that settled appeals stayed settled and couldn?t be raised again. As a result, a process was established by which facilities would submit a list (on a form approved by DOH) of all appeals they wished to have excluded from the settlement. DOH then reviewed the list, made changes, and prepared the Appendix C which listed the excluded appeals and was made a part of the settlement agreement. The agreement is a contract whose verbiage and schedules were relied on by both sides to the agreement in their decision-making. We do not believe the DOH is entitled to change the agreement at this late date, seven years after signing of the agreement. Please reopen this appeal and respond to the issues as soon as possible.</t>
  </si>
  <si>
    <t>Elizabeth Seton Pediatric Center</t>
  </si>
  <si>
    <t>7002346N</t>
  </si>
  <si>
    <t>ISSUE #1:  Reimbursement Shortfall - Non-moveable Equipment Depreciation -- _x000D_
_x000D_
Review of the Pediatric Centers rate sheets for 2010 reveals that the Department did not fully reimburse the Centers expense for non-movable equipment as reported in its 2008 RHCF-4 cost report.  The Pediatric Center reported an expense of $95,072 but the rate includes an amount of only $87,467 resulting in a shortfall of $7,605.  Please refer to the line 1 allowable depreciation calculation prepared by the Department (SEE ATTACHMENT)._x000D_
_x000D_
Accordingly the Pediatric Center requests that its 2010 rate be revised to provide full reimbursement of the Centers report expense of $95,072 for non-movable equipment.</t>
  </si>
  <si>
    <t>Patricia A Tursi</t>
  </si>
  <si>
    <t>ISSUE 2:  Reimbursement Shortfall  - Unexplained Overrides Nursing Administration -- _x000D_
_x000D_
A review of the 2002 rebased rates issued via DOH DAL dated 6/20/2011 revealed that an override amount of $36,430 was deducted from the Nursing Administration cost center (see page 3 of 23 of the Cost Adjustment Worksheet).  _x000D_
_x000D_
We believe this amount (override) of $36,430 was deducted in error.  Accordingly, we appeal and request that the Medicaid rates effective 4/1/09 and forward be adjusted to remove this disallowance.</t>
  </si>
  <si>
    <t>ISSUE #3:  Reimbursement Shortfall - Unexplained Overrides Fiscal Services -- _x000D_
_x000D_
A review of the 2002 rebased rates issued via DOH DAL dated 6/20/2011 revealed that an override amount of $15,057 was deducted from the Fiscal Services cost center (see page 8 of 23 of the Cost Adjustment Worksheet).  _x000D_
_x000D_
We believe this amount (override) of $15,057 was deducted in error.  Accordingly, we appeal and request that the Medicaid rates effective 4/1/09 and forward be adjusted to remove this disallowance.</t>
  </si>
  <si>
    <t>ISSUE #4:  Reimbursement Shortfall - Director of Volunteers Fringe Benefits -- _x000D_
_x000D_
In accordance with Part 86-2.10(f)(2) allowable costs for the non-comparable component should include cost associated with supervision of facility volunteers.  As such, the off base year RHCF-VI identified salaries associated with our Director of Volunteers of $58,601 on Schedule 8 and the related fringe benefits on Schedule 8A of $18,765.  These amounts ($58,601 and $18,765) were deducted from the indirect component, but only $58,601 was added to (transferred to) the non-comparable component.  Therefore, we request that the $18,765 be transferred to the non-comparable component of our 4/1/2009 rate and forward.</t>
  </si>
  <si>
    <t>ISSUE #5:  Reimbursement Shortfall - Negative Per Diem adjustment of ($1.75) -- _x000D_
_x000D_
Schedule 5A, line 5, of the 2002 rebased rates effective 4/1/2009 forward reflects a negative per diem of ($1.75).  Pursuant to Public Health Law § 2808 subdivision 2-b and subdivision 16, this negative adjustment was to sunset effective 1/1/2007.  Therefore, we request that our Medicaid rates 4/1/2009 and forward be adjusted to remove the negative ($1.75) adjustment.</t>
  </si>
  <si>
    <t>ISSUE #6:  Reimbursement Shortfall  - The Pediatric Center requests that the Department eliminate the adjustment made to its rates for nursing home improvement grant monies -- _x000D_
_x000D_
The Department adjusted downward the Pediatric Centers rates by the amount of grant monies awarded by the Commissioner of Health to the Pediatric Center for nursing home quality improvement (NQHI) pursuant to Public Health Law § 2808-d.  As we understand, in making this adjustment, the Department assumed that the Pediatric Center had utilized those monies to pay for the recruitment and retention of direct care staff, the cost of which is included in the Centers base period costs and rates, and adjusted the rates downward by that amount to avoid duplicate reimbursement._x000D_
_x000D_
In fact, the Pediatric Center did not use nor was required to use the NQHI grant monies for recruitment and retention to hire staff in the base year and relevant rate periods.  Pursuant to Section 43 of Part D of Chapter 58 of the Laws of 2009, the legislature authorized the Pediatric Center to expend unspent NQHI funds aggregating $5,365,815, inclusive of the grants awarded in the instant cost and rate periods, for the alternative purpose of improving the work environment of its nursing facility, specifically in connection with its replacement facility in Yonkers, New York subject to Commissioners agreement and authorization.  By letter dated May 15, 2009, Deputy Commissioner Mark Kissinger (SEE ATTACHMENT) on behalf of the Commissioner confirmed the Departments agreement and authorization, and accordingly the Pediatric Center expended the NQHI funds for that alternative purpose._x000D_
_x000D_
For these reasons, we ask the Department to eliminate the adjustment for NQHI grant monies of $274,223 in its entirety in the Pediatric Centers Medicaid rates effective 4/1/2009 and forward.</t>
  </si>
  <si>
    <t>ISSUE #7:  Reimbursement Shortfall - Banking trend adjustment for the FINAL 2009 trend factor -- _x000D_
_x000D_
Schedule 5A, line 7, of the rates effective 1/1/2010  12/31/2010 reflects a negative per diem of ($25.80) for the banking trend adjustment for the FINAL 2009 trend factor.  We believe that this amount is overstated by $1.66 (SEE ATTACHMENT).  Accordingly, we request and appeal the supporting back up for the negative per diem of ($25.80).  In addition, we request that the rates effective 1/1/2010  12/31/2010 be adjusted to reflect the proper banking adjustment of ($24.14).</t>
  </si>
  <si>
    <t>ISSUE #8:  Reserve Bed Days -- _x000D_
_x000D_
Consistent with a recent court decision regarding reserved bed days, we respectively request that reserved bed days be removed from our 2005 (operating basis) and 2008 (capital basis) total patient days for Medicaid rate setting purposes.  Accordingly, please recalculate our operating rate effective 4/1/2009 forward to utilize 2005 patient days without any bed reserve days (45,544 total days) and our 2010 capital rate to utilize 2008 patient days without any bed reserve days (47,702 total days).</t>
  </si>
  <si>
    <t>HEARING APPEAL</t>
  </si>
  <si>
    <t>Pediatrics</t>
  </si>
  <si>
    <t>Issue 1:  Reimbursement Shortfall &amp;#61630; Ventilator unit Added staff appeal:_x000D_
_x000D_
In Item 7 of the first tier rate appeal assigned O.H.I.P. control No. 1065 on page 10 of the April 21, 2010 First Tier Rate Appeal determination, the Bureau approved the Centers request for adjustments to its rate for December 1, 2009 and thereafter to reflect the staffing needs associated with the six additional pediatric beds dedicated to the care of patients who are ventilator dependent. The adjustment of $15.20 has been added to the Centers rate effective December 1, 2009 as a miscellaneous adjustment. We request that this add-on be included directly in the direct and non-comparable components of the operating component of our 2010 rate. Please adjust our rates accordingly._x000D_
_x000D_
The Bureau has set a precedent already for incorporating this rate relief into its per diem rate.  In Item 9 of the first tier rate appeal assigned O.H.S.M. control No. 530803 on pages 22 and 23 of the April 19, 2006 First Tier Rate Appeal determination, the Bureau approved the Centers request for adjustments to its rate for 2006 and thereafter to reflect the staffing needs associated with the four pediatric beds dedicated to the care of patients who are ventilator dependent. As the Bureau processed that appeal and included the added costs for the Ventilator beds to the existing pediatric rate increasing the pediatric rate by component, we request that the Bureau process appeal No. 1065 using the same rationale._x000D_
_x000D_
Accordingly, we request that the Department add $455,800 to the Nursing line in our direct component detrended by 1.1196 ($407,110) and $295,929 to our non-comparable component detrended by 1.1196 ($264,317).</t>
  </si>
  <si>
    <t>Issue #1:  Error in the Trend Factor Calculation_x000D_
	_x000D_
During our review of the recently issued 1/1/09 rates, we noted that the trend factor calculation was significantly understated.  The rate reflects a four year roll of 1.1196.  Per Cindy Treis of the Department, the calculation was done as follows:_x000D_
_x000D_
			Per Rate		Proposed	_x000D_
2006			 1.0295 		 1.0295 	_x000D_
2007		×	 1.0280 		 1.0280 	_x000D_
2008		×	 1.0230 		 1.0380 	_x000D_
2009		×	 1.0310 		 1.0310 	_x000D_
Banking adjustment	+	 0.00333 		 0.0159 	_x000D_
2009 trend			 1.1196 		 1.1484 	_x000D_
					_x000D_
Based on the above, it appears that the banking adjustment was incorrect.  The banking adjustment in the 2009 roll factors should be .0159.  As the Departments banking calculation was based on compounding from 1983, we have recalculated the trend factors to 1.1484 to reflect the four year roll factor (see Attachment).  The estimated impact based on 2008 Medicaid days as reported in the 2008 RHCF is $934,226 as follows._x000D_
_x000D_
		Per DOH		Proposed		Shortfall_x000D_
2009 operating component		 $668.73 		 $668.73 		_x000D_
Trend factor		1.1196		1.1484		_x000D_
		 $748.71 		 $767.97 		19.26_x000D_
Estimated Medicaid days					48,506_x000D_
Total estimated Medicaid impact				$934,226 _x000D_
						_x000D_
Accordingly, we request that this appeal be processed expeditiously and that revised rates be issued.</t>
  </si>
  <si>
    <t>Elm Manor Nursing and Rehabilitation Center</t>
  </si>
  <si>
    <t>3429305N</t>
  </si>
  <si>
    <t>Item #1:											_x000D_
Residual Reimbursement- We request the inclusion of residual reimbursement in our 1/1/21 property rate as per the 											_x000D_
Preliminary Injunction granted on 10/26/20 in Albany New York, for case # 905032-20 in the State of 											_x000D_
New York Supreme Court by Acting Supreme Court Justice Hon. Kimberly A. O�Connor.											_x000D_
Therefore, please incorporate our residual reimbursement of $21,849 into our 1/1/21 property rate.</t>
  </si>
  <si>
    <t>Aryeh Grinspan</t>
  </si>
  <si>
    <t>Item #1:												_x000D_
Residual Reimbursement- We request the inclusion of residual reimbursement in our 4/2/20 property rate as per the 												_x000D_
Preliminary Injunction granted on 10/26/20 in Albany New York, for case # 905032-20 in the State of 												_x000D_
New York Supreme Court by Acting Supreme Court Justice Hon. Kimberly A. O�Connor.												_x000D_
Therefore, please incorporate our residual reimbursement of $21,849 into our 4/2/20 property rate.</t>
  </si>
  <si>
    <t>Elm Manor Nursing Home</t>
  </si>
  <si>
    <t>3429303N</t>
  </si>
  <si>
    <t>Related Company Property Expenses Not Reimbursed  _x000D_
_x000D_
The Department failed to reimburse our related company property expenses in the 2014 Medicaid rate. The correct related company property expenses for reimbursement are detailed on the attached schedule. Based on the above, we request that our 1/1/2014 Medicaid rate be revised to accurately reflect the related company property costs on Schedule VI, with the appropriate cost center and traceback percentages of 1.0000.</t>
  </si>
  <si>
    <t>Calculation of Return Of Equity- _x000D_
Schedule VI of our 2014 Medicaid rate includes an residual reimbursement of $21,849 in lieu of return of equity. For this facility this method is inappropriate as it is insufficient to reimburse their actual historical cost. It would take 31 years to reimburse the current Net Equity of $679,241. This does not include future facility improvements and, in fact, it will make it impossible to adequately maintain the facility.  We request that DOH reconsider this unreasonable decision and return us to a fair and equitable return of equity. The calculation is detailed on the attached schedule.</t>
  </si>
  <si>
    <t>Elmhurst Care Center Inc</t>
  </si>
  <si>
    <t>7003396N</t>
  </si>
  <si>
    <t>Appeals # 14074 and 10923 were processed in November 2021 and were erroneously denied.  These appeals are for the rental of laundry equipment, a capital cost, which is used to clean and dry the laundry for the facility. In the past, laundry itself was rented by some facilities, and that was considered to be an operating cost of laundry services. which was not eligible for capital reimbursement. We are resubmitting these appeals, since they are the rental of equipment, a capital expense.  The original appeal item  is as follows:  Laundry rental equipment of $49,992 is not being reimbursed on our 2014 property per diem.  Laundry equipment is properly recorded on our 2012 RHCF � 4 on part II, schedule 9 (0270/043) and schedule 15 (0249/014).  Please include $49,992 in our 2014 property per diem and adjust our rate accordingly.</t>
  </si>
  <si>
    <t>Tibor Klein</t>
  </si>
  <si>
    <t>Appeals # 14074 and 10923 were processed in November 2021 and were erroneously denied.  These appeals are for the rental of laundry equipment, a capital cost, which is used to clean and dry the laundry for the facility. In the past, laundry itself was rented by some facilities, and that was considered to be an operating cost of laundry services. which was not eligible for capital reimbursement. We are resubmitting these appeals, since they are the rental of equipment, a capital expense.  The original appeal item  is as follows:  Laundry rental equipment of $49,992 is not being reimbursed on our 2012 property per diem.  Laundry equipment is properly recorded on our 2010 RHCF � 4 on part II, schedule 9 (0270/043) and schedule 15 (0249/014).  Please include $49,992 in our 2012 property per diem and adjust our rate accordingly.</t>
  </si>
  <si>
    <t>Mortgage Refinancing</t>
  </si>
  <si>
    <t>ISSUE #1:  Mortgage Refinancing  2013_x000D_
_x000D_
On May 30, 2013, we refinanced our facilitys existing mortgage debt.  _x000D_
_x000D_
The DOH approval for the refinancing is enclosed herein as Attachment A.  _x000D_
_x000D_
The amortization schedule reflecting the calendar year interest, amortization and MIP requirements are reflected herein as Attachment B.    _x000D_
_x000D_
Accordingly, our reimbursement for 2013 should be based on our existing debt for 1/1/20135/2013 and our refinanced debt for the balance of the year as follows: _x000D_
_x000D_
[SEE ATTACHED ISSUE #1 - TABLE]_x000D_
_x000D_
Accordingly, we request that our rates be adjusted based on the above calculations.</t>
  </si>
  <si>
    <t>ISSUE #2:  Mortgage Refinancing  2014_x000D_
_x000D_
On May 30, 2013, we refinanced our facilitys existing mortgage debt.  _x000D_
_x000D_
The DOH approval for the refinancing is enclosed herein as Attachment A.  _x000D_
_x000D_
The amortization schedule reflecting the calendar year interest, amortization and MIP requirements are reflected herein as Attachment B.    _x000D_
_x000D_
Accordingly, our reimbursement for 2014 should be based on our refinanced mortgage as follows:_x000D_
_x000D_
[SEE ATTACHED ISSUE #2 - TABLE]_x000D_
 _x000D_
_x000D_
_x000D_
_x000D_
Accordingly, we request that our rates be adjusted based on the above calculation.</t>
  </si>
  <si>
    <t>Emerald North Nursing and Rehabilitation Center</t>
  </si>
  <si>
    <t>1401339N</t>
  </si>
  <si>
    <t>BUFFALO COMMUNITY REMOVAL OF THR RESIDUAL COMPONENT FROM THE 4/2/2020 RATE</t>
  </si>
  <si>
    <t>THE FACILITY HEREBY FILES THIS APPEAL TO RESERVE IT S RIGHTS TO RECEIVE AND/OR RESTABLISH THE RESIDUAL COMPONENT OF ITS PROPERTY RATE EFFECTIVE 4/2/2020 FORWARD IN CONJUNCTION WITH CURRENT LAWSUITS THAT ARE IN PROGESS.</t>
  </si>
  <si>
    <t>Jeremy Strauss</t>
  </si>
  <si>
    <t>Essex Center for Rehabilitation and Healthcare</t>
  </si>
  <si>
    <t>1552300N</t>
  </si>
  <si>
    <t>Cash Reciepts Assessment Reconciliation 2014</t>
  </si>
  <si>
    <t>Issue #1 -- Incorrect 2014 Cash Receipt Assessment Reconciliation -- _x000D_
_x000D_
We believe that the cash receipt assessment reconciliation for 2014 is incorrect.  On March 20, 2014 the facility ownership changed from county to proprietary.  Therefore, in order to properly reconcile the cash receipts for 2014 both the county and proprietary cash receipt and patient days information should be used.  We have calculated the revised 2014 per diem as follows, source documents attached:_x000D_
_x000D_
Note: The cash receipts assessment reconciliation was issued under operating certification # 1521300N.   Please adjust our 2014 cash receipt assessment per diem accordingly.  _x000D_
_x000D_
(SEE ATTACHMENT FOR TABLE.)</t>
  </si>
  <si>
    <t>Evergreen Commons</t>
  </si>
  <si>
    <t>4152303N</t>
  </si>
  <si>
    <t>11/9/2011 Rate sheet appeals</t>
  </si>
  <si>
    <t>Operating Component - Administrative Cost - Cost Center 5 Adjustments - In the adjustments for the Administrative Cost Center 5, in the Exhibit I area, the Related Company Adjustment of $1,719,868 is adjusted out of this cost center(Cost Center 5).  It should be adjusted out of 0040/001 - Depreciation, Leases, Rentals.  The cost report has been refiled with a new DCN#90691449 to change the cost center affected.  Please noted this is a base year cost report.  The error caused the overhead calculations to be negative; therefore, no overhead was added to the Direct Component or Non-Comparable component of the rate.  We request that the rate be adjusted for the above correction and that overhead be calculated frot he Direct component and Non-comparable component of the rate.</t>
  </si>
  <si>
    <t>Tony Scalera</t>
  </si>
  <si>
    <t>Property Component - Income Offset - The 2011 Rate for Evergreen Commons RHCF includes $3671 on the "Other Interest" (line 62) as an income offset for the property component.  The $3671 represents interest earnings on the replacement reserve and escrow accounts that are required to be maintained per a HUD financing arrangement.  We request that $3671  included on Line 62 as an income offset be reduced to $0.  The impact of this adjustment would reduce the "offset" amount in the Reimbursed Capital column from $3671 to 0.</t>
  </si>
  <si>
    <t>Capital - Return of Equity and Return on Equity - The Facility's Return of Equity and Return on Equity calculations include the incorrect "Equity Returned in Prior Periods" amount.  It appears that equity returned in prior years totals:  2008 $12,376, 2009 $12,305 and 2010 $14,336 for a Total of $39017.  We respectfully request that the proper amount be deducted from the above calculations.</t>
  </si>
  <si>
    <t>Return of Equity and Return on Equity - Currently, the historical cost used on the rate sheet is $23,802,423.  The total of historical costs on the 2009 cost report is $24,416,014.  We request that historical cost be adjusted for both Return of Equity and Return on Equity.</t>
  </si>
  <si>
    <t>2010 capital and operating for 2009-2011</t>
  </si>
  <si>
    <t>Operating Component - Administrative Cost - Cost Center 5 Adjustments - In the adjustments for the Administrative Cost Center 5, in the Exhibit I area, the Related Company Adjustment of $1,719,868 is adjusted out of this cost center(Cost Center 5).  It should be adjusted out of 0040/001 - Depreciation, Leases, Rentals.  The cost report has been refiled with a new DCN# 90691449 to change the cost center affected.  Please note this is a base year cost report.  The error caused the overhead calculations to be negative; therefore, no overhead was added to the Direct Component or Non-Comparable component of the rate.  We request that the rate be adjusted for the above correction and that overhead be calculated for the Direct component and Non-comparable component of the rate.</t>
  </si>
  <si>
    <t>Property Component - Income Offset - The 2010 Rate for Evergreen Commons RHCF includes $13,359 on the "Other Interest"(Line 62) as an income offset for the property component.  The $13,359 represents interest earnings on the replacement reserve and escrow accounts that are required to be maintained per a HUD financing arrangement.  We request that $13, 359 included on Line 62 as an income offset be reduced to $ 0  since the entire $13,359 relates to earnings on HUD required reserves and should not be treated as an offset on Schedule IV - Property.  The impact of this adjustment would reduce the "offset" amount in the Reimbursed Capital column from $13,359 to $ 0 .</t>
  </si>
  <si>
    <t>Capital - Return of Equity and Return on Equity - The Facility's Return of Equity and Return on Equity calculations include the incorrect " Equity Returned in Prior Periods" amount.  It appears that equity returned in prior years totals: 2008  $12,376  2009  $12,305 for a Total of $24,681.  We respectively request that the proper amount be deducted in the Return of Equity and Return on Equity calculations.</t>
  </si>
  <si>
    <t>Return of Equity and Return on Equity - Currently, the historical cost used on the rate sheet is $23,444,202.  The total of historical costs on the 2008 cost report is $24,133,019.  Please see attached for the detail of this amount.  We request that historical cost be adjusted for both Return of Equity and Return on Equity.</t>
  </si>
  <si>
    <t>Evergreen Commons- Property Component - Income Offset</t>
  </si>
  <si>
    <t>The 2009 Rate for Evergreen Commons RHCF includes $7511 on the "Other Interest" (Line 62) as an income offset for the property component.  Of this amount, $7391 represents interest earnings on the replacement reserve and escrow accounts that are required to be maintained per a HUD financing arrangement.  We request that $7511 included on Line 62 as an income offset be reduced to $120 as $7391 relates to earnings on HUD required reserves and should not be treated as an offset on Schedule IV - Property.  The impact of this adjustment would reduce the "offset" amount in the Reimbursed Capital column from $7511 to $120.</t>
  </si>
  <si>
    <t>Return of Equity and Return on Equity - The Facility's Return of Equity and Return on Equity calculations include the incorrect "Equity Returned in Prior Periods" amount.  It appears that equity returned in prior years total:_x000D_
_x000D_
2008  $12,376_x000D_
2009 $12,305_x000D_
Total  $24,681_x000D_
_x000D_
We respectfully request that the proper amount be deducted in the Return of Equity and Return of Equity calculations.</t>
  </si>
  <si>
    <t>2009 Initial Rates</t>
  </si>
  <si>
    <t>Operating Component - Administrative Cost - Cost Center 5 Adjustments-_x000D_
_x000D_
In the adjustments for the Administrative Cost Center 5, in the Exhibit I area, the Related Company Adjustment of $1,719,868 is adjusted out of this cost center(Cost Center 5).  It should be adjusted out of 0040/001 - Depreciation, Leases, Rentals.  The cost report has been refiled with a new DCN# 90691449 to change the cost center affected.  Please note this is a base year cost report.  _x000D_
_x000D_
The error caused the overhead calculations to be negative, therefore, no overhead was added to the Direct Component or Non-Comparable component of the rate._x000D_
_x000D_
We request that the rate be adjusted for the above correction and that overhead be calculated for the Direct component and Non-comparable component of the rate.</t>
  </si>
  <si>
    <t>Property Component - Income Offset - _x000D_
_x000D_
The 2009 Rate for Evergreen Commons RHCF includes $7511 on the "Other Interest" (Line 62) as an income offset for the property component.  Of this amount, $7391 represents interest earnings on the replacement reserve and escrow accounts that are required to be maintained per a HUD financing arrangement._x000D_
_x000D_
We request that $7511 included on Line 62 as an income offset be reduced to $120 as  $7391 relates to earnings on HUD required reserves and should not be treated as an offset on Schedule IV - Property.  The impact of this adjustment would reduce the "offset" amount in the Reimbursed Capital column from $7511 to $120.</t>
  </si>
  <si>
    <t>Capital - Return of Equity and Return on Equity - _x000D_
_x000D_
The Facility's Return of Equity and Return on Equity calculations include the incorrect "Equity Returned in Prior Periods" amount.  It appears that equity returned in prior years total:_x000D_
_x000D_
2008  $12,376_x000D_
2009  $12,305_x000D_
_x000D_
Total  $24,681_x000D_
_x000D_
We respectfully request that the proper amount be deducted in the Return of Equity and Return of Equity calculations.</t>
  </si>
  <si>
    <t>Input Price Adjustment Factor - Speech salaries were incorrectly coded on the Facility's base year cost report.  The salaries were incorrectly shown as Management and Supervision.  Therefore, these salaries totally $85,294 were not included in the IPAF calculation.  The facility's cost report has been resubmitted to correct for this error.  The new DCN number is #91000914.  _x000D_
_x000D_
Please revise the Facility's Input Price Adjustment Factor due to this change to include the $85294 as TP salaries.</t>
  </si>
  <si>
    <t>Evergreen Valley Nursing Home</t>
  </si>
  <si>
    <t>0901301N</t>
  </si>
  <si>
    <t xml:space="preserve">Rebasing Appeal </t>
  </si>
  <si>
    <t>1)	Request for Removal of Administrator Salary Cap Disallowance_x000D_
_x000D_
In analyzing our recently received rebased rates effective 4/1/09 we noted a $93,620 salary adjustment applied to cost center 005  Administration.  We believe this disallowance relates to the Administrator Salary Cap calculation and an error that is included on Schedule 14 of our 2002 RHCF-4._x000D_
_x000D_
In completing this schedule, we inadvertently failed to indicate that our Administrator works a 40 hour work week in column 0287.  Please note that this is completed on Schedule 5A.  As such, please remove this disallowance to our Cost Center 005 allowed costs.</t>
  </si>
  <si>
    <t>Brian Ruede</t>
  </si>
  <si>
    <t>1)	Request for Correction of Error in Scale back Calculation_x000D_
_x000D_
In the processing of the recently received rates reflecting the statewide rebasing of the Medicaid rates using a 2002 base year, there appears to be an error in the calculation of the scale back effective May 1, 2009 and forward.  It appears that the DOH has calculated a statewide impact of rebasing by comparing the rebased rate to the most recently paid rate at December 31, 2008 with the 2008 trend factor removed._x000D_
_x000D_
This does not appear to be correct as this would increase the overall impact of the rebasing thereby increasing the amount of impact above $210M which needs to be scaled back.  We are unable to locate any regulatory or statutory guidelines which call for the elimination of the 2008 trend factors from the final 2008 paid rate used for calculating the overall rebasing impact used to calculate the scale back amounts._x000D_
_x000D_
Given this we are requesting a correction of the overall rebasing impact by calculating the actual difference between the rebased rate and the final paid December 31, 2008 rate.  Please adjust our rates accordingly.</t>
  </si>
  <si>
    <t>Request for Removal of Productivity and Efficiency Adjustment</t>
  </si>
  <si>
    <t>Item of Appeal_x000D_
_x000D_
1.	Request for Removal of Productivity and Efficiency Adjustment_x000D_
_x000D_
Included in our recently issued rates effective 1-1-09, is a negative $1.75 defined as a Productivity and Efficiency Adjustment. We are requesting the removal of this negative $1.75 from our 1-1-09 / 3-31-09 rates because we do not believe there is appropriate authority to include this rate reduction in our overall Medicaid rate._x000D_
_x000D_
Paragraph 16 of Section 2808 of the Public Health Law authorizes the calculation of an offset amount to encourage improved productivity and efficiency by providers, through December 31, 2006._x000D_
_x000D_
Paragraph 2-b(ii) of Section 2808 of the Public Health Law states:_x000D_
_x000D_
Rates for the periods two thousand seven and two thousand eight shall be further adjusted by a per diem add-on amount, as determined by the commissioner, reflecting the proportional amount of each facilitys projected Medicaid benefit to the total projected Medicaid benefit for all facilities of the imputed use of the rate-setting methodology set forth in paragraph (b) of this subdivision, provided, however, that for those facilities that do not receive a per diem add-on adjustment pursuant to this subparagraph, rates shall be further adjusted to include the proportionate benefit, as determined by the commissioner, of the expiration of the opening paragraph and paragraph (a) subdivision sixteen of this section and of paragraph (a) of subdivision fourteen of this section, provided, further, however, that the aggregate total of the rate adjustments made pursuant to this subparagraph shall not exceed one hundred thirty-seven million five hundred thousand dollars for the two thousand seven rate period and one hundred sixty-seven million five hundred thousand dollars for the two thousand eight rate period._x000D_
_x000D_
Paragraph 2-b(ii) of Section 2808 effectively transitions out the Productivity and Efficiency adjustment based on the total cost caps and the percentages created by them. This statute does not, however, authorize payment of the per diem add on adjustment earlier described in the statute after December 31, 2008._x000D_
_x000D_
As such, the add on was removed from the 1-1-09 rates, thereby reinstating the Productivity and Efficiency adjustment, apparently without statutory authority to do so._x000D_
_x000D_
Please adjust our 1-1-09 / 3-31-09 Medicaid rates accordingly.</t>
  </si>
  <si>
    <t>Margaret Hassett</t>
  </si>
  <si>
    <t>Item of Appeal_x000D_
_x000D_
2.	Request for Removal of Administrative and Fiscal Cap Disallowance_x000D_
_x000D_
Included in our recently issued rates effective 1-1-09, is a negative $3.75 defined as Administrative and Fiscal Cap Disallowance. We are requesting the removal of this negative $3.75 from our 1-1-09 / 3-31-09 rates because we do not believe there is appropriate authority to include this rate reduction in our overall Medicaid rate._x000D_
_x000D_
Paragraph 14 of Section 2808 of the Public Health Law authorizes the calculation of an offset amount so that reimbursable base year administrative services and fiscal services cost  not exceed the statewide average of total reimbursable base year administrative and fiscal services costs of residential health care facilities, through December 31, 2006._x000D_
_x000D_
Paragraph 2-b(ii) of Section 2808 of the Public Health Law states:_x000D_
_x000D_
Rates for the periods two thousand seven and two thousand eight shall be further adjusted by a per diem add-on amount, as determined by the commissioner, reflecting the proportional amount of each facilitys projected Medicaid benefit to the total projected Medicaid benefit for all facilities of the imputed use of the rate-setting methodology set forth in paragraph (b) of this subdivision, provided, however, that for those facilities that do not receive a per diem add-on adjustment pursuant to this subparagraph, rates shall be further adjusted to include the proportionate benefit, as determined by the commissioner, of the expiration of the opening paragraph and paragraph (a) subdivision sixteen of this section and of paragraph (a) of subdivision fourteen of this section, provided, further, however, that the aggregate total of the rate adjustments made pursuant to this subparagraph shall not exceed one hundred thirty- seven million five hundred thousand dollars for the two thousand seven rate period and one hundred sixty-seven million five hundred thousand dollars for the two thousand eight rate period._x000D_
_x000D_
Paragraph 2-b(ii) of Section 2808 effectively transitions out the Administrative and Fiscal Cap adjustment based on the total cost caps and the percentages created by them. This statute does not, however, authorize payment of the per diem add on adjustment earlier described in the statute after December 31, 2008._x000D_
_x000D_
As such, the add on was removed from the 1-1-09 rates, thereby reinstating the Administrative and Fiscal Cap adjustment, apparently without statutory authority to do so._x000D_
_x000D_
Please adjust our 1-1-09 / 3-31-09 Medicaid rates accordingly.</t>
  </si>
  <si>
    <t>Fairport Baptist Homes</t>
  </si>
  <si>
    <t>2725300N</t>
  </si>
  <si>
    <t>Appeal to statewide Pricing effective 1/1/2012</t>
  </si>
  <si>
    <t>Under preivous methodologies, certain mandated expenses were disallowed from operating expenses and reimbursed by way of an add-on to the Medicaid rate . Currently mandated expenses were not captured in the 1983 prices and thus the add ons were necessary. However, all homes must now incure these expenses and they should be included in statewide_x000D_
allowed costs._x000D_
_x000D_
item    Background checks      amount  11,505   Cost center RHCF_x000D_
_x000D_
Please recalucluate our rates with thes amounts correctly allowed.</t>
  </si>
  <si>
    <t>Thomas H Poelma</t>
  </si>
  <si>
    <t>Under previous methodologies, certain grant revenues were used as offisets to operating expenses and reimbursed by way of an add on to the Medicaid rate  When the Nursing Home Quality Improvement Demonstration add on was eliminated under those previous methodologies, DOH correctly removed this offset from their rate setting methodology.  Because the add on does not exist in the current rate structure, an offset is inappropriate._x000D_
Please recalculate our rates with the $ 96,827 offset eliminated.</t>
  </si>
  <si>
    <t>In reviewing the allowed costs in the 2012 rates, we find that the data used in the Administrator Salary Cap was taken directly from the 2007 cost report and includes data that is not recorded in cost center 005.  The Medical Director was listed but we did not indicate the number of hours per week. It appears that Dr. Vivenzio's entire renumerations as disallowed from cost center 005 under the Administrator's Salary Cap calculation.  It certainly does not make sense to disaloow any salary merely because the number of hours is not indicated. We are required to have a Medical Director and Dr. Vivenzio fulfills all associated responsibilities.  To disallow this salary is to negate all of Dr. Vivenzio's efforsts._x000D_
_x000D_
_x000D_
Please recalculate the Administrator's Salary cap using only the dated reported for cost center OO5</t>
  </si>
  <si>
    <t>4	Duplication of rental offset_x000D_
_x000D_
On Schedule 9 and Exhibit I, we reported $116,507 of rental income associated with our Seasons and Seasons Wrap Child Care programs.  This amount was offset against Administrative Services (cost center 005) on page 8/20 in the detail of allowed 2007 costs.  It was again used as an offset to Plant Operation and Maintenance (cost center 006) on the next page._x000D_
_x000D_
Please recalculate our rates with the one of these duplicative offsets eliminated.</t>
  </si>
  <si>
    <t>5	Correct number of days used in per diem adjustments_x000D_
_x000D_
The Fairport Baptist Home (the Home) participated in the DOHs rightsizing efforts. The Home decertified 54 beds between 2008 and 2010 as we gradually decreased bed size from 196 to 142.  In 2008, the Home decertified 17 beds; twenty were decertified in 2009; the remaining 17 beds were decertified in 2010.  As a result, the number of patient days in 2010 is not on a consistent basis with those in the January 2011 census.  The calculation of the Dementia and Bariatric add-ons under-reimburses the Home for its efforts:  _x000D_
_x000D_
	Dementia	Bariatric	Combined_x000D_
# of residents 1/2011	3	7		_x000D_
Rate add-on	8	17		_x000D_
Days per year	365	365		_x000D_
	                  8,760           43,435    52,195     52,195_x000D_
2010 MA-only days		           30,709	_x000D_
2011 MA-only days			      24,965_x000D_
Per diem			              1.70           2.09_x000D_
_x000D_
Please recalculate the Add-ons using Medicaid days taken from the same time period.</t>
  </si>
  <si>
    <t>6	Request for cross walk between allowed costs and amount used in state_x000D_
_x000D_
We appreciate that our request for the underlying calculations to allowed 2007 costs was ultimately granted.  Of concern is the fact that when the allowed costs (according to the Department) are adjusted by the appropriate trace-back percentages, we are unable to match the amount for the direct component as presented on page 3 of the so-called Attachment 2 which details the statewide allowed 2007 costs.  We are able to closely match the indirect and non-comparable components._x000D_
	Direct	Indirect	Non-Comp_x000D_
Calculated	  11,044,599 	3,312,096 	837,785 _x000D_
Attachment #210,268,281 	3,312,097 	837,785 _x000D_
Difference	776,318 	(1)	(0)_x000D_
_x000D_
By this appeal, we are requesting a crosswalk between these two amounts._x000D_
_x000D_
_x000D_
Difference	776,318 	(1)	(0)_x000D_
_x000D_
By this appeal, we are requesting a crosswalk between these two amounts._x000D_
_x000D_
_x000D_
_x000D_
	Direct	Indirect	Non-Comp_x000D_
Calculated	11,044,599 	3,312,096 	837,785 _x000D_
Attachment #2	10,268,281 	3,312,097 	837,785 _x000D_
Difference	776,318 	(1)	(0)_x000D_
_x000D_
By this appeal, we are requesting a crosswalk between these two amounts</t>
  </si>
  <si>
    <t>2012 Capital Appeal</t>
  </si>
  <si>
    <t>1.	Request for correction of Real Property Depreciation Expense_x000D_
_x000D_
_x000D_
See attached file for complete detail_x000D_
_x000D_
1.	Request for correction of Real Property Depreciation Expense_x000D_
We have historically had a difficult time receiving the appropriate depreciation expense associated with our facility.  This is due in part to a major construction project #941399, in which we incurred significant cost overruns which the Department of Health (DOH) does not recognize for reimbursement purposes.  The allowable depreciation percentage on the project costs amounts to 85.73%.  The depreciation expense on all assets acquired prior to and since the completion of our project in 1999 should be allowed at 100% of the amount reported.  This excludes the depreciation claimed for 2010 assets.  In 2010 assets acquired in renovating a portion of our facility into Independent and Assisted Living, are initially booked.  These assets are not deemed to be 100% reimbursable through the Nursing Facility rate.  It appears that the Departments automated capital calculation system allows all of our 2010 Real Property depreciation expense._x000D_
The Fairport Baptist Home (the Home) participated in the DOHs rightsizing efforts.  The Home decertified 54 beds between 2008 and 2010 as we gradually decreased bed size from 196 to 142.  In 2008, the Home decertified 17 beds; twenty were decertified in 2009; the remaining 17 beds were decertified in 2010.  The rooms were converted to 33 one-bedroom assisted living apartments.  We are currently working on identifying which assets were removed from RHCF service and which continue to be used.  Until such time as this complex analysis is completed, we are requesting that the DOH allow a percentage of the depreciation on all assets. _x000D_
Due to the complexity of the overall calculation, we have included our calculation of the allowable amount._x000D_
	Pre-project	Project 941399	Post-project	Total_x000D_
Land Improvements	0	76,573 	2,502 	_x000D_
Buildings	107,601 	0	11,526 	_x000D_
Building Improvements	13,834 	1,547,180 	10,597 	_x000D_
Non-Movable Equipment	16,153 	95,915 	56,297 	_x000D_
Recorded &amp; reported	137,588	1,719,668_x000D_
80,922	1,938,178_x000D_
	100.00%	85.73%	100.00%	_x000D_
Allowable (net of over-runs)	137,588 	1,474,271 	80,922 	_x000D_
	72.45%	72.45%	72.45%	_x000D_
Allowable (net of decertification)	99,683	1,068,109 	58,628 	1,226,420_x000D_
_x000D_
2010 Additions 				4,136_x000D_
				1,230,556_x000D_
_x000D_
_x000D_
previous bed size	196_x000D_
current bed size	142_x000D_
Percentage carried forward	72.45%_x000D_
_x000D_
Please adjust our Real Property depreciation allowance by reflecting $1,230,556 as a reimbursable expense before application of trace-back percentages_x000D_
_x000D_
_x000D_
_x000D_
2008 and 2010 as we gradually decreased bed size from 196 to 142.  In 2008, the Home decertified 17 beds; twenty were decertified in 2009; the remaining 17 beds were decertified in 2010.  The rooms were converted to 33 one-bedroom assisted living apartments.  We are currently working on identifying which assets were removed from RHCF service and which continue to be used.  Until such time as this complex analysis is completed, we are requesting that the DOH allow a percentage of the depreciation on all assets. _x000D_
Due to the complexity of the overall calculation, we have included our calculation of the allowable amount._x000D_
	Pre-project	Project 941399	Post-project	Total_x000D_
Land Improvements	0	76,573 	2,502 	_x000D_
Buildings	107,601 	0	11,526 	_x000D_
Building Improvements	13,834 	1,547,180 	10,597 	_x000D_
Non-Movable Equipment	16,153 	95,915 	56,297 	_x000D_
Recorded &amp; reported	137,588	1,719,668_x000D_
80,922	1,938,178_x000D_
	100.00%	85.73%	100.00%	_x000D_
Allowable (net of over-runs)	137,588 	1,474,271 	80,922 	_x000D_
	72.45%	72.45%	72.45%	_x000D_
Allowable (net of decertification)	99,683	1,068,109 	58,628 	1,226,420_x000D_
_x000D_
2010 Additions 				4,136_x000D_
				1,230,556_x000D_
_x000D_
_x000D_
previous bed size	196_x000D_
current bed size	142_x000D_
Percentage carried forward	72.45%_x000D_
_x000D_
Please adjust our Real Property depreciation allowance by reflecting $1,230,556 as a reimbursable expense before application of trace-back percentages.</t>
  </si>
  <si>
    <t>Request for correction of Moveable equipment depreciation_x000D_
_x000D_
See attached file_x000D_
1.	Request for Correction of Movable Equipment Depreciation Expense_x000D_
In conjunction with Item #1 above, we have attached an estimate of the appropriate movable equipment depreciation expense._x000D_
	Pre-project	Project 941399	Post-project	Total_x000D_
Autos	0	0	24,864 	_x000D_
Movable Equipment	52,360 	0	252,712 	_x000D_
Recorded &amp; reported	52,360	0_x000D_
277,576	329,936_x000D_
	100.00%	85.73%	100.00%	_x000D_
Allowable (net of over-runs)	52,360 	0	277,576 	_x000D_
	72.45%	72.45%	72.45%	_x000D_
Allowable (net of decertification)	37,935 	0	201,104 	239,039_x000D_
_x000D_
2010 Additions 				36,859_x000D_
				275,898_x000D_
_x000D_
_x000D_
previous bed size	196_x000D_
current bed size	142_x000D_
Percentage carried forward	72.45%_x000D_
Please adjust our rates by allowing $275,898 in Movable Equipment Depreciation Expense.</t>
  </si>
  <si>
    <t>1.	Request for Correction of Mortgage Interest Expense Reimbursement_x000D_
Our nursing facility mortgage interest expense has changed significantly with the approval of our HEAL-2 grant application.  This approval called for the Pre-Payment of $5,336,000. _x000D_
The nursing facility debt at December 1, 2009 amounted to $17,945,942.  The debt reduction payment of $5,336,000 would bring the remaining nursing facility debt to $12,609,000.  The actual balance of the debt at January 1, 2010 amounted to $16,648,257.  Thus 75.53% of the overall interest expense ($12,609,000 ÷ $16,648,257) relates to the nursing facility.  The remaining debt relates 8.56% to DeLand Acres, an independent housing complex on our campus, and 15.71% to the new Assisted Living Beds constructed as part of the HEAL-2 grant._x000D_
In any event our 2012 mortgage interest expense amounts to $853,914.  We are requesting that $644,961 in mortgage interest expense be included in our 2012 capital per diem calculation:_x000D_
Please adjust our rate accordingly.</t>
  </si>
  <si>
    <t>1.	Request for Use of Reduced Bed Size for Patient Days_x000D_
_x000D_
As noted in appeal item #1, the Fairport Baptist Home decertified beds between 2008 and 2010 in conjunction with DOHs rightsizing project and HEAL-2 grant approval.  As such, we request that the reduced bed size be used in estimating patient days for use in per diem calculations throughout our 2012 reimbursement rate._x000D_
	# Days	# Beds	Maximum Days	Estimated days	Occupancy_x000D_
1/1/2012	365 	142	51,830	50,793 	98.00%_x000D_
_x000D_
Actual 2012 days can be substituted upon completion of the 2012 year.</t>
  </si>
  <si>
    <t>2011 Capital Per Diem Adjustments</t>
  </si>
  <si>
    <t>1.	Request for correction of Real Property Depreciation Expense_x000D_
We have historically had a difficult time receiving the appropriate depreciation expense associated with our facility.  This is due in part to a major construction project #941399, in which we incurred significant cost overruns which the Department of Health (DOH) does not recognize for reimbursement purposes.  The allowable depreciation percentage on the project costs amounts to 85.73%.  The depreciation expense on all assets acquired prior to and since the completion of our project in 1999 should be allowed at 100% of the amount reported.  It appears that the Departments automated capital calculation system allows all of our 2009 Real Property depreciation expense._x000D_
The Fairport Baptist Home (the Home) participated in the DOHs rightsizing efforts. The Home decertified 54 beds between 2008 and 2010 as we gradually decreased bed size from 196 to 142.  In 2008, the Home decertified 17 beds; twenty were decertified in 2009; the remaining 17 beds were decertified in 2010.  The rooms were converted to 33 one-bedroom assisted living apartments.  We are currently working on identifying which assets were removed from RHCF service and which continue to be used.  Until such time as this complex analysis is completed, we are requesting that the DOH allow a percentage of the depreciation on all assets. _x000D_
Due to the complexity of the overall calculation, we have included our calculation of the allowable amount._x000D_
_x000D_
	Pre-project	Project 941399	Post-project	Total_x000D_
Land Improvements	0	76,573 	3,862 	_x000D_
Buildings	87,389 	0	11,358 	_x000D_
Building Improvements	13,834 	1,547,180 	7,854 	_x000D_
Non-Movable Equipment	18,590 	95,915 	50,463 	_x000D_
Recorded &amp; reported	119,813_x000D_
1,719,668_x000D_
73,537_x000D_
1,913,018_x000D_
_x000D_
	100.00%	85.73%	100.00%	_x000D_
Allowable (net of over-runs)	119,813 	1,474,271 	73,537 	_x000D_
	72.45%	72.45%	72.45%	_x000D_
Allowable (net of decertification)	86,805 	1,068,109 	53,278 	1,208,192_x000D_
_x000D_
_x000D_
previous bed size	196_x000D_
current bed size	142_x000D_
Percentage carried forward	72.45%_x000D_
_x000D_
Please adjust our Real Property depreciation allowance by reflecting $1,208,192 as a reimbursable expense before application of trace-back percentages.</t>
  </si>
  <si>
    <t>2.	Request for Correction of Movable Equipment Depreciation Expense_x000D_
In conjunction with Item #1 above, we have attached an estimate of the appropriate movable equipment depreciation expense._x000D_
	Pre-project	Project 941399	Post-project	Total_x000D_
Autos	0	0	14,759 	_x000D_
Movable Equipment	59,304 	0	269,954 	_x000D_
Recorded &amp; reported	59,304_x000D_
0_x000D_
284,713_x000D_
344,017_x000D_
_x000D_
	100.00%	85.73%	100.00%	_x000D_
Allowable (net of over-runs)	59,304 	0	284,713 	_x000D_
	72.45%	72.45%	72.45%	_x000D_
Allowable (net of decertification)	42,966 	0	206,275 	249,241_x000D_
_x000D_
_x000D_
previous bed size	196_x000D_
current bed size	142_x000D_
Percentage carried forward	72.45%_x000D_
_x000D_
Please adjust our rates by allowing $249,241 in Movable Equipment Depreciation Expense.</t>
  </si>
  <si>
    <t>3.	Request for Correction of Mortgage Interest Expense Reimbursement_x000D_
Our Nursing Facility Mortgage Interest Expense has changed significantly with the approval of our HEAL-2 grant application. This approval called for the Pre-Payment of $5,336,000. While we continue to await final payment of our HEAL grant money which will be applied to the Nursing Facility debt, we are requesting reimbursement of the 2011 debt that will be related to the Nursing Facility upon completion of the payoff._x000D_
The Nursing Facility debt at December 1, 2009 amounted to $17,945,942. The debt reduction payment of $5,336,000 would bring the remaining Nursing Facility debt to $12,609,000. The actual balance of the debt at January 1, 2010 amounted to $16,648,257. Thus 75.53% of the overall interest expense ($12,609,000 ÷ $16,648,257) relates to the Nursing Facility. The remaining debt relates 8.56% to DeLand Acres, an independent housing complex on our campus, and 15.71% to the new Assisted Living Beds constructed as part of the HEAL-2 grant._x000D_
In any event our 2011 Mortgage Interest Expense amounts to $897,685. We are requesting that $679,817 in Mortgage Interest Expense be included in our 2011 capital per diem calculation:_x000D_
Please adjust our rate accordingly</t>
  </si>
  <si>
    <t>4.	Request for Correction of Mortgage Insurance Premium Expense_x000D_
_x000D_
In conjunction with Item #3 above our refinanced Mortgage results in a revised Mortgage Insurance Premium expense. We reported $94,000 in 2009 Mortgage Insurance Premium Expense. Please revise our MIP allowance to $71,186 ($94,000 x 75.53%).</t>
  </si>
  <si>
    <t>5.	Request to eliminate interest income offset  incorrect classification_x000D_
_x000D_
In reviewing the 2011 capital component, we noted that a slight error was made in our 2009 RHCF-IV.  The home earned $27,588 of interest on restricted accounts which should have been reported on line 059 of Exhibit E.  Because it was incorrectly listed on the line directly above (line 064 Unrestricted Investment Income), the amount was used as an offset to allowed interest expense.  _x000D_
Please remove this offset as this income was in fact restricted.</t>
  </si>
  <si>
    <t>6.	Request for Use of Reduced Bed Size for Patient Days_x000D_
_x000D_
As noted in appeal item #1, the Fairport Baptist Home decertified beds between 2008 and 2010 in conjunction with DOHs rightsizing project and HEAL-2 grant approval.  As such, we request that the reduced bed size be used in estimating patient days for use in per diem calculations throughout our 2011 reimbursement rate._x000D_
	# Days	# Beds	Maximum Days	Estimated days	Occupancy_x000D_
1/1/2011	          365 	142	              51,830 	       50,793 	98.00%_x000D_
_x000D_
Actual 2011 days can be substituted upon completion of the 2011 year.</t>
  </si>
  <si>
    <t>Appeal to the Operational Portion of Rebased Rates</t>
  </si>
  <si>
    <t>1)	Request for Allowance of Help Wanted Advertising Expenses_x000D_
_x000D_
In analyzing our recently received rebased rates effective 4/1/09, we noted a number of adjustments to our allowable cost center 005, Administrative expenses. Initially, Advertising expense amounting to $7,561 has been disallowed. We believe this is due to the fact that this expense appears on Schedule 8._x000D_
_x000D_
In any event, this expense related 100% to help wanted advertising and as such should be considered reimbursable. Please adjust our 4/1/09 and forward rates by recognizing this allowable expense.</t>
  </si>
  <si>
    <t>2)	Request for Removal of User Over-Ride Disallowance of Costs to Administrative Cost Center_x000D_
_x000D_
In conjunction with appeal item #1, we noted an additional disallowance of $516,552 identified as User Over-Ride. We believe this expense is made up $417,209 and $72,585 in income reported on Exhibit I of our 2002 RHCF-4 cost report. The additional $26,758 appears to be our Director of Volunteers expense. _x000D_
_x000D_
The revenues reported on Exhibit I relate to our Deland Acres rental of houses to seniors program. There is no expense for this program reported on Exhibit H and as such, no offset of this revenue should occur. This is why the cost centers were left blank._x000D_
_x000D_
As for the Director of Volunteer expenses, this appears to have been taken from Schedule 8 line 023. We believe that we erred in indicating that the location in Part IV was column 0034/041. It should have been column 0034/014. In any event, the expense was not in cost center 005 and the deduction should not be against that cost center._x000D_
_x000D_
Of additional concern is that we can not locate where the $26,758 has been allowed as a non-comparable expense._x000D_
_x000D_
Please revise our 4/1/09 and forward rates by removing the $516,552 disallowance from cost center 005 and replacing $26,758 as an offset to cost center 014, while allowing the same $26,758 in the non-comparable component of our rate.</t>
  </si>
  <si>
    <t>3)	Request for Recognition of Utilization Review Expenses in Non-Comparable Component of Rate _x000D_
_x000D_
In conjunction with a Departmental directive many years ago, the actual utilization review department at our facility was combined with the Nursing Administration cost center of our RHCF-4 cost report. In reality this function is still being done by staff with titles such as MDS Coordinator etc._x000D_
_x000D_
We are requesting the reclassification of these expenses from Nursing Administration to Utilization Review.</t>
  </si>
  <si>
    <t>4)	Request for Removal of Overhead Allocation from Patient Food Service to Therapy Departments_x000D_
_x000D_
Analysis of the recently received rebased rates indicates that $19,345 has been allocated as overhead from our patient food services cost center to the Therapy Departments. We understand that the DOH has elected to use the FTEs reported on Exhibit J as the allocation statistic._x000D_
_x000D_
We are not sure how the number of FTEs relates to an allocation of overhead expense. We are requesting the removal of the allocation of this overhead expense</t>
  </si>
  <si>
    <t>5)	Request for Reclassification of Salaries for Wage Equalization Factor Calculation_x000D_
_x000D_
In our initial 2002 RHCF-4 cost report we appear to have made certain errors with regard to reporting Management and Supervision personnel in cost center 051 on Schedules 4, 5 and 5A. We understand that cost report completion instructions indicate that any staff in this section should be transferred to the Registered Nurses section of cost center 051 for all of Schedules 4, 5 and 5A._x000D_
_x000D_
We reported $272,978 in salaries, 3.96 FTEs and 7,723 hours paid in the Management and Supervision section of the various categories. We are requesting the appropriate reclassification of these amounts to the Registered Nurses section of these schedules so that the appropriate Wage Equalization Factor can be calculated._x000D_
_x000D_
Please revise our rates accordingly.</t>
  </si>
  <si>
    <t>6)	Request for Use of Corrected RHCF-4 DCN 62701535_x000D_
_x000D_
Upon review and analysis of our initially submitted 2002 RHCF-4, DCN 31500832, we noted some reporting errors.  As such a revised, recertified cost report with a DCN of 62701535 was submitted._x000D_
_x000D_
We noted that our recently received Medicaid rate sheets were calculated using the original submission.  Please revise our rates by using the correct 2002 RHCF-4 cost report.</t>
  </si>
  <si>
    <t>1)	Request for Correction of Error in Scaleback Calculation_x000D_
_x000D_
In the processing of the recently received rates reflecting the statewide rebasing of the Medicaid rates using a 2002 base year, there appears to be an error in the calculation of the scaleback effective May 1, 2009 and forward.  It appears that the DOH has calculated a statewide impact of rebasing by comparing the rebased rate to the most recently paid rate at December 31, 2008 with the 2008 trend factor removed._x000D_
_x000D_
This does not appear to be correct as this would increase the overall impact of the rebasing thereby increasing the amount of impact above $210M which needs to be scaled back.  We are unable to locate any regulatory or statutory guidelines which call for the elimination of the 2008 trend factors from the final 2008 paid rate used for calculating the overall rebasing impact used to calculate the scaleback amounts._x000D_
_x000D_
Given this we are requesting a correction of the overall rebasing impact by calculating the actual difference between the rebased rate and the final paid December 31, 2008 rate.  Please adjust our rates accordingly.</t>
  </si>
  <si>
    <t>Fairview Nursing Care Center Inc</t>
  </si>
  <si>
    <t>7003375N</t>
  </si>
  <si>
    <t>Appeal 14915 was incorrectly Denied</t>
  </si>
  <si>
    <t>Schedule VI property fails to reimburse the ADC program for any rent for the building rented for the ADHC program. The ADHC program is located in an offsite location and does not receive reimbursement of its rent costs. The building is rented from a related party that is reported on Part III of the RHCF Medicaid cost report.The mortgage on the building had been refinanced at the direction of the Department to comply with acceptable mortgage guidelines. However, neither rent or mortgage amortization has been included for reimbursement. This is highly unusual and creates a hardship for the facility to operate the ADHC program. The facility has not been reimbursed for their ADHC property rent for a number of years, and can not continue to operate this way. We request the Department include either include mortgage costs reported on Part III of the cost report, or the rent paid by the operator as reimbursable and add it to the rate.</t>
  </si>
  <si>
    <t>Yaakov Klein</t>
  </si>
  <si>
    <t>Appeal 14672 was incorrectly Denied</t>
  </si>
  <si>
    <t>The ADHC program operated by Fairview Nursing Care Center at an offsite location receives no reimbursementfor the rent paid for this location. A related party owns the building and a Part III is included with the cost report.We have argued for some time that it is incomprehensible to not reimburse anything for the property costs. Theoriginal budget (Copy attached) for this program did include reimbursement. The related party purchased thebuilding with the knowledge of Doh at the time and adjusted the mortgage as per the request of Doh, to be incompliance with a reimbursable mortgage Some amount of reimbursement of this property cost should beincluded for reimbursement.</t>
  </si>
  <si>
    <t>Appeal 13726 was incorrectly Denied</t>
  </si>
  <si>
    <t>Schedule Vi I Property fails to reimburse the ADC program for any rent for the building rented for the ADHC program. The ADHC is located in an offsite location and does not receive reimbursement of its Rent costs. The building is rented from a related party that is reported on Part III of the RHCF Medicaid cost report. The mortgage on the building was recently refinanced at the direction of the Department to comply with acceptable mortgage guidelines. However, neither rent nor mortgage amortization has been included for reimbursement. This is highly unusual and creates a hardship for the facility to operate the ADHC program. We request the Department include either mortgage costs reported on Part III of the cost report or rent paid by the operator as reimbursable and add it to the rate.</t>
  </si>
  <si>
    <t>Appeal 12044 was incorrectly Denied</t>
  </si>
  <si>
    <t>Schedule VI property does not reimburse any amount for rent of the ADHC building. Please note the ADHC is located in an offsite location and pays rent to a related entity. The facility should be reimbursed based on either the rent paid or the mortgage cost incurred by the owner of the property. It is unrealistic to expect the facility to operate a program with no reimbursement for the property cost of the building involved in providing the services..The facility reported rent of 900,000 and the related company reported mortgage costs in Part IIl of the cost report of 151,102 of Mortgage Interest and 78,750 of Depreciation along with 12,109 of Mortgage amortization. These costs should be reimbursed as part of the Property portion of the ADHC rate.</t>
  </si>
  <si>
    <t>Appeal 11133 was incorrectly Denied</t>
  </si>
  <si>
    <t>In accordance with the decision of the New York State Supreme Court, Appellate Division, First Department,,dated May 15, 2012, in the case of Kateri Residence, etc., against Antonio C. Novello M.D., etc, this facility requests that the department recalculate their 2012 Medicaid operating and property per diem rates utilizing total patient days less reserved bed patient days.</t>
  </si>
  <si>
    <t>Schedule VI Capital for our Adult Day Care Program neglects to reimburse for the cost of the building used to run the house and the ADC program. The ADC program is located in a stand alone facility owned by a related party reported in Part III. Rent is paid in the amount of 900,000. Depreciation for 2010 for this building was 78,750. For2012 the amount reported on the attached schedule from Part III of the 2010 RHCF Medicaid cost report shows the amounts for 2012 as Interest of 113,384 and Amortization of 407,755 The Department should reimburse either the amount of rent paid or the Mortgage Interest Amortization and depreciation paid by the landlord. It is unfair to reimburse nothing for the property cost of the building.</t>
  </si>
  <si>
    <t>2009 Cash Receipt Assessment Reconciliation used incorrect census</t>
  </si>
  <si>
    <t>The recently issued 2009 Cash Receipts Assessment Reconciliation (CRA) includes an error.  Data filed with Schedule 1-3 of the 2009 RHCF Medicaid cost report are incorrect.  Line 033 Medicare Managed Care was inadvertantly left blank.  Line 033 should have been completed with the amount 1,858.  We are attaching a corrected schedule Part 1-3 listing the proper figures.  Using this corrected schedule the total days used in the CRA should have been 71,594 - 9,270 (Medicare) - 1,858 (Medicare Managed Care) = 60,466.  When total Reimbursement of 1,596,607 is divided by 60,466 the result is a revised per diem of 26.41 instead of 25.62.  Please update our 2009 Per diem assessment add on rate to the correct amoun tof 26.41.</t>
  </si>
  <si>
    <t>Abraham N Klein</t>
  </si>
  <si>
    <t>2008 Assessment reconciliation is incorrect</t>
  </si>
  <si>
    <t>We have re-filed our 2008 RHCF Medicaid cost report under DCN 11941057. In reviewing Part 1, Schedule 1-3 Census, we corrected an error in which Medicare Managed Care days had been incorrectly reported as included in Line 014 instead of separately on Line 033.  We have corrected this error and resubmitted the cost report. Please update the recently issued 2008 Cash Receipt Assessment reconciliation for our facility to include this change.</t>
  </si>
  <si>
    <t>Father Baker Manor</t>
  </si>
  <si>
    <t>1435302N</t>
  </si>
  <si>
    <t>Reimbursement of 2011 Building Depreciation</t>
  </si>
  <si>
    <t>The Facility reported the following depreciation expense on Part II, Schedule 9 of its 2009 cost report:_x000D_
_x000D_
$ 382,091   Line 1  Building Depreciation_x000D_
     26,147   Line 016  Leasehold Improvement Depreciation_x000D_
$ 408,238 _x000D_
_x000D_
However, only $406,278 was reimbursed on the 2011 capital component of the rate, a difference of $1,960._x000D_
_x000D_
Therefore, we are requesting that the Building depreciation of our 2011 rate be reimbursed in the amount of $408,238</t>
  </si>
  <si>
    <t>Mark Wheeler</t>
  </si>
  <si>
    <t>Reimbursement of 2010 Building Depreciation</t>
  </si>
  <si>
    <t>The Facility reported the following depreciation expense on Part II, Schedule 9 of its 2008 cost report:_x000D_
_x000D_
$ 476,643   Line 1  Building Depreciation_x000D_
     24,002   Line 016  Leasehold Improvement Depreciation_x000D_
$ 500,645 _x000D_
_x000D_
However, only $495,762 was reimbursed on the 2010 capital component of the rate, a difference of $4,883._x000D_
_x000D_
Therefore, we are requesting that the Building depreciation of our 2010 rate be reimbursed in the amount of $500,645.</t>
  </si>
  <si>
    <t>Recognition of Related Party Costs</t>
  </si>
  <si>
    <t>This appeal pertains to the Operating component of the rate, effective with the April 1, 2009 rates and forward._x000D_
_x000D_
The rate sheet calculations did not recognize allowable related party costs as reported on Part III of the Facilitys 2002 cost report.  As enumerated on the first page of the cost report (copy attached), the following costs need to be included in the calculation of the Facilitys rate:_x000D_
_x000D_
		Allowable Costs	Reported		Additional Costs	_x000D_
Indirect Costs	$  648,216		$  396,982		$  251,234_x000D_
Direct Costs		$      5,367		               0		$      5,367_x000D_
Non-Comparable Costs	$    11,383		               0		$    11,383_x000D_
_x000D_
The allowable costs are from a specific corporate allocation of Catholic Health Sstems, Inc._x000D_
_x000D_
Therefore, the following costs need to be added to the Facilitys 2009 and forward rate calculations:_x000D_
_x000D_
			$  251,236	Indirect costs_x000D_
			$      5,376	Direct costs_x000D_
			$    11,383	Non-comparable costs_x000D_
_x000D_
These costs should be added to the allowable costs in the calculation of the Facilitys 2009 and forward rate sheets.</t>
  </si>
  <si>
    <t>This appeal pertains to the Operating component of the rate, effective with the April 1, 2009 rates and forward._x000D_
_x000D_
The rate sheet calculations did not recognize allowable related party costs as reported on Part III of the Facilitys 2002 cost report.  As enumerated on the first page of the cost report (copy attached), the following costs need to be included in the calculation of the Facilitys rate:_x000D_
_x000D_
		Allowable Costs	Reported		Additional Costs		_x000D_
Indirect Costs	$  648,216		$  396,982		$  251,234_x000D_
Direct Costs		$      5,367		              0		$      5,367_x000D_
Non-Comparable Costs	$    11,383		              0		$    11,383_x000D_
_x000D_
The allowable costs are from a specific corporate allocation of Catholic Health Systems, Inc._x000D_
_x000D_
Therefore, the following costs need to be added to the Facilitys 2009 and forward rate calculations:_x000D_
_x000D_
			$  251,236	Indirect costs_x000D_
			$      5,376	Direct costs_x000D_
			$    11,383	Non-comparable costs_x000D_
_x000D_
These costs should be added to the allowable costs in the calculation of the Facilitys 2009 and forward rate sheets.</t>
  </si>
  <si>
    <t>This appeal pertains to the Operating component of the rate, effective with the April 1, 2009 rates and forward._x000D_
_x000D_
The rate sheet calculations did not recognize allowable related party costs as reported on Part III of the Facilitys 2002 cost report.  As enumerated on the first page of the cost report (copy attached), the following costs need to be included in the calculation of the Facilitys rate:_x000D_
_x000D_
		Allowable Costs	Reported		Additional Costs_x000D_
Indirect Costs	$  648,216		$  396,982		$  251,234_x000D_
Direct Costs		$      5,367		              0		$      5,367_x000D_
Non-Comparable Costs	$    11,383		              0		$    11,383_x000D_
_x000D_
The allowable costs are from a specific corporate allocation of Catholic Health Systems, Inc._x000D_
_x000D_
Therefore, the following costs need to be added to the Facilitys 2009 and forward rate calculations:_x000D_
_x000D_
			$  251,236	Indirect costs_x000D_
			$      5,376	Direct costs_x000D_
			$    11,383	Non-comparable costs_x000D_
_x000D_
These costs should be added to the allowable costs in the calculation of the Facilitys 2009 and forward rate sheets.</t>
  </si>
  <si>
    <t>Proper Reimbursement of the Home Office Capital Allocations</t>
  </si>
  <si>
    <t>As reported on Part II, Schedule 9, Line 083 of the Facilitys 2008 Medicaid Cost Report, Home Office Capital allocation in the amount of $82,069 was reported.  This is an allocation from Catholic Health System, and has been a reimbursable capital item for prior years.  However, this amount was not reimbursed to the Facility in the Property component of its 2010 rate._x000D_
_x000D_
Therefore, we are requesting that the 2010 Property component be revised to include reimbursable Home Office Capital costs in the amount of $82,069.</t>
  </si>
  <si>
    <t>Number of Dementia Patients per Rate Sheet does not agree to certified MDS</t>
  </si>
  <si>
    <t>The number of dementia patients per the facilitys certified MDS does not agree to the number in the rate sheets promulgated by DOH  13 per the MDS vs. 3 per DOH.</t>
  </si>
  <si>
    <t>Incorrect Calculation of TPA Fringe Benefits in WEF Calculation</t>
  </si>
  <si>
    <t>This appeal pertains to the Operating Component of the rate, effective with the April 1, 2009 rates and forward.  The fringe benefits for TPA in the WEF calculation, in the amount of $22,422, is in error.  The proper amount should be $25,572 as enumerated below:  $   121,284  TPA Salaries  per 2002 Part IV, Schedule 4 15,273  Management Salaries  per 2002 Part IV, Schedule 4  136,556  Total Salaries for PT reported on Schedule 4_x000D_
The percentage of TPA salaries to total PT salaries is as follows:  $121,284   88.82%   $15,273  11.18%   $136,557   100.00%  The total fringe benefits for PT, as reported on 2002 Exhibit H, is $28,792.  When multiplied by 88.82%, as noted above the resulting allocation of fringe benefits to TPA is $25,573, as follows:  $28,792 x 88.82% = $25,573_x000D_
Therefore, the $22,422 fringe benefit allocated to TPA in the WEF calculation should be removed and replaced with $25,573.  The WEF calculation will then need to be recalculated.</t>
  </si>
  <si>
    <t>Correction of Interest Income Offset</t>
  </si>
  <si>
    <t>The Facility reported Unrestricted Investment Income on Part IV, Exhibit I of its 2008 Cost Report in the amount of $24,568.  However, $25,845 was utilized on the Facilitys 2010 Capital schedule._x000D_
_x000D_
Therefore, we are requesting a correction to include $24,568 as the unrestricted Investment Income Offset.</t>
  </si>
  <si>
    <t>Calculation of Uniform Rate Reduction</t>
  </si>
  <si>
    <t>We are unable to duplicate your calculation of the Uniform Rate Reduction and have been unable to get a response from the DOH to explain how it was calculated and therefore we are appealing the calculation of the reduction of $2.50.</t>
  </si>
  <si>
    <t>This appeal pertains to the Operating component of the rate, effective with the April 1, 2009 rates and forward._x000D_
_x000D_
The rate sheet calculations did not recognize allowable related party costs as reported on Part III of the Facilitys 2002 cost report.  As enumerated on the first page of the cost report (copy attached), the following costs need to be included in the calculation of the Facilitys rate:_x000D_
_x000D_
			Additional Costs                             Allowable Costs		Reported	_x000D_
_x000D_
Indirect Costs		    $  648,216		               $  396,982		$  251,234_x000D_
Direct Costs			    $      5,367		                             0		$      5,367_x000D_
Non-Comparable Costs		    $    11,383		                             0		$    11,383_x000D_
_x000D_
_x000D_
_x000D_
The allowable costs are from a specific corporate allocation of Catholic Health Systems, Inc._x000D_
_x000D_
Therefore, the following costs need to be added to the Facilitys 2009 and forward rate calculations:_x000D_
_x000D_
			$  251,236	Indirect costs_x000D_
			$      5,376	Direct costs_x000D_
			$    11,383	Non-comparable costs_x000D_
_x000D_
These costs should be added to the allowable costs in the calculation of the Facilitys 2009 and forward rate sheets.</t>
  </si>
  <si>
    <t>This appeal pertains to the Operating component of the rate, effective with the April 1, 2009 rates and forward._x000D_
_x000D_
The rate sheet calculations did not recognize allowable related party costs as reported on Part III of the Facilitys 2002 cost report.  As enumerated on the first page of the cost report (copy attached), the following costs need to be included in the calculation of the Facilitys rate:_x000D_
_x000D_
	                           	Additional Costs	Allowable Costs	Reported		 _x000D_
_x000D_
Indirect Costs	                     	$  648,216		   $  396,982		$  251,234_x000D_
Direct Costs			$      5,367		                  0		$      5,367_x000D_
Non-Comparable Costs		$    11,383		                  0		$    11,383_x000D_
_x000D_
_x000D_
The allowable costs are from a specific corporate allocation of Catholic Health Systems, Inc._x000D_
_x000D_
Therefore, the following costs need to be added to the Facilitys 2009 and forward rate calculations:_x000D_
_x000D_
			$  251,236	Indirect costs_x000D_
			$      5,376	Direct costs_x000D_
			$    11,383	Non-comparable costs_x000D_
_x000D_
These costs should be added to the allowable costs in the calculation of the Facilitys 2009 and forward rate sheets.</t>
  </si>
  <si>
    <t>This appeal pertains to the Operating component of the rate, effective with the April 1, 2009 rates and forward._x000D_
_x000D_
The rate sheet calculations did not recognize allowable related party costs as reported on Part III of the Facilitys 2002 cost report.  As enumerated on the first page of the cost report (copy attached), the following costs need to be included in the calculation of the Facilitys rate:_x000D_
_x000D_
			Additional Costs	Allowable Costs	Reported		_x000D_
_x000D_
Indirect Costs		$  648,216		$  396,982		$  251,234_x000D_
Direct Costs			$      5,367		              0		$      5,367_x000D_
Non-Comparable Costs		$    11,383		              0		$    11,383_x000D_
_x000D_
The allowable costs are from a specific corporate allocation of Catholic Health Systems, Inc._x000D_
_x000D_
Therefore, the following costs need to be added to the Facilitys 2009 and forward rate calculations:_x000D_
_x000D_
			$  251,236	Indirect costs_x000D_
			$      5,376	Direct costs_x000D_
			$    11,383	Non-comparable costs_x000D_
_x000D_
These costs should be added to the allowable costs in the calculation of the Facilitys 2009 and forward rate sheets.</t>
  </si>
  <si>
    <t>Proper Reimbursement of the Home Office Capital Allocation</t>
  </si>
  <si>
    <t>This appeal pertains to the Operating Component of the rate, effective with the April 1, 2009 rates and forward._x000D_
_x000D_
The fringe benefits for TPA in the WEF calculation, in the amount of $22,422, is in error._x000D_
The proper amount should be $25,572 as enumerated below:_x000D_
_x000D_
$   121,284  TPA Salaries  per 2002 Part IV, Schedule 4_x000D_
       15,273  Management Salaries  per 2002 Part IV, Schedule 4_x000D_
     136,556  Total Salaries for PT reported on Schedule 4_x000D_
_x000D_
The percentage of TPA salaries to total PT salaries is as follows:_x000D_
_x000D_
$   121,284	  88.82%_x000D_
       15,273	  11.18%_x000D_
$   136,557	100.00%_x000D_
_x000D_
The total fringe benefits for PT, as reported on 2002 Exhibit H, is $28,792.  When multiplied by 88.82%, as noted above the resulting allocation of fringe benefits to TPA is $25,573, as follows:_x000D_
_x000D_
$28,792 x 88.82% = $25,573_x000D_
_x000D_
Therefore, the $22,422 fringe benefit allocated to TPA in the WEF calculation should be removed and replaced with $25,573.  The WEF calculation will then need to be recalculated.</t>
  </si>
  <si>
    <t>2011 Capital</t>
  </si>
  <si>
    <t>To appeal update of 2011 capital per the 2009 filed cost report as the rate sheet currently has the 2010 capital carried forward.</t>
  </si>
  <si>
    <t>Capital Appeal not Picked up in New Rates</t>
  </si>
  <si>
    <t>The facility reported building depreciation of $500,521 and leasehold improvement depreciation of $23,081 on Schedule 9 of the 2007 cost report for a total of $523,602; however, the 1/1/2009 rate only reimbursed $518,466.  We are requesting that the building depreciation on our 2009 rate be adjusted to the full $523,602.  A Hotline Appeal was previously filed for this issue on form DOH-2466 by the 1/15/2009 deadline for 2009 Hotline Appeals.</t>
  </si>
  <si>
    <t>Michael McRae</t>
  </si>
  <si>
    <t>The facility reported a Home Office Capital Allocation of $64,978 on Part II, Schedule 9, Line 083 of the 2007 cost report; however, this amount was not reimbursed in the Property component of the facility's 2009 rate.  This is an allocation from Catholic Health System, and has been a reimbursable capital item for years prior to 2009; therefore we request that the capital component of the 2009 rate be adjusted to include the $64,978.  A Hotline Appeal was previously filed for this issue on form DOH-2466 by the 1/15/2009 deadline for 2009 Hotline Appeals.</t>
  </si>
  <si>
    <t>Rate Appeal</t>
  </si>
  <si>
    <t>Item of Appeal #1  Administrator Disallowance_x000D_
_x000D_
The Facilitys 2009 rate sheet had a disallowance to its Administrative costs in the amount of $120,253 for an Administrators disallowance.  This was due to an error in the originally submitted 2002 cost report.  Part II, Schedule 14 did not include the hours worked per week in column 0287.  The Facility has refiled its cost report under Declaration Control Number 90901329 to properly include this information._x000D_
_x000D_
Therefore, the adjustment to remove $120,253 should be revised and considered an allowable Administrative expense.</t>
  </si>
  <si>
    <t>Item of Appeal #2  Incorrect Adjustment to Administrative Costs_x000D_
_x000D_
There is an adjustment to the Facilitys 2009 rate sheet, in the Administrative Service cost center, in the amount of $7,575 for unrestricted investment income.  This amount was derived from Part IV, Exhibit I of the Facilitys 2002 cost report.  The Facility has refiled its 2009 cost report under Declaration Control Number 90901329 to correct its reporting of the cost center affected by this offset.  The cost center affected should be 003 instead of 005, as there is no interest expense in cost center 005._x000D_
_x000D_
Therefore, the adjustment to remove $7,575 should be revised and considered an allowable Administrative expense.</t>
  </si>
  <si>
    <t>Item of Appeal #3  Incorrect  Calculation of TPA Fringe Benefits in WEF Calculation_x000D_
_x000D_
The fringe benefits for TPA in the WEF calculation, in the amount of $22,422, is in error.  The proper amount should be $25,572 as enumerated below:_x000D_
_x000D_
 	$	121,284	- TPA Salaries  per 2002 Part IV, Schedule 4_x000D_
		  15,273	- Management Salaries  per 2002 Part IV, Schedule 4_x000D_
		136,557 	- Total salaries for PT reported on Schedule 4_x000D_
_x000D_
	The  percentage of TPA salaries to total PT salaries is as follows:_x000D_
_x000D_
		$	121,284	88.82%_x000D_
			    15,273	11.18_x000D_
		$	136,557	  100%	_x000D_
_x000D_
The total fringe benefits for PT, as reported on 2002 Exhibit H, is $28,792.  When multiplied by the 88.82%, as noted above, the resulting allocation of fringe benefits to TPA is $25,573, as follows:_x000D_
_x000D_
	$28,792 x 88.82% =  $25,573_x000D_
_x000D_
Therefore, the $22,422 fringe benefit allocated to TPA in the WEF calculation should be removed and replaced with $25,573.  The WEF calculation will then need to be recalculated.</t>
  </si>
  <si>
    <t>Item of Appeal #4  Correction of Exhibit I_x000D_
_x000D_
The Facility has refiled its 2002 cost report under Declaration Control Number 90901329  to correct Part IV, Exhibit I.  The originally filed Exhibit I inadvertently didnt include cost centers affected in column 9048.  The updated cost report includes the appropriate cost centers affected.</t>
  </si>
  <si>
    <t>Item of Appeal #5  Reimbursement of Volunteer Coordinator_x000D_
_x000D_
The Facility has refiled its 2002 cost report under Declaration Control Number 90901329 to correct an error on Part II, Schedule 8.  The Facility has reported a Director of Volunteer cost in the amount of $10,693 on Line 023 of Schedule 8.  This amount should be included as a non-comparable cost in the calculation of the Facilitys 2009 rate sheet._x000D_
_x000D_
Therefore, we are requesting a recalculation of the non-comparable component of our rate to include $10,693 in Volunteer Coordinator costs.</t>
  </si>
  <si>
    <t>Item of Appeal #6  Correction of Exhibit H_x000D_
_x000D_
The Facility has refiled its 2002 cost report to correct Exhibit H.  The originally filed cost report did not include costs for Laboratory Services and Radiology.  The cost report was refiled under Declaration Control Number 90901329 to report Lab and Radiology as follows:_x000D_
_x000D_
_x000D_
			$	5,729	Lab costs, Line 031 of Exhibit H_x000D_
	$	1,788	Radiology costs, Line 034 of Exhibit H_x000D_
_x000D_
These costs should be included in the non-comparable component of the Facilitys 2009 rate sheet.</t>
  </si>
  <si>
    <t>Item of Appeal #7  Correction of RN Salaries_x000D_
_x000D_
The Facility has refiled its 2002 cost report under Declaration Control Number 90901329 to correct an error on the following Part IV Schedules: Exhibit H, Schedule 4, and Schedule 5.  This correction was necessary to correct RN salaries and hours worked/paid information.  The changes are summarized as follows: _x000D_
_x000D_
		Exhibit H, Line 013, Column 0034 changed from $534,897 to $407,791_x000D_
		Exhibit H, Line 051, Column 0034 changed from $2,524,700 to $2,651,806_x000D_
_x000D_
		Exhibit H, Line 013, Column 0036 changed from $75,859 to $56,569_x000D_
		Exhibit H, Line 051, Column 0036 changed from $466,082 to $485,372_x000D_
_x000D_
		Schedule 4, Line 013 Column 0116 changed from $417,663 to $290,557_x000D_
		Schedule 4, Line 051 Column 0116 changed from $242,717 to $369,823_x000D_
_x000D_
		Schedule 5, Line 013 Column 0128 changed from 17,879 to 10,079 (hours paid)_x000D_
		Schedule 5, Line 051 Column 0128 changed from 11,978 to 19,779 (hours paid)_x000D_
_x000D_
Therefore, the above changes will require that the Facilitys WEF calculation in its 2009 rate sheet will need to be recalculated.</t>
  </si>
  <si>
    <t>Item of Appeal #8  Recognition of Related Party Costs_x000D_
_x000D_
The 2009 rate sheet calculation did not recognize allowable related party costs as reported on Part III of the Facilitys 2002 cost report.  As enumerated on the first page of the cost report, the following costs need to be included in the calculation of the Facilitys rate:_x000D_
_x000D_
		Allowable Costs		 Reported		Additional Costs_x000D_
			_x000D_
Indirect Costs		$	648,216	$	396,982		$	251,234_x000D_
Direct Costs		$	5,367		0		$	5,367_x000D_
Non-Comparable Costs		$	11,383		0		$	11,383_x000D_
			_x000D_
_x000D_
The allowable costs are from a corporate allocation of Catholic Health Systems, Inc._x000D_
_x000D_
Therefore, the following costs need to be added to the Facilitys 2009 rate calculation:_x000D_
_x000D_
	$	251,234	Indirect costs_x000D_
	$	5,367	Direct costs_x000D_
	$	11,383	Non-comparable costs_x000D_
_x000D_
These costs should be added to the allowable costs in the calculation of the Facilitys 2009 rate sheet.</t>
  </si>
  <si>
    <t>Item of Appeal #1  Reimbursement of Building Depreciation _x000D_
_x000D_
The Facility reported the following depreciation expense on Part II, Schedule 9 of its 2009 cost report:_x000D_
_x000D_
	$500,521  Line 1  Building Depreciation_x000D_
	    23,081  Line 016  Leasehold Improvement Depreciation_x000D_
	$523,602_x000D_
_x000D_
However, only $518,466 of depreciation was reimbursed on the 2009 capital component of the rate, a difference of $5,136._x000D_
_x000D_
Therefore, we are requesting that the Building depreciation of our 2009 rate be reimbursed in the amount of $523,602</t>
  </si>
  <si>
    <t>Item of Appeal #2  Proper Reimbursement of the Home Office Capital Allocation_x000D_
_x000D_
As reported on Part II, Schedule 9, Line 083 of the Facilitys 2007 cost report, Home Office Capital allocation in the amount of $64,978 was reported.  This is an allocation from Catholic Health System, and has been a reimbursable capital item for years prior to 2009.  However, this amount was not reimbursed to the Facility in the Property component of its 2009 rate._x000D_
_x000D_
Therefore, we are requesting that the 2009 Property component be revised to include reimbursable Home Office Capital costs in the amount of $64,978.</t>
  </si>
  <si>
    <t>Fieldston Lodge Care Center</t>
  </si>
  <si>
    <t>7000385N</t>
  </si>
  <si>
    <t>2010 Property Component</t>
  </si>
  <si>
    <t>Schedule VI reflects the arms length ceiling at $240,000 however it does not bring this amount into allowable capital column thereby eliminating any reimbursement for the building.</t>
  </si>
  <si>
    <t>Depreciation of building/fixed equipment and amortization of land/leasehold improvements in the amount of $138,612 has not been included in allowable costs consistent with prior years.</t>
  </si>
  <si>
    <t>The facility has properly reported rental payments on capitalized leases in the amount of $112,136.  Other than the one lease of movable equipment, the remaining leases have not been included in allowable costs.</t>
  </si>
  <si>
    <t>The facility properly reported working capital interest on a line of credit utilized for working capital purposes in the amount of $25,861.  None of this has been included in allowable costs.</t>
  </si>
  <si>
    <t>Fishkill Center for Rehabilitation and Nursing</t>
  </si>
  <si>
    <t>1301302N</t>
  </si>
  <si>
    <t>Facility transferred ownership in 2017 and an MATP was calculated by the Department of Health(attached). The Department has now processed appeals filed by the previous ownership, recalculating the MATP,  affecting rate periods prior to the Universal Settlement. In addition, the delay in processing has materially prejudiced the facility in its ability to confirm or refute the accuracy of the appeal, given that the appeal was processed beyond any applicable document retention period. Facility requests that the Department revert to it's original MATP calculation, as the appeals were processed past the statute of limitations._x000D_
The facility reserves any and all rights to challenge these appeals and the Department�s actions in relation to these appeals.</t>
  </si>
  <si>
    <t>Aryeh Platschek</t>
  </si>
  <si>
    <t>The Department processed appeal #10736 and #11812, to add physicians services to the facility's non-comparable portion of the rate. Upon transfer of ownership in 2017 the facility was not paying for this service &amp; therefore requests that the Department remove physicians services from it's rate effective 04/27/2017 and reverse any amounts paid for physicians services post 04/27/2017.</t>
  </si>
  <si>
    <t>Flushing Manor Nursing and Rehabilitation</t>
  </si>
  <si>
    <t>7003407N</t>
  </si>
  <si>
    <t>APC</t>
  </si>
  <si>
    <t>Facility is filing this appeal in accordance with a request from OMIG to retain the Historical costs that were included in the Facility's rate. Therefore, enclosed please find the Schedule of Certified Costs for project AEP 6599 &amp; AEP 6509._x000D_
Facility requests that these costs be included in the Historical Cost of the facility for the Return of Equity Calculation.</t>
  </si>
  <si>
    <t>Michael Benenson</t>
  </si>
  <si>
    <t>Appeal to 12 Month Cost Report No. 932209</t>
  </si>
  <si>
    <t>Facility appeals the disallowance of the part III insurance cost. The insurance company had actual paid losses of 740851 plus administrative costs of 447901. As such, the 151347 in insurance costs allocated to the facility is actually less than the costs that would be allocated based upon actual expense. (740851+ 447901=1188752 x 15.67%=186277)._x000D_
Facility therefore requests that the cost of insurance of 151,347 should be allowed in full.</t>
  </si>
  <si>
    <t>Michael Benenson's salary was included in the relative's salary ceiling, however he was the facility administrator &amp; as such his salary should be included in the administrative salary ceiling. Enclosed please find affidavit showing his qualifications as administrator.</t>
  </si>
  <si>
    <t>Facility appeals the holding of Amy Benenson's salary to the relative salary ceiling. She was employed as the Maintenance Director &amp; as such her salary should be allowed in commensurate with other people in the same position. Enclosed please find affidavit on her qualifications.</t>
  </si>
  <si>
    <t>2008 CASH RECEIPTS ASSESSMENT RECONCILIATION</t>
  </si>
  <si>
    <t>Please be advised when the DOH calculated the 2008 cash receipts assessment reconciliation it did not account for payments made under opcert. 7003365N for the period of 1/1/08 through 6/30/08. DOH omitted $482,460.00 in reimburseable assessment payments and 36,181 in patient days for the above mentioned period.Please recalculate the 2008 cash receipts assessment reconciliation.</t>
  </si>
  <si>
    <t>Facility filed a part 1 for the period of 1/1/08-6/30/08 under opcert 7003365n.Initially,the department issued the per diem rate for opcert 7003407n utilizing six months of payments with a corresponding six months of patient days.However, the department reissued the rate ,annualizing the patient days ,but keeping the dollars the same,thereby significantly shortchanging the facility.The facility requests that the department correct the rate and use 12 months of payments in calculating the revised per diem rate</t>
  </si>
  <si>
    <t>Flushing Manor Nursing Home</t>
  </si>
  <si>
    <t>7003365N</t>
  </si>
  <si>
    <t>The facility appeals the change in methodology of calculating the historical cost._x000D_
Historical cost in the past was calculated by taking the previous years historical cost, and adding the current years capital improvements.  For the rate year 2012 the department took the capital improvements reported, divided that number by 15 years, and then multiplied the result by the number of years left of useful life. The resulting number was then added to the previous years historical cost. _x000D_
Furthermore, this new methodology was not done for all proprietary homes, but only for those homes that have a minimal number of years left in their useful life._x000D_
_x000D_
The department retroactively changed the Historical cost of the facility utilized in the calculation of Return of Equity. The facility reported improvements of $    46115 in 2008, 803872 in 2009 and 167598 in 2010  _x000D_
yet the department only included $ 683532   in the Historical Cost of the Facility. Facility requests that the department recalculate the historical cost using the total improvements made from 2008- 2010.</t>
  </si>
  <si>
    <t>In accordance with the decision of the New York Supreme Court, Appellate_x000D_
Division, First Department, dated May 15, 2012, in the case of Kateri Residence,_x000D_
etc., against Antonio C, Novello M. D., etc, this facility requests that the department recalculate_x000D_
the 2012 Medicaid per diem operating &amp; property per diem rate  utilizing total patient days less reserved bed patient days.</t>
  </si>
  <si>
    <t xml:space="preserve">Base Year Appeal  </t>
  </si>
  <si>
    <t>The Flushing Manor Nursing,LLC changed ownership on July 1,2008 and filed a base year report for the period July 1,2008 through June 30,2009.The retroactive rate (rebasing the industry) uses the prior owner operating costs and should use the current owner operating costs trended back to 2002. Please recalculate the retroactive and prospective rate based on our cost report July 1,2008 - June 30,2009.</t>
  </si>
  <si>
    <t>Base Year Appeal</t>
  </si>
  <si>
    <t>The Flushing Manor Nursing Home,LLC changed ownership on July 1,2008 and filed a base year report for the period July 1,2008 through June 30,2009.The retroactive rate (rebasing the industry) uses the prior owner operating costs and should use the current owner operating costs trended back to 2002.Please recalculate the retroactive and prospective rate based on our cost report July 1,2008 - June 30,2009.</t>
  </si>
  <si>
    <t>The Flushing Manor Nursing Home,LLC changed ownership on July 1,2008 and filed a base year report for the period July 1,2008 through June 30,2009. The retroactive rate(rebasing the industry) uses the prior owner operating costs and should use the current owner operating costs trended back to 2002.Please recalculate the retroactive and prospective rate based on our cost report July 1,2008 - June 30,2009.</t>
  </si>
  <si>
    <t>per diem add-ons</t>
  </si>
  <si>
    <t>per diem add-ons_x000D_
the new york state budget act authorized 2009 rates based upon 2002 cost. the act contained a provision that facility's_x000D_
2009 rate "shall not be less than the operating component such facilities received in the 2008 rate period,as adjusted for inflation"._x000D_
when comparing the trended operating portion of 2008 to 2009 rate, the department failed to include the per diem_x000D_
adjustment of the 2008 rate lines 3a- 3e in operating cost. these items may be operating costs,such as dental,that were _x000D_
not included in lines 1a-1c but should be there._x000D_
facility requests that department recalculate the 2008 operating component to include the 2008 operating per diem adjustments.</t>
  </si>
  <si>
    <t>Esther Benenson</t>
  </si>
  <si>
    <t>Forest Hills Care Center</t>
  </si>
  <si>
    <t>7003394N</t>
  </si>
  <si>
    <t>In calculating the reimbursable cash receipts assessment based upon 2010 for the 2011 rate, the State did not deduct the Medicare Managed days reported on line 33 of Part I-3 of 3116. Please see attached.</t>
  </si>
  <si>
    <t>Benjamin Landa</t>
  </si>
  <si>
    <t>Fort Hudson Nursing Center Inc</t>
  </si>
  <si>
    <t>5724302N</t>
  </si>
  <si>
    <t>2022 Capital Hearing Appeal</t>
  </si>
  <si>
    <t>1.	Request for Reimbursement of Interest Expense Relative to Project #171255_x000D_
In a DAL dated March 7, 2023, the DOH responded to our  2021 rate appeal #20955.  In addition, although it was not specifically identified on the Appeal Determination,  we understand that DOH has updated our 2020 capital and 2022 capital for appeals 20172 and 25172, respectively.   As we reviewed the detail, we noted that  DOH has allowed the items requested in all three appeals with the exception of the request in appeal #25172 to revise the allowable interest expense. We are therefore submitting a hearing appeal requesting the Department adjust our allowable interest._x000D_
_x000D_
As we noted in our initial appeal #25172, we completed our construction project #171255.  A final certified cost analysis for project #171255 was submitted and the approval was received in correspondence dated April 8, 2021 (see Attachment A).  _x000D_
_x000D_
We previously submitted the final note for approval for our project loan with a principal balance of $4,557,000.  The loan is amortized over a 20-year life with final payment 12/1/40.  As noted per  our amortization schedule which we have attached again (see Attachment C), our 2022 interest is $217,347. _x000D_
_x000D_
As we reviewed the calculation for our allowable interest, er see that rate setting continues to use a 25% equity contribution in calculating our over-mortgaging percentage, however, we disagree with this calculation.  While 25% may be the typical contribution, we filed a limited review CON which incorporated a 15% equity contribution (see Attachment B) in both the initial and modification approved requests.  As the initial CON was approved with the 15% equity contribution and as our actual equity contribution exceeded the  15% amount required, no over-mortgaging percentage should be applied and 100% of our interest expense should be allowed in our rate._x000D_
_x000D_
We are therefore requesting that our 2022 rate be revised to incorporate the full $217,347 of allowable interest expense related to project #171255. Please adjust our rates accordingly.</t>
  </si>
  <si>
    <t>John Coburn</t>
  </si>
  <si>
    <t xml:space="preserve">Appeal of the Adult Day Health Care 2008 Cost Based Rate for 1/1/08 and 1/1/09 </t>
  </si>
  <si>
    <t>When the transportation disallowance was calculated, $27,913 of contract transportation cost was double counted.  The $88,765 of ADHC transportation operating costs reported on Schedule 8C (0291/003) of the 2008 RHCF 4 (DCN 91561102) includes the $27,913 shown on Schedule 1 of the same cost report.  Please reference the attached Excel spreadsheet for the details._x000D_
_x000D_
We request that the Department change the transportation disallowance to $88,765 and recalculate the rate for years 2008 and 2009.</t>
  </si>
  <si>
    <t>Fort Tryon Center for Rehabilitation and Nursing</t>
  </si>
  <si>
    <t>7002359N</t>
  </si>
  <si>
    <t>Appeal 12048 was incorrectly Denied</t>
  </si>
  <si>
    <t>Schedule VI Property Line 17 reduces equipment rentals for items identified on schedule 15 of the 2011 RHCF_x000D_
cost report on lines 19 and 20 (amounts 46,800 and 8,750) as Parking. Please be advised that_x000D_
the facility is located in an area that does not allow sufficient on street parking for the employees. In order to staff_x000D_
the facility there is no choice but to rent parking facilities and to offer it to all staff commuting by car to work. As_x000D_
these rentals are a necessary expense for the facility, and are available to all employees, they should be_x000D_
reimbursed. Please update our rate accordingly.</t>
  </si>
  <si>
    <t>Helen Webster</t>
  </si>
  <si>
    <t>Appeal 11246 was incorrectly Denied</t>
  </si>
  <si>
    <t>Schedule VI Property Line 15 reduces equipment rentals for items identified on schedule 15 on lines 09 and 10, as Parking Rental. Please be advised that the facility is located in an area that does not allow for sufficient on street parking for the employees. In order to staff the facility there is no choice but to rent parking facilities and to offer it to all staff commuting by car to work. As these rentals are a necessary expense for the facility and are available to all employees they should be reimbursed. Please update our rate accordingly.</t>
  </si>
  <si>
    <t>2021 Initial rates contain errors in the property calculations</t>
  </si>
  <si>
    <t>Residual reimbursement must be restored to the property costs as per court ruling_x000D_
On October 26, 2020, Supreme Court Justice Kimberley A O�Connor granted a preliminary injunction in Case # 905032-20 against the removal of Residual Reimbursement from the property rates.  We hereby request the restoration of residual reimbursement to our property rate in the amount of $295,437 as we had been receiving up until April 2, 2020.</t>
  </si>
  <si>
    <t>Residual reimbursement must be restored to the property costs as per court rulin</t>
  </si>
  <si>
    <t>On October 26, 2020, Supreme Court Justice Kimberley A OConnor granted a preliminary injunction in Case # 905032-20 against the removal of Residual Reimbursement from the property rates.  We hereby request the restoration of residual reimbursement to our property rate in the amount of $295,437 as we had been receiving up until April 2, 2020.</t>
  </si>
  <si>
    <t>Fort Tryon ADHC program has eached 90%</t>
  </si>
  <si>
    <t>Please be advised that we have filed our 2018 Rhcf Medicaid cost report under DCN 92061558.  As reported on schedule 18, our Adhc program achieved a program utilization of 90%._x000D_
We hereby request the department utilize this cost report as the basis to promulgate an actual rate for our ADHC program and to move our reimbursement from a budgeted to an actual rate.</t>
  </si>
  <si>
    <t>Four Seasons Nursing and Rehabilitation Center</t>
  </si>
  <si>
    <t>7001385N</t>
  </si>
  <si>
    <t>user over ride</t>
  </si>
  <si>
    <t>In processing the vent rate for the facility the department inexplicably deducted $275,968 from the inhalation therapy cost center as a user override. Facility has contacted the department &amp; have been advised to appeal as department does not have an explanation as to why this adjustment was done. Facility requests that the override be eliminated.</t>
  </si>
  <si>
    <t>Barry Friedman</t>
  </si>
  <si>
    <t>Facility calculated the detrend for the vent rate (calculation attached) &amp; it seems that the department calculated the detrend incorrectly.</t>
  </si>
  <si>
    <t>Franklin Center for Rehabilitation and Nursing</t>
  </si>
  <si>
    <t>7003402N</t>
  </si>
  <si>
    <t>Appeal 958 was excluded from Universal Settlement and was incorrectly closed</t>
  </si>
  <si>
    <t>Administrator Salary Ceiling ? Traceback Percentage (NF &amp; Vent) -- In its calculation of theadministrator?s salary ceiling, DOH did not apply the traceback percentage to the individual salaries. As such, theamount of remuneration compared to the limitations predicated on the number of beds is overstated. This resultsin an excess disallowance. The appropriate approach to this calculation should be as attached._x000D_
Accordingly, werequest that the administrators? salary ceiling be recalculated with the traceback applied to the individual salariesand our 4/1/2009 rates and forward be revised</t>
  </si>
  <si>
    <t>Reserve Bed Days (NF &amp; Vent) -- A Judgment has been entered in the New York State SupremeCourt in the case of Kateri et al vs. Novello, et al (Index No.102836/06) declaring that Reserved Bed Days arenot to be included in the total of Patient days for rate setting purposes and that the practice of DOH to includethose days was improper and invalid. Reserved Bed Days have been wrongfully included in the total of patientdays for the Facility for all base periods relating to the promulgated rates. Accordingly, the Facility appeals thatissue and requests that the reserved bed days be eliminated from the patient day total for all reimbursementpurposes. In addition, the statewide direct and indirect patient care services prices and statistics should berecalculated by removing reserved bed days from the total of patient days for that purpose as well._x000D_
Werespectfully request that reserved bed days be removed from our base year (11/01/2002 to 10/31/2003) &amp; 2008total patient days for Medicaid rate setting purposes.</t>
  </si>
  <si>
    <t>Administrative � Mortgage Amortization Disallowance (NF &amp; Vent) -- Upon review of the recently issuedMedicaid rates (issue date 6/20/2011) we noticed that Amortization � Mortgage Expense of $75,078 wereremoved from the administration cost center (005). The facility does not receive capital reimbursement for theirAmortization of Mortgage Expense and therefore, it should not be disallowed._x000D_
We respectfully request thedisallowance of $75,078 be eliminated.</t>
  </si>
  <si>
    <t>Appeal 11222 was incorrectly Denied</t>
  </si>
  <si>
    <t>Schedule VI Property Lines 15, 17 and 19 reduces equipment rentals for items identified on schedule 15 on lines 12, 13 and 25 as Parking Rental. Please be advised that the facility is located in an area that does not allow for sufficient on street parking for the employees. In order to staff the facility there is no choice but to rent parking facilities and to offer it to all staff commuting by car to work. As these rentals are a necessary expense for the facility and are available to all employees they should be reimbursed. Please update our rate accordingly.</t>
  </si>
  <si>
    <t>The Wef calculation for specialty units is incorrect</t>
  </si>
  <si>
    <t>The Wef calculation for specialty units is incorrect.  In calculating the Wef for specialty units, the SNF information was erroneously included.  Please update our rates.</t>
  </si>
  <si>
    <t>The Wwf calculation for specialty units is incorrect.  In calculating the Wef for specialty units, the SNF information was erroneously included.  Please update our rates.</t>
  </si>
  <si>
    <t xml:space="preserve">Scaleback calculation is overstated </t>
  </si>
  <si>
    <t>In reviewing our newly issued Medicaid rates for the period May 1, 2009 and onward we noticed that the scale back adjustment included in the rate appears to be overstated  when compared to the benefit received by our facility as a result of the 2002 rebasing when the negative impact of the Medicaid only case Mix is included. To summarize the various impacts in the new rate as follows:_x000D_
01/01/10 rate issued_x000D_
Rebasing impact 		$41.70_x000D_
Scale back  			$(48.86)_x000D_
Medicaid only impact		$(2.52)_x000D_
Based on the above, it is clear that the scale back adjustment exceeds the benefit of rebasing to our facility. At the same time, in addition to a reduction for scale back our rate includes a large negative impact for the Medicaid only case mix adjustment._x000D_
It is our understanding that the DOH calculated the scale back based on an across the board approach utilizing facility specific Medicaid Revenue over the statewide total Medicaid revenue.  We take exception to this approach because the resulting scale back adjustment is not proportionate to the benefit of rebasing and the negative impact of the Medicaid only case mix.  It is our understanding the SFY 2009-2010 enacted budget capped the benefit of rebasing at $460 million and the capped negative impact of the Medicaid only case mix adjustment at $250 million.  As a result, the scale back adjustment as well should proportionately reduce the benefit of rebasing and should reduce the negative impact of the Medicaid only Cmi only. _x000D_
We therefore request that the DOH recalculate the scale back to keep it in line with the relative benefit of rebasing and related loss associated with the Medicaid only Cmi adjustment.  We expect the result to be a decrease in the amount of the scale back applied to our rate.</t>
  </si>
  <si>
    <t>Friedwald Center for Rehabilitation &amp; Nursing LLC</t>
  </si>
  <si>
    <t>4350305N</t>
  </si>
  <si>
    <t>Appeal incorrectly dismissed as being under Universal Settlement</t>
  </si>
  <si>
    <t>Schedule VI Property omits reimbursement for rent. As reported in the notepad rent paid to the Realty Company was $288,000. Under FASB Interpretation No 46 (FIN 46) we are now required to consolidate the operations of Friedwald Center for Rehabilitation and Nursing with 475 New Hempstead LLC, the realty company. The Department of Health has insisted that these accounting regulations be followed in preparing the cost report and a Part III is no longer completed. Under FIN 46, on a consolidated basis, the rent paid to the realty company is eliminated, and instead Mortgage interest of $241,572 is reported on Schedule 9 of the cost report. We have been instructed to report the amount of rent to the realty company on the Notepad for consideration for reimbursement. We request the Department include the rent paid of $288,000 for reimbursement on schedule VI._x000D_
The Property portion of our 2007 Medicaid rate had the same problem whereby reimbursement for rent was initially ommitted. Upon appeal it was corrected and reimbursement for rent was included. However, it took almost an entire year before the expedited appeal was processed and approved causing a hardship for the Company. As this is an appeal of an issue that has already been approved previously, and has a large effect on the rate, we respectfully request that this appeal be processed as quickly as possible.</t>
  </si>
  <si>
    <t>Barry Winet</t>
  </si>
  <si>
    <t>Schedule VI Property Line 12 reports Depreciation of 301,139. As reported on the cost report Part IV Exhibit J Supplemental  the only amount allocated to the Adult Day Care Program is 4,635 reported on Line058. An additional amount of 46,182 reported on line 074 relates to the Vent unit. The remaining balance of250,322 of the total reported amount of 301,139 relates entirely to the operations of the skilled nursing facility.301,139 - 4,635 - 46,182 = 250,322_x000D_
The total amount to be reimbursed to the Nursing Facility should be 250,322and not 230,672. Please adjust our rate accordingly.</t>
  </si>
  <si>
    <t>Appeal 20317 was only partially implemented and then Denied</t>
  </si>
  <si>
    <t>THE DIRECT WEF WAS CORRECTED BUT THE INDIRECT WEF WAS NOT CHANGED. At the direction of Bob Loftus from DOH we previously refiled our 2009 Medicaid cost report under DCN_x000D_
22861022 to correct errors made in reporting hours paid on Schedule 5 of the Medicaid Cost Report. These_x000D_
errors were highly detrimental to the calculations used in the current Statewide pricing system. The Department_x000D_
has processed this new cost report but only corrected the hours used in the calculation of the direct portion of the_x000D_
rate but not the hours used in the calculation of the indirect portion of the rate. We hereby request the_x000D_
Department completely reprocess the refiled cost report under DCN 22861022 and correct the hours used in the_x000D_
calculation of the State wide pricing for the Indirect portion of the rate as well and recalculate the Statewide_x000D_
pricing for our facility for 2014 and onward.</t>
  </si>
  <si>
    <t>Appeal 20316 was only partially implemented and then Denied</t>
  </si>
  <si>
    <t>As per Mr. Al Fargiones instructions (see attached), we have filed a new 2006 cost report DCN# 12421423.The State had used 2006 as our base year for our vent unit. The 2006 previously filed cost report, had an error in its reporting, in that it reported the respiratory therapists in the vent cost center. This error put the direct cost over ceiling. Thus we have a scenario wherein our respiratory therapist costs are not being reimbursed even though we are unable to provide the services without them. This leaves the facility in a very difficult position.</t>
  </si>
  <si>
    <t xml:space="preserve">Appeal 19607 was only partially implemented and then denied </t>
  </si>
  <si>
    <t>As per Mr. Al Fargione?s instruction?s (see attached), we have filed a new 2006 cost report DCN# 12421423._x000D_
The State had used 2006 as our base year for our vent unit. The 2006 previously filed cost report, had an error in_x000D_
its reporting, in that it reported the respiratory therapists in the vent cost center. This error put the direct cost over_x000D_
ceiling. Thus we have a scenario wherein our respiratory therapist costs are not being reimbursed even though_x000D_
we are unable to provide the services without them. This leaves the facility in a very difficult position.</t>
  </si>
  <si>
    <t>Appeal 19606 was only partially implemented and then denied</t>
  </si>
  <si>
    <t>As per Mr. Al Fargione's instructions (see attached), we have filed a new 2006 cost report DCN# 12421423.The State had used 2006 as our base year for our vent unit. The 2006 previously filed cost report, had an error in its reporting, in that it reported the respiratory therapists in the vent cost center. This error put the direct cost over ceiling. Thus we have a scenario wherein our respiratory therapist costs are not being reimbursed even though we are unable to provide the services without them. This leaves the facility in a very difficult position.</t>
  </si>
  <si>
    <t>Appeal 17456 was only partially implemented and denied</t>
  </si>
  <si>
    <t>Appeal 16698 was only partially implemented and denied</t>
  </si>
  <si>
    <t>As per Mr. Al Fargione�s instruction�s (see attached), we have filed a new 2006 cost report DCN# 12421423. The State had used 2006 as our base year for our vent unit. The 2006 previously filed cost report, had an error in its reporting, in that it reported the respiratory therapists in the vent cost center. This error put the direct cost over ceiling. Thus we have a scenario wherein our respiratory therapist costs are not being reimbursed even though we are unable to provide the services without them. This leaves the facility in a very difficult position.</t>
  </si>
  <si>
    <t>Appeal 15997 was only partially implemented and denied</t>
  </si>
  <si>
    <t>As per Mr. Al Fargione�s instruction�s (see attached), we have filed a new 2006 cost report DCN# 12421423. The_x000D_
State had used 2006 as our base year for our vent unit. The 2006 previously filed cost report, had an error in its_x000D_
reporting, in that it reported the respiratory therapists in the vent cost center. This error put the direct cost over_x000D_
ceiling. Thus we have a scenario wherein our respiratory therapist costs are not being reimbursed even though_x000D_
we are unable to provide the services without them. This leaves the facility in a very difficult position.</t>
  </si>
  <si>
    <t>Appeal 14937 was only partially implemented and denied</t>
  </si>
  <si>
    <t>At the direction of Bob Loftus from DOH we previously refilled our 2009 Medicaid cost report under DCN22861022 to correct errors made in reporting hours paid on Schedule 5 of the Medicaid cost report. These errors were highly detrimental to the calculations used in the current Statewide Pricing System. As discussed, we previously refilled our cost report and hereby request the department process it, and recalculate the Statewide pricing for our facility for 2015 and onward. The Department has subsequently corrected the DIRECT WEF but has FAILED to correct the INDIRECT WEF</t>
  </si>
  <si>
    <t>Appeal 11153 was only partially implemented and denied</t>
  </si>
  <si>
    <t>As per the direction of Bob Loftus from DOH we have refiled our 2009 Medicaid cost report under DCN22861022 to correct errors made in reporting hours paid on Schedule 5. These errors were highly detrimental to the calculations used in the current Statewide Pricing system. As discussed, we have refiled this cost report and hereby request that the Department process it and recalculate the Statewide Pricing for our facility for 2012 and onward. The Department has subsequently corrected the DIRECT WEF but has neglected to correct the INDIRECT WEF. Please correct accordingly.</t>
  </si>
  <si>
    <t>Our 2014 Property Reimbursement is incorrect</t>
  </si>
  <si>
    <t>Schedule VI Property Incorrectly reimburses Amortization for Leasehold Improvements.  The initial Schedule VI Property carried the reported Line 8 amortization of 368,694 to Line 1 and added it to the 113,083 reported on Line 1.  We notified the Department that the 113,083 was being incorrectly included for reimbursement.  In the latest Schedule VI Property, the Department corrected this but removed more then 113,083 from reimbursement.  The correct amount of Line 8 amortization to be carried to Line 1 for reimbursement is 368,694 not 353,850.  Please  correct this error.</t>
  </si>
  <si>
    <t>At the direction of Bob Loftus from DOH we previously refilled our 2009 Medicaid cost report under DCN 22861022 to correct errors made in reporting hours paid on Schedule 5 of the Medicaid cost report.  These errors were highly detrimental to the calculations used in the current Statewide Pricing system.  As discussed, we previously refilled our cost report and hereby request the Department process it and recalculate the Statewide pricing for our facility for 2014 and onward.</t>
  </si>
  <si>
    <t>The Wef calculation for specialty units is incorrect.  In calculating the Wef for Specialty units, the SNF information was erroneously included.  Please update our rates.</t>
  </si>
  <si>
    <t>The Wef calculation for specialty units is incorrect.  In calculating the Wef for Specialty Units, the SNF information was erroneously included please update our rates.</t>
  </si>
  <si>
    <t>The Wef calculation for specialty units is incorrect.  In calculating the Wef for Specialty Units, the SNF information was erroneously included.  Please update our rates.</t>
  </si>
  <si>
    <t>The Scale Back adjustment exceeds the benefit of rebasing</t>
  </si>
  <si>
    <t>In reviewing our newly issued Vent Medicaid rates for the period May 1, 2009 and onward we noticed that the scale back adjustment included in the rate appears to be overstated when compared to the benefit received by our facility as a result of the 2002 rebasing. To summarize the various impacts in the new rate as follows:_x000D_
01/01/10 rate issued_x000D_
Rebasing impact 		$21.61_x000D_
Scale back  			$(39.10)_x000D_
Based on the above, it is clear that the scale back adjustment exceeds the benefit of rebasing to our facility._x000D_
It is our understanding that the DOH calculated the scale back based on an across the board approach utilizing facility specific Medicaid Revenue over the statewide total Medicaid revenue.  We take exception to this approach because the resulting scale back adjustment is not proportionate to the benefit of rebasing.  It is our understanding the SFY 2009-2010 enacted budget capped the benefit of rebasing at $460 million.  As a result, the scale back adjustment as well should proportionately reduce the benefit of rebasing. _x000D_
We therefore request that the DOH recalculate the scale back to keep it in line with the relative benefit of rebasing.  We expect the result to be a decrease in the amount of the scale back applied to our rate.</t>
  </si>
  <si>
    <t>New 2006 cost report filed to correct 2009 rebasing of the vent rate</t>
  </si>
  <si>
    <t>As per Mr. Al Fargione instruction's (see attached), we have filed a new 2006 cost report DCN#12421423. The State had used 2006 as our base year for the vent unit. The 2006 had an error in its reporting, in that it reported the respitory therapists in the vent cost center. This error put the direct cost over ceiling. Thus we have a scenario wherin our respitory therapist costs are not being reimbursed even though we are unable to provide the services without them. This leaves the facility in a very difficult position.</t>
  </si>
  <si>
    <t>As per Mr. Al Fargiones instructions (see attached), we have filed a new 2006 cost report DCN# 12421423.  The State had used 2006 as our base year for our vent unit.  The 2006 previously filed cost report, had an error in its reporting, in that it reported the respiratory therapists in the vent cost center.  This error put the direct cost over ceiling.  Thus we have a scenario wherein our respiratory therapist costs are not being reimbursed even though we are unable to provide the services without them.  This leaves the facility in a very difficult position.</t>
  </si>
  <si>
    <t>Vent  - Schedule VI did not reimburse Rent</t>
  </si>
  <si>
    <t>Vent Schedule VI Property omits reimbursement for rent.  As reported in the notepad (copy attached) rent paid directly to the realty company was $288,000.  Under FASB INterpretation 46 (FIN 46) we are now required to consolidate the operations of Friedwald Center for Rehabilitation and Nursing with 475 New Hempstead LLC, the Realty Company.  THe Department of Health hs insisted that these accounting regulations be followed in preparing the cost report and a Part IIl is no longer completed.  Under FIN 46, on a consolidated basis, the rent is eliminated, and instead Mortgage Interest Expense of $241,572 is reported on Schedule ( of the cost report.  We have been instructed to to report the amount of rent paid to the realty company on the Notepad for consideration for reimbursement.  We request the Department include the rent paid of $288,000 for reimbursement on Schedule VI</t>
  </si>
  <si>
    <t>The Adult Day Care Rate uses ceiling limits of our predecessor</t>
  </si>
  <si>
    <t>1990 Ceiling Calculation</t>
  </si>
  <si>
    <t>Our Adult Day Care Rate is calculated using a 1990 Ceiling.  Please be advised that we were not the owners of the ADC program in 1990.  We hae refiled a 2004 cost report as our new base year.  The Department should use the 2004 Property and Operating portion of our Skilled Nursing rate as the ceiling for our ADC program.  Using the 2004 rates, our property cost would be 10.09 and the Operating portion of the rate would be 134.48 for a combined ceiling of 144.57.  Please adjust our ADC rate accordingly.</t>
  </si>
  <si>
    <t>Capital - Depeciation for our Vent unit is incorrect</t>
  </si>
  <si>
    <t>Vent Schedule VI Property, combines Line 1 Depreciation and Line 8 Amortization for a total that is reported as the Adjusted Facility Cost on Line 1.  Line 1 Facility Reported Depreciation was in the amount of $162,903.  Line 8 Facility Reported Amortization  ws in the amount of $162,195.  When added together, these two amountsequal $325,098 and not $310,152 as reported on Schedule VI in the Adjusted Facility Column on Line 1.  Please correct this error.</t>
  </si>
  <si>
    <t>Vent Schedule VI Property Incorrectly reports Depreciation</t>
  </si>
  <si>
    <t>Vent Schedule VI Property combines Line 1 Depreciation and Lines 8 Amortization for a total that is reported as the Adjusted Facility Cost on Line 1.  Line 1 Facility Reported Depreciation was in the amount of $162,903. Line 8 Facility Reported Amortization was in the amount of $162,195.  When added together these two amounts equal $325,098 and not $310,152 as reported on Schedule VI in the Adjusted Facility Column.  Please correct this error.</t>
  </si>
  <si>
    <t>Vent Schedule VI Property did not reimburse our Building Rent</t>
  </si>
  <si>
    <t>Vent Schedule VI Property omits reimbursement for rent.  As reported in the notepad (copy attached) rent paid to the Realty Company was $288,000. Under FASB Interpretation No 46 (FIN 46) we are now required to consolidate the operations of Friedwald Center for Rehabilitation and Nursing with 475 New Hempstead LLC, the Realty Company.  The Department of Health has insisted that hthese accounting regulations be followed in preparing the cost report and a Part III is no longer completed.  Under FIN 46, on a consolidated basis, the rent paid to the realty company is eliminated, and instead Mortgage Interest of $241,572 is reported on Schedule 9 of the cost report.  We have been instructed to report the amount of rent paid to the realty company on the Notepad for consideration for reimbursement.  We request that the Department include the rent paid of $288,000 for reimbursement on Schedule VI._x000D_
The Property portion of our 2007 Medicaid rate had the same problem whereby reimbursement for rent was initaily omitted.  Upon appeal it was corrected and reimbursement for rent was included.  However, it took almost an entire year before the expedited appeal was processed and approved causing a harship to the Company.  As this is an appeal of an issue that has already been approved previously, and has a large effect on the rate, we respectfully request that thts appeal be processed as quickly as possible.</t>
  </si>
  <si>
    <t>Schedule VI Property incorrectly reports Depreciaiton</t>
  </si>
  <si>
    <t>Schedule VI Property combines Lines 1 Depreciation and Lines 8 Amortization for a total that is reported as the Adjusted Facility Cost on Line 1.  Line 1 Facility Reported Depreciation was in the amount of 162,903.  Line 8 Facility Reported Amortization was in the amount of 162,195.  When added together these two amounts equal 325,098 and not 310,152 as reported on Schedule Property VI in the Adjusted Facility Column.  Pleae correct this error.</t>
  </si>
  <si>
    <t>Our Adult Day Care Rate uses Ceiling limits of our predecessor</t>
  </si>
  <si>
    <t>Our Adult Day Care Rate is calculated using a 1990 Ceiling.  Please be advised that we were not the owners of the ADC program in 1990.  We have refiled a 2004 cost report as our new base year.  The department should use the 2004 Property and Operting portion of our Skilled Nursing rate as the ceiling for our ADC program.  Using the 2004 rates our property cost would be 10.09 and our Operating portion of the rate would be 134.48 for a combined ceiling of 144.57,  Please adjust our ADC rate accordingly.</t>
  </si>
  <si>
    <t>Garden Care Center</t>
  </si>
  <si>
    <t>2950316N</t>
  </si>
  <si>
    <t>Facility filed a revised cost report with DCN # 51200958 , which corrected the patient Medicare days. As such, the days used to calculate the assessment per diem should be 39,846, which would come out to a per diem rate of $12.58</t>
  </si>
  <si>
    <t>Miklos Gottlieb</t>
  </si>
  <si>
    <t>Garden Gate Health Care Facility</t>
  </si>
  <si>
    <t>1455300N</t>
  </si>
  <si>
    <t>DOH provided the attached revised calculation of our 2020 Minimum Wage Adjustment along with the attached_x000D_
corresponding e-mail on 12-12-19. However, this correction was not included with the 1-1-20 and 4-2-20_x000D_
Medicaid rates issued 1-28-21. The 2020 Minimum Wage Adjustment should be revised from $0.22 to $0.88 in_x000D_
accordance with the attached DOH calculation. Please revise our rates accordingly.</t>
  </si>
  <si>
    <t>The Provider has added staff members to meet the needs of the residents. These additional staff members are a direct result of types of residents and services that are now present at the facility that were not present when the facility opened. The visitation of residents has also increased. Inherent with the increase in visitors and staff is the need for additional parking space. The Provider rents an additional 50 parking spaces to the existing compliment of space. Utilization ranges from 25 - 45 parking spaces depending on shifts, etc. The Provider properly reported rent for the parking lot of $19,800 on Part II, Schedule 9, Property Expenses, of the 2011 RHCF-4. Such amount has been omitted from the property component of our rate. Please revise our rate accordingly.</t>
  </si>
  <si>
    <t>The Provider properly reported facility movable equipment depreciation (excluding related companies) of $150,203 on the 2011 RHCF-4, Part II, Schedule 9. However, the 2013 Capital Per Diem only includes facility movable equipment depreciation (excluding related companies) of $142,839. Please revise our rate accordingly.</t>
  </si>
  <si>
    <t>The Provider does not agree with the amount of the mortgage principal included in the return on and return of equity calculation. Original Mortgage Principal                 $2,400,000 _x000D_
Real Property Percentage                           x .9070  = $2,176,800 _x000D_
Bed Addition Mortgage Principal            2,900,000 _x000D_
Mortgage Payoff (Additional Equity)      -2,005,776 _x000D_
                                                                   = 894,224 _x000D_
Real Property Percentage                           x .9300  = 831,628       $3,008,428 _x000D_
Included in 2013 Capital Component                                                -2,720,703 _x000D_
UNDERSTATEMENT                                                                     =$287,725 _x000D_
Please revise our rate accordingly.</t>
  </si>
  <si>
    <t>The Provider does not agree with the amount of the Equity Returned in Prior Periods included in the return on and return of equity calculation. Equity Returned in Prior Periods: _x000D_
3/1/03 - 12/31/03 (204,087 x 10/12)       $170,073 _x000D_
1/1/04 - 12/31/04                                    +227,734 _x000D_
1/1/05 - 12/31/05                                    +270,892 _x000D_
1/1/06 - 12/31/06                                    +291,730 _x000D_
1/1/07 - 12/31/07                                    +284,786 _x000D_
1/1/08 - 12/31/08                                    +374,618 _x000D_
1/1/09 - 12/31/09                                    +393,932 _x000D_
1/1/10 - 12/31/10                                    +423,768 _x000D_
1/1/11 - 3/31/11 (654,730 x 90/365)       +161,440 _x000D_
4/1/11 - 12/31/11 (420,898 x 275/365)   +317,115 _x000D_
1/1/12 - 12/31/12                                    +393,261  = $3,309,349 _x000D_
Included in 2013 Capital Component                          5,231,592 _x000D_
OVERSTATEMENT                                                 $1,922,243 _x000D_
Please revise our rate accordingly.</t>
  </si>
  <si>
    <t>The Provider appeals the computation of Adjusted Average Equity as it relates to Return on Working Capital/Movable Equipment in the Capital Component of our rate. The Provider reported average Medicaid equity on Part II, Schedule 13, and the RHCF-4 Note Pad clearly identified adjustments from financial statement equity to Medicaid equity. (1) Average equity of the Provider has been included in the rate computation at the financial statement amount of $3,891,443 rather than the reported average Medicaid equity of $8,918,505. (2) The adjustment for miscellaneous receivables ($59,975) should be eliminated. This amount is appropriately included in average equity. (3) The adjustment for related company receivables of ($935,467) included in the rate computation is a duplication that should be eliminated. This adjustment has already been made to Reported Average Medicaid Equity. Please revise our rate accordingly.</t>
  </si>
  <si>
    <t>The Provider appeals the computation of Adjusted Average Equity as it relates to Return on Working Capital/Movable Equipment in the capital component of our rate. The Provider's related company, The McGuire Group, reported average Medicaid equity on Part III, Equity Capital Schedule, and the RHCF-4 Note Pad clearly identified adjustments from financial statement equity to Medicaid equity. (1) The Provider's share of average equity of related company, The McGuire Group, has been included in the rate computation at the financial statement amount of $312,956 rather than the reported average Medicaid equity of $1,647,847. (2) The adjustment for the Provider's share of Loan Receivable of ($5,765) should be eliminated. This amount is appropriately included in average equity. Please revise our rate accordingly.</t>
  </si>
  <si>
    <t>The remaining useful life of the building used in the Return of Equity calculation appears to be high by 2 years. The original useful life of 40 years from opening in 1979 would expire in 2019 with a remaining useful life of 6 years in 2013. The useful life is increased by 5 years for purposes of computing Return of Equity which results in a remaining useful life of 11 years. Please revise our rate accordingly</t>
  </si>
  <si>
    <t>The Provider has appropriately reported the Property Costs incurred by the related company, 2259 Group, on Part III, related company financial data, of the 2011 RHCF-4 Cost Report. The return on and return of equity on the land and building Historical Cost, other than 2006 - 2011 Improvements, has been excluded from our Medicaid Rates in error. There is no mortgage on this property. Also, the Provider's share of related company, 2259 Group, real estate taxes of $1,508 was reported properly in Part III of the 2011 RHCF-4 Cost Report. Such amount was not included in the property component of our rate. Please revise our rate accordingly.</t>
  </si>
  <si>
    <t>The Provider has added staff members to meet the needs of the residents. These additional staff members are a direct result of types of residents and services that are now present at the facility that were not present when the facility opened. The visitation of residents has also increased. Inherent with the increase in visitors and staff is the need for additional parking space. The Provider rents an additional 50 parking spaces to the existing compliment of space. Utilization ranges from 25 - 45 parking spaces depending on shifts, etc. The Provider properly reported rent for the parking lot of $18,300 on Part II, Schedule 9, Property Expenses, of the 2009 RHCF-4. Such amount has been omitted from the property component of our rate. Please revise our rate accordingly.</t>
  </si>
  <si>
    <t>The Provider does not agree with the amount of the mortgage principal included in the return on and return of equity calculation. _x000D_
Original Mortgage Principal               $2,400,000 _x000D_
Real Property Percentage                    x .9070         = $2,176,800 _x000D_
Bed Addition Mortgage Principal        2,900,000_x000D_
Mortgage Payoff (Additional Equity) -2,005,776_x000D_
                                                          = 894,224_x000D_
Real Property Percentage                    x .9300          = 831,628    $3,008,428 _x000D_
Included in 2011 Capital Component                                                   -855,331_x000D_
UNDERSTATEMENT                                                                       =$2,153,097 _x000D_
Please revise our rate accordingly.</t>
  </si>
  <si>
    <t>The Provider does not agree with the amount of the Equity Returned in Prior Periods included in the return on and return of equity calculation. _x000D_
Equity Returned in Prior Periods _x000D_
3/1/03 - 12/31/03   (204,087 x 10/12) $170,073 _x000D_
1/1/04 - 12/31/04                                 +227,734 _x000D_
1/1/05 - 12/31/05                                 +270,892 _x000D_
1/1/06 - 12/31/06                                 +291,730 _x000D_
1/1/07 - 12/31/07                                 +284,786 _x000D_
1/1/08 - 12/31/08                                 +374,618 _x000D_
1/1/09 - 12/31/09                                 +393,932 _x000D_
1/1/10 - 12/31/10                                 +423,768            = $2,437,533 _x000D_
Included in 2011 Capital Component                                   4,359,770 _x000D_
OVERSTATEMENT                                                            $1,922,237 _x000D_
Please revise our rate accordingly.</t>
  </si>
  <si>
    <t>The Provider appeals the computation of Adjusted Average Equity as it relates to Return on Working Capital/Movable Equipment in the Capital Component of our rate. The Provider reported average Medicaid equity on Part II, Schedule 13, and the RHCF-4 Note Pad clearly identified adjustments from financial statement equity to Medicaid equity. (1) Average equity of the Provider has been included in the rate computation at the financial statement amount of $4,524,490 rather than the reported average Medicaid equity of $6,534,200. (2) The adjustment for related company payables of $206,185 included in the rate computation is a duplication that should be eliminated. This adjustment has already been made to Reported Average Medicaid Equity. (3) The adjustment for miscellaneous receivables ($58,802) should be eliminated. This amount is appropriately included in average equity. (4) The adjustment for related company receivables of ($960,366) included in the rate computation is a duplication that should be eliminated. This adjustment has already been made to Reported Average Medicaid Equity.(5) The adjustment for deferred costs ($175,116) included in the rate computation should be eliminated. This amount is appropriately included in average equity. Please revise our rate accordingly.</t>
  </si>
  <si>
    <t>The Provider has appropriately reported the Property Costs incurred by the related company, 2259 Group, on Part III, related company financial data, of the 2009 RHCF-4 Cost Report. The return on and return of equity on the land and building Historical Cost, other than 2006 - 2009 Improvements, has been excluded from our Medicaid Rates in error. There is no mortgage on this property. Also, the Provider's share of related company, 2259 Group, real estate taxes of $1,625 was reported properly in Part III of the 2009 RHCF-4 Cost Report. Such amount was not included in the property component of our rate. Please revise our rate accordingly.</t>
  </si>
  <si>
    <t>The Provider revised and refiled the base year cost report for the period 3/1/03 - 2/29/04. (see attached)  The refiled cost report was not used as the basis for the Medicaid rate calculation.  _x000D_
_x000D_
Please revise our rate accordingly.</t>
  </si>
  <si>
    <t>The Provider reported Director of Volunteers employee benefits of $1,894 on Part II, Schedule 8A.  Such costs were deleted from Activities but were not added back to the Non-Comparable Component.  The Provider reported Director of Volunteers wages of $744 and employee benefits of $156 on Part II, Schedule 8A.  Such costs were deleted from Plant Operation and Maintenance but were not added back to the Non-Comparable Component._x000D_
_x000D_
Please revise our rate accordingly.</t>
  </si>
  <si>
    <t>The Provider reported telephone system depreciation of $2,528 included in building depreciation on the Note Pad to Part II, Schedule 9, and $21 included in Movable Equipment Depreciation on Part II, Schedule 9.  Such cost should be added to Allowable Administrative Services Cost._x000D_
_x000D_
Please revise our rate accordingly.</t>
  </si>
  <si>
    <t>Medicine cabinet drugs of $74,824 were adjusted from Administrative Services to the Non-Comparable Component.  However, medicine cabinet drugs of $74,098 were classified under the RHCF cost center and $726 under the Respite Care cost center.  Therefore, the medicine cabinet drug cost should be adjusted from RHCF and Respite Care, not from Administrative Services._x000D_
_x000D_
Please revise our rate accordingly.</t>
  </si>
  <si>
    <t>The related company adjustment for The McGuire Group Pharmacy, which reduced allowable operating cost, was not accounted for in the calculation of the Medicare Part D Offset.  The portion of such adjustment applicable to prescription drugs can be determined from the breakdown provided in Part III of related company expenses reported in Part IV, Exhibit H.  Prescription drug cost in the Medicare Part D Offset should be reduced by the applicable portion of the related company adjustment to eliminate the disallowed portion of the reported prescription drug cost.  Please revise our Medicare Part D Offset accordingly.</t>
  </si>
  <si>
    <t>The following allowable operating costs of related company, Garden Gate Manor Partnership, were not included in our rate:_x000D_
_x000D_
   Accounting - $2,100_x000D_
_x000D_
Please revise our rate accordingly.</t>
  </si>
  <si>
    <t>The Provider's share of the following allowable operating costs of related company, Seneca Street Properties, were not included in our rate:_x000D_
_x000D_
   Utilities - $6,735_x000D_
   Repairs &amp; Maintenance - $3,742_x000D_
   Management Fees - $690_x000D_
   Administration &amp; General - $41_x000D_
   Licenses - $1_x000D_
   Insurance - General - $224_x000D_
   Accounting - $50_x000D_
   Bank Charges - $19_x000D_
   Miscellaneous Income - $ (8)  (Administration)_x000D_
_x000D_
Please revise our rate accordingly.</t>
  </si>
  <si>
    <t>The Provider appeals the excess cost calculation for the related company, The McGuire Group Pharmacy.  The calculation attempts to eliminate related company charges to the facility and replace it with the allowable costs of The McGuire Group Pharmacy.  The calculation eliminated sales reported to this facility on Part III, Statement of Income, of $1,514,760.  _x000D_
_x000D_
However, as reported on Part III, Page 1, Item C, related company expenses reported in Part IV, Exhibit H, totaled $1,440,827.  The calculation eliminates more cost than was actually included on Exhibit H.  The McGuire Goup Pharmacy negotiates pricing with its customers on an individual basis.  The pricing is not the same for all customers.  Therefore, it was necessary for us to adjust the amount of sales reported to this facility on Part III, Statement of Income, to reflect standardized pricing so that the proper percent of business would be calculated.  However, the related company charges to be eliminated should still be the related company expenses reported in Part IV, Exhibit H, of $1,440,827.  The excess cost calculation should not eliminate more cost for the facility than was included to begin with._x000D_
_x000D_
Please revise our rate accordingly.</t>
  </si>
  <si>
    <t>The Provider has added staff members to meet the needs of the residents.  These additional staff members are a direct result of types of residents and services that are now present at the facility that were not present when the facility opened.  The visitation of residents has also increased.  Inherent with the increase in visitors and staff is the need for additional parking space.  The Provider rents an additional 50 parking spaces to the existing compliment of space.  Utilization ranges from 25 - 45 parking spaces depending on shifts, etc.  The Provider properly reported rent for the parking lot of $18,000 on Part II, Schedule 9, Property Expenses, of the 2008 RHCF-4.  Such amount has been omitted from the property component of our rate._x000D_
_x000D_
Please revise our rate accordingly.</t>
  </si>
  <si>
    <t>The Provider does not agree with the amount of the mortgage principal included in the return on and return of equity calculation.  _x000D_
_x000D_
   Original Mortgage Principal          $2,400,000_x000D_
   Real Property Percentage     x              .9070          =          $2,176,800_x000D_
   Bed Addition Mortgage Principal   2,900,000_x000D_
   Real Property Percentage     x              .9300          =            2,697,000     = $4,873,800_x000D_
   Included in 2010 Capital Component                                                                2,720,703_x000D_
   UNDERSTATEMENT                                                                                        $2,153,097_x000D_
_x000D_
Please revise our rate accordingly.</t>
  </si>
  <si>
    <t>The Provider does not agree with the amount of the Equity Returned in Prior Periods included in the return on and return of equity calculation.  _x000D_
_x000D_
   Equity Returned in Prior Periods 3/1/03 - 12/31/03 - (204,087 x 10/12) $170,073_x000D_
                                                      1/1/04 - 12/31/04                                   227,734_x000D_
                                                      1/1/05 - 12/31/05                                   270,892_x000D_
                                                      1/1/06 - 12/31/06                                   291,730_x000D_
                                                      1/1/07 - 12/31/07                                   284,786_x000D_
                                                      1/1/08 - 12/31/08                                   374,618_x000D_
                                                      1/1/09 - 12/31/09                                   393,932     = $2,013,765_x000D_
   Included in 2010 Capital Component                                                                                3,936,002_x000D_
   OVERSTATEMENT                                                                                                          $1,922,237_x000D_
_x000D_
Please revise our rate accordingly.</t>
  </si>
  <si>
    <t>The Provider appeals the computation of Adjusted Average Equity as it relates to Return on Working Capital/Movable Equipment in the Capital Component of our rate.  The Provider reported average Medicaid equity on Part II, Schedule 13, and the RHCF-4 Note Pad clearly identified adjustments from financial statement equity to Medicaid equity._x000D_
_x000D_
(1)  Average equity of the Provider has been included in the rate computation at the financial statement amount of $4,349,231 rather than the reported average Medicaid equity of $6,790,559._x000D_
_x000D_
(2)  The adjustment for related company payables of $236,543 included in the rate computation is a duplication that should be eliminated.  This adjustment has already been made to Reported Average Medicaid Equity._x000D_
_x000D_
(3)  The adjustment for miscellaneous receivables ($53,091) should be eliminated.  This amount is appropriately included in average equity._x000D_
_x000D_
(4)  The adjustment for deferred costs ($197,073) included in the rate computation should be eliminated.  This amount is appropriately included in average equity._x000D_
_x000D_
_x000D_
Please revise our rate accordingly.</t>
  </si>
  <si>
    <t>The Provider appeals the computation of Adjusted Average Equity as it relates to Return on Working Capital/Movable Equipment in the Capital Component of our rate.  The Provider's related company, 2259 Group, reported average Medicaid equity on Part III, Equity Capital Schedule, and the RHCF-4 Note Pad clearly identified adjustments from financial statement equity to Medicaid equity._x000D_
_x000D_
(1)  Average equity of related company, 2259 Group, has been included in the rate computation at the financial statement amount of ($48,084) rather than the reported average Medicaid equity of $239,591._x000D_
_x000D_
(2)  The adjustment for related company payables of $291,849 included in the rate computation is a duplication that should be eliminated.  This adjustment has already been made to Reported Average Medicaid Equity._x000D_
_x000D_
Please revise our rate accordingly.</t>
  </si>
  <si>
    <t>The Provider appeals the computation of Adjusted Average Equity as it relates to Return on Working Capital/Movable Equipment in the Capital Component of our rate.  The Provider's related company, The McGuire Group Pharmacy, reported average Medicaid equity on Part III, Equity Capital Schedule, and the RHCF-4 Note Pad clearly identified adjustments from financial statement equity to Medicaid equity.  The adjustment for the Provider's share of related company receivables of ($107,267) included in the rate computation is a duplication that should be eliminated.  This adjustment has already been made to Reported Average Medicaid Equity._x000D_
_x000D_
Please revise our rate accordingly.</t>
  </si>
  <si>
    <t>The Provider has appropriately reported the Property Costs incurred by the related company, 2259 Group, on Part III, related company financial data, of the 2008 RHCF-4 Cost Report.  The return on and return of equity on the land and building Historical Cost, other than 2006 - 2008 Improvements, has been excluded from our Medicaid Rates in error.  There is no mortgage on this property.  _x000D_
_x000D_
Also, the Provider's share of related company, 2259 Group, real estate taxes of $1,638 was reported properly in Part III of the 2008 RHCF-4 Cost Report.  Such amount was not included in the property component of our rate._x000D_
_x000D_
Please revise our rate accordingly.</t>
  </si>
  <si>
    <t>The Provider revised and refiled the Base Year Cost Report for the period 3/1/03 - 2/29/04.  (see attached)  The refiled Cost Report should be used as the basis for the 2009 Medicaid Rate Calculation.</t>
  </si>
  <si>
    <t>The Provider has added staff members to meet the needs of the residents.  These additional staff members are a direct result of types of residents and services that are now present at the Facility that were not present when the Facility opened.  The visitation of residents has also increased.  Inherent with the increase in visitors and staff is the need for additional parking space._x000D_
_x000D_
The Provider rents an additional 50 parking spaces to the existing compliment of space.  Utilization ranges from 25 to 45 parking spaces, depending on shifts, etc._x000D_
_x000D_
The Provider properly reported Rent for the parking lot of $19,500 on Part II, Schedule 9, Property Expenses of the 2007 RHCF-4.  Such amount has been omitted from the property component of our rate._x000D_
_x000D_
Please revise our 2009 rate accordingly.</t>
  </si>
  <si>
    <t>The Provider does not agree with the amount of the Mortgage Principal included in the Return On and Return Of Equity Calculation._x000D_
_x000D_
     Original Mortgage Principal               $2,400,000_x000D_
     Real Property Percentage                         .9070    =     $2,176,800_x000D_
     Bed Addition Mortgage Principal        2,900,000                   +_x000D_
     Real Property Percentage                         .9300    =     $2,697,000  =   $4,873,800_x000D_
_x000D_
     Included in 2009 Capital Component                                                        2,720,703_x000D_
     UNDERSTATEMENT                                                                           =   $2,153,097_x000D_
_x000D_
Please revise our rate accordingly.</t>
  </si>
  <si>
    <t>The Provider does not agree with the amount of the Equity Returned in Prior Periods included in the Return On and Return Of Equity calculation._x000D_
_x000D_
     Equity Returned in Prior Periods_x000D_
          3/1/03 - 12/31/03 (204,087 x 10/12)          $170,073_x000D_
          1/1/04 - 12/31/04                                          227,734_x000D_
          1/1/05 - 12/31/05                                          270,892_x000D_
          1/1/06 - 12/31/06                                          291,730_x000D_
          1/1/07 - 12/31/07                                          284,786_x000D_
          1/1/08 - 12/31/08                                          374,618   =     $1,619,833_x000D_
_x000D_
     Included in 2009 Capital Component                                           3,542,070_x000D_
     OVERSTATEMENT                                                             =       1,922,237_x000D_
_x000D_
Please revise our rate accordingly.</t>
  </si>
  <si>
    <t>The Provider appeals the computation of Adjusted Average Equity as it relates to Return on Working Capital/Movable Equipment in the Capital Component of our rate.  The Provider reported Average Medicaid Equity on Part II, Schedule 13, and the RHCF-4 "Note Pad" clearly identified adjustments from Financial Statement Equity to Medicaid Equity._x000D_
_x000D_
(1)  Average Equity of the Provider has been included in the rate computation at the Financial Statement amount of $3,843,449 rather than the Reported Average Medicaid Equity of $5,726,724._x000D_
_x000D_
(2)  The Adjustments for Related Company Payables of $247,421 and Related Company Receivables of ($272,674) included in the rate computation are a duplication that should be eliminated.  These adjustments have already been made to Reported Average Medicaid Equity._x000D_
_x000D_
(3)  The Adjustment for Miscellaneous Receivables of ($40,482) should be eliminated.  This amount is appropriately included in Average Equity._x000D_
_x000D_
(4)  The Adjustment for Deferred Costs ($219,031) included in the rate computation should be eliminated.  This amount is appropriately included in Average Equity._x000D_
_x000D_
Please revise our rate accordingly.</t>
  </si>
  <si>
    <t>The Provider appeals the computation of Adjusted Average Equity as it relates to Return on Working Capital/Movable Equipment in the Capital Component of our rate.  The Provider's related company, 2259 Group, Reported Average Medicaid Equity on Part III, Equity Capital Schedule, and the RHCF-4 "Note Pad" clearly identified adjustments from Financial Statement Equity to Medicaid Equity._x000D_
_x000D_
(1)  Average Equity of related company, 2259 Group, has been included in the rate computation at the Financial Statement amount of ($55,906) rather than the Reported Average Medicaid Equity of $225,904._x000D_
_x000D_
(2)  The Adjustment for Related Company Payables of $274,196 included in the rate computation is a duplication that should be eliminated.  This adjustment has already been made to Reported Average Medicaid Equity._x000D_
_x000D_
Please revise our rate accordingly.</t>
  </si>
  <si>
    <t>The Provider appeals the computation of Adjusted Average Equity as it relates to Return on Working Capital/Movable Equipment in the Capital Component of our rate.  The Provider's related company, The McGuire Group, reported Average Medicaid Equity on Part III, Equity Capital Schedule, and the RHCF-4 "Note pad" clearly identified adjustments from Financial Statement Equity to Medicaid Equity._x000D_
_x000D_
(1)  The Provider's share of Average Equity of Related Company, The McGuire Group, has been included in the rate computation at the Financial Statement amount of $261,123 rather than the Reported Average Medicaid Equity of $650,878._x000D_
_x000D_
(2)  The Adjustment for Provider's Share of Loan Receivable of ($1,647) should be eliminated.  This amount is appropriately included in Average Equity._x000D_
_x000D_
Please revise our rate accordingly.</t>
  </si>
  <si>
    <t>The Provider appeals the computation of Adjusted Average Equity as it relates to Return on Working Capital/Movable Equipment in the Capital Component of our rate.  The Provider's related company, The McGuire Group Pharmacy, Reported Average Medicaid Equity on Part III, Equity Capital Schedule, and the RHCF-4 "Note Pad" clearly identified adjustments from Financial Statement Equity to Medicaid Equity._x000D_
_x000D_
The adjustment for the Provider's share of Related Company Receivables of ($34,758) included in the rate computation is a duplication that should be eliminated.  This adjustment has already been made to Reported Average Medicaid Equity._x000D_
_x000D_
Please revise our rate accordingly.</t>
  </si>
  <si>
    <t>The Provider has appropriately reported the Property Costs incurred by the home office, The McGuire Group, on Part III, Related Company Financial Data, of the 2007 RHCF-4 Cost Report.  The Return On and Return Of Equity on the Land and Building Historical Cost, other than 2006 - 2007 Improvements, has been excluded from our Medicaid Rates in error.  There is no mortgage on this property._x000D_
_x000D_
Please revise our rate accordingly.</t>
  </si>
  <si>
    <t>The Provider has appropriately reported the Property Costs incurred by the related company, 2259 Group, on Part III, Related Company Financial Data, of the 2007 RHCF-4 Cost Report.  The Return On and Return Of Equity on the Land and Buidling Historical Cost, other than 2006 - 2007 Improvements, has been excluded from our Medicaid Rates in error.  There is no mortgage on this property._x000D_
_x000D_
Also, the Provider's share of related company, 2259 Group, Real Estate Taxes of $1,737 and Mortgage Expense Amortization of $2,187 were reported properly in Part III of the 2007 RHCF-4 Cost Report.  Such amounts were not included in the Property Component of our rate._x000D_
_x000D_
Please revise our rate accordingly.</t>
  </si>
  <si>
    <t>Genesee County Nursing Home</t>
  </si>
  <si>
    <t>1801304N</t>
  </si>
  <si>
    <t>JULY 1, 2013 RATE IS INCORRECT</t>
  </si>
  <si>
    <t>SEE ATTACHED</t>
  </si>
  <si>
    <t>Christine P Schaller</t>
  </si>
  <si>
    <t>APRIL 1, 2013 RATE IS INCORRECT</t>
  </si>
  <si>
    <t>2013 rate is incorrect</t>
  </si>
  <si>
    <t>Gold Crest Care Center</t>
  </si>
  <si>
    <t>7000376N</t>
  </si>
  <si>
    <t>capital appeals processed 3/2/22 hearing request</t>
  </si>
  <si>
    <t>The facility submitted appeal #12266 requesting the reimbursement of rental of laundry equipment in the amount of $49,200 as it had received in prior years. The appeal has been denied based upon the premise that an outside laundry service is being reimbursed in the operating base year rate therefore the additional capital for laundry equipment is not reimbursable. The premise is not correct and the facility respectfully requests that a hearing be held to correct this error._x000D_
Thank you.</t>
  </si>
  <si>
    <t>David Landa</t>
  </si>
  <si>
    <t>2012 hearing request</t>
  </si>
  <si>
    <t>The facility submitted appeal #11541 requesting the reimbursement of rental of laundry equipment in the amount of $49,200 as it had received in prior years. The appeal has been denied based upon the premise that an outside laundry service is being reimbursed in the operating base year rate therefore the additional capital for laundry equipment is not reimbursable. The premise is not correct and the facility respectfully requests that a hearing be held to correct this error._x000D_
Thank you.</t>
  </si>
  <si>
    <t>Good Samaritan Lutheran Health Care Center Inc</t>
  </si>
  <si>
    <t>0151300N</t>
  </si>
  <si>
    <t>04/01/2009 - 12/31/2009 Operating</t>
  </si>
  <si>
    <t>Radiology Services incorrectly included in Allwable Costs_x000D_
The Department included Radiology Services in the amount of $7,995 in allowable non-comparable costs. These costs were provided as part of Medicare A services and should be disallawed_x000D_
Please revise our 4/1/09 rates based on the above.</t>
  </si>
  <si>
    <t>Frank Tripodi</t>
  </si>
  <si>
    <t>Incorrect medicune cabinet drug adjustment._x000D_
In an attempt to reclassify medicine cabinet drugs to the non-comparable componant, the Department removed $19,808 from the Administrative cost center (5). This is incorrect as medicine cabinet drugs are included in the direct componant of the Medicaid rate in the Pharmacy cost center (42)._x000D_
Please revise our 4/1/09 Medicaid rates based on the above.</t>
  </si>
  <si>
    <t>Incorrecet Input Price Adjustment Factor._x000D_
When Initially filing the 2002 RHCF$, the facility included the majority of Therapists in the Management and Supervision catagory, rather than the Tech, Specialist and Non-Physician catagory in accordance with instructions contained in the RHCF reporting manual._x000D_
Based on a review of the above mentioned employees included in the Management and Supervision catagory, the attached salaries should have been reported as Technicians, Specialist and Non-Physician. (See attached)_x000D_
Please revise our 4/1/2009 rate based on the above.</t>
  </si>
  <si>
    <t>Salary ceiling includes inappropriate individual._x000D_
The Facility inadvertently reported their VP of Finance on Schedule 14. However, per Title 10, Section 86-2/10, paragraph 3II, these ceilings are only to be applied to Administrator, Asst. Administrator, and Operator. The VP of Finance's salary of $95,958 should be removed from the calculation of the salary disallowance. By removing this salary, the amount of the disallowance will decrease from $164,377 to $94,419 as is presently included in the Administrative cost center (5) of the Indirect componant of the rate._x000D_
Please revise our 4/1/2009 rate based on the above.</t>
  </si>
  <si>
    <t>Pharmacy overhead allocation did not include the Fiscal Service Cost Center (4)._x000D_
The Department did not include the Fiscal Service cost center when calculation the overhear adjustment for Pharmact costs. The amount of the adjustment is $7,243 from the Indirect Cost center to the Non-Comparable cost center._x000D_
Please revise our 1/1/09 rates based on the above.</t>
  </si>
  <si>
    <t>Laboratory Services incorrectly included in allowable costs._x000D_
The Department incliuded Laboratory Services in the amount of $2,869 in allowable Non-Comparable costs. These costs were provided as part of Medicare A services and should be disallowed._x000D_
Pleaee revise our 4/1/2009 rate based on the above.</t>
  </si>
  <si>
    <t>Allowable Related Company Building Depreciation was nor reinbursed (2009)._x000D_
The Department did not reimburse the facility all it's Related Company Capital._x000D_
The Facility properly reported the following Capital costs on the 2007 RHCF4, Part III, Schedule 9._x000D_
Building Depreciation, line 1                                                     $1,873_x000D_
Facility percentage of business with related company           16.94%_x000D_
Building Depr. to be reimbursed.                                                $317_x000D_
Please revise our 2009 rates based on the above.</t>
  </si>
  <si>
    <t>Allowable Related Company Movable Equipment Depreciation not reimbursed (2009)._x000D_
_x000D_
The Department did not reimbursem the facitity all it's Related Comapny Capital._x000D_
_x000D_
The Facility properly reported the following Capital cost in it's 2007 RHCF4, Part III, Schedule 9:_x000D_
Movable Equipment Depreciation, line 32                                 $27,821_x000D_
Facility percent of business with Related Company                16.94%_x000D_
Movable Equipment Depreciation to be reimbursed                   $4,713 _x000D_
_x000D_
Please revise the 2009 Capital rate based on the above.</t>
  </si>
  <si>
    <t>Depreciation inproperly disallowed (2009)._x000D_
_x000D_
The Department did not reimburse the Facility all of it's Capital costs. Based on Schedule 9 of the 2007 RHCF$, Building/Fixed Depreciation was $330,936 and Leasehold Depreciation was $6,166. totaling $337,096. However, the Department onlty reimbursed $336,876 of this and disallowed $220._x000D_
_x000D_
Please revise the 2009 Capital rate based on the above.</t>
  </si>
  <si>
    <t>Allowable Related Company Depreciation not reimbursed for 2010_x000D_
_x000D_
The Department did not reimburse the facility all of it's Related Company Capital._x000D_
_x000D_
The Facility reported the following Capital cost on the 2008 RHCF$, Part III, Schedule 9:_x000D_
_x000D_
Building Depreciation, line 1                                                            $1,848_x000D_
Facility's percentage of business with Related Company.             21.04%_x000D_
Building Depreciation to be reimbursed                                             $389_x000D_
_x000D_
Please revise our 2010 Capital based on the above.</t>
  </si>
  <si>
    <t>Allowable Related Company Movable Depreciation not reimbursed in 2010 rate._x000D_
_x000D_
The Department did not reimburse the Facility all of it's Related Company capital._x000D_
_x000D_
Tha Facility reported the following Capital Cost on the 2008 RHCF4, Part III, Schedule 9:_x000D_
_x000D_
Movable Depreciation, line 1                                                $17,886_x000D_
Faciliy's percentage of business with Related Company    21.04%_x000D_
Movable Depreciation to be reimbursed                               $3,763</t>
  </si>
  <si>
    <t>Depreciation inproperly disallowed._x000D_
The Department did not reimburse the Facility all of it's Capital costs. Based on the Facility's Schedule 9 of the 2008 RHCF$. Building.Fixed Depreciation was $341,009 and Leasehold Improvements Depreciation was $6,070, totaling 347,079. However, the Depatment only reimbursed the Facility $346,949 of this disallowing $130._x000D_
_x000D_
Please revise the Cpital of our 2010 rate based on the above.</t>
  </si>
  <si>
    <t>Allowable Real Estate Taxes were not reimbursed in 2010._x000D_
_x000D_
The Department did not reimburse the facility all of it's allowable Capital costs. Based on the facility's 2008 RHCH$, Real Estate Taxes were $3,613 but were not included in our rate._x000D_
_x000D_
Please revise our 2010 Capital rate based on the above.</t>
  </si>
  <si>
    <t>Allowable Capital Lease payments were not reimbursed in our 2010 Capital_x000D_
_x000D_
The Department did not reimburse the Facility all of it's Capital costs. Based on the Facility's Schedule 0 of the 2008 RHCF$, Capital Lease payments were $32,957, However, the Department included only $25,143 in the Capital componant of the 1/1/10 Medicaid rate. This amount included all Capital Leases on Schedule 9, with the excepotion of a dishwasher lease of $7,814. Capital Leases are reimbursable in full and the the entire $32,957 should have been included in our rate._x000D_
_x000D_
Please revise our 2010 Capital rate based on the above.</t>
  </si>
  <si>
    <t>The Department used 2008 days (22,871) instead of 2009 days (21,217) to calculate the scaleback in the 5/1/2009 , 7/1/2009, 1/1/2010 and 1/1/2011 Medicaid rates. Please revise these rates based on the appropriate days.</t>
  </si>
  <si>
    <t>Good Shepherd Village at Endwell</t>
  </si>
  <si>
    <t>0363301N</t>
  </si>
  <si>
    <t>2016 rate is incorrect</t>
  </si>
  <si>
    <t>See attached</t>
  </si>
  <si>
    <t>Judith Seier</t>
  </si>
  <si>
    <t>2014 rate is incorrect</t>
  </si>
  <si>
    <t>Anne A Dooley</t>
  </si>
  <si>
    <t>The April 1, 2013 rate is incorrect</t>
  </si>
  <si>
    <t>This component was appealed in the January 1, 2013 rate, appeal # 12295. The initial cost report was filed in December , 2012 for the initial base period 10/01/2010-09/30/2011. Since this cost report has yet to be processed, the Department used the regional average for the Non-Component rate. The base year cost report needs to be processed and the rates adjusted accordingly.</t>
  </si>
  <si>
    <t>January 1, 2013 rate is incorrect</t>
  </si>
  <si>
    <t>The nursing facility filed its initial cost report for the base period 10/01/2010 - 09/30/11. The Department has yet to process this cost report that filed in December, 2012. The Regional rate was used to calculate the Non-Comparable rate for the 2012 and 2013 rates. The base year cost report needs to be accepted and the rates adjusted accordingly.</t>
  </si>
  <si>
    <t>The incorrect cost report was used to calculate the Capital Component. The original cost report, DCN 22421706 was used._x000D_
An error was discovered with the recording of the bond issuance costs and the financial statements had to be restated. After correspondence with the Department, we were advised to refile the cost report. This was done prior to the initial rate s being issued. Hence, DCN 23341508 should have been used. The bond investment fees were capitalized as opposed to originally expensed, thus affecting depreciation.</t>
  </si>
  <si>
    <t>Mortgage interest expense was not included in the Capital rate. The rate needs to be recalculated to include this expense.</t>
  </si>
  <si>
    <t>Mortgage Expense Amortization was omitted from the rate calculation. It was properly listed on Schedules 9 and 11 of the 2011 RHCF - 4. The Capital rate needs to be recalculated to include this cost.</t>
  </si>
  <si>
    <t>The Organizational Start-up costs were omitted from the rate calculation.  These costs were properly listed on Schedules 9 and 11 of the 2011 RHCF-4. The Capital rate needs to be recalculated to include this cost.</t>
  </si>
  <si>
    <t>new capital costs</t>
  </si>
  <si>
    <t>A Schedule of Certified Costs has been submitted to the Bureau of Project Management for a new built CCRC that includes a 32 bed nursing home. The new rate package was submitted in June 2010 (appeal # 6024) and is in review. We have been told we will not receive a rate until this Schedule of Certified Costs has been approved. We have been admitting Medicaid residents since May and have not been able to bill. Please expedite this appeal.</t>
  </si>
  <si>
    <t>Grand Manor Nursing &amp; Rehabilitation Center</t>
  </si>
  <si>
    <t>7000361N</t>
  </si>
  <si>
    <t>January 1, 2015 Nursing Home Rates</t>
  </si>
  <si>
    <t>Issue 1:  Capital Reimbursement  Real Property Ownership Change - _x000D_
_x000D_
Since 1981, Grand Manor Nursing and Rehabilitation Center has rented the building in an arms-length agreement._x000D_
_x000D_
On March 27, 2015, the real property was sold to a new owner.  As part of this transaction, the original mortgage was paid off.  Based upon these events, we appeal and request the revision to the 2015 Medicaid capital component._x000D_
_x000D_
The unreimbursed balance of the mortgage needs to be treated as equity.  The attached schedules detail the calculation and revised rate._x000D_
_x000D_
The revised rate reflects $13.95, or a reduction of ($4.18) per day.</t>
  </si>
  <si>
    <t>Martin Liebman</t>
  </si>
  <si>
    <t>ISSUE #1 -- Correction of 2013 RHCF-4  Schedules 17(2) and 17(3)  Interest and Amortization -- _x000D_
_x000D_
During review of our 2015 capital component we noted an error in our 2013 RHCF-4.  Schedules 17(2) and 17(3) incorrectly reflected the 2015 and 2016 interest and amortization information on lines 158 and 258, respectively._x000D_
_x000D_
We have modified our 2013 RHCF-4 to reflect the Schedules 17(2) and 17(3) interest and amortization information on the appropriate lines, for the years 2015 and 2016.  (See Attachment A.)_x000D_
_x000D_
Our revised DCN # is 51881335.  The operators and accountants certification will be submitted under separate cover._x000D_
_x000D_
Accordingly, please adjust our 2015 capital rate sheet to reflect $1,738 of interest as per the revised schedules 17(2) and 17(3) of the 2013 RHCF-4.</t>
  </si>
  <si>
    <t>January 1, 2014 Rates</t>
  </si>
  <si>
    <t>ISSUE #1 - Reserve Bed Days --_x000D_
_x000D_
In accordance with multiple court decisions, the inclusion of Reserve Bed Days is improper. Accordingly, we request that our 2014 rate(s) be calculated excluding bed reserve days.</t>
  </si>
  <si>
    <t>ISSUE #1 - Reimbursement of Other Interest Expense -- We were denied reimbursement of our 2013 Other Interest Expense of $49,541 in the capital component of our 2013 Medicaid rates. We have filed the appropriate Schedule 17s in our 2011 RHCF-4 Cost Report.  [SEE ATTACHED TABLE]_x000D_
_x000D_
We, therefore, request full reimbursement of $49,541 of Other interest expense in our 2013 Medicaid capital rates.</t>
  </si>
  <si>
    <t>ISSUE #2 - Overstatement of Mortgage Amortization -- Reflected on our 2013 capital rates is mortgage amortization of $261,731.  Review of our 2013 capital rates indicates that our mortgage amortization expense is overstated.  The Department failed to adjust this expense by 96.3%.  Therefore, the mortgage amortization expense in our 2013 capital rates should be $252,047 ($261,731 x 96.3%).  _x000D_
_x000D_
Please adjust and revise our 2013 capital rates accordingly.</t>
  </si>
  <si>
    <t>January 1, 2012 'Pricing' Rates</t>
  </si>
  <si>
    <t>ISSUE #1:  Property Shortfall  Automobile Rental -- _x000D_
_x000D_
Review of our 2012 capital rates indicates that we were not reimbursed for $20,549 of auto rental expense reported on Schedule 15 of the 2010 RHCF-4.  Based upon OMIG audit #10-3036 for previous years, a travel log was presented and accepted, reflecting an 18.33% related to business and patient care.  As such, we are requesting that we be reimbursed for 18.33% of the aforementioned auto rental expense or $3,767 ($20,549 x 18.33%)._x000D_
_x000D_
Please revise and adjust our 2012 capital rates accordingly.</t>
  </si>
  <si>
    <t>ISSUE #2:  Property Shortfall  Automobile Rentals -- _x000D_
_x000D_
Reflected on Schedule 15 of the 2010 RHCF-4 are auto rental expenses of $9,185 and $1,000.  Upon review of our 2012 capital component we noticed that we were not reimbursed for these rental expenses.  It is estimated that 3% of these auto rentals are related to business and patient care.  Therefore, we request that $306 (($9,185 + $1,000) x 3%) be reflected in our rates._x000D_
_x000D_
Please revise and adjust our 2012 capital component accordingly to reflect auto rental expense of $306.</t>
  </si>
  <si>
    <t>ISSUE #3:  Reimbursement of Other Interest Expense -- _x000D_
_x000D_
We were denied reimbursement of our 2012 Other Interest Expense of $465 in the capital component of our 2012 Medicaid rebased rates. We have filed the appropriate Schedule 17s in our 2010 RHCF Cost Report._x000D_
_x000D_
Schedule 17(1) reflects interest on a loan for Air Conditioners.  The total interest expense reported on this schedule for 2012 is $465._x000D_
_x000D_
We, therefore, request full reimbursement of $465 of other interest expense in our 2012 Medicaid capital rates.</t>
  </si>
  <si>
    <t>ISSUE #4:  Overstatement of Mortgage Amortization -- _x000D_
_x000D_
Reflected on our 2012 capital rates is mortgage amortization of $238,087.  Review of our 2012 capital rates indicates that our mortgage amortization expense is overstated.  The Department failed to adjust this expense by 96.3%.  Therefore, the mortgage amortization expense in our 2012 capital rates should be $229,278 ($238,087 x 96.3%).  _x000D_
_x000D_
Please adjust and revise our 2012 capital rates accordingly.</t>
  </si>
  <si>
    <t>ISSUE #5:  Overstatement of Moveable Equipment Depreciation -- _x000D_
_x000D_
Reflected on our 2012 capital component is moveable equipment depreciation of $150,088.  The $150,088 includes a disallowable amount of $20,948 identified as automobile depreciation on Schedule 8A of the 2010 RHCF-4.  This amount was not disallowed against our moveable equipment depreciation and as a result, the capital per diem is over-stated.  Therefore, our correct moveable equipment depreciation should be $129,140 ($150,088 - $20,948)._x000D_
_x000D_
Please revise our 2012 capital rates accordingly.</t>
  </si>
  <si>
    <t>ISSUE #1 - Property Shortfall - Automobile Rental -- _x000D_
_x000D_
Review of our 2011 capital rates indicates that we were not reimbursed for $22,261 of auto rental expense reported on Schedule 15 of the 2009 RHCF-4.  Based upon OMIG audit #10-3036 for previous years, a travel log was presented and accepted, reflecting an 18.33% related to business and patient care.  As such, we are requesting that we be reimbursed for 18.33% of the aforementioned auto rental expense or $4,080 ($22,261 x 18.33%)._x000D_
_x000D_
Please revise and adjust our 2011 capital rates accordingly.</t>
  </si>
  <si>
    <t>ISSUE #2 - Property Shortfall - Automobile Rental -- _x000D_
_x000D_
Reflected on Schedule 15 of the 2009 RHCF-4 is auto rental expense of $10,020.  Upon review of our 2011 capital component we noticed that we were not reimbursed for this rental expense.  It is estimated that 2% of this auto rental is related to business and patient care.  Therefore, we request that $200 ($10,020 x 2%) be reflected in our rates._x000D_
_x000D_
_x000D_
Please revise and adjust our 2011 capital component accordingly to reflect auto rental expense of $200.</t>
  </si>
  <si>
    <t>ISSUE #3 - Reimbursement of Other Interest Expense --_x000D_
_x000D_
We were denied reimbursement of our 2011 Other Interest Expense of $1,781 in the capital component of our 2011 Medicaid rebased rates. We have filed the appropriate Schedule 17s in our 2009 RHCF Cost Report._x000D_
_x000D_
Schedule 17(1) reflects interest on a loan for Air Conditioners.  Schedule 17 (5) reflects interest on a loan obtained to finance the purchase of new computer server. The total interest expense reported on these schedules for 2011 is $1,781._x000D_
_x000D_
We, therefore, request full reimbursement of $1,781 of other interest expense in our 2011 Medicaid rebased rates (capital component).</t>
  </si>
  <si>
    <t>ISSUE #4 - Overstatement of Moveable Equipment Depreciation  -- _x000D_
_x000D_
Reflected on our 2011 capital component is moveable equipment depreciation of $139,454.  The $139,454 includes a disallowable amount of $17,749 identified as automobile depreciation on Schedule 8A of the 2009 RHCF-4.  This amount was not disallowed against our moveable equipment depreciation and as a result, the capital per diem is over-stated.  Therefore, our correct moveable equipment depreciation should be $121,705 ($139,454 - $17,749)._x000D_
_x000D_
Please revise our 2011 capital rates accordingly.</t>
  </si>
  <si>
    <t>ISSUE #5 - Auto Insurance Shortfall --_x000D_
_x000D_
Schedule 9 of the 2009 RHCF-4 identified two different auto insurances:  one on line 067 for $4,961 and the other on line 064 for $16,475.  DOH ignored the $16,475 insurance expense and only picked up the $4,961 and applied an allowable percentage of 17.15% even though this expense was disallowed on Schedule 8A.  The 17.15% should be applied to the $16,475 and the rate should be reimbursed for $2,825 rather than the $851 that is currently reflected in our 2011 capital worksheet._x000D_
_x000D_
Please revise our 2011 capital rates accordingly.</t>
  </si>
  <si>
    <t>ISSUE #6 - Part B Offset -- _x000D_
_x000D_
We believe the Part B offset is overstated.  The amount reflected in the 1/1/2011 and subsequent rates issued per the Department of Health Dear Administrator Letter dated November 9, 2011 of $1.63 reflects the part B offset in the 1/1/2009 rate (see Attachment A), which includes trends for 2008 and 2009.  Pursuant to Part B, Sections 47 &amp; 48 of Chapter 58 of the Laws of 2009; 2008 and 2009 trends are eliminated.  _x000D_
_x000D_
Accordingly, the Part B offset should not reflect trends for 2008 through 2010.  Therefore, we appeal and request that the Part B offset be revised to reflect $1.58 (see Attachment B), instead of $1.63 (see Attachment C) prior to the application of the 2011 trend.</t>
  </si>
  <si>
    <t>ISSUE #7 - Reserved Bed Days --_x000D_
_x000D_
Consistent with a recent court decision regarding reserved bed days, we respectively request that reserved bed days be removed from our 2009 total patient days for Medicaid rate setting purposes.</t>
  </si>
  <si>
    <t>ISSUE #1:  Reimbursement of Other Interest Expense -- _x000D_
_x000D_
We were denied reimbursement of our 2010 Other Interest Expense of $4,931 in the capital component of our 2010 Medicaid rebased rates. We have filed the appropriate Schedule 17s in our 2007 RHCF Cost Report._x000D_
_x000D_
Schedule 17(1) reflects interest on a loan for Air Conditioners. Schedule 17 (2) reflects interest on a loan that was obtained to finance the purchase of a Co-Generation system. Schedule 17 (5) reflects interest on a loan obtained to finance the purchase of new computer server. The total interest expense reported on these schedules for 2010 is $4,931._x000D_
_x000D_
We, therefore, request full reimbursement of $4,931 of other interest expense in our 2010 Medicaid rebased rates (capital component).</t>
  </si>
  <si>
    <t>ISSUE #2:  Relative(s) of Operator  Salary Ceiling -- _x000D_
_x000D_
The facility correctly reported the Controllers salary ($151,206) on Schedule 14, line 7 of the 2002 RHCF. Since the controller is related to the facilitys operator, his salary was also reported on line 24 of schedule 14. As a result, a ceiling of $33,395 was applied to his salary. We believe this ceiling is well below the average salary of a controller for a 240 bed facility in the region. A sample of salaries for the department heads in Fiscal Services suggests that $33,395 is well below the average salary (see attached schedule). We believe that a manager or supervisor of a department, overseeing an average of five people, is expected to earn well above $33,395. We therefore appeal and request that this number be revised upwards to more accurately reflect the salary of such a position for rebased rates effective 4/1/2009 and forward._x000D_
_x000D_
SEE ATTACHMENT FOR TABLE.</t>
  </si>
  <si>
    <t>ISSUE #3:  Administrative Services (Cost Center 005)  Telephone Rental -- _x000D_
_x000D_
The facility reported $14,212 of telephone rental related to Administrative Services (cost center 005) on Schedule 9, line 93 of its 2002 RHCF-4.  The Department erroneously disallowed this rental twice as it did not realize that this amount was also included in Rent K on line 0047 of Schedule 9. This can be confirmed by looking at the detail behind Rent K on Schedule 15.  _x000D_
_x000D_
Accordingly, we request that the Department correct the duplicate disallowance for rebased rates effective 4/1/2009 and forward.</t>
  </si>
  <si>
    <t>ISSUE #4:  Administrative Services (Cost Center 005)  Auto Insurance -- _x000D_
_x000D_
The facility reported $8,146 of auto insurance related to Administrative Services (cost center 005) on Schedule 9, line 67 of its 2002 RHCF-4.  This amount was also reported on Schedule 8A as a disallowable expense. However, The Department erroneously disallowed it twice. _x000D_
_x000D_
Accordingly, we request that the Department correct the duplicate disallowance for rebased rates effective 4/1/2009 and forward.</t>
  </si>
  <si>
    <t>ISSUE #5:  Overhead Traceback  Pharmacy -- _x000D_
_x000D_
Upon review of the rebased rates effective 4/1/2009, we noticed that the Department allocated administrative overhead to the pharmacy cost centers vis-à-vis a calculation other than the required stepdown approach.  Simply put, the amount of pharmacy usage represented by its direct costs divided by the total amount applied against administrative costs represents the allocated cost used to derive the transfer from indirect patient service to the noncomparable component._x000D_
_x000D_
We take exception to this approach and appeal for the use of the applicable stepdown/traceback amounts discounted for any disallowance.  Our contention is supported by the fact that the rate setting methodology (Part 86-2.10(b)(3)(i) has adopted the stepdown system of cost allocation.  Thus, to be consistent with relevant regulations, we propose this modification._x000D_
_x000D_
Attached is the detailed calculation using the required stepdown/traceback amounts to determine the allocation from indirect to noncomparable for pharmacy services._x000D_
_x000D_
Based on the above, we request that our rebased rates effective 4/1/2009 and forward be adjusted._x000D_
_x000D_
SEE ATTACHMENT FOR TABLE.</t>
  </si>
  <si>
    <t>ISSUE #6:  Reserve Bed Days -- _x000D_
_x000D_
Consistent with a recent court decision regarding reserved bed days, we respectively request that reserved bed days be removed from our 2002 and 2008 total patient days for Medicaid rate setting purposes. In addition, on a statewide basis the direct and indirect patient care services prices should be established by removing reserved bed days.</t>
  </si>
  <si>
    <t>ISSUE #7:  Medicine Cabinet Drugs -- _x000D_
_x000D_
Upon review of the rebased rates effective 4/1/2009, we noticed that medicine cabinet drugs of $17,856 were removed from the administration cost center (005) and included as a non-comparable in the cost center (242).  Since these costs were originally reflected in the pharmacy cost center, we request that the reduction be applied to the pharmacy (cost center 042) and not administration.</t>
  </si>
  <si>
    <t>ISSUE #8:  Patient Food Allocation to Rehabilitation Cost Centers -- _x000D_
_x000D_
Upon review of the rebased rates effective 4/1/2009 we noticed that dietary costs (patient food services) were allocated to rehabilitation cost centers.  Patient food service is unrelated to the rehabilitation department as evidenced by the dietary statistic (dietary meals served) reflected on Exhibit J.  Accordingly, this allocation should be reversed.</t>
  </si>
  <si>
    <t>Issue #1:  Trending of Dementia Adjustment_x000D_
_x000D_
We request that the dementia adjustment be upwardly adjusted to reflect inflationary trends through 3/31/09.</t>
  </si>
  <si>
    <t>Issue #1:  Errors in the Return of Equity Calculation_x000D_
_x000D_
Return of Equity  The return of equity calculation reflected in the 2009 rate deducts the mortgage principal twice.  The correct calculation is as attached:_x000D_
_x000D_
 _x000D_
We appeal for the complete reimbursement of return of equity in the amount of $111,443.</t>
  </si>
  <si>
    <t>Issue #2:  Errors in the Return on Equity Calculation_x000D_
_x000D_
Return on Equity  The return on equity calculation reflected in the 2009 rate deducts the mortgage principal twice.  The correct calculation is as attached:_x000D_
_x000D_
 _x000D_
We appeal for the complete reimbursement of return of equity in the amount of $54,083.</t>
  </si>
  <si>
    <t>Issue #3:  Reimbursement Shortfall  Debt Service_x000D_
_x000D_
Our facility is rented from a landlord who had an original mortgage of $5,643,000.  The realty portion is $5,434,774 ($5,643,000 &amp;#61620; 96.31%)._x000D_
_x000D_
DOH failed to reimburse the facility the mortgage amortization for 2009.  DOH has recognized this mortgage since inception and erroneously failed to reimburse the amortization in the 2009 rates._x000D_
_x000D_
The 2009 amortization amount of $179,246 is reflected on Schedule 17 of the 2007 RHCF-4. Therefore we request $172,631 ($179,246 &amp;#61620; 0.9631) instead of $123,034  an increase of $49,597.</t>
  </si>
  <si>
    <t>Issue #4:  Incorrect Reimbursement of Average Equity_x000D_
_x000D_
The average equity of $2,577,781 is that of the operating entity (Grand Manor) only.  DOH incorrectly subtracted the full realty net investment.  However a very significant portion of that realty net investment pertains to the landlord entity (a non-related entity).  That landlords net investment is not reported on the cost report of the operator and is not included in the operators average equity of $2,577,781.  The only subtraction that should be made is the net investment (i.e., net book value) of the cost of the leasehold improvements reported on the financial statements of Grand Manor (operator) - $880,355. Those are the only costs of the realty net investment that are included in the operators average equity. Attached are the detailed calculation for Average Equity.</t>
  </si>
  <si>
    <t>Issue #5:  Reimbursement of Other Interest Expense_x000D_
_x000D_
We were denied reimbursement of our 2009 Other Interest Expense of $8,594 in the capital component of our 2009 Medicaid rates. We have filed the appropriate Schedule 17s in our 2007 RHCF Cost Report._x000D_
_x000D_
Schedule 17 (#2) represents interest on a loan that was obtained to finance the purchase of a Co-Generation system.  Schedule 17 (#3) represents interest on a loan obtained to finance the purchase of new ovens and ranges, as well as security cameras, all purchased in 2006.  The total interest expense reported on these schedules for 2008 is $8,594._x000D_
_x000D_
We, therefore, request full reimbursement of $8,594 of other interest expense in our 2009 Medicaid rate.</t>
  </si>
  <si>
    <t>Issue #6:  Medicine Cabinet Drugs_x000D_
_x000D_
Upon review of the 2009 rates we noticed that Medicine Cabinet Drugs were removed from the Administration Cost Center (005) and included as a non-comparable in the Cost Center 242.  Since these costs were originally reflected in the Pharmacy Cost Center (042), we request that the reduction be applied to Pharmacy and not Administration.</t>
  </si>
  <si>
    <t>Issue #7:  Administrative Cost Center Shortfall  Unrestricted Investment Income_x000D_
_x000D_
In accordance with Part 86-2.20(c)(1) interest expenses shall be reduced by investment income.  Upon review of our 2009 rates, we noticed that the department reduced our administrative costs (cost center 005) by interest income of $4,696. This approach is inconsistent with the aforementioned regulation.  Therefore, we request that this reduction of administrative cost be reversed and our 2009 rates be adjusted accordingly.</t>
  </si>
  <si>
    <t>Issue #8:  Overhead Traceback  Rehabilitation Services _x000D_
_x000D_
Upon review of the rates, we noticed that the Department allocated overhead to the rehabilitation cost centers vis-à-vis a calculation other than the required stepdown approach.  Simply put, the amount of rehab usage represented by its direct costs, square footage, hours of service, pounds of laundry, etc., divided by the total amount applied against the particular service area costs (e.g., fiscal, administration, POM, security, etc.) represents the allocated cost used to derive the transfer from indirect patient service to direct patient care services._x000D_
_x000D_
We take exception to this approach and appeal for the use of the applicable stepdown/traceback amounts discounted for any disallowance.  Our contention is supported by the fact that the rate setting methodology (Part 86-2.10(b)(3)(i) has adopted the stepdown system of cost allocation.  Thus, to be consistent with relevant regulations, we propose this modification._x000D_
_x000D_
Attached is the detailed calculation using the required stepdown/traceback amounts to determine the allocation from indirect to direct for rehab services._x000D_
_x000D_
Based on the above, we request that our 2009 rates be adjusted.</t>
  </si>
  <si>
    <t>Issue #9:  Relative(s) of Operator  Salary Ceiling_x000D_
_x000D_
The facility correctly reported the Controllers salary ($151,206) on Schedule 14, line 7 of the 2002 RHCF. Since the controller is related to the facilitys operator, his salary was also reported on line 24 of schedule 14. As a result, a ceiling of $33,395 was applied to his salary. We believe this ceiling is well below the average salary of a controller for a 240 bed facility in the region. A sample of salaries for the department heads in Fiscal Services suggests that $33,395 is well below the average salary (see attached schedule). We believe that a manager or supervisor of a department, overseeing an average of five people, is expected to earn well above $33,395. We therefore appeal and request that this number be revised upwards to more accurately reflect the salary of such a position.</t>
  </si>
  <si>
    <t>Issue #10:  Administrative Services (Cost Center 005)  Telephone Rental_x000D_
_x000D_
The facility reported $14,212 of telephone rental related to Administrative Services (cost center 005) on Schedule 9, line 93 of its 2002 RHCF-4.  The Department erroneously disallowed this rental twice as it did not realize that this amount was also included in Rent K on line 0047 of Schedule 9. This can be confirmed by looking at the detail behind Rent K on Schedule 15.  _x000D_
_x000D_
Accordingly, we request that the Department correct the duplicate disallowance.</t>
  </si>
  <si>
    <t>Issue #11:  Administrative Services (Cost Center 005)  Auto Insurance_x000D_
_x000D_
The facility reported $8,146 of auto insurance related to Administrative Services (cost center 005) on Schedule 9, line 67 of its 2002 RHCF-4.  This amount was also reported on Schedule 8A as a disallowable expense. However, The Department erroneously disallowed it twice. _x000D_
_x000D_
Accordingly, we request that the Department correct the duplicate disallowance.</t>
  </si>
  <si>
    <t>Issue #12:  Overhead Traceback  Pharmacy_x000D_
_x000D_
Upon review of the rates, we noticed that the Department allocated administrative overhead to the pharmacy cost centers vis-à-vis a calculation other than the required stepdown approach.  Simply put, the amount of pharmacy usage represented by its direct costs divided by the total amount applied against administrative costs represents the allocated cost used to derive the transfer from indirect patient service to the noncomparable component._x000D_
_x000D_
We take exception to this approach and appeal for the use of the applicable stepdown/traceback amounts discounted for any disallowance.  Our contention is supported by the fact that the rate setting methodology (Part 86-2.10(b)(3)(i) has adopted the stepdown system of cost allocation.  Thus, to be consistent with relevant regulations, we propose the attached modification._x000D_
_x000D_
Attached is the detailed calculation using the required stepdown/traceback amounts to determine the allocation from indirect to noncomparable for pharmacy services._x000D_
_x000D_
 _x000D_
_x000D_
Based on the above, we request that our 2009 rates be adjusted.</t>
  </si>
  <si>
    <t>Issue #13:  Regional Input Price Adjustment Factor_x000D_
_x000D_
Upon review of the regional direct input price adjustment factor and the regional indirect input price adjustment factor, we could not verify the percentage reflected in the facility % hours column of the schedule.  Therefore, we request that the department furnish us with the details and we reserve our right to appeal for any corrections at that time.</t>
  </si>
  <si>
    <t>Issue #15: Medicine Cabinet Drugs  Cost Report Revision_x000D_
_x000D_
Upon review of our 2002 RHCF-4, we realized that we incorrectly specified the amount of Medicine Cabinet Drugs in Exhibit 6. Accordingly, we have corrected this error and reclassified an additional $8,402 into Medicine Cabinet Drugs from other cost centers. We made the corresponding revisions to our cost report._x000D_
_x000D_
Our revised DCN# is 90931205. Our Operators and Accountants certification will be submitted under separate cover.</t>
  </si>
  <si>
    <t>Issue #16:  Hold Harmless Provision_x000D_
_x000D_
In accordance with Section 2808 of the Public Health Law 2-b(b)(i) the operating cost component shall not be less than the operating component of such facilities in the two thousand and eight rate.  _x000D_
_x000D_
This is commonly referred to as the hold harmless provision.  However, in the calculation of hold harmless in the rates, the Department did not include the add-ons to the rate.  It is our contention that the operating portion of the 2008 rate plus all add-ons other than (1) the capital component, (2) the expired productivity and efficiency adjustment and (3) the expired administrative and fiscal services adjustment should be included in this calculation.  As such, these factors will increase the rates accordingly.</t>
  </si>
  <si>
    <t>Grandell Rehabilitation and Nursing Center</t>
  </si>
  <si>
    <t>2902304N</t>
  </si>
  <si>
    <t>Greater Harlem Nursing Home Company Inc</t>
  </si>
  <si>
    <t>7002341N</t>
  </si>
  <si>
    <t>Cash Receipts Assessment Reconciliation-Appeal  10811-Additonal Informatio</t>
  </si>
  <si>
    <t>The Cash Receipts Assessment Issued July 13, 2012-did not contain a ratee for our facilty-after repeated attempts we received the rate via e mail from BLTCR-see attached._x000D_
The rate we were paid in 2009 for the assessment was $13.37-see attached Medicaid Remittance page from January 2009-see attached._x000D_
Our advice dated July 15, 2012 is making recoupment based on an Assessment rate paid in 2009 of $15.27-see attached; in fact the $15.27 represents the cash Assessment reconcilation rate of 2008-see attached._x000D_
We are therefore requesting and adjustment based upon what we were paid in 2009 $13.27 and the reconciliation rate of $12.70 for 2009_x000D_
As the rate 2009 Reconciliation rate was received on July 18-we are filing this appeal with the DOH time limits._x000D_
Thanak you.</t>
  </si>
  <si>
    <t>Thomas M Foristall</t>
  </si>
  <si>
    <t>Cash Assessment Reconciliation Year 2009-Appeal Incorrect Rate</t>
  </si>
  <si>
    <t>WE are appealing the rate issued for the Cash Assessment Reconicliation issued on July 13, 2012 as the revised rate $12.70 is being compared to an incorrect paid in 2009 of $15.27 (this was the rate for Year 2008 reconciliation) creating a liability of over $150,000;  _x000D_
_x000D_
The Cash Assessment Reconcilaition for the Year 2009 was issued on July 13, 2012- there was no rate listed for our facility; we received the rate from the BLTCR on July 18, 2012- the HCS still does not have a rate posted to the sytem as of today.</t>
  </si>
  <si>
    <t>Greene Meadows Nursing and Rehabilitation Center</t>
  </si>
  <si>
    <t>1953300N</t>
  </si>
  <si>
    <t xml:space="preserve">CORRECTION OF APPEAL PROCESSED IN NOVEMBER 2021 </t>
  </si>
  <si>
    <t>" Appeal # 16050 was processed in November 2021. The appeal calculated the facility's MATP as of the change of ownership on 12/7/2015 using a useful life of 7 years. The facility had previously received a calculation of MATP from the Department which correctly used the weighted average of the carrying value of the assets as of the date of ownership transfer and resulted in a remaining life of 3.9 years, rounded to 4. Please correct your return of equity calculations for 2016 to current to properly include the 4 year useful life.  See Attachment # 1 for this calculation that was produced during the issuance of 2018 property rates.  In addition, the facility should start receiving residual reimbursement in 2020. Greene Meadows is a plaintiff in  the residual equity lawsuit and therefore, the injunctions apply. Please adjust our 2016 through 2021 rates to the amounts included on Attachment # 2. _x000D_
"</t>
  </si>
  <si>
    <t>Jonathan Bleier</t>
  </si>
  <si>
    <t>Gurwin Jewish Nursing and Rehabilitation Center</t>
  </si>
  <si>
    <t>5153307N</t>
  </si>
  <si>
    <t xml:space="preserve">REAPPEAL OF APPEALS PROCESSED IN MARCH 2022 </t>
  </si>
  <si>
    <t>Appeal # 9380,item # 1  was processed in March 2022 and was denied because it was considered to be included in Universal Setllement.This item was excluded under Universal settlement under exclusion code 8.10 and 8.11.  Please see attachment # 1 which includes the correct salary ceiling calculation, in addition to a copy of the original appeal.  Please adjust our Nursing rate and our vent rate from 4/1/09 through 12/31/11.  The original appeal item # 1 from appeal # 9380 is as follows:  Erroneous Disallowance of Administrative Salary Ceiling and Income Offset Under the dated of June 20, 2011 the Department of Health transmitted new Medicaid rates, effective April 1, 2009 through December 31, 2011, for Gurwin Jewish Nursing and Rehabilitation Center. In these rates the Department erroneously disallowed $833,602 of reported Administrative and Fiscal salaries. In addition, the Department further disallowed $300,000 of these same salaries by applying an income offset for management fees. The Department's disallowance of $833,602 erroneously included the salary of the Chief Financial Officer. Furthermore, the Department failed to reduce the reported salaries to those determined after application of the appropriate traceback percentage before comparison to the "Allowable Salary". Gurwin's Cheif Financial Officer during 2002 had all the dual title of duties and responsibilities included only in Finance and Information Technology, the same Departments that he was responsible for before his title was changed to dual status. Gurwin appeals to have the CFO's salary eliminated from the salary ceiling calculation. The Administrative Salary ceiling is based on the number of nursing home beds and, as such, should only be compared to the reported salaries "after application of the appropriate traceback percentage". Gurwin's appropriate traceback percentage for its nursing home beds is 85.86%, whereas the Department used 100%. Gurwin appeals for the us of 85.86% in the salary ceiling calculation. Gurwin's Administrative staff, including the CFO, provides services to other not-for-profit organizations which paid Gurwin fees in 2022 of $300,000. Gurwin reported this revenue on Exhibit I of the 2002 RHCF-4 in accordance with the cost report instructions.  The Department further offset the already reduced salaries by the $300,000 of revenue. The Department's determination of the "Allowable Salary" of $280,000 was then reduced below zero by use of this income offset. Gurwin appeals for the elimination of this income offset of $300,000 in the April 1, 2009 and subsequent Medicaid rate calculations.</t>
  </si>
  <si>
    <t>Stuart B Almer</t>
  </si>
  <si>
    <t>Appeal # 9380, item # 2  was processed in March 2022 and was denied because it was considered to be included in Universal Settlement.This item was excluded under Universal settlement under exclusion code 8.10.  This item is for the error in our vent rate which is a reimbursable item of appeal. Please see attachment # 1 which includes the indirect ceiling calculation of 16.04, of which 8.02 should have been added back to the vent rate, in addition to a copy of the original appeal.   The original description of the appeal item  is as follows:  Incorrect Ceiling Adjustment for the Ventilator Unit Under the date of June 20, 2011 the Department of Health transmitted new Medicaid rates, effective April 1, 2009 through December 31, 2011, for Gurwin Jewish Nursing and Rehabilitation Center. In accordance with PHL Sec. 2808-2b (b) (xi) non-public facilities with fewer than 80 beds, which have direct or indirect costs over the ceiling recieve a rate add-on of 50% of the difference between the facility specific direct (or indirect) cost per day and the direct (or indirect) ceiling cost per day. Gurwin's Venitilator rate contains an indirect ceiling penalty. As this discrete unit contains only 28 beds, Gurwin appeals for the ceiling relief required by PHL Sec. 2808-2b (b) (xi) in the April 1, 2009 and subsequent Medicaid rate calculation.</t>
  </si>
  <si>
    <t>Appeal # 1277  was processed in March 2022 and was denied because the certified costs for the corresponding CON (CON #071135-C) was never submitted.  We have submitted the cost certification to Reginald Tedesco of the Center for Health Care Facility Planning, Licensure and Finance. It was submitted on 3/28/22.   He has acknowledged our submission and told us that he will process as soon as possible.  This appeal is for the interest and MIP associated with the HUD insured mortgage related to CON # 071135-C.   Please see attachment # 1 which includes the Cost certification. Please see attachment # 2 which is a schedule of the impact (in DOH appeal determination impact format) of the actual interest and MIP for rate years 2009 through 2013. At the end of 2014 the HUD mortgage for this project was refinanced and consolidated with the facility's other mortgages. Please see Attachment # 3 which is a schedule of the facility's interest expense for years 2007 through 2014. In Attachment # 3 , the amount for the interest related to this project for each year is clearly indicated with a red box around it.   Attachment # 4  is the RHCF-4 schedule 17(3)'s for years 2007 through 2014. The facility was paying interest,  amortization  and MIP on the loan since 2007. There were still drawdowns being made, which caused the reported interest on the schedule 17 to be lower than the actual interest.  The attached 2007-2014 schedule 17 (3)'s for each year include the correct interest expense for that report year and prior years. Therefore, we request that the actual interest be reimbursed for rate years 2009 through 2014.  The original appeal # 1277 was as follows: The facility appeals its 2009 Medicaid rate for the inclusion of mortgage interest in the amount of $482,491. The facilty appeals its 2009 Medicaid rate for the inclusion of Mortgage insurance premium in the amount of $37,808 related to a HUD insured mortgage for approved CON #071135-C. Please see Schedule 17(3) of the 2007 RHCF-4 for information on this item.</t>
  </si>
  <si>
    <t>2012 Ventilator Unit Appeal for Error Correction</t>
  </si>
  <si>
    <t>Gurwin Jewish Nursing and Rehabilitation Center operates a 28 bed discrete ventilator dependent unit. Under cover of July 11, 2012, the Department of Health (DOH) issued a new Medicaid rate, effective 1/1/2012, for our ventilator dependent unit. This rate excludes the cost of prescription drugs reported in non-comparable cost centers. The excluded amount for prescription drugs reported in cost center 047 is $237,464. This is an error by DOH. In fact, no part of this amount represents prescription drugs. The attached excel file contains the general ledger detail for cost center 047, as reported on Exhibit H of the RHCF-4, for the base period of September 1, 2000 to August 31, 2001, which was used to establish the operating component of the Medicaid rate for our Ventilator Dependent unit with an effective date of 1/1/2012. The bulk of the expenses reported in cost center 047 were for Inhalation Therapy supplies. The cost center total of $237,814 less the equipment rental of $350 equals $237,464, the exact amount that DOH excluded from the rate as prescription drugs from the non-comparable cost centers. Gurwin submits this rate appeal to correct the DOH error described above and seeks an increase in the ventilator dependent Medicaid rate effective 1/1/2012.</t>
  </si>
  <si>
    <t>Herbert H Friedman</t>
  </si>
  <si>
    <t>Correction of Medicare Part D Offset Ventilator dependent unit</t>
  </si>
  <si>
    <t>Gurwin Jewish Nursing and Rehabilitation Center operates a 28 bed discrete ventilator dependent unit. Under cover of August 30, 2007 the Department of Health (DOH) issued a revised rate, effective 11/1/2007, in which our ventilaor dependent unit Medicaid rate was reduced for a recalculated Medicare Part D Offset. The major change in the calculation was the inclusion of the "amount of prescription drugs in Non-Comparable component." This amount was listed as $237,464. In fact, no part of this amount represents presription drug costs. The attached excel file contains the general ledger detail for cost center 047, as reported on Exhibit H of the RHCF-4, for the base period of September 1, 2000 to August 31, 2001, which was used to establish the cost based Medicaid rate for Gurwin's discrete ventilator dependent unit. The bulk of the expenses reported in cost center 047 were for Inhalation Therapy supplies._x000D_
The cost center total of $237,814 less the equipment rental of $350 equals $237,464, the exact amount that the DOH included as prescription drugs. Gurwin submits this rate appeal to correct the DOH error described above and seeks a reduction in the Medicare Part D Offset in the ventilator dependent Medicaid rate effective 11/1/2007 and subsequent._x000D_
This appeal is filed at time of audit, where no exit conference has been scheduled or held as of this date.</t>
  </si>
  <si>
    <t>Hamilton Manor Nursing Home</t>
  </si>
  <si>
    <t>2701364N</t>
  </si>
  <si>
    <t>Appeals Processed March 2022</t>
  </si>
  <si>
    <t>Added Staff</t>
  </si>
  <si>
    <t>Response to DOH Appeal Determinations for Appeals #19552_x000D_
This is not an appeal of a rate-setting methodology. It is an appeal for the standard, routine reimbursement of historical cost of nursing facilities fixed assets. This is a question of fact._x000D_
It is a decades long established practice and policy of the New York State Medicaid Program to reimburse nursing facilities for the actual cost of providing care to the state�s Medicaid residents. One of those costs is the purchase of real property assets such as a roof, a parking lot, HVAC system, etc. The NTSDOH has long adhered to reimbursement of these assets in order to ensure quality care to Medicaid residents._x000D_
Reimbursement of historical cost is not challenged, and no regulation or statute prevents it. This facility, however, is not receiving reimbursement of its historical cost. The state has chosen to under-reimburse this facility for its actual historical cost repeatedly since 2010. This facility receives $7,078 annually for return of equity. It will take 47 yrs. to reimburse the facility for its existing $333.685 of historical cost at this rate. The result is that this facility will be handicapped by inadequate and inequitable reimbursement making it impossible to maintain the physical property and possibly quality care for its residents.  _x000D_
This unfair treatment is given only to some proprietary facilities. Both Voluntary and Public facilities receive full reimbursement of their actual cost of real property assets. In addition, some proprietary facilities are being over-reimbursed for their historical cost while under-reimbursing facilities such as this one. All of this sets up a non-competitive environment which dooms those being under-reimbursed to failure._x000D_
We request the NYSDOH reimburse this facility adequately for its valid purchases of allowable real property as required by the Medicaid agreement between the State and the facility.</t>
  </si>
  <si>
    <t>Hamilton's 2021 return of equity calculation is incorrect as follows: This facility?s useful life expired in rate year 2004. The DOH chose to reset the useful life to ten years in rate year 2005. Subsequently, DOH has either continued with the reset life or reimbursed $0. In 2008, DOH switched to reimbursement of one half the prior year?s return of equity. The facility is entitled, at a minimum, to return of its historical cost. However, the reimbursement method chosen by DOH has two problems. First, it is not sufficient to reimburse this facility for the amount it has expended for real property additions. It will take this facility 47 years to be reimbursed its current historical cost through residual reimbursement if residual remains. If not, this facility will never get reimbursed for this allowable historical cost making it impossible to maintain the physical property. As a facility ages the real property costs do not diminish but rather increase. You can see that reimbursement continues to significantly lag actual cost. Second, the DOH method of resetting the useful life to ten years is far superior to the one half of prior year?s return method. The life reset allows for a reasonable repayment period of ten years and it guarantees the reimbursement of actual cost. Please revise the rate to remove $7,078 of residual reimbursement and add $23,539 of return of equity.</t>
  </si>
  <si>
    <t>1/1/2020 Capital Appeal</t>
  </si>
  <si>
    <t>Harbour Health Multicare Center for Living</t>
  </si>
  <si>
    <t>1401329N</t>
  </si>
  <si>
    <t>2009 CASH RECEIPT ASSESSMENT RECONCILIATION APPEAL</t>
  </si>
  <si>
    <t>INCORRECT 2009 TOTAL PATIENT DAYS NET OF MEDICARE AND MEDICARE MANAGED CARE DAYS - PART 1-3 BED CAPACITY - The patient days in our 2009 cost report incorrecly reflects 293 Blue Cross days Col 0410/line 013 and 1000 Medicare Managed Care Days Col 0410/033. The correct reporting of days should be 1293 Medicare Managed Care Days and no Blue Cross Days. We have revised and resubmitted our 2009 cost report DCN 22191106 to reflect this change. Original paid rate by DOH $9.39 less revised rate issued of $9.60 = $.21 x 28995 Medicare days = $6088.95. Appealed rate of $9.69 less DOH revised rate of $9.60 = $.09 x 28995 Medicaid days = $2609.55 additional owed Harbour Health.</t>
  </si>
  <si>
    <t>Karin A Ziegler</t>
  </si>
  <si>
    <t>INCORRECT 2008 TOTAL PATIENT DAYS NET OF MEDICARE AND MEDICARE MANAGED CARE DAYS_x000D_
_x000D_
The reconciliation that was prepared by New York State Department of Health - Division of Health Care Financing is incorrect. A revised cost report was submitted October 14, 2009 with DCN #92681019 which has the correct days listed.The number of 2008 total patient days reported on the reconciliation is 30,315 - the correct amount is 29,855. The revised schedule Part 1- 3 Bed Capacity Patient days for 2008 is attached. _x000D_
_x000D_
Col 0410, Ln 009 Health                             27,279_x000D_
Col 0410, Ln 012 Medicare                          2,861_x000D_
Col 0410, Ln 033 MRA Managed Care            460_x000D_
Col 0410, Ln 014 Private Insurance             1,131_x000D_
Col 0410, Ln 031 Private Pay                       1,441_x000D_
Col 0410, Ln 015 VA                                           4_x000D_
Col 0410,  Ln 017 TOTAL                          33,176_x000D_
_x000D_
Total Days                                                  33,176_x000D_
Less Medicare                                             (2,861)_x000D_
Less Medicare Managed Care                     (  460)_x000D_
2008 Net Patient Days                                29,855_x000D_
_x000D_
2008 Total Reimbursable paid Blue Cross           $284,759_x000D_
2008 Net Patient Days                                              29,855_x000D_
Revised January 1-December 31,2008 per diem        $9.54</t>
  </si>
  <si>
    <t>Harris Hill Nursing Facility LLC</t>
  </si>
  <si>
    <t>1406301N</t>
  </si>
  <si>
    <t>The Provider appropriately reported transportation revenue of $13,905 as an income offset or recovery of expense on Part IV, Exhibit I, of the 2011 RHCF-4 cost report. This transportation revenue was appropriately reported as fully offsetable against the operating costs of the transportation cost center line #022 on Exhibit H. However, the transportation revenue of $13,905 was erroneously offset against the capital component of our rate. Please revise our rate accordingly.</t>
  </si>
  <si>
    <t>The Provider properly reported the following building improvements and capitalized costs on the 2011 RHCF-4, Part II, Schedule 10 and Schedule 11: _x000D_
2004 Building Improvements                                              $210,875 _x000D_
2007 Financing Costs - Bed Addition                                 119,204 _x000D_
2007 Construction Period Interest - Bed Addition               91,163 _x000D_
Disapproved Costs Project #032313-B                            (173,208) _x000D_
2007 Refinancing Costs of existing loan on the addition      4,000 _x000D_
TOTAL                                                                                $252,034 _x000D_
Such costs have not been included in Historical Cost for computing Return on/of Equity. Please revise our rate accordingly.</t>
  </si>
  <si>
    <t>The Provider does not agree with the amount of the mortgage principal included in the return on and return of equity calculation. Original Mortgage Principal                                                        8,174,700 _x000D_
Mortgage Payoff (Additional Equity)                                           -3,961,772 _x000D_
                                                                                                      =4,212,928 _x000D_
Real Property Percentage                                                                 x .8920      =3,757,932 _x000D_
Addition Mortgage Principal                                                         1,500,000 _x000D_
Mortgage Payoff (Additional Equity)                                              -350,129 _x000D_
                                                                                                      =1,149,871 _x000D_
Real Property Percentage                                                              x 1.0000       =1,149,871 _x000D_
Bed Addition Mortgage Principal                                                $3,100,000 _x000D_
Mortgage Payoff (Additional Equity)                                           -2,635,603 _x000D_
                                                                                                        = 464,397 _x000D_
Allowable Mortgage                                               3,053,795 _x000D_
/ Total Mortgage                                                    3,100,000            x .9851 _x000D_
                                                                                                        = 457,477 _x000D_
Real Property Percentage                                                                 x .9285     =$424,767 _x000D_
                                                                                                                            $5,332,570 _x000D_
Included in 2013 Capital Component                                                                  3,619,720 _x000D_
UNDERSTATEMENT                                                                                      $1,712,850 _x000D_
Please revise our rate accordingly.</t>
  </si>
  <si>
    <t>The remaining useful life of the building used in the Return of Equity calculation appears to be high by 1 year. The original useful life of 40 years from opening in 1992 would expire in 2032 with a remaining useful life of 19 years in 2013. The useful life is increased by 5 years for purposes of computing Return of Equity which results in a remaining useful life of 24 years. Please revise our rate accordingly.</t>
  </si>
  <si>
    <t>The Provider has appropriately reported the Property Costs incurred by the home office, The McGuire Group, on Part III, Related Company Financial Data, of the 2011 RHCF-4 Cost Report. The return on and return of equity on the land and building Historical Cost, other than 2010 - 2011 Improvements, has been excluded from our Medicaid Rates in error. There is no mortgage on this property. Please revise our rate accordingly.</t>
  </si>
  <si>
    <t>The Provider has appropriately reported the Property Costs incurred by the related company, 2259 Group, on Part III, related company financial data, of the 2011 RHCF-4 Cost Report. The return on and return of equity on the land and building Historical Cost, other than 2010 - 2011 Improvements, has been excluded from our Medicaid Rates in error. There is no mortgage on this property. Also, the Provider's share of related company, 2259 Group, real estate taxes of $1,603 was reported properly in Part III of the 2011 RHCF-4 Cost Report. Such amount was not included in the property component of our rate. Please revise our rate accordingly.</t>
  </si>
  <si>
    <t>The Provider appropriately reported transportation revenue of $17,280 as an income offset or recovery of expense on Part IV, Exhibit I, of the 2009 RHCF-4 cost report. This transportation revenue was appropriately reported as fully offsetable against the operating costs of the transportation cost center line #022 on Exhibit H. However, the transportation revenue of $17,280 was erroneously offset against the capital component of our rate. Please revise our rate accordingly.</t>
  </si>
  <si>
    <t>The Provider properly reported the following building improvements and capitalized costs on the 2009 RHCF-4, Part II, Schedule 10 and Schedule 11: _x000D_
2004 Building Improvements                                      $210,875 _x000D_
2007 Financing Costs - Bed Addition                          119,204 _x000D_
2007 Construction Period Interest - Bed Addition         91,163 _x000D_
Disapproved Costs Project #032313-B                     (173,208)_x000D_
2007 Refinancing Costs of existing_x000D_
loan on the addition                                                         4,000 _x000D_
TOTAL                                                                       $252,034 _x000D_
Such costs have not been included in Historical Cost for computing Return on/of Equity. Please revise our rate accordingly.</t>
  </si>
  <si>
    <t>The Provider does not agree with the amount of the mortgage principal included in the return on and return of equity calculation.  _x000D_
Original Mortgage Principal                             8,174,700 _x000D_
Mortgage Payoff (Additional Equity)             -3,961,772_x000D_
                                                                      =4,212,928_x000D_
Real Property Percentage                                 x .8920       =3,757,932 _x000D_
Addition Mortgage Principal                            1,500,000_x000D_
Mortgage Payoff (Additional Equity)                -350,129_x000D_
                                                                      =1,149,871 _x000D_
Real Property Percentage                                 x 1.0000     =1,149,871 _x000D_
Bed Addition Mortgage Principal                    $3,100,000 _x000D_
Mortgage Payoff (Additional Equity)               -2,635,603_x000D_
                                                                        = 464,397_x000D_
Allowable Mortgage               3,053,795_x000D_
/ Total Mortgage                     3,100,000            x .9851_x000D_
                                                                        = 457,477_x000D_
Real Property Percentage                                  x .9285        =$424,767      $5,332,570 _x000D_
Included in 2011 Capital Component                                                               3,619,720 _x000D_
UNDERSTATEMENT                                                                                       $1,712,850 _x000D_
Please revise our rate accordingly.</t>
  </si>
  <si>
    <t>The Provider appeals the computation of Adjusted Average Equity as it relates to Return on Working Capital/Movable Equipment in the Capital Component of our rate. The Provider reported average Medicaid equity on Part II, Schedule 13, and the RHCF-4 Note Pad clearly identified ajdustments from financial statement equity to Medicaid equity. (1) Average equity of the Provider has been included in the rate computation at the financial statement amount of $3,822,359 rather than the reported average Medicaid equity of $4,751,894. (2) The adjustments for related company receivables of ($675,164) and related company payables of $182,597 included in the rate computatioin are a duplication that should be eliminated. These adjustments have already been made to reported average Medicaid equity. (3) The adjustment for mortgage escrow ($499,207) should be eliminated. This amount is appropriately included in average equity. (4) The adjustment for deferred costs ($353,418) included in the rate computation is a duplication that should be eliminated. This adjustment has already been made to reported average Medicaid equity. Please revise our rate accordingly.</t>
  </si>
  <si>
    <t>The Provider has appropriately reported the Property Costs incurred by the home office, The McGuire Group, on Part III, Related Company Financial Data, of the 2009 RHCF-4 Cost Report. The return on and return of equity on the land and building Historical Cost has been excluded from our Medicaid Rates in error. There is no mortgage on this property. Please revise our rate accordingly.</t>
  </si>
  <si>
    <t>The Provider has appropriately reported the Property Costs incurred by the related company, 2259 Group, on Part III, related company financial data, of the 2009 RHCF-4 Cost Report. The return on and return of equity on the land and building Historical Cost has been excluded from our Medicaid Rates in error. There is no mortgage on this property. Also, the Provider's share of related company, 2259 Group, real estate taxes of $1,720 was reported properly in Part III of the 2009 RHCF-4 Cost Report. Such amount was not included in the property component of our rate. Please revise our rate accordingly.</t>
  </si>
  <si>
    <t>The Provider reported telephone system depreciation of $3,558 included in building depreciation on the Note Pad to Part II, Schedule 9.  Such cost should be added to Allowable Administrative Services cost._x000D_
_x000D_
Please revise our rate accordingly.</t>
  </si>
  <si>
    <t>Medicine cabinet drugs of $110,975 were adjusted from Administrative Services to the Non-Comparable Component.  However, medicine cabinet drugs of $110,975 were classified under the Pharmacy cost center.  Therefore, the medicine cabinet drug cost should be adjusted from Pharmacy, not from Administrative Services._x000D_
_x000D_
Please revise our rate accordingly.</t>
  </si>
  <si>
    <t>The related company adjustment for The McGuire Group Pharmacy which reduced Allowable Operating Cost was not accounted for in the calculation of the Medicare Part D Offset.  The portion of such adjustment applicable to prescription drugs can be determined from the breakdown provided in Part III of related company expenses reported in Part IV, Exhibit H.  Prescription drug cost in the Medicare Part D Offset should be reduced by the applicable portion of the related company adjustment to eliminate the disallowed portion of the reported prescription drug cost. _x000D_
_x000D_
Please revise our Medicare Part D Offset accordingly.</t>
  </si>
  <si>
    <t>The  Provider's share of the following allowable operating costs of related company, Seneca Street Properties, were not included in our rate:_x000D_
_x000D_
   Utilities - $2,448_x000D_
   Repairs &amp; Maintenance -  $3,375_x000D_
   Management Fees - $250_x000D_
   Administration &amp; General - $57_x000D_
   Licenses - $27_x000D_
   Insurance - General - $119_x000D_
   Accounting - $15_x000D_
   Bank Charges - $1_x000D_
   Miscellaneous Income $(3) (Administration)_x000D_
_x000D_
Please revise our rate accordingly.</t>
  </si>
  <si>
    <t>The Provider appeals the excess cost calculation for the related company, The McGuire Group Pharmacy.  The calculation attempts to eliminate related company charges to the facility and replace it with the allowable costs of The McGuire Group Pharmacy.  The calculation eliminated sales reported to this facility on Part III, Statement of Income, of $1,051,803.  However, as reported on Part III, Page 1, Item C, related company expenses reported in Part IV, Exhibit H, totaled $612,662.  The calculation eliminates more cost than was actually included on Exhibit H.  The McGuire Group Pharmacy negotiates pricing with its customers on an individual basis.  The pricing is not the same for all customers.  Therefore, it was necessary for us to adjust the amount of sales reported to this facility on Part III, Statement of Income, to reflect standardized pricing so that the proper percent of business would be calculated.  However, the related company charges to be eliminated should still be the related company expenses reported in Part IV, Exhibit H, of $612,662.  The excess cost calculation should not eliminate more cost for the facility than was included to begin with._x000D_
_x000D_
Please revise our rate accordingly.</t>
  </si>
  <si>
    <t>The Provider's share of the following allowable operating costs of related company, 2259 Group, were not included in our rate:_x000D_
_x000D_
   Utilities - $3,962_x000D_
   Repairs and Maintenance - $5,007_x000D_
   Management Fees - $479_x000D_
   Administration &amp; General - $52_x000D_
   Licenses - $7_x000D_
   Insurance - General - $481_x000D_
   Bank Charges - $2_x000D_
_x000D_
Please revise our rate accordingly.</t>
  </si>
  <si>
    <t>The Provider appeals the relative salary disallowance of $3,295 for Mr. Donald Smith, Executive Director, and $7,450 for Ms. Michelle Smith, Business Office Manager._x000D_
_x000D_
Mr. Donald Smith is the Executive Director, and his salary as reported on Part II, Schedule 14, was $5,466.  We feel his salary is a fair and reasonable level of compensation for the significant responsibilities and services rendered by Mr. Smith.  (Job description attached)_x000D_
_x000D_
Ms. Michelle Smith is the Business Office Manager, and her salary as reported on Part II, Schedule 14, was $40,845.  The Business Office Managers at our sister facilities, North Gate Health Care Facility and Seneca Health Care Center, have comparable length of service, experience and responsibilities.  Ms. Smith's salary is approximately 1% higher than the North Gate Business Office Manager and 1% lower than the Seneca Business Office Manager.  We feel her salary is a fair and reasonable level of compensation._x000D_
_x000D_
Please revise our rate accordingly.</t>
  </si>
  <si>
    <t>The Provider properly reported the following building improvements and capitalized costs on the 2008 RHCF-4, Part II, Schedule 10 and Schedule 11:_x000D_
_x000D_
   2004 Building Improvements                                    $210,875_x000D_
   2007 Financing Costs - Bed Addition                       119,204_x000D_
   2007 Construction Period Interest - Bed Addition      91,163_x000D_
   Disapproved Costs Project #032313-B                   (173,208)_x000D_
   TOTAL                                                                     $248,034_x000D_
_x000D_
Such costs have not been included in Historical Cost for computing Return on/of Equity._x000D_
_x000D_
Please revise our rate accordingly.</t>
  </si>
  <si>
    <t>The Provider does not agree with the amount of the mortgage principal included in the return on and return of equity calculation._x000D_
_x000D_
   Bed Addition Allowable Mortgage Principal          $3,053,795_x000D_
   Real Property Percentage                                             .9285          $2,835,449_x000D_
   Original Mortgage Principal                                    8,174,700_x000D_
   Real Property Percentage                                             .8920           7,291,832_x000D_
   Addition Mortgage Principal                                   1,500,000  _x000D_
   Real Property Percentage                                           1.0000           1,500,000          $11,627,281_x000D_
  _x000D_
   Included in 2010 Capital Component                                                                              10,169,547_x000D_
   UNDERSTATEMENT                                                                                                      $ 1,457,734_x000D_
_x000D_
Please revise our rate accordingly.</t>
  </si>
  <si>
    <t>The Provider appeals the computation of Adjusted Average Equity as it relates to Return on Working Capital/Movable Equipment in the Capital Component of our rate.  The Provider reported average Medicaid equity on Part II, Schedule 13, and the RHCF-4 Note Pad clearly identified ajdustments from financial statement equity to Medicaid equity._x000D_
_x000D_
(1)  Average equity of the Provider has been included in the rate computation at the financial statement amount of $3,260,692 rather than the reported average Medicaid equity of $4,844.708._x000D_
_x000D_
(2) The adjustments for Related Company Receivables of ($499,615) and related company payables of $200,857 included in the rate computatioin are a duplication that should be eliminated.  These adjustments have already been made to reported average Medicaid equity._x000D_
_x000D_
(3)  The adjustment for mortgage escrow ($510,851) should be eliminated.  This amount is appropriately included in average equity._x000D_
_x000D_
(4)  The adjustment for deferred costs ($393,117) included in the rate computation is a duplication that should be eliminated.  This adjustment has already been made to reported average Medicaid equity._x000D_
_x000D_
Please revise our rate accordingly.</t>
  </si>
  <si>
    <t>Refinancing of the existing loan on the addition at Harris Hill Nursing Facility has been properly reported on Part II, Schedule 17 (#2) of the 2008 RHCF-4 Cost Report.  Loan refinancing costs consisting of an extension fee of $4,000 are to be added to Historical Cost, effective with the date of refinancing.  Mortgage Interest of $31,109 and Mortgage Amortization of  $172,938 at 100% have been omitted from the property component of our rate. The Facility requests a revision of its 2010 Medicaid reimbursement rate to include the principal amortization and interest on the refinanced loan, along with adding the refinancing costs to Historical Cost.</t>
  </si>
  <si>
    <t>The Provider appeals the computation of Adjusted Average Equity as it relates to Return on Working Capital/Movable Equipment in the Capital Component of our rate.  The Provider's related company, 2259 Group, reported average Medicaid equity on Part III, Equity Capital Schedule, and the RHCF-4 Note Pad clearly identified adjustments from financial statement equity to Medicaid equity._x000D_
_x000D_
(1)  Average equity of related company, 2259 Group, has been included in the rate computation at the financial statement amount of ($50,912) rather than the reported average Medicaid equity of $253,685._x000D_
_x000D_
(2)  The adjustment for related company payables of $309,017 included in the rate computation is a duplication that should be eliminated.  This adjustment has already been made to Reported Average Medicaid Equity._x000D_
_x000D_
Please revise our rate accordingly.</t>
  </si>
  <si>
    <t>The Provider appeals the computation of Adjusted Average Equity as it relates to Return on Working Capital/Movable Equipment in the capital component of our rate.  The Provider's related company, The McGuire Group, reported average Medicaid equity on Part III, Equity Capital Schedule, and the RHCF-4 Note Pad clearly identified adjustments from financial statement equity to Medicaid equity._x000D_
_x000D_
(1)  The Provider's share of average equity of related company, The McGuire Group, has been included in the rate computation at the financial statement amount of $276,019 rather than the reported average Medicaid equity of $376,982._x000D_
_x000D_
(2)  The adjustment for the Provider's share of Loan Receivable of ($4,007) should be eliminated.  This amount is appropriately included in average equity._x000D_
_x000D_
Please revise our rate accordingly.</t>
  </si>
  <si>
    <t>The Provider appeals the computation of Adjusted Average Equity as it relates to Return on Working Capital/Movable Equipment in the Capital Component of our rate.  The Provider's related company, The McGuire Group Pharmacy, reported average Medicaid equity on Part III, Equity Capital Schedule, and the RHCF-4 Note Pad clearly identified adjustments from financial statement equity to Medicaid equity.  The adjustment for the Provider's share of related company receivables of ($65,668) included in the rate computation is a duplication that should be eliminated.  This adjustment has already been made to Reported Average Medicaid Equity._x000D_
_x000D_
Please revise our rate accordingly.</t>
  </si>
  <si>
    <t>The Provider has appropriately reported the Property Costs incurred by the home office, The McGuire Group, on Part III, Related Company Financial Data, of the 2008 RHCF-4 Cost Report.  The return on and return of equity on the land and building Historical Cost has been excluded from our Medicaid Rates in error.  There is no mortgage on this property._x000D_
_x000D_
Please revise our rate accordingly.</t>
  </si>
  <si>
    <t>The Provider has appropriately reported the Property Costs incurred by the related company, 2259 Group, on Part III, related company financial data, of the 2008 RHCF-4 Cost Report.  The return on and return of equity on the land and building Historical Cost has been excluded from our Medicaid Rates in error.  There is no mortgage on this property.  Also, the Provider's share of related company, 2259 Group, real estate taxes of $1,735 was reported properly in Part III of the 2008 RHCF-4 Cost Report.  Such amount was not included in the property component of our rate._x000D_
_x000D_
Please revise our rate accordingly.</t>
  </si>
  <si>
    <t xml:space="preserve">Appeals of rate revisions from Approved Appeal No. 803602  </t>
  </si>
  <si>
    <t>The Provider reported non-reimbursable administrative expenses of $161,739 on Part II, Schedule 8A.  Such expenses were not eliminated.  Please revise our rate accordingly.</t>
  </si>
  <si>
    <t>The Provider's share of the following allowable operating costs of related company, 2259 Group, were not included in our rate:_x000D_
_x000D_
     Utilities - $3,962_x000D_
     Repairs and Maintenance - $5,007_x000D_
     Management Fees - $479_x000D_
     Administration &amp; General - $52_x000D_
     Real Estate Taxes - $922_x000D_
     Licenses - $7_x000D_
     Insurance - General - $481_x000D_
     Bank Charges - $2_x000D_
_x000D_
Please revise our rate accordingly.</t>
  </si>
  <si>
    <t>The Provider's share of the following allowable operating costs of related company, Seneca Street Properties, were not included in our rate:_x000D_
_x000D_
     Utilities - $2,448_x000D_
     Repairs and Maintenance - $3,375_x000D_
     Management Fees - $250_x000D_
     Administration &amp; General - $57_x000D_
     Real Estate Taxes - $1,081_x000D_
     Licenses - $27_x000D_
     Insurance - General - $119_x000D_
     Accounting - $15_x000D_
_x000D_
Please revise our rate accordingly.</t>
  </si>
  <si>
    <t>The Provider reported total patient days of 59,384 in the 2006 RHCF-4 cost report.  These patient days should be used in the 2008 Dementia, Hepatitis B, and Measles and Rubella per diem calculations.  _x000D_
_x000D_
Please revise our rate accordingly.</t>
  </si>
  <si>
    <t>Effective 1/1/07, Real Estate Taxes of $229,724 were deleted from the non-comparable component at a traceback percentage of 1.0.  The Real Estate Taxes were included in non-comparable at a traceback percentage of .9938.  Therefore, the adjustment to delete Real Estate Taxes from non-comparable should also be at a traceback percentage of .9938 rather than 1.0._x000D_
_x000D_
Please revise our rate accordingly.</t>
  </si>
  <si>
    <t>The Provider properly reported sales tax of $76,900 on Part II, Schedule 9, of the 2006 RHCF-4 cost report.  Such cost was erroneously excluded from our 2006 capital component._x000D_
_x000D_
Please revise our rate accordingly.</t>
  </si>
  <si>
    <t>The Provider reported 2004 Building Improvements of $210,875 on Part II, Schedule of Depreciation, Schedule 10.  Such building improvements have not been included in historical cost for computing return on/of equity._x000D_
_x000D_
Please revise our rate accordingly.</t>
  </si>
  <si>
    <t>The Provider does not agree with the amount of the mortgage principal included in the return on and return of equity calculation._x000D_
_x000D_
   Original Mortgage Principal     $8,174,700_x000D_
   Real Property Percentage          x    .8920  =   $7,291,832_x000D_
   Addition Mortgage Principal    $1,500,000_x000D_
   Real Property Percentage          x 1.0000   =    1,500,000 =  $8,791,832_x000D_
_x000D_
   Included in 2006 Capital Component                                   -    7,291,297_x000D_
   UNDERSTATEMENT                                                               $1,500,535_x000D_
_x000D_
Please revise our rate accordingly.</t>
  </si>
  <si>
    <t>The rate of return on historical cost equity used in our 2006 capital component calculation is 3.76%.  This is incorrect.  The 2006 rate of return on historical cost equity should be 4.45%._x000D_
_x000D_
Please revise our rate accordingly.</t>
  </si>
  <si>
    <t>The Provider appeals the computation of Adjusted Average Equity as it relates to Return on Working Capital/Movable Equipment in the Capital Component of our rate.  The Provider reported average Medicaid Equity on Part II, Schedule 13, and the RHCF-4 Note Pad clearly identified adjustments from financial statement equity to Medicaid equity._x000D_
_x000D_
(1)  Average equity of the Provider has been included in the rate computation at $0 rather than the reported average Medicaid equity of $4,131,971._x000D_
_x000D_
(2)  The adjustments for Related Company Receivables of ($1,249,942) and related company payables of $237,376 included in the rate computation are a duplication that should be eliminated.  These adjustments have already been made to reported average Medicaid equity._x000D_
_x000D_
(3)  The adjustment for mortgage escrow ($695,713) should be eliminated.  This amount is appropriately included in average equity._x000D_
_x000D_
(4)  The adjustment for deferred costs ($415,467) included in the rate computation is a duplication that should be eliminated.  This adjustment has already been made to reported average Medicaid equity._x000D_
_x000D_
Please revise our rate accordingly.</t>
  </si>
  <si>
    <t>The Provider properly reported Mortgage Interest and Amortization on Part II, Schedule 17.  Mortgage interest on the addition of $58,622 and mortgage amortization on the addition of $136,636 at 100% have been omitted from the property component of our rate._x000D_
_x000D_
Please revise our rate accordingly.</t>
  </si>
  <si>
    <t>The Provider appeals the computation of Adjusted Average Equity as it relates to Return on Working Capital/Movable Equipment in the Capital Component of our rate.  The Provider's related company, 2259 Group, reported average Medicaid equity on Part III, Equity Capital Schedule, and the RHCF-4 Note Pad clearly identified adjustments from financial statement equity to Medicaid equity._x000D_
_x000D_
(1)  Average equity of related company, 2259 Group, has been included in the rate computation at the financial statement amount of ($21,754) rather than the reported average Medicaid equity of $62,454._x000D_
_x000D_
(2)  The adjustment for related company payables of $146,916 included in the rate computation is a duplication that should be eliminated.  This adjustment has already been made to Reported Average Medicaid Equity._x000D_
_x000D_
Please revise our rate accordingly.</t>
  </si>
  <si>
    <t>The Provider appeals the computation of Adjusted Average Equity as it relates to Return on Working Capital/Movable Equipment in the capital component of our rate.  The Provider's related company, Seneca Street Properties, reported average Medicaid equity on Part III, Equity Capital Schedule, and the RHCF-4 Note Pad clearly identified adjustments from financial statement equity to Medicaid equity._x000D_
_x000D_
(1)  The Provider's share of average equity of related company, Seneca Street Properties, has been included in the rate computation at the financial statement amount of $4,084 rather than the reported average Medicaid equity of $5,671._x000D_
_x000D_
(2)  The adjustment for the Provider's share of tenant acquisition costs of ($13,460) included in the rate computation should be eliminated, as the leasing commissions payable recorded on the balance sheet for the same amount already offsets the impact of tenant acquisition costs on equity._x000D_
_x000D_
Please revise our rate accordingly.</t>
  </si>
  <si>
    <t>The Provider appeals the computation of Adjusted Average Equity as it relates to Return on Working Capital/Movable Equipment in the capital component of our rate.  The Provider's related company, The McGuire Group, reported average Medicaid equity on Part III, Equity Capital Schedule, and the RHCF-4 Note Pad clearly identified adjustments from financial statement equity to Medicaid equity._x000D_
_x000D_
(1)  The Provider's share of average equity of related company, The McGuire Group, has been included in the rate computation at the financial statement amount of $248,637 rather than the reported average Medicaid equity of $1,204,891._x000D_
_x000D_
(2)  The adjustment for the Provider's share of Loan Receivable of ($2,002) should be eliminated.  This amount is appropriately included in average equity._x000D_
_x000D_
Please revise our rate accordingly.</t>
  </si>
  <si>
    <t>The Provider appeals the computation of Adjusted Average Equity as it relates to Return on Working Capital/Movable Equipment in the Capital Component of our rate.  The Providers related company, The McGuire Group Pharmacy, reported average Medicaid equity on Part III, Equity Capital Schedule, and the RHCF-4 Note Pad clearly identified adjustments from financial statement equity to Medicaid equity._x000D_
_x000D_
The adjustment for the Providers share of related company receivables of ($175,117) included in the rate computation is a duplication that should be eliminated.  This adjustment has already been made to Reported Average Medicaid Equity._x000D_
_x000D_
Please revise our rate accordingly.</t>
  </si>
  <si>
    <t>The Provider has appropriately reported the Property Costs incurred by the related company, Seneca Street Properties, on Part III, related company financial data, of the 2006 RHCF-4 Cost Report.  The return on and return of equity on the land and building Historical Cost has been excluded from our Medicaid Rates in error.  There is no mortgage on this property._x000D_
_x000D_
Please revise our rate accordingly.</t>
  </si>
  <si>
    <t>The Provider has appropriately reported the Property Costs incurred by the home office, The McGuire Group, on Part III, related company financial data, of the 2006 RHCF-4 Cost Report.  The return on and return of equity on the land and building Historical Cost, other than 2006 Improvements, has been excluded from our Medicaid Rates in error.  There is no mortgage on this property._x000D_
_x000D_
Please revise our rates accordingly.</t>
  </si>
  <si>
    <t>The Provider has appropriately reported the Property Costs incurred by the related company, 2259 Group, on Part III, related company financial data, of the 2006 RHCF-4 Cost Report.  The return on and return of equity on the land and building Historical Cost, other than 2006 Improvements, has been excluded from our Medicaid Rates in error.  There is no mortgage on this property._x000D_
_x000D_
Please revise our rate accordingly.</t>
  </si>
  <si>
    <t>The Provider does not agree with the amount of the mortgage principal included in the return on and return of equity calculation._x000D_
_x000D_
	Original Mortgage Principal		$8,174,700_x000D_
	Real Property Percentage		         .8920		$7,291,832_x000D_
	Addition Mortgage Principal	  1,500,000		_x000D_
	Real Property Percentage		      1.0000		  1,500,000	$8,791,832_x000D_
_x000D_
	Included in 2007 Capital Component				  7,291,297_x000D_
  	UNDERSTATEMENT					$1,500,535		  						_x000D_
Please revise our rate accordingly.</t>
  </si>
  <si>
    <t>The Provider appeals the computation of Adjusted Average Equity as it relates to Return on Working Capital/Movable Equipment in the Capital Component of our rate.  The Provider reported average Medicaid equity on Part II, Schedule 13, and the RHCF-4 Note Pad clearly identified adjustments from financial statement equity to Medicaid equity._x000D_
_x000D_
(1)  Average equity of the Provider has been included in the rate computation at the financial statement amount of $2,493,719 rather than the reported average Medicaid equity of $4,131,971._x000D_
_x000D_
(2)  The adjustments for Related Company Receivables of ($1,249,942) and related company payables of $237,376 included in the rate computation are a duplication that should be eliminated.  These adjustments have already been made to reported average Medicaid equity._x000D_
_x000D_
(3)  The adjustment for mortgage escrow ($695,713) should be eliminated.  This amount is appropriately included in average equity._x000D_
_x000D_
(4)  The adjustment for deferred costs ($415,467) included in the rate computation is a duplication that should be eliminated.  This adjustment has already been made to reported average Medicaid equity._x000D_
_x000D_
Please revise our rate accordingly.</t>
  </si>
  <si>
    <t>Refinancing of the existing loan on the addition at Harris Hill Nursing Facility was finalized October 1, 2007.  We have attached copies of the Term Note, Existing Loan Amortization Schedule, and Refinanced Loan Amortization Schedule._x000D_
_x000D_
Loan refinancing costs consisting of an extension fee of $4,000 are to be added to Historical Cost, effective with the date of refinancing._x000D_
_x000D_
Mortgage Interest on the addition of $52,858 and Mortgage Amortization on the addition of $143,865 at 100% have been omitted from the property component of our rate._x000D_
_x000D_
The Facility requests a revision of its 2007 Medicaid reimbursement rate to include the principal amortization and interest on the existing and refinanced loan, along with adding the refinancing costs to Historical Cost.</t>
  </si>
  <si>
    <t>The Provider appeals the computation of Adjusted Average Equity as it relates to Return on Working Capital/Movable Equipment in the Capital Component of our rate.  The Providers related company, 2259 Group, reported average Medicaid equity on Part III, Equity Capital Schedule, and the RHCF-4 Note Pad clearly identified adjustments from financial statement equity to Medicaid equity._x000D_
_x000D_
(1)  Average equity of related company, 2259 Group, has been included in the rate computation at the financial statement amount of ($21,754) rather than the reported average Medicaid equity of $62,454._x000D_
_x000D_
(2)  The adjustment for related company payables of $146,916 included in the rate computation is a duplication that should be eliminated.  This adjustment has already been made to Reported Average Medicaid Equity._x000D_
_x000D_
Please revise our rate accordingly.</t>
  </si>
  <si>
    <t>The Provider appeals the computation of Adjusted Average Equity as it relates to Return on Working Capital/Movable Equipment in the capital component of our rate.  The Providers related company, Seneca Street Properties, reported average Medicaid equity on Part III, Equity Capital Schedule, and the RHCF-4 Note Pad clearly identified adjustments from financial statement equity to Medicaid equity._x000D_
_x000D_
(1)  The Providers share of average equity of related company, Seneca Street Properties, has been included in the rate computation at the financial statement amount of $4,084 rather than the reported average Medicaid equity of $5,671._x000D_
_x000D_
(2)  The adjustment for the Providers share of tenant acquisition costs of ($13,460) included in the rate computation should be eliminated, as the leasing commissions payable recorded on the balance sheet for the same amount already offsets the impact of tenant acquisition costs on equity._x000D_
_x000D_
Please revise our rate accordingly.</t>
  </si>
  <si>
    <t>The Provider appeals the computation of Adjusted Average Equity as it relates to Return on Working Capital/Movable Equipment in the capital component of our rate.  The Providers related company, The McGuire Group, reported average Medicaid equity on Part III, Equity Capital Schedule, and the RHCF-4 Note Pad clearly identified adjustments from financial statement equity to Medicaid equity._x000D_
_x000D_
(1)  The Providers share of average equity of related company, The McGuire Group, has been included in the rate computation at the financial statement amount of $248,637 rather than the reported average Medicaid equity of $1,204,891._x000D_
_x000D_
(2)  The adjustment for the Providers share of Loan Receivable of ($2,002) should be eliminated.  This amount is appropriately included in average equity._x000D_
_x000D_
Please revise our rate accordingly.</t>
  </si>
  <si>
    <t>The Provider appeals the computation of Adjusted Average Equity as it relates to Return on Working Capital/Movable Equipment in the Capital Component of our rate.  The Provider's related company, The McGuire Group Pharmacy, reported average Medicaid equity on Part III, Equity Capital Schedule, and the RHCF-4 Note Pad clearly identified adjustments from financial statement equity to Medicaid equity._x000D_
_x000D_
The adjustment for the Provider's share of related company receivables of ($175,117) included in the rate computation is a duplication that should be elimihnated.  This adjustment has already been made to Reported Average Medicaid Equity._x000D_
_x000D_
Please revise our rate accordingly.</t>
  </si>
  <si>
    <t>The Provider has appropriately reported the Property Costs incurred by the related company, Seneca Street Properties, on Part III, related company financial data, of the 2006 RHCF-4 Cost Report.  The return on and return of equity on the land and building Historical Cost has been excluded from our Medicaid Rates in error.  There is no mortgage on this property._x000D_
_x000D_
Also, the Providers share of related company, Seneca Street Properties, real estate taxes of $1,081 was reported properly in Part III of the 2006 RHCF-4 Cost Report.  Such amount was not included in the property component of our rate._x000D_
_x000D_
Please revise our rate accordingly.</t>
  </si>
  <si>
    <t>The Provider has appropriately reported the Property Costs incurred by the related company, 2259 Group, on Part III, related company financial data, of the 2006 RHCF-4 Cost Report.  The return on and return of equity on the land and building Historical Cost, other than 2006 Improvements, has been excluded from our Medicaid Rates in error.  There is no mortgage on this property._x000D_
_x000D_
Also, the Providers share of related company, 2259 Group, real estate taxes of $922 was reported properly in Part III of the 2006 RHCF-4 Cost Report.  Such amount was not included in the property component of our rate._x000D_
_x000D_
Please revise our rate accordingly.</t>
  </si>
  <si>
    <t>The Provider previously submitted the attached Appeal regarding completion of Project No. 032313-B relative to the Bed Addition, effective March 7, 2007, and the related financing.  The financing has been recognized, but the historical cost equity has been omitted from the return on/of equity calculation in our rate.  Also, the interest from 3/7 - 3/27/07 of $13,314 is not included in our rate._x000D_
_x000D_
Please revise our rate accordingly.</t>
  </si>
  <si>
    <t>The Provider reported 2004 Building Improvements of $210,875 on Part II, Schedule of Depreciation, Schedule 10.  Such building improvements have not been included in historical cost for computing return on/of equity. _x000D_
_x000D_
Please revise our rate accordingly.</t>
  </si>
  <si>
    <t>The Provider does not agree with the amount of the mortgage principal included in the return on and return of equity calculation._x000D_
_x000D_
   Original Mortgage Principal     $8,174,700_x000D_
   Real Property Percentage          x    .8920  =   $7,291,832_x000D_
   Addition Mortgage Principal    $1,500,000_x000D_
   Real Property Percentage          x 1.0000   =    1,500,000 =  $8,791,832_x000D_
_x000D_
   Included in 2008 Capital Component                                   -    7,291,297_x000D_
   UNDERSTATEMENT                                                               $1,500,535_x000D_
_x000D_
Please revise our rate accordingly.</t>
  </si>
  <si>
    <t>The Provider appeals the computation of Adjusted Average Equity as it relates to Return on Working Capital/Movable Equipment in the Capital Component of our rate.  The Provider reported average Medicaid Equity on Part II, Schedule 13, and the RHCF-4 Note Pad clearly identified adjustments from financial statement equity to Medicaid equity._x000D_
_x000D_
(1)  Average equity of the Provider has been included in the rate computation at the financial statement amount of $2,493,719 rather than the reported average Medicaid equity of $4,131,971._x000D_
_x000D_
(2)  The adjustments for Related Company Receivables of ($1,249,942) and related company payables of $237,376 included in the rate computation are a duplication that should be eliminated.  These adjustments have already been made to reported average Medicaid equity._x000D_
_x000D_
(3)  The adjustment for mortgage escrow ($695,713) should be eliminated.  This amount is appropriately included in average equity._x000D_
_x000D_
(4)  The adjustment for deferred costs ($415,467) included in the rate computation is a duplication that should be eliminated.  This adjustment has already been made to reported average Medicaid equity._x000D_
_x000D_
Please revise our rate accordingly.</t>
  </si>
  <si>
    <t>Refinancing of the existing loan on the addition at Harris Hill Nurshing Facility was finalized October 1, 2007.  We have attached copies of the Term Note, Existing Loan Amortization Schedule, and Refinanced Loan Amortization Schedule._x000D_
_x000D_
Loan refinancing costs consisting of an extension fee of $4,000 are to be added to Historical Cost, effective with the date of refinancing._x000D_
_x000D_
Mortgage Interest on the addition of $53,781 and Mortgage Amortization on the addition of $150,266 at 100% have been omitted from the Property component of our rate._x000D_
_x000D_
The Facility requests a revision of its 2008 Medicaid reimbursement rate to include the principal amortization and interest on the refinanced loan, along with adding the refinancing costs to Historical Cost.</t>
  </si>
  <si>
    <t>The Provider appeals the computation of Adjusted Average Equity as it relates to Return on Working Capital/Movable Equipment in the Capital Component of our rate.  The Provider's related company, 2259 Group, reported average Medicaid equity on Part III, Equity Capital Schedule, and the RHCF-4 Note Pad clearly identified adjustments from financial statement equity to Medicaid equity._x000D_
_x000D_
(1)  Average equity of related company, 2259 Group, has been included in the rate computation at the financial statement amunt of ($21,754) rather than the reported average Medicaid equity of $62,454._x000D_
_x000D_
(2)  The adjustment for related company payables of $146,916 included in the rate computation is a duplication that should be eliminated.  This adjustment has already been made to Reported Average Medicaid Equity._x000D_
_x000D_
Please revise our rate accordingly.</t>
  </si>
  <si>
    <t>The Provider appeals the computation of Adjusted Average Equity as it relates to Return on Working Capital/Movable Equipment in the capital component of our rate.  The Provider's related company, Seneca Street Properties, reported average Medicaid equity on Part III, Equity Capital Schedule, and the RHCF-4 Note Pad clearly identified adjustments from financial statement equity to Medicaid equity._x000D_
_x000D_
(1)  The Provider's share of average equity of related company, Seneca Street Properties, has been included in the rate computation at the financial statement amount of $4,084 rather than the reported average Medicaid equity of $5,671._x000D_
_x000D_
(2)  The adjustment for the provider's share of tenant acquisition costs of ($13,460) included in the rate computation should be eliminated, as the leasing commissions payable recorded on the balance sheet for the same amount already offsets the impact of tenant acquisition costs on equity._x000D_
_x000D_
Please revise our rate accordingly.</t>
  </si>
  <si>
    <t>The Provider has appropriately reported the Property Costs incurred by the related company, Seneca Street Properties, on Part III, related company financial data, of the 2006 RHCF-4 Cost Report.  The return on and return of equity on the land and building Historical Cost has been excluded from our Medicaid Rates in error.  There is no mortgage on this property._x000D_
_x000D_
Also, the Provider's share of related company, Seneca Street Properties, real estate taxes of $1,081 was reported properly in Part III of the 2006 RHCF-4 Cost Report.  Such amount was not included in the property component of our rate._x000D_
_x000D_
Please revise our rate accordingly.</t>
  </si>
  <si>
    <t>The Provider has appropriately reported the Property Costs incurred by the home office, The McGuire Group, on Part III, related company financial data, of the 2006 RHCF-4 Cost Report.  The return on and return of equity on the land and building Historical Cost has been excluded from our Medicaid Rates in error.  There is no mortgage on this property._x000D_
_x000D_
Please revise our rates accordingly.</t>
  </si>
  <si>
    <t>The Provider has appropriately reported the Property Costs incurred by the related company, 2259 Group, on Part III, related company financial data, of the 2006 RHCF-4 Cost Report.  The return on and return of equity on the land and building Historical Cost has been excluded from our Medicaid Rates in error.  There is no mortgage on this property._x000D_
_x000D_
Also, the Provider's share of related company, 2259  Group, real estate taxes of $922 was reported properly in Part III of the 2006 RHCF-4 Cost Report.  Such amount was not included in the property component of our rate._x000D_
_x000D_
Please revise our rate accordingly.</t>
  </si>
  <si>
    <t>The Provider previously submitted the attached Appeal regarding completion of Project No. 032313-B relative to the Bed Addition, effective March 7, 2007, and the related financing.  The financing has been recognized, but the historical cost equity has been omitted from the return on/of equity calculation in our rate.  _x000D_
_x000D_
Please revise our rate accordingly.</t>
  </si>
  <si>
    <t>The Provider properly reported the following building improvements and capitalized costs on the 2007 RHCF-4, Part II, Schedule 10 and Schedule 11:_x000D_
_x000D_
   2004 Building Improvements                   $210,875_x000D_
   2007 Financing Costs - Bed Addition       119,204_x000D_
   2007 Construction Period Interest -_x000D_
      Bed Addition                                            91,163_x000D_
   Disapproved Costs Project #032313-B   (173,208)_x000D_
      TOTAL                                                  $248,034_x000D_
_x000D_
Such costs have not been included in Historical Cost for computing return on/of equity._x000D_
_x000D_
Please revise our rate accordingly.</t>
  </si>
  <si>
    <t>The Provider does not agree with the amount of the mortgage principal included in the return on and return of equity calculation._x000D_
_x000D_
   Bed Addition Allowable Mortgage Principal             $3,053,795_x000D_
   Real Property Percentage                                                 .9285          $2,835,449_x000D_
   Original Mortgage Principal                                        8,174,700_x000D_
   Real Property Percentage                                                .8920             7,291,832_x000D_
   Addition Mortgage Principal                                       1,500,000_x000D_
   Real Property Percentage                                                1.000             1,500,000     $11,627,281_x000D_
_x000D_
   Included in 2009 Capital Component                                                                             10,169,547_x000D_
   UNDERSTATEMENT                                                                                                     $ 1,457,734_x000D_
_x000D_
Please revise our rate accordingly.</t>
  </si>
  <si>
    <t>The Provider appeals the computation of Adjusted Average Equity as it relates to Return on Working Capital/Movable Equipment in the Capital Component of our rate.  The Provider reported Average Medicaid Equity on Part II, Schedule 13, and the RHCF-4 Note Pad clearly identified adjustments from Financial Statement Equity to Medicaid Equity.  _x000D_
_x000D_
(1)  Average Equity of the Provider has been included in the rate computation at the Financial Statement Amount of $2,950,131 rather than the reported Average Medicaid Equity of $5,888,946._x000D_
_x000D_
(2)  The adjustments for Related Company Receivables of ($298,089) and Related Company Payables of $219,117 included in the rate computation are a duplication that should be eliminated.  These adjustments have already been made to Reported Average Medicaid Equity._x000D_
_x000D_
(3)  The Adjustment for Mortgage Escrow ($629,858) should be eliminated.  This amount is appropriately included in Average Equity._x000D_
_x000D_
(4)  The adjustment for Deferred Costs ($429,836) included in the rate computation is a duplication that should be eliminated.  This adjustment has already been made to Reported Average Medicaid Equity._x000D_
_x000D_
Please revise our rate accordingly.</t>
  </si>
  <si>
    <t>Refinancing of the existing loan on the addition at Harris Hill Nursing Facility has been properly reported on Part II, Schedule 17 (#2) of the 2007 RHCF-4 Cost Report.  Loan refinancing costs consisting of an extension fee of $4,000 are to be added to Historical Cost, effective with the date of refinancing.  Mortgage Interest of $42,762 and Mortgage Amortization of $161,286 at 100% have been omitted from the property component of our rate. The Facility requests a revision of its 2009 Medicaid Reimbursement Rate to include the principal amortization and interest on the refinanced loan, along with adding the refinancing costs to Historical Cost.</t>
  </si>
  <si>
    <t>The Provider appeals the computation of Adjusted Average Equity as it relates to Return on Working Capital/Movable Equipment in the Capital Component of our rate.  The Provider's related company, 2259 Group, reported Average Medicaid Equity on Part III, Equity Capital Schedule, and the RHCF-4 Note Pad clearly identified adjustments from Financial Statement Equity to Medicaid Equity._x000D_
_x000D_
(1)  Average Equity of related company, 2259 Group, has been included in the rate computation at the Financial Statement amount of ($59,187) rather than the reported Average Medicaid Equity of $239,164._x000D_
_x000D_
(2)  The adjustment for Related Company Payables of $290,289 included in the rate computation is a duplication that should be eliminated.  This adjustment has already been made to Reported Average Medicaid Equity._x000D_
_x000D_
Please revise our rate accordingly.</t>
  </si>
  <si>
    <t>The Provider appeals the computation of Adjusted Average Equity as it relates to Return on Working Capital/Movable Equipment in the Capital Component of our rate.  The Provider's related company, The McGuire Group, reported Average Medicaid Equity on Part III, Equity Capital Schedule, and the RHCF-4 Note Pad clearly identified adjustments from Financial Statement Equity to Medicaid Equity._x000D_
_x000D_
(1)  The Provider's share of Average Equity of Related Company, The McGuire Group, has been included in the rate computation at the Financial Statement amount of $276,483 rather than the Reported Average Medicaid Equity of $689,165._x000D_
_x000D_
(2)  The adjustment for the Provider's share of Loan Receivable of ($1,744) should be eliminated.  This amount is appropriately included in Average Equity._x000D_
_x000D_
Please revise our rate accordingly.</t>
  </si>
  <si>
    <t>The Provider appeals the computation of Adjusted Average Equity as it relates to Return on Working Capital/Movable Equipment in the Capital Component of our rate.  The Providers related company, The McGuire Group Pharmacy, reported average Medicaid equity on Part III, Equity Capital Schedule, and the RHCF-4 Note Pad clearly identified adjustments from financial statement equity to Medicaid equity._x000D_
_x000D_
The adjustment for the Providers share of related company receivables of ($24,049) included in the rate computation is a duplication that should be eliminated.  This adjustment has already been made to Reported Average Medicaid Equity._x000D_
_x000D_
Please revise our rate accordingly.</t>
  </si>
  <si>
    <t>The Provider has appropriately reported the Property Costs incurred by the home office, The McGuire Group, on Part III, related company financial data, of the 2007 RHCF-4 Cost Report.  The return on and return of equity on the land and building Historical Cost has been excluded from our Medicaid Rates in error.  There is no mortgage on this property._x000D_
_x000D_
Please revise our rate accordingly.</t>
  </si>
  <si>
    <t>The Provider has appropriately reported the Property Costs incurred by the Related Company, 2259 Group, on Part III, Related Company Financial Data, of the 2007 RHCF-4 Cost Report.  The Return On and Return Of Equity on the land and building historical cost has been excluded from our Medicaid Rates in error.  There is no mortgage on this property.  Also, the Provider's share of Related Company, 2259 Group, Real Estate Taxes of $1,839 and Mortgage Expense Amortization of $2,316 were reported properly in Part III of the 2007 RHCF-4 Cost Report.  Such amounts were not included in the property component of our rate. _x000D_
_x000D_
Please revise our rate accordingly.</t>
  </si>
  <si>
    <t>The Provider properly reported the following Capitalized Costs related to the Bed Addition on the 2007 RHCF-4, Part II, Schedule 11:_x000D_
_x000D_
     2007 Financing Costs                            $119,204_x000D_
     2007 Construction Period Interest             91,163 _x000D_
                                                               =   $210,367_x000D_
_x000D_
Such capitalized costs have not been included in Historical Cost for computing Return On/Of Equity._x000D_
_x000D_
Please revise our rate accordingly.</t>
  </si>
  <si>
    <t>The Provider does not agree with the amount of the Mortgage Principal included in the Return On and Return Of Equity calculation._x000D_
_x000D_
     Original Mortgage Principal          $8,174,700_x000D_
     Real Property Percentage                   .8920          $7,291,832_x000D_
     Addition Mortgage Principal           1,500,000_x000D_
     Real Property Percentage                    l.000            1,500,000_x000D_
     Bed Addition Mortgage Principal    3,100,000_x000D_
     Real Property Percentage                   .9319           2,888,890     $11,680,722_x000D_
     Included in 2009 Capital Component                                                6,722,428_x000D_
     UNDERSTATEMENT                                                      =               $4,958,294_x000D_
_x000D_
Please revise our rate accordingly.</t>
  </si>
  <si>
    <t>The Provider does not agree with the amount of the Equity Returned in Prior Periods included in the Return On and Return Of Equity calculation._x000D_
_x000D_
     Equity Returned in Prior Periods_x000D_
          1/1/07 - 12/31/07                             $114,461_x000D_
          1/1/08 - 12/31/08                               205,380 = $319,841_x000D_
     Included in 2009 Capital Component                         683,204_x000D_
     OVERSTATEMENT                                               = $363,363_x000D_
_x000D_
Please revise our rate accordingly.</t>
  </si>
  <si>
    <t>The Provider appeals the computation of Adjusted Average Equity as it relates to Return on Working Capital/Movable Equipment in the Capital Component of our rate.  The Provider reported Average Medicaid Equity on Part II, Schedule 13, and the RHCF-4 "Note pad" clearly identified adjustments from Financial Statement Equity to Medicaid Equity._x000D_
_x000D_
(1)  Average Equity of the Provider has been included in the rate computation at the Financial Statement Amount of $2,950,131 rather than the reported Average Medicaid Equity of $5,888,946._x000D_
_x000D_
(2)  The adjustments for Related Company Receivables of ($298,089) and Related Company Payables of $219,117 included in the rate computation are a duplication that should be eliminated.  These adjustments have already been made to Reported Average Medicaid Equity._x000D_
_x000D_
(3)  The Adjustment for Mortgage Escrow ($629,858) should be eliminated.  This amount is appropriately included in Average Equity._x000D_
_x000D_
(4)  The adjustment for Deferred Costs ($429,836) included in the rate computation is a duplication that should be eliminated.  This adjustment has already been made to Reported Average Medicaid Equity._x000D_
_x000D_
Please revise our rate accordingly.</t>
  </si>
  <si>
    <t>Refinancing of the existing loan on the addition at Harris Hill Nursing Facility has been properly reported on Part II, Schedule 17 (#2) of the 2007 RHCF-4Cost Report._x000D_
_x000D_
Loan refinancing costs consisting of an extension fee of $4,000 are to be added to Historical Cost, effective with the date of refinancing._x000D_
_x000D_
     Mortgage Interest                                      $ 42,762_x000D_
     Mortgage Amortization at Real Property_x000D_
        Percentage of 100%                              $161,286_x000D_
_x000D_
The Facility requests a revision of its 2009 Medicaid Reimbursement Rate to include the principal amortization and interest on the refinanced loan, along with adding the refinancing costs to Historical Cost.</t>
  </si>
  <si>
    <t>The provider properly reported Mortgage Interest and Amortization related to the bed addition on Part II, Schedule 17, of the 2007 RHCF-4 Cost Report.  Mortgage Interest and Amortization should be included as follows:_x000D_
_x000D_
     Mortgage Interest on Bed Addition                                  $218,808_x000D_
     Mortgage Amortization on Bed Adidtion     $129,931_x000D_
          Real Property Percentage                           .9319 =   $121,083_x000D_
_x000D_
Such amounts have been omitted from the Property component of our rate._x000D_
_x000D_
Please revise our rate accordingly.</t>
  </si>
  <si>
    <t>The Provider appeals the computation of Adjusted Average Equity as it relates to Return on Working Capital/Movable Equipment in the Capital Component of our rate.  The Provider's related company, 2259 Group, Reported Average Medicaid Equity on Part III, Equity Capital Schedule, and the RHCF-4 "Note Pad" clearly identified adjustments from Financial Statement Equity to Medicaid Equity._x000D_
_x000D_
(1)  Average Equity of related company, 2259 Group, has been included in the rate computation at the Financial Statement amount of ($59,187) rather than the reported Average Medicaid Equity of $239,164._x000D_
_x000D_
(2)  The adjustment for Related Company Payables of $290,289 included in the rate computation is a duplication that shoud be eliminated.  This adjustment has already been made to Reported Average Medicaid Equity._x000D_
_x000D_
Please revise our rate accordingly.</t>
  </si>
  <si>
    <t>The Provider appeals the computation of Adjusted Average Equity as it relates to Return on Working Capital/Movable Equipment in the Capital Component of our rate.  The Provider's related company, The McGuire Group, reported Average Medicaid Equity on Part III, Equity Capital Schedule, and the RHCF-4 "Note Pad" clearly identified adjustments from Financial Statement Equity to Medicaid Equity._x000D_
_x000D_
(1)  The Provider's share of Average Equity of Related Company, The McGuire Group, has been included in the rate computation at the Financial Statement amount of $276,483 rather than the Reported Average Medicaid Equity of $689,165._x000D_
_x000D_
(2)  The adjustment for the Provider's share of Loan Receivable of ($1,744) should be eliminated.  This amount is appropriately included in Average Equity._x000D_
_x000D_
Please revise our rate accordingly.</t>
  </si>
  <si>
    <t>The Provider appeals the computation of Adjusted Average Equity as it relates to Return on Working Capital/Movable Equipment in the Capital Component of our rate.  The provider's related company, The McGuire Group Pharmacy, reported Average Medicaid Equity on Part III, Equity Capital Schedule, and the RHCF-4 "Note Pad" clearly identified adjustments from Financial Statement Equity to Medicaid Equity._x000D_
_x000D_
The adjustment for the Provider's share of Related Company Receivables of ($24,049) included in the rate computation is a duplication that should be eliminated.  This adjustment has already been made to Reported Average Medicaid Equity._x000D_
_x000D_
Please revise our rate accordingly.</t>
  </si>
  <si>
    <t>The Provider has appropriately reported the Property Costs incurred by the related Company, 2259 Group, on Part III, Related Company Financial Data, of the 2007 RHCF-4 Cost Report.  The Return On and Return Of Equity on the land and building Historical Cost, other than 2006 - 2007 Improvements, has been excluded from our Medicaid Rates in error.  There is no mortgage on this property._x000D_
_x000D_
Also, the Provider's share of related company, 2259 Group, Real Estate Taxes of $1,839 and Mortgage Expense Amortization of $2,316 were reported properly in Part III of the 2007 RHCF-4 Cost Report.  Such amounts were not included in the property component of our rate._x000D_
_x000D_
Please revise our rate accordingly.</t>
  </si>
  <si>
    <t>Haven Manor Health Care Center LLC</t>
  </si>
  <si>
    <t>7003378N</t>
  </si>
  <si>
    <t>2008 property</t>
  </si>
  <si>
    <t>Facility appeals property reimbursement for 2008 and subsequent years. A limited review application was filed and approved by the Department of Health AEP 4651 for the replacement of the emergency generator, upgrade wanderguard and alarm systems installation of security cameras and refurbish lobby._x000D_
The project was completed over a two-year period._x000D_
In response to a prior appeal, the State increased historical cost by the amount of principal paid during the construction period but failed to increase historical cost by the interest expense paid. In appeals filed previously Control No 635710 and Control No 728311 the Bureau Recommendation states The capital component of the facilitys rate for 2008 will include interest and mortgage amortization as reported on Schedule 17 of the 2006 cost report. The State failed to include interest in the capital component of the 2008 rate._x000D_
The following is a breakdown of the various notes and related interest expense as reported on Schedule 17 of the 2006 cost report which financed the project._x000D_
Note 1-Northfork Equipment Leasing- Principal due  180,840 Interest expense paid in 2005- 5,205, Interest expense paid in 2006- 10,912_x000D_
Note 2-Northfork Equipment Leasing- Principal due  476,566 Interest expense paid in 2006- 29,748._x000D_
Note 3-Northfork Equipment Leasing- Principal due  64,975 Interest expense paid in 2006- $858._x000D_
_x000D_
Facility requests the total interest expense of 46,723 as listed above be added to historical cost._x000D_
_x000D_
Appeal 2_x000D_
Facility appeals property reimbursement for 2008 and subsequent years. A limited review application was filed and approved by the Department of Health AEP 5150 for masonry work, replacement of windows and installation of a carbon monoxide detection system._x000D_
The project was completed over a two-year period._x000D_
In response to a prior appeal, the State increased historical cost by the amount of principal paid during the construction period but failed to increase historical cost by the interest expense paid. In appeals filed previously Control No 635710 and Control No 728311 the Bureau Recommendation states The capital component of the facilitys rate for 2008 will include interest and mortgage amortization as reported on Schedule 17 of the 2006 cost report. The State failed to include interest in the capital component of the 2008 rate._x000D_
Note from Northfork Equipment Leasing used to finance a portion of the project Principal due  321,660 Interest expense paid in 2006  4,252._x000D_
Facility requests the interest expense of 4,252 be added to historical cost.</t>
  </si>
  <si>
    <t>Hawthorn Health Multicare Center for Living</t>
  </si>
  <si>
    <t>1401323N</t>
  </si>
  <si>
    <t>We submitted a corrected cost report DCN: 51841106 for 2013 which corrects the taxes on line 100 of schedule 6 in Part 4._x000D_
With this amended cost report we request that the sales tax of $16567 reported on Part II schedule 9 line  71 be included in the capital portion of our rate.</t>
  </si>
  <si>
    <t>Eili Kaganoff</t>
  </si>
  <si>
    <t xml:space="preserve">Capital Rate Appeal </t>
  </si>
  <si>
    <t>Depreciation on Building</t>
  </si>
  <si>
    <t>interest on mortgage</t>
  </si>
  <si>
    <t>Depreciation on related company movable equipment.</t>
  </si>
  <si>
    <t>Real Estate tax on facility</t>
  </si>
  <si>
    <t>Depreciation on equipment in 2013</t>
  </si>
  <si>
    <t>sales tax</t>
  </si>
  <si>
    <t>Requesting reimbursement for equipment rentals as per 2013 medicaid cost report</t>
  </si>
  <si>
    <t>Property insurance</t>
  </si>
  <si>
    <t>Auto Insurance</t>
  </si>
  <si>
    <t>Medicaid 2012 Rate Appeal</t>
  </si>
  <si>
    <t>ISSUE #1 - Full reimbursement of rental of administrative offices - Hawthorn Health was denied reimbursement of $15,787 for rental of office space in 2010. Hawthorn Health maintains off-site offices due to insufficient space at current prices for administrative offices. The office space is leased under an arm's-length lease agreement. Please be advised that DOH has previously approved rental expenses of the administrative office building for the Presbyterian Senior Care of Western New York, Inc. which states, "the facility will be reimbursemed for its share of the annual rental expense for the new administrative office building in the rates effective January 1, 1987, and subsequent." See attached appeal numbers 607783 item #6 and #707296 item #6. Accordingly, we request that our 2012 capital component be recalculated and that our Medicaid rate be upwardly adjusted to reflect reimbursement for office rental.</t>
  </si>
  <si>
    <t>ISSUE #2 - Reimbursement for major moveable and auto insurance -  corporate office - In our 2012 rates, we did not get reimbursed for corporate major moveable office equipment of $3,533 and auto insurance of $466. The combined amount of $3,999 was reported on line 067, respectively, on schedule 9 of the 2010 RHCF-4. DOH has reimbursed such costs as these for other facilities.  Accordingly, we request that our 2012 Medicaid rate be upwardly adjusted to reflect reimbursement for major moveable equipment rentals and auto insurance.</t>
  </si>
  <si>
    <t>ISSUE #1 - Reimbursement for leasehold improvement - corporate office - - In our 2012 rates, we did not receive reimbursement for leasehold depreciation of $256. The amount was reported on line 022 on schedule 9 of the 2010 RHCF-4. DOH has reimbursed such costs for other facilities. Accordingly, we request that our 2012 Medicaid rate be upwardly adjusted to reflect reimbursement for depreciation on leasehold improvements.</t>
  </si>
  <si>
    <t>ISSUE #2 - Reimbursement for property insurance - corporate office -- In our 2012 rates, we did not get reimbursed for the property insurance of $208 for the corporate office. This amount was correctly reported on schedule 9, line 009 of the 2010 RHCF-4. Please be advised that DOH has approved rental expenses of the administrative office building  for the Presbyterian Senior Care of Western New York , Inc. which state "the facility will be reimbursed for its share of the annual rental expense for the new administrative office building in the rates effective January 1, 1987, and subsequent." See attached appeal numbers 607783 item #6 and 707296 item #6. (SEE ATTACHED) Accordingly, we are requesting full reimbursement for this allowable expense.</t>
  </si>
  <si>
    <t>2009 CASH RECEIPT ASSESSMENT RECONCILIATION APPEALED</t>
  </si>
  <si>
    <t>INCORRECT 2009 TOTAL PATIENT DAYS NET OF MEDICARE AND MEDICARE MANAGED CARE DAYS - PART 1-3 BED CAPACITY. _x000D_
the patient days in our 2009 cost report incorrectly reflects 961 Blue Cross days Col 0410/line 013 and 3259 Other Private Insurance Days Col 0410/line 014. The correct reporting of days should be 3640 Medicare Managed Care Days Col 0410/line 033, no Blue Cross days Col 0410/line 013 and 580 Other Private Insurance Days Col 0410/line 014. We have revised and resubmitted our 2009 cost report DCN 22191108 to reflect this change._x000D_
_x000D_
Original paid rate by DOH $9.47 less revised rate $8.10 = ($1.37) x 31260 Medicade days - DOH took back ($42,826.20)_x000D_
_x000D_
Appealed rate - $9.47 original paid rate by DOH less $8.99 appealed rate = ($.48) x 31260 Medicaid days = ($15,004.80) amount that DOH should have taken back. DOH over recouped $27,821.40.</t>
  </si>
  <si>
    <t>Medicaid Rebasing Rates Effective 7/10/11</t>
  </si>
  <si>
    <t>ISSUE #1 - Full reimbursement for rental of administrative offices -- _x000D_
_x000D_
Hawthorn Health was denied reimbursement of $15,531 for rental of office space in 2009.  Hawthorn Health maintains off-site offices due to insufficient space at current prices for administrative offices.  The office space is leased under an arms-length lease agreement._x000D_
_x000D_
Please be advised that DOH has previously approved rental expenses of the administrative office building for the Presbyterian Senior Care of Western New York, Inc., which state the facility will be reimbursed for its share of the annual rental expense for the new administrative office building in the rates effective January, 1, 1987, and subsequent.  See attached appeal numbers 607783 item #6 and 707296 item #6.  (SEE ATTACHED)_x000D_
_x000D_
Accordingly, we request that our 2011 capital component be recalculated and that our Medicaid rate be upwardly adjusted to reflect reimbursement for office rental.</t>
  </si>
  <si>
    <t>ISSUE #2 - Reimbursement for leasehold improvement  corporate office -- _x000D_
_x000D_
In our 2011 rates, we did not receive reimbursement for leasehold depreciation of $256.  This amount was reported on line 022 on schedule 9 of the 2009 RHCF-4._x000D_
_x000D_
DOH has reimbursed such costs for other facilities.  Accordingly, we request that our 2011 Medicaid rate be upwardly adjusted to reflect reimbursement for depreciation on leasehold improvements.</t>
  </si>
  <si>
    <t>ISSUE #3 &amp;#8213; Reimbursement for property insurance  corporate office -- _x000D_
_x000D_
In our 2011 rates, we did not get reimbursed for the property insurance of $166 for the corporate office.  This amount was correctly reported on schedule 9, line 009 of the 2009 RHCF-4._x000D_
_x000D_
Please be advised that DOH has approved rental expenses of the administrative office building for the Presbyterian Senior Care of Western New York, Inc., which state the facility will be reimbursed for its share of the annual rental expense for the new administrative office building in the rates effective January, 1, 1987, and subsequent.  See attached appeal numbers 607783 item #6 and 707296 item #6.  (SEE ATTACHED)_x000D_
_x000D_
Accordingly, we are requesting full reimbursement for this allowable expense.</t>
  </si>
  <si>
    <t>ISSUE #4 &amp;#8213; Reimbursement for major moveable and auto insurance  corporate office -- _x000D_
_x000D_
In our 2011 rates, we did not get reimbursed for corporate major moveable office equipment depreciation of $3,495 and auto insurance of $705.  The combined amount of $4,977 was reported on line 067, respectively, on schedule 9 of the 2009 RHCF-4._x000D_
_x000D_
DOH has reimbursed such costs as these for other facilities.  _x000D_
_x000D_
Accordingly, we request that our 2011 Medicaid rate be upwardly adjusted to reflect reimbursement for major moveable equipment rentals and auto insurance.</t>
  </si>
  <si>
    <t>ISSUE #5:  Part B Offset -- _x000D_
_x000D_
We believe the Part B offset is overstated.  The amount reflected in the 1/1/2011 and subsequent rates issued per the Department of Health Dear Administrator Letter dated November 9, 2011 of $.36 reflects the part B offset in the 1/1/2009 rate (see attachment A), which includes trends for 2008 and 2009.  Pursuant to Part B, Sections 47 &amp; 48 of Chapter 58 of the Laws of 2009; 2008 and 2009 trends are eliminated.  _x000D_
_x000D_
Accordingly, the Part B offset should not reflect trends for 2008 through 2010.  Therefore, we appeal and request that the Part B offset be revised to reflect $.34 (see attachment B), instead of $.36 (see attachment C) prior to the application of the 2011 trend.</t>
  </si>
  <si>
    <t>2008 CASH RECEIPT ASSESSMENT RECONCILIATION</t>
  </si>
  <si>
    <t>INCORRECT 2008 TOTAL PATIENT DAYS NET OF MEDICARE AND MEDICARE MANAGED CARE DAYS_x000D_
_x000D_
_x000D_
The reconciliation that was prepared by New York State Department of Health - Division of Health Care Financing is incorrect.  A revised cost report was submitted October 14, 2009 with DCN #92681015 which has the correct days. The number of 2008 total patient days reported on the reconciliation is 33,527 - the correct number is 32,706. The revised Part 1-3 Bed Capacity Patient days for 2008 is attached. _x000D_
_x000D_
Col 0410, Ln 009 Health                        31,253_x000D_
Col 0410, Ln 012 Medicare                      4,147_x000D_
Col 0410, Ln 033 MRA Managed Care     3,573_x000D_
Col 0410, Ln 014 Pvt Insurance                  266_x000D_
Col 0410, Ln 031 Private Pay                   1,187_x000D_
Col 0410, Ln 017 TOTAL                       40,426_x000D_
_x000D_
Total Days                                              40,426_x000D_
Less Medicare                                         (4,147)_x000D_
Less Medicare Managed Care                (3,573)_x000D_
2008 Net Patient Days                           32,706_x000D_
_x000D_
Reimbursable Assessment paid to Blue Cross   $317,573_x000D_
2008 Net Patient Days                                           32,706_x000D_
Revised January 1-December 31,2008 per diem     $9.71</t>
  </si>
  <si>
    <t>Haym Solomon Home For The Aged</t>
  </si>
  <si>
    <t>7001369N</t>
  </si>
  <si>
    <t>ADHCP COST BASED RATE</t>
  </si>
  <si>
    <t>When calculating the Adult Day Health care cost based rate, the department is deducting the cost of cabinet drugs of $88,347, from allowable administrative costs. Cabinet drugs are not included in administrative costs &amp; as such should not be deducted from same.</t>
  </si>
  <si>
    <t>Hebrew Home For The Aged At Riverdale</t>
  </si>
  <si>
    <t>7000302N</t>
  </si>
  <si>
    <t>2017 January Nursing Home Rate</t>
  </si>
  <si>
    <t>Issue #1 -- Post Merger Capital Component -- _x000D_
_x000D_
The Hebrew Home for the Aged at Riverdale (HHAR) has received post merged 2017 Medicaid rates (merger was with Palisades Nursing Home (PNH)), which reflect an incorrect merged capital component.  The correct merged capital component should be $22.19, per calculation below:_x000D_
_x000D_
(Note:  This merged capital per diem does not include the mortgage refinancing shared savings (see Issue #3 below))._x000D_
_x000D_
The following capital adjustments need to be taken into consideration to arrive to the above reimbursable merged capital component.  _x000D_
_x000D_
HHAR  capital adjustments (to arrive at the $28.01 attested capital component):_x000D_
_x000D_
a) Proper Depreciation for CON Projects (002269-C and AEP 3102) and (820428) (NF) &amp; (ADC)_x000D_
_x000D_
Depreciation expense of $5,568,960 is reflected in our 2017 capital rate.  Please be advised that for two projects  Reingold Pavilion (002269-C and AEP-3102) and Gilbert Pavilion (820428)  the project costs exceed the approved levels.  Therefore, our rates should be reduced by $707,564, as presented below:_x000D_
  _x000D_
b) Heal Grant Depreciation Adjustment (NF) &amp; (ADC)_x000D_
_x000D_
The facility received HEAL grant funds to pay for the conversion of beds and therefore, should not be reimbursed for the associated depreciation which is include on line 01 and line 12 of the capital rate sheet. The 2015 RHCF Schedule 8A lines 041 &amp; 042, reflects the facility self disallowance of $374,149 and $152,125 respectively regarding the non-reimbursable deprecation associated with the bed conversions.  Please note this adjustment of $526,274, is in addition to (a) above.  Therefore, the total adjustments are as follows:_x000D_
_x000D_
c) Interest Expense  Shortfall (NF) &amp; (ADC)_x000D_
_x000D_
In December 2014 (HHAR) notified the Department (DOH) of its intent to refinance its existing mortgage debt. That notification included an analysis of the significant savings to the Medicaid program resulting from a reduction in interest rate.  The DOH approved the proposed refinancing by letter dated January 23, 2015.  The mortgage refinancing occurred in February 2105.  Therefore, the refinanced mortgage interest of $1,689,109, reflected per Schedule 17(7) of the 2015 RHCF-4 should be reimbursed to the facility._x000D_
_x000D_
d) Auto Rental &amp; Auto Insurance Expense Adjustment (NF) &amp; (ADC)_x000D_
_x000D_
The facility is requesting that their auto rental expenses of $2,933 and auto insurance of $4,198, be excluded from their reimbursable capital._x000D_
_x000D_
e) Unrestricted Investment Income (NF &amp; ADC)_x000D_
_x000D_
If the Home is afforded the reimbursement of capital interest it should be offset by the unrestricted investment income of $216,052 as reflected per Exhibit I of our 2015 RHCF-4, which reflected unrestricted interest/dividend income and realized gains. _x000D_
_x000D_
PNH  capital adjustments (to arrive at $10.91 attested capital component)_x000D_
_x000D_
a) Interest Expense  Shortfall _x000D_
_x000D_
The facility was not reimbursed for it interest expense.  We are respectfully requesting full reimbursement of $11,966 as illustrated below:_x000D_
_x000D_
b) Auto Rental &amp; Auto Insurance Expense Adjustment_x000D_
_x000D_
The facility is requesting that their auto rental expenses of $1,511 and auto insurance of $2,183 be excluded from their reimbursable capital._x000D_
_x000D_
c) Unrestricted Investment Income _x000D_
_x000D_
If the facility is afforded the reimbursement of capital interest, per issue (a) above, it should be offset by the unrestricted investment income of $122 as reflected per Exhibit I of our 2015 RHCF-4. _x000D_
_x000D_
(SEE ATTACHEMENT FOR TABLES)</t>
  </si>
  <si>
    <t>Daniel Reingold</t>
  </si>
  <si>
    <t>Issue #2 -- ADC rate --_x000D_
_x000D_
HHARs capital adjustments discussed in issue # 1 should also be carried forward to its Adult Day Care program, resulting in total reimbursable capital of $211,053, after traceback percentages are applied.</t>
  </si>
  <si>
    <t>Issue #3 -- Refinancing Shared Savings -- _x000D_
_x000D_
Public Health Law Section 2808 2a was amended to allow for the sharing of 50% of the savings generated by Department of Health (DOH) approved refinancing.  HHAR refinanced its mortgage with Department of Health approval.  This amendment provides for the shared savings effective April 1, 2015._x000D_
_x000D_
The DOH approved refinancing generates significant savings in interest expense and mortgage insurance premium (MIP) from the cost profile of HHAR.  The present value savings associated with the mortgage refinancing approximate $8,320,000.  HHAR estimates the interest and MIP savings for calendar year 2017, will be $1,512,961.  Thus the 50% shared savings allocation would be $756,481 (see Attachment A.)_x000D_
_x000D_
The post-merger capital component should be increased from the amount shown in issue #1 for this shared savings.</t>
  </si>
  <si>
    <t>2016 Merged Facility Rate</t>
  </si>
  <si>
    <t>Issue# 1: 2016 Merged Facility Rate_x000D_
_x000D_
Effective October 1, 2016, Hebrew Home for the Aged at Riverdale merged with Palisade Nursing Home Co., Inc.  DOH agreed to provide a merged facility rate.  The operating component of the merged facility rate is 2$59.95 as per computations provided by DOH. The 2016 merged facility capital should be $22.95, per the calculation below:  [SEE ATTACHED]_x000D_
_x000D_
We appeal for DOH issue the merged facility rate for Hebrew Home as soon as possible.</t>
  </si>
  <si>
    <t>January 1, 2016 Nursing Home &amp; ADC Rates</t>
  </si>
  <si>
    <t>Issue #1 -- Combined Operating Component (NF) -- _x000D_
_x000D_
Upon our review of Hebrew Home for the Aged at Riverdale (HHAR)(Oper Cert 7000302N) and Palisade Nursing Homes (PNH)(Oper Cert 7000347N) 2016 statewide pricing rates, it was noted that the Department of Health (DOH) did not combine the two facilities rate correctly.  DOH has treated HHAR and PNH as two distinct facilities.  In view of the fact that both facilities operate on the same campus and function as a single operating entity, DOH has historically combined the two cost reports for the purpose of establishing the operating component of the rates.  DOH previously reflected the combined method under the 1983 base year and 2002 rebased year rates.  Therefore, we are requesting that DOH continue this method of combining the facilities rates when promulgating the rates under the statewide pricing system.  As such, on a combined basis, both facilities direct and indirect prices would be based on the 300+ bed peer group and their rates established accordingly.  With respect to our capital component, the facilities are reimbursed separately due to the different financing arrangements._x000D_
_x000D_
Provided below is the combined Medicaid Rate calculation (excluding capital):_x000D_
_x000D_
 _x000D_
(SEE ATTACHMENT FOR TABLE)</t>
  </si>
  <si>
    <t>Issue# 2: --  ADC  Cost Based Allowable Cost  (Excluding Transportation) Shortfall -- _x000D_
In reviewing our ADHC 2016 rate, we noticed the cost based allowable cost (excluding transportation) of $2,777,770 was not the same cost reflected in the 2010 rate of $2,784,790.  The adjustments (i.e trending of Administrators salary ceiling and its impact on overhead allocation) included in the 2010 rate which was issued on August 2, 2012 were not carried forward to the 2016 rate._x000D_
_x000D_
We respectfully request that our 2016 cost based allowable cost reflect the amount of $2,784,790.</t>
  </si>
  <si>
    <t>Issue #1 -- Mortgage Interest Expense and Prepayment Penalty (NF &amp; ADC) -- _x000D_
_x000D_
In December 2014 Hebrew Home for the Aged at Riverdale (HHAR) notified the Department (DOH) of its intent to refinance its existing mortgage debt. That notification included an analysis of the significant savings to the Medicaid program resulting from a reduction in interest rate.  The DOH approved the proposed refinancing by letter dated January 23, 2015 (Attachment A)._x000D_
_x000D_
The mortgage refinancing occurred in February 2015. Consequently the 2015 capital component of HHARs Medicaid rate needs to be adjusted to reflect the refinanced mortgage. The existing allowable interest expense of $2,996,387 should be adjusted to reflect the refinancing transaction. The revised mortgage interest expense ($1,997,108) consists of:_x000D_
_x000D_
Interest on Prior Debt through February 2015-----$504,799_x000D_
Interest on Refinanced Debt March thru December 2015-----$1,481,987_x000D_
Interest on Other Allowed Debts---$10,322_x000D_
_x000D_
A copy of the debt amortization table for the refinancing is included as Attachment B._x000D_
_x000D_
In addition, the facility was required to meet a prepayment penalty ($1,106,751) to retire the prior FHA insured debt. The prepayment penalty, which is required by the terms of the prior debt, was disclosed in the request to DOH. In accord with HIM 15 regulations (Attachment C) the prepayment penalty is allowable in the year incurred. Consequently we have included the amount of the prepayment penalty on the interest expense line for reimbursement purposes. Revised 2015 interest expense is $3,103,859._x000D_
_x000D_
Attachment D provides the sources and sources statement of the completed refinancing and details the closing costs and prepayment penalty._x000D_
_x000D_
(See attachment for table.)</t>
  </si>
  <si>
    <t>Issue #2 -- Mortgage Insurance Premium (NF &amp; ADC) -- _x000D_
_x000D_
The refinanced debt was obtained from a commercial bank, without mortgage insurance, and replaced the prior debt which was insured by FHA. Thus the mortgage insurance amount included in the 2015 rate should reflect only that amount of mortgage insurance incurred prior to the mortgage refinancing. Please adjust our Medicaid rate to reflect $46,424 replacing the amount ($288,517) currently included in the capital component calculation.</t>
  </si>
  <si>
    <t>Issue #3 -- Mortgage Expense Amortization (NF &amp; ADC) -- _x000D_
_x000D_
In conjunction with the refinancing, HHAR incurred various closing costs which should be amortized over the life of the new debt (245 months). Applicable closing costs totaled $1,537,705 resulting in a monthly amortization expense of $6,276. The amount allowable for 2015 is $62,763 ($1,537,705/245 x 10). Please adjust our Medicaid rate to reflect this allowable expense.</t>
  </si>
  <si>
    <t>Issue #4 -- Combined Operating Component (NF) -- _x000D_
_x000D_
Upon our review of Hebrew Home for the Aged at Riverdale (HHAR)(Oper Cert 7000302N) and Palisade Nursing Homes (PNH)(Oper Cert 7000347N) 2014 statewide pricing rates, it was noted that the Department of Health (DOH) did not combine the two facilities rate correctly.  DOH has treated HHAR and PNH as two distinct facilities.  In view of the fact that both facilities operate on the same campus and function as a single operating entity, DOH has historically combined the two cost reports for the purpose of establishing the operating component of the rates.  DOH previously reflected the combined method under the 1983 base year and 2002 rebased year rates.  Therefore, we are requesting that DOH continue this method of combining the facilities rates when promulgating the rates under the statewide pricing system.  As such, on a combined basis, both facilities direct and indirect prices would be based on the 300+ bed peer group and their rates established accordingly.  With respect to our capital component, the facilities are reimbursed separately due to the different financing arrangements._x000D_
_x000D_
Provided below is the combined Medicaid Rate calculation (excluding capital):_x000D_
_x000D_
(See attachment for table.)</t>
  </si>
  <si>
    <t>Issue #5 -- Auto Rental &amp; Auto Insurance Expense Adjustment (NF) &amp; (ADC) -- _x000D_
_x000D_
In reviewing our 2015 rate, we are requesting that our auto rental expenses of $7,857 and auto insurance of $4,675 be excluded from our capital._x000D_
_x000D_
Please adjust our rates.</t>
  </si>
  <si>
    <t>Issue #6 -- Proper Depreciation for CON Projects (002269-C and AEP 3102) and (820428) (NF) &amp; (ADC) -- _x000D_
_x000D_
Depreciation expense of $6,298,449 is reflected in our 2014 rates.  Please be advised that for two projects  Reingold Pavilion (002269-C and AEP-3102) and Gilbert Pavilion (820428)  the project costs exceed the approved levels.  Therefore, our rates should be reduced by $832,953, as presented below:_x000D_
 _x000D_
Therefore, the reimbursement for 2015 depreciation should be $5,852,645._x000D_
_x000D_
Please adjust our rates._x000D_
_x000D_
(See attachment for table.)</t>
  </si>
  <si>
    <t>Issue #7 -- Interest Expense  Shortfall (NF) &amp; (ADC) -- _x000D_
_x000D_
In reviewing our 2015 rate, we noticed the facility was not fully reimbursed for it interest expense.  We are respectfully requesting full reimbursement of $3,017,360 as illustrated below:_x000D_
_x000D_
Please adjust our rates by increase our interest expense by $20,973._x000D_
_x000D_
(See attachment for table.)</t>
  </si>
  <si>
    <t>Issue #8 -- Heal Grant Depreciation Adjustment (NF) &amp; (ADC) -- _x000D_
_x000D_
In reviewing our 2015 rates, we noticed the facility was reimbursed for the depreciation associated with the conversion of NF beds to ALP beds.  The facility received HEAL grant funds to pay for the conversion of beds and therefore, should not be reimbursed for the associated depreciation which is include on line 01 and line 12 of the capital rate sheet.   The 2013 RHCF Schedule 8A lines 043 &amp; 044, reflects the facility self disallowance of $374,150 and $372,853 respectively regarding the non-reimbursable deprecation associated with the bed conversions.  Please note this adjustment of $747,003, is in addition to appeal issue # 3.  Therefore, the total adjustments are as follows:_x000D_
_x000D_
Please adjust our rates accordingly._x000D_
_x000D_
(See attachment for table.)</t>
  </si>
  <si>
    <t>Issue #9 -- Unrestricted Investment Income (NF &amp; ADC) -- _x000D_
_x000D_
In reviewing our 2015 rate, we noticed that our investment income offset of $365,416 was overstated in our rate.  Exhibit I of our 2013 RHCF properly reflects our net realized gain on investment of $274,099.  The $91,317 reported on Exhibit E line 061 reflects unrealized gains.   Therefore, we request that our rate be adjusted and the offset be reduced to $274,099 from $365,416.</t>
  </si>
  <si>
    <t>Issue #10 -- ADC  Cost Based Allowable Cost  (Excluding Transportation) Shortfall -- _x000D_
_x000D_
In reviewing our ADHC 2015 rate, we noticed the cost based allowable cost (excluding transportation) of $2,777,770 was not the same cost reflected in the 2010 rate of $2,784,790.  The adjustments (i.e., trending of Administrators salary ceiling and its impact on overhead allocation) included in the 2010 rate which was issued on August 2, 2012 were not carried forward to the 2015 rate._x000D_
_x000D_
We respectfully request that our 2015 cost based allowable cost reflect the amount of $2,784,790.</t>
  </si>
  <si>
    <t>April 1, 2015 Nursing Home Rates</t>
  </si>
  <si>
    <t>ISSUE #1: Refinancing Shared Savings --_x000D_
_x000D_
Public Health Law Section 2808 2a was amended to allow for the sharing of 50% of the savings generated by Department of Health (DOH) approved refinancing.  Hebrew Home for the Aged at Riverdale (HHAR) refinanced its mortgage with Department of Health approval (Attachment A).  This amendment provides for the shared savings effective April 1, 2015._x000D_
_x000D_
The DOH approved refinancing generates significant savings in interest expense and mortgage insurance premium (MIP) from the cost profile of HHAR.  The present value savings associated with the mortgage refinancing approximate $8,320,000.  HHAR estimates the interest and MIP savings for calendar year 2015, after the reduction of prepayment penalty, at $675,092 (Attachment B).  Thus the 50% shared savings allocation would be $253,160._x000D_
_x000D_
Please adjust our 2015 capital rate to reflect the shared savings.</t>
  </si>
  <si>
    <t>Final Cost Certification</t>
  </si>
  <si>
    <t>ISSUE #1-Reimbursement for depreciation for CON project #111002-L --_x000D_
_x000D_
A final cost certification was filed with DOH for this CON project, see attachment.  Total certified costs were $125,413.  The occupancy date was September 1, 2013._x000D_
_x000D_
Annual depreciation is $8,361, based on a 15-year life._x000D_
_x000D_
We request depreciation reimbursement in our Medicaid rates as follows:_x000D_
 _x000D_
	2013	$2,786	(4 months)_x000D_
	2014	$8,361_x000D_
_x000D_
[SEE ATTACHMENT]</t>
  </si>
  <si>
    <t>Issue #1 - Combined Operating Component (NF) - _x000D_
_x000D_
Upon our review of Hebrew Home for the Aged at Riverdale (HHAR)(Oper Cert 7000302N) and Palisade Nursing Homes (PNH)(Oper Cert 7000347N) 2014 statewide pricing rates, it was noted that the Department of Health (DOH) did not combine the two facilities rate correctly.  DOH has treated HHAR and PNH as two distinct facilities.  In view of the fact that both facilities operate on the same campus and function as a single operating entity, DOH has historically combined the two cost reports for the purpose of establishing the operating component of the rates.  DOH previously reflected the combined method under the 1983 base year and 2002 rebased year rates.  Therefore, we are requesting that DOH continue this method of combining the facilities rates when promulgating the rates under the statewide pricing system.  As such, on a combined basis, both facilities direct and indirect prices would be based on the 300+ bed peer group and their rates established accordingly.  With respect to our capital component, the facilities are reimbursed separately due to the different financing arrangements._x000D_
_x000D_
Provided below is the combined Medicaid Rate calculation (excluding capital):_x000D_
_x000D_
[Please see table in attached Issue #1 Combined Operating Component.pdf.]</t>
  </si>
  <si>
    <t>Issue #2 - Auto Rental &amp; Auto Insurance Expense Adjustment (NF) &amp; (ADC) - _x000D_
_x000D_
In reviewing our 2014 rate, we are requesting that our auto rental expenses of $19,800 and auto insurance of $4,887 be excluded from our capital._x000D_
_x000D_
Please adjust our rates.</t>
  </si>
  <si>
    <t>Issue #3:  Proper Depreciation for CON Projects (002269-C and AEP 3102) and (820428) (NF) &amp; (ADC) - _x000D_
_x000D_
Depreciation expense of $6,298,449 is reflected in our 2014 rates.  Please be advised that for two projects  Reingold Pavilion (002269-C and AEP-3102) and Gilbert Pavilion (820428)  the project costs exceed the approved levels.  Therefore, our rates should be reduced by $864,580, as presented below:_x000D_
_x000D_
[Please see table in attached Issue #3 Depreciation for CON.pdf.]_x000D_
_x000D_
Therefore, the reimbursement for 2014 depreciation should be $5,433,869._x000D_
_x000D_
Please adjust our rates.</t>
  </si>
  <si>
    <t>Issue #4:  Interest Expense - Shortfall (NF) &amp; (ADC) -_x000D_
_x000D_
In reviewing our 2014 rate, we noticed the facility was not fully reimbursed for it interest expense.  We are respectfully requesting full reimbursement of $3,140,603 as illustrated below:_x000D_
_x000D_
[Please see table in attached Issue #4 Interest Expense shortfall.pdf.]_x000D_
_x000D_
Please adjust our rates by increase our interest expense by $34,158.</t>
  </si>
  <si>
    <t>Issue #5:  Heal Grant Depreciation Adjustment (NF) &amp; (ADC) - _x000D_
_x000D_
In reviewing our 2014 rates, we noticed the facility was reimbursed for the depreciation associated with the conversion of NF beds to ALP beds.  The facility received HEAL grant funds to pay for the conversion of beds and therefore, should not be reimbursed for the associated depreciation which is include on line 01 and line 12 of the capital rate sheet.   The 2012 RHCF Schedule 8A lines 044 &amp; 045, reflects the facility self disallowance of $187,075 and $377,229 respectively regarding the non-reimbursable deprecation associated with the bed conversions.  Please note this adjustment of $564,304, is in addition to appeal issue # 3.  Therefore, the total adjustments are as follows:_x000D_
_x000D_
[Please see table in attached Issue #5 Heal Grant Depreciation.pdf.]_x000D_
_x000D_
Please adjust our rates accordingly.</t>
  </si>
  <si>
    <t>Issue# 6: ADC - Cost Based Allowable Cost  (Excluding Transportation) Shortfall - _x000D_
_x000D_
In reviewing our ADHC 2014 rate, we noticed the cost based allowable cost (excluding transportation) of $2,777,770 was not the same cost reflected in the 2010 rate of $2,784,790.  The adjustments (i.e., trending of Administrators salary ceiling and its impact on overhead allocation) included in the 2010 rate which was issued on August 2, 2012 were not carried forward to the 2014 rate._x000D_
_x000D_
We respectfully request that our 2014 cost based allowable cost reflect the amount of $2,784,790.</t>
  </si>
  <si>
    <t>Issue #1 -- Reserve Bed Days --_x000D_
_x000D_
In accordance with multiple court decisions, the inclusion of Reserve Bed Days is improper. Accordingly, we request that our 2014 rate(s) be calculated excluding bed reserve days.</t>
  </si>
  <si>
    <t>Issue #1 Combined Operating Component - _x000D_
_x000D_
Upon our review of Hebrew Home for the Aged at Riverdale (HHAR)(Oper Cert 7000302N) and Palisade Nursing Homes (PNH)(Oper Cert 7000347N) 2013 statewide pricing rates, it was noted that the Department of Health (DOH) did not combine the two facilitys rate correctly.  DOH has treated HHAR and PNH as two distinct facilities.  In view of the fact that both facilities operate on the same campus and function as a single operating entity, DOH has historically combined the two cost reports for the purpose of establishing the operating component of the rates.  DOH previously reflected the combined method under the 1983 base year and 2002 rebased year rates.  Therefore, we are requesting that the DOH continue this method of combining the facilities rates when promulgating the rates under the statewide pricing system.  As such, on a combined basis, both facilities direct and indirect prices would be based on the 300+ bed peer group and their rates established accordingly.  With respect to our capital component, the facilities are reimbursed separately due to the different financing arrangements._x000D_
_x000D_
Provided below is the combined Medicaid Rate calculation (excluding capital):_x000D_
_x000D_
[SEE ATTACHMENT ISSUE #1 FOR TABLE]</t>
  </si>
  <si>
    <t>Issue #2 Unrestricted Investment Income - _x000D_
_x000D_
In reviewing our 2013 rate, we noticed that our investment income offset of $77,548 was overstated in our rate.  Exhibit I of our 2011 RHCF properly reflects our net realized gain on investment of $29,498.  The difference between the $29,498 reported on Exhibit I and the $77,548 reported on Exhibit E is a result of interest on the sinking fund deposits which are restricted.   Therefore, we request that our rate be adjusted and the offset be reduced to $29,498 from $77,548 a difference of $48,050.  _x000D_
_x000D_
[SEE ATTACHMENT ISSUE #2 for TABLE.]_x000D_
_x000D_
Please adjust our rates.</t>
  </si>
  <si>
    <t>Issue #3:  Proper Depreciation for CON Projects (002269-C and AEP 3102) and (820428) -_x000D_
_x000D_
Depreciation expense of $5,982,028 is reflected in our 2013 rates.  Please be advised that for two projects  Reingold Pavilion (002269-C and AEP-3102) and Gilbert Pavilion (820428)  the project costs exceed the approved levels.  Therefore, our rates should be reduced by $901,459, as presented below:_x000D_
_x000D_
[SEE ATTACHMENT ISSUE #3 FOR TABLE.]_x000D_
_x000D_
Therefore, the reimbursement for 2013 depreciation should be $5,080,569._x000D_
Please adjust our rates.</t>
  </si>
  <si>
    <t>Issue #4:  Interest Expense  Shortfall - _x000D_
_x000D_
In reviewing our 2013 rate, we noticed the facility was not fully reimbursed for it interest expense.  We are respectfully requesting full reimbursement of $3,255,794 as illustrated below:_x000D_
_x000D_
[SEE ATTACHMENT ISSUE #4 FOR TABLE.]_x000D_
_x000D_
Please adjust our rates by increase our interest expense by $47,015.</t>
  </si>
  <si>
    <t>Issue #5:  Working Capital Interest Expense  Shortfall - _x000D_
_x000D_
In reviewing our recently issued 2013 Medicaid rates, we noticed we were not reimbursed for our working capital expense.  In accordance with PHL 2808 Section 22-a, a facility will not receive working capital interest reimbursement if the facilitys RHCD-4 shows a withdrawal of equity a transfer of assets or a positive net income.  Per Exhibit E line 60, the facility expenses over operating revenue resulted in a loss of ($928,409) and therefore the facility is entitled to work in capital interest expenses reimbursement of $66,977, which is subject to the maximum threshold limit, see calculation below:_x000D_
_x000D_
[SEE ATTACHMENT ISSUE #5 FOR TABLE.]_x000D_
_x000D_
We respectfully request that our rate be adjusted to include WIC interest expense of $66,977.</t>
  </si>
  <si>
    <t>OMIG Audit Cost Years 20032007 Rate Appeal</t>
  </si>
  <si>
    <t>Issue #1:  Part D, Rate Year 2006 -- _x000D_
_x000D_
Medicare Part D Offset  Adjustment_x000D_
_x000D_
The base-year operating costs for both Hebrew Home for the Aged at Riverdale (HHAR) and Palisade Nursing Home (PNH) are combined for the purpose of rate setting.  The Part D offset computed by DOH reflects on HHARs expenses divided by HHAR and PNH days.  Therefore, the Medicare Part D offset per DOHs methodology should be calculated based on the facilities combined expenses.  Attached please find a revised calculation of the Medicare Part D offset of $2.99 in accordance with DOHs methodology.  (See Attachment 1.)_x000D_
_x000D_
This appeal issue is filed prior to the exit conference of OMIGs audit for cost years 20032007._x000D_
_x000D_
Please include this appeal in its entirety in the DOH global negotiated settlement process since each item of appeal pertains to rate years December 31, 2011 and prior._x000D_
_x000D_
Please note that this appeal was previously submitted under Appeal #10735.</t>
  </si>
  <si>
    <t>Issue #2:  Link Mortgage Interest -- _x000D_
_x000D_
Rate Years 20032005_x000D_
_x000D_
The Link Pavilion final mortgage endorsement did not occur until August 2005.  At that time, the final mortgage proceeds were drawn.  DOH reimbursed based upon amortization schedule that reflected full mortgage drawdowns instead of reimbursing based on actual interest incurred._x000D_
_x000D_
This appeal issue is filed prior to the exit conference of OMIGs audit for cost years 20032007._x000D_
_x000D_
Please include this appeal in its entirety in the DOH global negotiated settlement process since each item of appeal pertains to rate years December 31, 2011 and prior._x000D_
_x000D_
Please note that this appeal was previously submitted under Appeal #10735.</t>
  </si>
  <si>
    <t>Issue #3:  Reimbursement of Gilbert Pavilion Depreciation -- _x000D_
_x000D_
Rate Year 20032006_x000D_
_x000D_
Based on an agreement between HHAR and DOH, reimbursement for Gilbert Pavilion APC costs is limited to $10,000,000.  The Gilbert Pavilion total APC costs were reported on Schedule 10A of the Medicaid cost reports, but DOH did not apply the agreed-upon reimbursement limitation thereto._x000D_
_x000D_
The Gilbert Pavilion reimbursement is shown in Attachment 2._x000D_
_x000D_
This appeal issue is filed prior to the exit conference of OMIGs audit for cost years 20032007._x000D_
_x000D_
Please include this appeal in its entirety in the DOH global negotiated settlement process since each item of appeal pertains to rate years December 31, 2011 and prior._x000D_
_x000D_
Please note that this appeal was previously submitted under Appeal #10735.</t>
  </si>
  <si>
    <t>Issue #4:  Direct Assignment of APC Capital Costs -- _x000D_
_x000D_
Rate Year 2005 _x000D_
_x000D_
We appeal the non-direct assignment reimbursement of the capital costs (i.e., depreciation, interest, MIP) associated with APC project #002269-C and AEP-3102 which was for the construction of a new building to house 174 NF beds.  It was not a replacement for any existing buildings._x000D_
_x000D_
This project became operationalized in MayJune 2005.  Therefore, the 2003 statistics (used for the 2005 capital component rate) do not capture any of the costs of this new project.  _x000D_
_x000D_
The only way to properly reimbursed HHAR for the full costs of this new NF structure is the use of direct assignment.  The use of tracebacks that do not include any or include only partial statistics for the building results in an under-reimbursement to HHAR.  (See Attachment 3.)_x000D_
_x000D_
This appeal issue is filed prior to the exit conference of OMIGs audit for cost years 20032007._x000D_
_x000D_
Please include this appeal in its entirety in the DOH global negotiated settlement process since each item of appeal pertains to rate years December 31, 2011 and prior._x000D_
_x000D_
Please note that this appeal was previously submitted under Appeal #10735.</t>
  </si>
  <si>
    <t>OMIG Audit Cost Years 2003-2007 Rate Appeal</t>
  </si>
  <si>
    <t>Issue #1:  Part D, Rate Year 2006 - Medicare Part D Offset  Adjustment -_x000D_
_x000D_
The base-year operating costs for both Hebrew Home for the Aged at Riverdale (HHAR) and Palisade Nursing Home (PNH) are combined for the purpose of rate setting.  The Part D offset computed by DOH reflects on HHARs expenses divided by HHAR and PNH days.  Therefore, the Medicare Part D offset per DOHs methodology should be calculated based on the facilities combined expenses.  Attached please find a revised calculation of the Medicare Part D offset of $2.99 in accordance with DOHs methodology.  (See Attachment 1.)_x000D_
_x000D_
This appeal issue is filed prior to the exit conference of OMIGs audit for cost years 20032007._x000D_
_x000D_
Please include this appeal in its entirety in the DOH global negotiated settlement process since each item of appeal pertains to rate years December 31, 2011 and prior.</t>
  </si>
  <si>
    <t>Issue #2:  Link Mortgage Interest - Rate Years 20032005 - The Link Pavilion final mortgage endorsement did not occur until August 2005.  At that time, the final mortgage proceeds were drawn.  DOH reimbursed based upon amortization schedule that reflected full mortgage drawdowns instead of reimbursing based on actual interest incurred._x000D_
_x000D_
This appeal issue is filed prior to the exit conference of OMIGs audit for cost years 20032007._x000D_
_x000D_
Please include this appeal in its entirety in the DOH global negotiated settlement process since each item of appeal pertains to rate years December 31, 2011 and prior.</t>
  </si>
  <si>
    <t>Issue #3:  Reimbursement of Gilbert Pavilion Depreciation - Rate Year 20032006 - Based on an agreement between HHAR and DOH, reimbursement for Gilbert Pavilion APC costs is limited to $10,000,000.  The Gilbert Pavilion total APC costs were reported on Schedule 10A of the Medicaid cost reports, but DOH did not apply the agreed-upon reimbursement limitation thereto._x000D_
_x000D_
The Gilbert Pavilion reimbursement is shown in Attachment 2._x000D_
_x000D_
This appeal issue is filed prior to the exit conference of OMIGs audit for cost years 20032007._x000D_
_x000D_
Please include this appeal in its entirety in the DOH global negotiated settlement process since each item of appeal pertains to rate years December 31, 2011 and prior.</t>
  </si>
  <si>
    <t>Issue #4:  Direct Assignment of APC Capital Costs - Rate Year 2005 - We appeal the non-direct assignment reimbursement of the capital costs (i.e., depreciation, interest, MIP) associated with APC project #002269-C and AEP-3102 which was for the construction of a new building to house 174 NF beds.  It was not a replacement for any existing buildings._x000D_
_x000D_
This project became operationalized in MayJune 2005.  Therefore, the 2003 statistics (used for the 2005 capital component rate) do not capture any of the costs of this new project.  _x000D_
_x000D_
The only way to properly reimbursed HHAR for the full costs of this new NF structure is the use of direct assignment.  The use of tracebacks that do not include any or include only partial statistics for the building results in an under-reimbursement to HHAR.  (See Attachment 3.)_x000D_
_x000D_
This appeal issue is filed prior to the exit conference of OMIGs audit for cost years 20032007._x000D_
_x000D_
Please include this appeal in its entirety in the DOH global negotiated settlement process since each item of appeal pertains to rate years December 31, 2011 and prior.</t>
  </si>
  <si>
    <t>Issue #1 Combined Operating Component -- _x000D_
_x000D_
Upon our review of Hebrew Home for the Aged at Riverdale (HHAR)(Oper Cert 7000302N) and Palisade Nursing Homes (PNH)(Oper Cert 7000347N) 2012 statewide pricing rates, it was noted that the Department of Health (DOH) did not combine the two facilitys rate correctly.  DOH has treated HHAR and PNH as two distinct facilities.  In view of the fact that both facilities operate on the same campus and function as a single operating entity, DOH has historically combined the two cost reports for the purpose of establishing the operating component of the rates.  DOH previously reflected the combined method under the 1983 base year and 2002 rebased year rates.  Therefore, we are requesting that the DOH continue this method of combining the facilities rates when promulgating the rates under the statewide pricing system.  As such, on a combined basis, both facilities direct and indirect prices would be based on the 300+ bed peer group and their rates established accordingly.  With respect to our capital component, the facilities are reimbursed separately due to the different financing arrangements._x000D_
_x000D_
Provided below is the combined Medicaid Rate calculation (excluding capital):_x000D_
_x000D_
(SEE ATTACHMENT FOR TABLE.)</t>
  </si>
  <si>
    <t>Issue #2 Unrestricted Investment Income -- _x000D_
_x000D_
In reviewing our 2012 rate, we noticed that our investment income offset was overstated in our rate.  Exhibit I of our 2010 RHCF properly reflects our gain on investment of $17,094.  According to GAAP, limited use income is unrestricted, however, the income delineated below, pertains to the facilitys depreciation fund which by nature is restricted.   Therefore, we request that our rate be adjusted and the offset be reduced to $17,094 from $491,965 a difference of $474,871.  _x000D_
_x000D_
Please adjust our rates._x000D_
_x000D_
(SEE ATTACHMENT FOR TABLE.)</t>
  </si>
  <si>
    <t>Issue #3:  Proper Depreciation for CON Projects (002269-C and AEP 3102) and (820428) --_x000D_
_x000D_
Depreciation expense of $5,915,762 is reflected in our 2012 rates.  Please be advised that for two projects  Reingold Pavilion (002269-C and AEP-3102) and Gilbert Pavilion (820428)  the project costs exceed the approved levels.  Therefore, our rates should be reduced by $907,977, as presented below:_x000D_
 _x000D_
Therefore, the reimbursement for 2012 depreciation should be $5,007,785._x000D_
_x000D_
Please adjust our rates._x000D_
 _x000D_
(SEE ATTACHMENT FOR TABLE.)</t>
  </si>
  <si>
    <t>Medicaid Rate Effective July 1, 2010 and Subsequent Effective Dates</t>
  </si>
  <si>
    <t>Issue #1:  Combined Rates 1/1/2011 -- _x000D_
_x000D_
The DOH has combined the Hebrew Home for the Aged at Riverdale and Palisade Nursing Home Company operating component due to the facilities traditionally treated as one entity for rate setting purposes.  In reviewing the rates that Hebrew Home for the Aged at Riverdale received for the period of 1/1/2011 to 3/31/2011, it was noted the rate was calculated incorrectly. _x000D_
_x000D_
When the combine rates were calculated for the effective date of 1/1/2011, it appears DOH utilized a 1.1419 trend factor resulting in a Medicaid Part B &amp; D eligible rate of $292.61.  However the trend factor that should have been used is 1.1533, resulting in a Medicaid Part B &amp; D eligible rate of $295.50.   Therefore the facilitys rate has a short fall of $2.89 per day.  Presented below is the rate calculation for the period 1/1/2011 to 3/31/2011:_x000D_
 _x000D_
Please adjust our rate accordingly._x000D_
_x000D_
SEE ATTACHMENT FOR TABLE.</t>
  </si>
  <si>
    <t>Issue #2 &amp;#8213;Combined Rates 7/7/2011 -- _x000D_
_x000D_
The DOH has combined the Hebrew Home for the Aged at Riverdale and Palisade Nursing Home Company operating component due to the facilities traditionally treated as one entity for rate setting purposes.  In reviewing the rates that Hebrew Home for the Aged at Riverdale received for the period of 7/7/2011 and forward, it was noted the rate was calculated incorrect. _x000D_
_x000D_
When the combine rates were calculated for the effective date of 7/7/2011, it appears the Part D offset inadvertently omitted in the calculation.   Therefore the facilitys rate is overstated by $10.69 per day.  Presented below is the rate calculation for the rate effective 7/7/2011:_x000D_
_x000D_
Please adjust our rate accordingly._x000D_
_x000D_
SEE ATTACHMENT FOR TABLE.</t>
  </si>
  <si>
    <t>Issue #3:  Part B Offset -- _x000D_
_x000D_
We believe the Part B offset is overstated.  The amount reflected in the 1/1/2011 and subsequent rates issued per the Department of Health Dear Administrator Letter dated November 9, 2011 of $2.29 reflects the part B offset in the 1/1/2009 rate (SEE ATTACHMENT A), which includes trends for 2008 and 2009.  Pursuant to Part B, Sections 47 &amp; 48 of Chapter 58 of the Laws of 2009; 2008 and 2009 trends are eliminated.  _x000D_
_x000D_
Accordingly, the Part B offset should not reflect trends for 2008 through 2010.  Therefore, we appeal and request that the Part B offset be revised to reflect $2.21 (SEE ATTACHMENT B), instead of $2.29 (SEE ATTACHMENT C) prior to the application of the 2011 trend.</t>
  </si>
  <si>
    <t>Issue # 4 Reserve Bed Days_x000D_
_x000D_
Consistent with a recent court decision regarding reserved bed days, we request that reserved bed days be removed from our 2009 total patient days for Medicaid rate setting purposes.</t>
  </si>
  <si>
    <t>Issue #1 Unrestricted Investment Income_x000D_
_x000D_
In reviewing our 2010 rate, we noticed that our investment income offset was overstated in our rate.  Exhibit I of our 2008 RHCF properly reflects our gain on investment of $52,330.  Accordingly we request that our rate be adjusted and the offset be reduced to $52,330 from $775,162 a difference of $722,835.</t>
  </si>
  <si>
    <t>Issue #2  Reimbursement of Capitalized Leases_x000D_
_x000D_
In reviewing our 2010 rate, we noticed that the facility incorrectly reflected on Schedule 9A for line 020 &amp; column 0279 an incorrect cost center.  Please note we have resubmitted our 2008 RHCF (DCN# 12711328) to correct the cost center reflect for our computer equipment.  We were only reimbursed $489,576 and therefore, we request to be fully reimbursed for our capitalized lease payments of $526,757.</t>
  </si>
  <si>
    <t>Issue #3:  Property  Interest Expense_x000D_
_x000D_
In reviewing our 2010 rates, we noticed the facility was not properly reimbursed regarding its interest expense.  The DOH did not reimburse us for the interest expense reflected in our 2008 RHCF -4 schedules 17(4) of $16,998 and schedule 17(5) of $19,532, see below._x000D_
_x000D_
Please increase our interest expense by $36,530 ($16,998 + $19,532)._x000D_
_x000D_
SEE ATTACHMENT FOR TABLE.</t>
  </si>
  <si>
    <t>Issue #4:  Proper Depreciation for CON Projects (002269-C and AEP 3102) and (820428)_x000D_
_x000D_
Depreciation expense of $6,267,525 is reflected in our 2010 rates.  Please be advised that for two projects  Reingold Pavilion (002269-C and AEP-3102) and Gilbert Pavilion (820428)  the project costs exceed the approved levels.  Therefore, our rates should be reduced by $961,626, as presented below:_x000D_
 _x000D_
Therefore, the reimbursement for 2010 depreciation should be $5,305,898._x000D_
_x000D_
Please adjust our rates._x000D_
 _x000D_
SEE ATTACHMENT FOR TABLE.</t>
  </si>
  <si>
    <t>Issue #5:  Director of Volunteers Fringe Benefits_x000D_
_x000D_
In accordance with Part 86-2.10(f)(2) allowable costs for the noncomparable component should include cost associated with supervision of facility volunteers.  As such, we identified salaries associated with our Director of volunteers of $51,713 on Schedule 8 and the related fringe benefits on Schedule 8A of $17,631.  However the Department did not transfer the Director of Volunteers fringe benefit to the noncomparable component of our rate.  Therefore, we request that the $17,631 be transferred to the noncomparable component of our 2009 rates and forward. _x000D_
_x000D_
Furthermore, this correction should be carried forward to the DOH issued combined rates.</t>
  </si>
  <si>
    <t>Issue #6:  Patient Food Allocation to Rehabilitation Cost Centers_x000D_
_x000D_
Upon review of the rates we noticed that dietary costs (patient food services) were allocated to rehabilitation cost centers.  Since this department reflects the patient food services, this allocation is inappropriate and should be reversed for 4/1/09 rates and forward._x000D_
_x000D_
Furthermore, this correction should be carried forward to the DOH issued combined rates.</t>
  </si>
  <si>
    <t>Issue #7:  Administrative Rental_x000D_
_x000D_
The facility reported $37,950 of administrative rental on Schedule 9 of its 2002 RHCF-4.  The Department erroneously disallowed this rental twice.  The reason for the double disallowance is because the Department assumed that this represents an item of equipment and did not realize that this was already disclosed vis-à-vis Schedule 9, line 010.  As such, the Department improperly disallowed the $37,950 a second time when it compared the equipment rental section of Schedule 9 to the rental expense reported on Exhibit H._x000D_
_x000D_
Accordingly, we request that the Department correct the duplicate disallowance in our 4/1/09 rates and forward._x000D_
_x000D_
Furthermore, this correction should be carried forward to the DOH issued combined rates.</t>
  </si>
  <si>
    <t>Issue #8:  Administrative  Director/Officers professional insurance_x000D_
_x000D_
In reviewing our 2009 rates we noticed that Directors and Officers insurance that was reported on Schedule 8 line 031 of $202,081 was disallowed from our Administrative costs.  This is an allowable expense.  Accordingly, we request that $202,081 be added back to our Administrative expenses and our 4/1/09 rates and forward be adjusted._x000D_
_x000D_
Furthermore, this correction should be carried forward to the DOH issued combined rates.</t>
  </si>
  <si>
    <t>Issue #9:  Dietary Rental_x000D_
_x000D_
The facility reported $6,273 of dietary rental on Schedule 9 of its 2002 RHCF-4.  The Department erroneously disallowed this rental twice.  The reason for the double disallowance is because the Department assumed that this represents an item of equipment and did not realize that this was already disclosed vis-à-vis Schedule 9, line 009.  As such, the Department improperly disallowed the $6,273 a second time when it compared the equipment rental section of Schedule 9 to the rental expense reported on Exhibit H._x000D_
_x000D_
Accordingly, we request that the Department correct the duplicate disallowance in our 4/1/09 rates and forward._x000D_
_x000D_
Furthermore, this correction should be carried forward to the DOH issued combined rates.</t>
  </si>
  <si>
    <t>Issue # 10: Clinic Rental_x000D_
_x000D_
The facility reported $167,087 of various rentals on Schedule 9 of its 2002 RHCF-4.  The Department erroneously disallowed the entire amount of rentals against the clinic department.  The $167,087 consists of the following:_x000D_
_x000D_
Clinic rental		$22,837_x000D_
ADC rental		 56,120_x000D_
LTHHCP rental	 58,473_x000D_
Research rental	 29,657_x000D_
Total	                  $167,087_x000D_
_x000D_
Therefore, only $22,837 of rental expense should be disallowed from the clinic department and the remaining should be disallowed against their respective departments.  Accordingly, we request that the Department correct the rental disallowances reflect in our 4/1/09 rates and forward._x000D_
 _x000D_
SEE ATTACHMENT FOR TABLE.</t>
  </si>
  <si>
    <t>Issue # 11: Related Party Disallowance_x000D_
_x000D_
The Department has disallowed $3,064 of related party rental ($756 cost center 11 and $2,308 cost center 005).  However, since these costs were reflected in our 2002 RHCF schedule 9 as rentals, they were disallowed in each cost center.  This represents a duplicate disallowance and should be reversed in our 4/1/09 rates and forward._x000D_
_x000D_
Furthermore, this correction should be carried forward to the DOH issued combined rates.</t>
  </si>
  <si>
    <t>Issue #12:  Administrator Salary Ceiling  Traceback Percentage --_x000D_
_x000D_
The Department in its calculation of the administrators salary ceiling did not apply the traceback percentage to the individual salaries.  As such, the amount of remuneration compared to the SNF limitations predicated on the number of beds is overstated.  This results in an excess disallowance.  The appropriate approach to this calculation should be as shown below._x000D_
_x000D_
Accordingly, we request that the administrators salary ceiling be recalculated with the traceback applied to the individual salaries for our 4/1/09 rates and forward._x000D_
 _x000D_
SEE ATTACHMENT FOR TABLE.</t>
  </si>
  <si>
    <t>Issue #13: Reserve Bed Days  Consistent with a recent court decision regarding reserved bed days, we respectively request that reserved bed days be removed from our 2002 and 2008 total patient days for Medicaid rate setting purposes. In addition, on a statewide basis the direct and indirect patient care services prices should be established by removing reserved bed days.</t>
  </si>
  <si>
    <t>April-May 2009 Rate Appeal</t>
  </si>
  <si>
    <t>As follow-up to Mr. Alfred Fargiones letter of March 9, 2009, regarding our mortgage refinancing, we submit this rate appeal, a copy of the complete amortization schedules and a sources and uses funds analysis._x000D_
_x000D_
On May 1, 2009, we refinanced two HUD-insured tax-exempt mortgages (one at 6.95% interest and one at 7.2% interest), each with a maturity date of 2027.  Each of the new HUD-insured mortgages is taxable and carries an interest rate of 5.25% and a maturity date of 2027 as well.  The transaction sources and uses are as follows:_x000D_
_x000D_
[SEE ATTACHMENT 1.]_x000D_
 _x000D_
On May 1, 2009, HHAR refinanced two of its existing HUD-insured tax-exempt mortgages for the same exact principal balance, for the same term, but at significantly reduced interest rates, as follows:_x000D_
_x000D_
[SEE ATTACHMENT 1.]_x000D_
_x000D_
Amortization schedules of the two refinanced mortgages are appended (Attachments 1).</t>
  </si>
  <si>
    <t>Issue #1: 2002 Rebasing Transition Adjustment_x000D_
_x000D_
Unless the court grants the relief requested in the industry associations lawsuit reinstating the 2002 rebasing effective 1/1/09, the Department should grant transition payments in continuation with what was granted for 2007 and 2008.</t>
  </si>
  <si>
    <t>Issue #2:  MIP Over-reimbursement_x000D_
_x000D_
Upon reviewing our recently issued Medicaid rates, we notice we have been over-reimbursed for our mortgage insurance (MIP) for the Reingold Pavilion.  In 2007 the facility received a mortgage insurance refund which should be offset against our MIP expense.  The applicable portion for the period since the Reingold Pavilion became operational is $186,758.  This amount should be offset from the capital component of our rate.  _x000D_
_x000D_
We are requesting that our rates be adjusted accordingly.</t>
  </si>
  <si>
    <t>Issue #3:   Request for elimination of productivity and efficiency adjustment_x000D_
_x000D_
We request that our productivity and efficiency adjustment be eliminated from our January 1, 2009 rate.  As the state delayed the 2002 rebasing by three months, we believe we are still entitled to the elimination of this negative per diem from our rate. In Public Health Law § 2808 (2-b)(ii)(b), the law says that for facilities that do not receive a per diem add-on adjustment related to rebasing, their rates will be adjusted to include the proportionate benefit of the elimination of the productivity and efficiency adjustment._x000D_
_x000D_
Accordingly, please eliminate the per diem adjustment from our rate effective January 1, 2009.</t>
  </si>
  <si>
    <t>Issue #1:  Medicaid Operating Component _x000D_
	_x000D_
Upon review of the operating component of our 2009 Medicaid rates, we noticed that Hebrew Home of the Aged at Riverdale and Palisades Nursing Home were treated as two distinct facilities.  In view of the fact that both facilities operate on the same campus and function as a single operating entity, DOH has historically combined the two cost reports for the purpose of establishing the operating component of the rates.  As such, on a combined basis, our facilities direct and indirect prices would be based on the 300+ bed peer group and our rates established accordingly.  With respect to our capital component, the facilities are reimbursed separately due to the different financing arrangements._x000D_
_x000D_
Therefore, we respectfully request that our facilities be combined for the determination of the 2009 operating component of our rates.</t>
  </si>
  <si>
    <t>Issue #2:  Proper Depreciation for CON Projects (002269-C and AEP 3102) and (820428)_x000D_
Depreciation expense of $6,309,670 is reflected in our 2009 rates.  Please be advised that for two projects  Reingold Pavilion (002269-C and AEP-3102) and Gilbert Pavilion (820428)  the project costs exceed the approved levels.  Therefore, our rates should be reduced by $1,035,071, as presented below (SEE ATTACHED):_x000D_
 _x000D_
Therefore, the reimbursement for 2009 depreciation should be $5,274,599._x000D_
_x000D_
Please adjust our rates (SEE ATTACHED).</t>
  </si>
  <si>
    <t>Issue #3:  Property  Interest Expense_x000D_
_x000D_
In reviewing our 2009 rates, we noticed the facility was not properly reimbursed regarding its interest expense.1  Our interest reimbursement should be increased from $3,843,141 to $3,887,248.  The facility interest expense is as follows (SEE ATTACHED):_x000D_
_x000D_
The rate sheet amount $3,843,141 before traceback is understated by $44,107, which represents the interest on the Schedule 17 #4._x000D_
_x000D_
Please adjust our interest expense._x000D_
_x000D_
1 The allowable mortgage percentage (i.e., 100%  overmortgaging %) reflects the APC allowable mortgage basis plus the cost of subsequent capital additions, divided by the principal balance of the mortgage (per DOH policy) (SEE ATTACHED):</t>
  </si>
  <si>
    <t>Issue #4:  Property  MIP_x000D_
_x000D_
Not included in our 2009 rate is the MIP expense related to our mortgage for the Jacob Reingold Pavilion.  Presented below is a summary of (SEE ATTACHED):_x000D_
_x000D_
Please adjust our rates.</t>
  </si>
  <si>
    <t>Issue #5:  Director of Volunteers Fringe Benefits_x000D_
_x000D_
In accordance with Part 86-2.10(f)(2) allowable costs for the noncomparable component should include cost associated with supervision of facility volunteers.  As such, we identified salaries associated with our Director of volunteers of $51,713 on Schedule 8.  However, we did not disclose the related fringe benefits. Accordingly, we have corrected Schedule 8A to include the related fringe benefits of $17,631.  Therefore, we request that the $17,631 be reimbursed in the noncomparable component of our 2009 rate. _x000D_
_x000D_
Our revised DCN # is 90971452.  Our operators and accountants certification will be submitted under separate cover.</t>
  </si>
  <si>
    <t>Issue #6:  Administrative Cost Center Shortfall &amp;#61630; Unrestricted Investment Income_x000D_
_x000D_
In accordance with Part 86-2.20(c)(1) interest expenses shall be reduced by investment income.  Upon review of our 2009 rates, we noticed that the department reduced our administrative costs (cost center 005) by interest income of $15,580.  However, DOH also offset this interest income in the capital component of the 2009 rate.  Therefore, it has been offset twice in error.  Therefore, we request that this reduction of administrative cost be reversed and our 2009 rates adjusted accordingly.</t>
  </si>
  <si>
    <t>Issue #7:  Licenses and Taxes_x000D_
	_x000D_
We noticed that the department has not recognized for rate setting purposes, any costs shown on Schedule 6, line 83 (licenses and taxes) of the 2002 RHCF-4.  These licenses and taxes exclusively consist of various permit fees, inspection fees, laboratory license fees all of which are patient care related are no taxes included.  Therefore, we request that this disallowance be reversed.</t>
  </si>
  <si>
    <t>Issue #8:  Administrator Salary Ceiling - Traceback Percentage_x000D_
_x000D_
The Department in its calculation of the administrators salary ceiling did not apply the traceback percentage to the individual salaries.  As such, the amount of remuneration compared to the SNF limitations predicated on the number of beds is overstated.  This results in an excess disallowance.  The appropriate approach to this calculation should be as attached.  Please be advised we have revised our 2002 RHCF-4, our revised DCN # is 90971452.  Our operators and accountants certification will be submitted under separate cover._x000D_
_x000D_
Accordingly, we request that the administrators salary ceiling be recalculated with the traceback applied to the individual salaries.</t>
  </si>
  <si>
    <t>Issue #9:  Overhead Traceback - Rehabilitation Services_x000D_
_x000D_
Upon review of the rates, we noticed that the Department allocated overhead to the rehabilitation cost centers vis-à-vis a calculation other than the required stepdown approach.  Simply put, the amount of rehab usage represented by its direct costs, square footage, hours of service, pounds of laundry, etc., divided by the total amount applied against the particular service area costs (e.g., fiscal, administration, POM, security, etc.) represents the allocated cost used to derive the transfer from indirect patient service to direct patient care services._x000D_
_x000D_
We take exception to this approach and appeal for the use of the applicable stepdown/traceback amounts discounted for any disallowance.  Our contention is supported by the fact that the rate setting methodology (Part 86-2.10(b)(3)(i) has adopted the stepdown system of cost allocation.  Thus, to be consistent with relevant regulations, we propose this modification.  Please be advised we have revised our 2002 RHCF-4, our revised DCN # is 90971452.  Our operators and accountants certification will be submitted under separate cover._x000D_
_x000D_
Attached is the detailed calculation using the required stepdown/traceback amounts to determine the allocation from indirect to direct for rehab services._x000D_
_x000D_
Based on the above, we request that our 2009 rates be adjusted.</t>
  </si>
  <si>
    <t>Issue #10:  Regional Input Price Adjustment Factor_x000D_
_x000D_
Upon review of the regional direct input price adjustment factor and the regional indirect input price adjustment factor, we could not verify the percentage reflected in the facility % hours column of the schedule.  Therefore, we request that the department furnish us with the details and we reserve our right to appeal for any corrections at that time.</t>
  </si>
  <si>
    <t>Issue #11:  Dietary Traceback_x000D_
	_x000D_
Upon review of the rates we noticed that dietary costs (patient food services) were allocated to rehabilitation cost centers.  Since this department reflects the patient food services, this allocation is inappropriate and should be reversed.</t>
  </si>
  <si>
    <t>Issue #12:  Overhead Traceback - Pharmacy_x000D_
_x000D_
Upon review of the rates, we noticed that the Department allocated administrative overhead to the pharmacy cost centers vis-à-vis a calculation other than the required stepdown approach.  Simply put, the amount of pharmacy usage represented by its direct costs divided by the total amount applied against administrative costs represents the allocated cost used to derive the transfer from indirect patient service to the noncomparable component._x000D_
_x000D_
We take exception to this approach and appeal for the use of the applicable stepdown/traceback amounts discounted for any disallowance.  Our contention is supported by the fact that the rate setting methodology (Part 86-2.10(b)(3)(i) has adopted the stepdown system of cost allocation.  Thus, to be consistent with relevant regulations, we propose this modification.  Please be advised we have revised our 2002 RHCF-4, our revised DCN # is 90971452.  Our operators and accountants certification will be submitted under separate cover._x000D_
_x000D_
Attached is the detailed calculation using the required stepdown/traceback amounts to determine the allocation from indirect to noncomparable for pharmacy services.._x000D_
_x000D_
Based on the above, we request that our 2009 rates be adjusted.</t>
  </si>
  <si>
    <t>Issue #13:  Medicine Cabinet Drugs_x000D_
_x000D_
Upon review of the 2009 rates we noticed that medicine cabinet drugs were removed from the administration cost center (005) and included as a non-comparable in the cost center 242.  Since these costs were originally reflected in the pharmacy cost center, we request that the reduction be applied to pharmacy (cost center 042) and not administration.</t>
  </si>
  <si>
    <t>Issue #14:  Schedules 9 &amp; 15 Correction_x000D_
	_x000D_
Upon review of the 2002 RHCF-4 cost report, Schedule 9 &amp; Schedule 15, we noticed did not reflect the correct cost center relating to the equipment and rental expense.  Therefore, we have corrected them and we request that our rate be revised accordingly.  Our revised DCN # is 90971452.  Our operators and accountants certification will be submitted under separate cover.</t>
  </si>
  <si>
    <t>Issue #15:  Registered Nurses &amp; LPN Salaries_x000D_
	_x000D_
Upon review of the 2002 RHCF-4 cost report, Schedule 4, we noticed that $493,346 of LPN salaries was reflected as registered nurses on line 051 in error.  We have correct schedule 4 and request that the Regional Direct/Indirect Price Adjustment Factor be adjusted based on our adjustment to the 2002 cost report.  Our revised DCN # is 90971452.  Our operators and accountants certification will be submitted under separate cover.</t>
  </si>
  <si>
    <t>Issue #16:  Administrative Rental_x000D_
	_x000D_
The facility reported $37,950 of administrative rental on Schedule 9 of its 2002 RHCF-4.  The Department erroneously disallowed this rental twice.  The reason for the double disallowance is because the Department assumed that this represents an item of equipment and did not realize that this was already disclosed vis-à-vis Schedule 9, line 010.  As such, the Department improperly disallowed the $37,950 a second time when it compared the equipment rental section of Schedule 9 to the rental expense reported on Exhibit H._x000D_
_x000D_
Accordingly, we request that the Department correct the duplicate disallowance.</t>
  </si>
  <si>
    <t>Issue #17:  Telephone Equipment_x000D_
	_x000D_
The facility reported $53,997 of telephone equipment on Schedule 9 of its 2002 RHCF-4.  The Department erroneously disallowed this equipment twice.  The reason for the double disallowance is because the Department did not realize that this was already disclosed vis-à-vis Schedule 9, line 093. As such, the Department improperly disallowed the $53,997 a second time when it compared the equipment rental section of Schedule 9 to the rental expense reported on Exhibit H._x000D_
_x000D_
Accordingly, we request that the Department correct the duplicate disallowance.</t>
  </si>
  <si>
    <t>Issue #18:  Employee Benefit - Cafeteria Meals_x000D_
	_x000D_
We have a formal agreement to provide our employee meals.  In the filed 2002 cost report the cost of employee meals were reported as fringe benefits in Exhibit H._x000D_
_x000D_
We now have revised the 2002 RHCF to (a) properly report the costs on Schedule 8C, line 24 and (b) to remove the costs from fringe benefits and report it on the cafeteria cost center on Exhibit H.  Our revised DCN # is 90971452.  Our operators and accountants certification will be submitted under separate cover.</t>
  </si>
  <si>
    <t>Issue #19:  Hold Harmless Provision_x000D_
	_x000D_
In accordance with Section 2808 of the Public Health Law 2-b(b)(i), the operating cost component shall not be less than the operating component of such facilities in the two thousand and eight rate.  _x000D_
_x000D_
This is commonly referred to as the hold harmless provision.  However, in the calculation of hold harmless in the rates, the Department did not include the add-ons to the rate.  It is our contention that the operating portion of the 2008 rate plus all add-ons other than (1) the capital component, (2) the expired productivity and efficiency adjustment, and (3) the expired administrative and fiscal services adjustment should be included in this calculation.  As such, these factors will increase the rates accordingly.</t>
  </si>
  <si>
    <t>Hebrew Hospital Home of Westchester Inc</t>
  </si>
  <si>
    <t>5957302N</t>
  </si>
  <si>
    <t>TRACEBACK PERCENTAGES</t>
  </si>
  <si>
    <t>THE TRACEBACK PERCENTAGES USED ON THE PROPERTY COST SCHEDULE OF THE 2011 MEDICAID RATE SHEET IS ERRONEOUS. ALL OF THE PROPERTY COST REPORTED ON THE 2009 RHCF-4 ARE ALL RELATED TO THE NURSING FACILTIY 100%. ALL OF THE OTHER PROGRAMS OPERATED BY THE FACILITY ARE OFF SITE AND HAVE THEIR OWN PROPERTY COST SEPERATE AND DISTINCT FROM THE NURSING FACILITY. ACCORDINGLY THE  TRACEBACK PERCENTAGES USED OF 93.18% AND 44.85% ARE ERRONEOUS AND SHOULD BE RESTORED TO 100%.</t>
  </si>
  <si>
    <t>Mary Frances Barrett</t>
  </si>
  <si>
    <t>TRACEBACK PERCENTAGES ARE INCORRECT</t>
  </si>
  <si>
    <t>THE TRACEBACK PERCENTAGES USED ON THE PROPERTY COST SCHEDULE OF THE 2010 MEDICAID RATE SHEET IS ERRONEOUS._x000D_
 ALL OF THE PROPERTYCOST REPORTED ON THE 2008 RHCF-4 ARE ALL RELATED TO THE NURSING FACILTIY 100%._x000D_
ALL OF THE OTHER PROGRAMS OPERATED BY THE FACILITY ARE OFF SITE AND HAVE THEIR OWN PROPERTY COST SEPERATE AND DISTINCT FROM THE NURSING FACILITY. ACCORDINGLY THE THE TRACEBACK PERCENTAGES USED OF 96.79% AND 45.94% ARE ERRONEOUS AND SHOULD BE RESTORED TO 100%.</t>
  </si>
  <si>
    <t>REFINANCED EXISTING MORTGAGES AT SUBSTANTIALLY LOWER RATE</t>
  </si>
  <si>
    <t>EFFECTIVE NOVEMBER 1, 2009 THE FACILITY RE-FINANCED IT'S 2 PREVIOUSLY APPROVED MORTGAGES AT A SUBSTANTIALLY LOWER RATE. BOTH MORTGAGES WERE ROLLED INTO 1 MORTGAGE. THE PRINCIPLE AMOUNTS DID_x000D_
NOT INCREASE. ( THEY REMAINED THE SAME AS THEY WERE PREVIOUSLY) THE RATES WENT FROM 6.63% AND 6..35%_x000D_
RESPECTIVELY DOWN TO 4.79%. THE ESTIMATED INTEREST SAVINGS OVER THE REMAINING LIFE OF THE MORTGAGE IS APPROXIMATELY $4,000,000 OF WHICH AT APPROXIMATELY 70% MEDICIAD POPULATION SAVES THE MEDICAID PROGRAM APPROXIMATELY $2,800,000 OVER THE REMAINING LIFE OF THE MORTGAGE._x000D_
ACCORDING, THE FACILITY REQUEST THAT THE DEPT ADJUST THEIR MEDICAID PROPERTY REIMBURSEMENT BE ADJUSTED TO REFLECT THE SAVINGS IN THE NEW MORTGAGE_x000D_
SEE ATTACHED DOCUMENTS AND AMORTIZATION SCHEDULE FOR DETAILS OF NEW MORTGAGE</t>
  </si>
  <si>
    <t>Hendon Gardens Nursing and Rehabilitation Center</t>
  </si>
  <si>
    <t>7003412N</t>
  </si>
  <si>
    <t>Hendon Garden Nursing home was purchased November 6th 2014. The Reimbursable amount must only be for the old company. The 12 months of reimbursement was 650,058 not 573,580.59. The actual 2014 per diem should change from 11.31 to 12.81.</t>
  </si>
  <si>
    <t>Michael Biderman</t>
  </si>
  <si>
    <t>Heritage Commons Residential Health Care</t>
  </si>
  <si>
    <t>1527300N</t>
  </si>
  <si>
    <t>capital - income offset</t>
  </si>
  <si>
    <t>The Department has offset $273,376 of rent received from Moses-Ludington Hospital against our allowable capital costs. However, the costs associated with this leased space are not included in the 2008 RHCF-4. Therefore, our capital costs are understated by this amount. We rquest that the Department remove this rent offset, and re-calculate our 2010 Medicaid rate.</t>
  </si>
  <si>
    <t>The Department failed to include the amortization of the cost of land improvements in our 2011 Medicaid rate. Our 2009 RHCF-4 correctly reports $20,323 as an amortization expense for land improvement costs. This has been properly reported in both Schedule 9 and Schedule 10. Accordingly, we request that our 2011 Medicaid rate be re-calculated to include this reimbursable cost.</t>
  </si>
  <si>
    <t>The use of the traceback percentage utilizing mandated reporting statistics results in an inequitable distribution of depreciation, interest, and mortgage insurance expense to the adult home. A major building and expansion project was completed in 2001, in accordance with an approved CON. A very small percentage of the project costs, 2.9%, were actually attributable to the adult home, which is housed in the attached Moses-Ludington Hospital. The square footage statistic has disproportionately allocated these costs to the adult home, resulting in an inadequate traceback percentage for allowable costs. We request that the traceback percentage for these costs be adjusted to 97.1% to reflect the proper allocations.</t>
  </si>
  <si>
    <t>The Department has offset $273,376 of rent received from Moses-Ludington Hospital against our allowable capital costs. However, the costs associated with this leased space are not included in the 2009 RHCF-4. Therefore, our capital costs are understated by this amount. We rquest that the Department remove this rent offset, and re-calculate our 2011 Medicaid rate.</t>
  </si>
  <si>
    <t>The Department failed to include the amortization of the cost of land improvements in our 2010 Medicaid rate. Our 2008 RHCF-4 correctly reports $20,323 as an amortization expense for land improvement costs. This has been properly reported in both Schedule 9 and Schedule 10. Accordingly, we request that our 2010 Medicaid rate be re-calculated to include this reimbursable cost.</t>
  </si>
  <si>
    <t>Amortization and Mortgage Insurance</t>
  </si>
  <si>
    <t>Our initial 2009 Medicaid rate does not include the amortization of land improvements cost of $20,331.  This amount was properly reported on Schedules 9 and 10 of our 2007 RHCF-4.  We rquest that this amount of $20,331 be added to the capital component of our 2009 Medicaid rate.</t>
  </si>
  <si>
    <t>Kevin P Haughney</t>
  </si>
  <si>
    <t>Our initial 2009 Medicaid rate does not include the amount of mortgage insurance, $56,811, that was properly reported on Schedule 9 of our 2007 RHCF-4.  We have appealed this same item in previous years, and the appeals have been granted.  Accordingly, we request that the capital component of our 2009 Medicaid rate be re-calculated to include the mortgage insurance premium of $56,811.</t>
  </si>
  <si>
    <t>Heritage Green Nursing Home</t>
  </si>
  <si>
    <t>0658301N</t>
  </si>
  <si>
    <t>Response to Appeal Determinations received March 2022</t>
  </si>
  <si>
    <t>In review of the DOH response to appeal #�s 14738 (issue 1), 13840 (issue 1-4), 12043 (issues 1-4), 11138 (issues 1-4) we again request reimbursement of related party expenses.  In the appeal determinations provided to us by The Department of Health they state that real property expenses of a non-realty party are not reimbursable, we respectively disagree._x000D_
_x000D_
Our facility contracts with a related management company, Heritage Ministries Management Company.  This related company is appropriately reported on Part III (1) of the applicable RHCF-4.  The management company provides overall back-office functions for numerous related parties, including Heritage Green Nursing Home.  These functions include, but are not limited to, fiscal and administrative services, maintenance services, overall information technology support, and certain other overhead functions._x000D_
_x000D_
Our organization was designed with this related party as a means to efficiently manage the overall administrative functions of the group and avoid duplication of administrative departments at each individual facility.  Due to this, we are requesting reimbursement of our percentage of business for all related company capital expenses as provided in the attached breakdown of expenses, please see attached detail._x000D_
_x000D_
Based on the above, please adjust our rates to appropriately include our related company expenditures.</t>
  </si>
  <si>
    <t>Matthew Boswell</t>
  </si>
  <si>
    <t>2.	Reimbursement of Interest Letter of Credit &amp; Remarketing Fees_x000D_
_x000D_
In review of the DOH response to appeal # 11138 (issue 5) we again request reimbursement of Letter of Credit &amp; Remarketing fees.  In the appeal determinations provided to us by The Department of Health they state the facility has not reported the expense on the certified cost report.  We did in fact report the expense in Exh H column 41 line 003 of the certified cost report however we erroneously left off the expense on Sch 17 (1).  We have resubmitted the cost report with DCN 21041510 which now includes the corrected Sch17 (1)._x000D_
_x000D_
Letter of Credit &amp; Remarketing fees are a reimbursable interest expense and are associated with CON # 991308-C, we therefore ask that you please add the additional $116,287 To our reimbursement.  For your convenience, please see attached breakdown of interest reported on Sch 9, Sch H, and Sch 17 as well as the updated General Notepad._x000D_
_x000D_
Based on the above, please adjust our rates to appropriately include Letter of Credit &amp; Remarketing Fees.</t>
  </si>
  <si>
    <t>Related Company Allowable Expense - Moveable Depreciation.  The Department did not allow any of the capital expenses from our related company in our 2011 capital.  On the 2009 RHCF-4 Part III (1) - Schedule 9 (Rel. Co.) line 032, the Facility correctly reported moveable equipment depreciation of $72,185.  Based on the Facility's percentage of business of 29.44%, the amount of allowable moveable equipment depreciation is $21,521.								_x000D_
Based on above, please revise our 2011 capital component of the Medicaid rate.</t>
  </si>
  <si>
    <t>David C Smeltzer</t>
  </si>
  <si>
    <t>Related Company Allowable Expense - Rentals.  The Department did not allow any of the capital expenses from our related company in our 2011 capital.  On the 2009 RHCF-4 Part III (1) - Schedule 9 (Rel. Co.) lines 037 and 065, the Facility correctly reported rentals of $8,594 and capital lease payments of $81,308.  Based on the Facility's percentage of business of 29.44%, the amount of allowable rentals is $26,467.								_x000D_
								_x000D_
								_x000D_
								_x000D_
								_x000D_
Based on above, please revise our 2011 capital component of the Medicaid rate.</t>
  </si>
  <si>
    <t>Related Company Allowable Expense - Auto Insurance.  The Department did not allow any of the capital expenses from our related company in our 2011 capital.  On the 2009 RHCF-4 Part III (1) - Schedule 9 (Rel. Co.) line 064, the Facility correctly reported auto insurance of $1,525.  Based on the Facility's percentage of business of 29.44%, the amount of allowable auto insurance is $449.								_x000D_
								_x000D_
								_x000D_
								_x000D_
Based on above, please revise our 2011 capital component of the Medicaid rate.</t>
  </si>
  <si>
    <t>Related Company Allowable Expense - Building/Fixed Depreciation.  The Department did not allow any of the capital expenses from our related company in our 20110 capital.  On the 2009 RHCF-4 Part III (1) - Schedule 9 (Rel. Co.) lines 001, the Facility correctly reported building/fixed equipment depreciation of $378.  Based on the Facility's percentage of business of 29.44%, the amount of allowable building/fixed equipment depreciation is $111. 								_x000D_
								_x000D_
								_x000D_
								_x000D_
								_x000D_
Based on above, please revise our 2011 capital component of the Medicaid rate.</t>
  </si>
  <si>
    <t>Related Company Allowable Expense - Property Insurance.  The Department did not allow any of the capital expenses from our related company in our 2011 capital.  On the 2009 RHCF-4 Part III (1) - Schedule 9 (Rel. Co.) lines 006, the facility correctly reported property insurance of $225.  Based on the Facility's percentage of business of 29.44%, the amount of allowable property insurance is $66.								_x000D_
								_x000D_
								_x000D_
								_x000D_
Based on above, please revise our 2011 capital component of the Medicaid rate.</t>
  </si>
  <si>
    <t>Related Company Allowable Expense - Rent.  The Department did not allow any of the capital expenses from our related company in our 2011 capital.  On the 2009 RHCF-4 Part III (1) - Schedule 9 (Rel. Co.) lines 005, the Facility correctly reported rent of $54,000.  Based on the Facility's percentage of business of 29.44%, the amount of allowable rent is $15,898.								_x000D_
								_x000D_
								_x000D_
								_x000D_
Based on above, please revise our 2011 capital component of the Medicaid rate.</t>
  </si>
  <si>
    <t>Related Company Allowable Expense - Land/Leasehold Amortization.  The Department did not allow any of the capital expenses from our related company in our 2011 capital.  On the 2009 RHCF-4 Part III (1) - Schedule 9 (Rel. Co.) lines 016, the Facility correctly reported leasehold amortization of $171.  Based on the Facility's percentage of business of 29.44%, the amount of allowable land/leasehold amortization is $50.								_x000D_
								_x000D_
								_x000D_
								_x000D_
								_x000D_
Based on above, please revise our 2011 capital component of the Medicaid rate.</t>
  </si>
  <si>
    <t>Correction of Building/Fixed Equipment Depreciation Expense:  The Facility reported building/fixed equipment depreciation expense and land/leasehold improvement amortization totalling $422,388 on Schedule 9, lines 001 and 016 in the 2009 RHCF-4.  The Department allowed 100% of this reported cost, less the amount related to the capitalized lease, less an unknown adjustment of $8,891 for moveable.  The Facility believes this is inappropriate because included as part of our total depreciation expense is depreciation related to the initial acquisition of the Facility.  The depreciation reported exceeds the amount that would be reimbursed through a MATP allowance.  This amount is calculated as $2,233,162 divided by 28 years, or $79,756 annually.  Additionally, the Facility has depreciated the assets related to project 99-1305 at an accelerated rate; faster than is intended by the Department.  The Facility believe the intent is to allow this asset over 20 years.  The year 2011 is year 17 out of 28.  Based on this information, please see the attached schedule for our calculation of allowable depreciation expense.								_x000D_
								_x000D_
								_x000D_
								_x000D_
Based on above, please revise our 2011 capital component of the Medicaid rate.</t>
  </si>
  <si>
    <t>Correction of Moveable Equipment Depreciation Expense:  The Facility reported moveable equipment depreciation expense of $115,297 on Schedule 9, line 032 on the 2009 RHCF-4.  In addition to this, there is $38,522 of allowable project depreciation that needs to be added to this in connection with appeal #11.  Please see the attached schedule for the calculation.  Please include $153,819 of moveable equipment depreciation in the 2011 capital rate.								_x000D_
								_x000D_
								_x000D_
								_x000D_
Based on above, please revise our 2011 capital component of the Medicaid rate.</t>
  </si>
  <si>
    <t>Correction of Building/Fixed Equipment Interest Expense:  The Facility reported allowable interest expense on a note for building improvemnets on Schedule 17(2) line 145 column 0236 of $19,279 in the 2009 RHCF-4.  This reimbursable interest expense was reported on the 2011 line and should be included in the 2011 capital rate.								_x000D_
								_x000D_
								_x000D_
								_x000D_
Based on above, please revise our 2011 capital component of the Medicaid rate.</t>
  </si>
  <si>
    <t>4/1/2009 -12/31/2011 Operating</t>
  </si>
  <si>
    <t>Incorrect Salary Ceiling Calculation.  In analyzing the rebased rates, we noted an error in the Administrator's Salary Cap Calculation.  The Facility reported all salaries related to their management company employees.  This is not correct as these individuals also oversee the operations of two other nursing homes, an independent/assisted living facility and a child day care center.  The Facility determined that Heritage Green's portion of salaries for Donald Cutler and David Smeltzer were 24.35%.  Additionally, the Facility erroneously included Sid Espinosa on Schedule 14; however, he does not meet the classification of an individual who would be reported.  As such, Sid Espinosa should be removed from the calculation entirely.  The attached table summarizes the amounts that should be utilized as part of our Administrator Calculation._x000D_
Based on above, please revise our 4/1/2009 and forward Medicaid rates.</t>
  </si>
  <si>
    <t>Movement of Utilization Review to Non-Comparable Component.  The Facility combined its utilization review with the nursing administration cost center in our 2002 RHCF-4, based on a directive from the Department.  This function is still completed by staff with titles such as MDS Coordinator, etc.  The Facility is requesting reclassification of these expenses from nursing administration (cost center 013) to utilization review (cost center 020) in order to reflect proper reimbursement._x000D_
Based on the above, please revise our 4/1/2009 and forward Medicaid rates.</t>
  </si>
  <si>
    <t>Removal of Duplicate Disallowance.   The Facility reported $4,844 of nurse aide training reimbursement related to nursing administration (cost center 013) on Exhibit I of our 2002 RHCF-4.  The Facility also reported nurse aide testing costs of $4,411 related to non-physician education (cost center 015) on Schedule 9 of RHCF-4.  The Department offset both of these amounts against their respective cost centers, however it is not appropriate to disallow both the expense for this item and the revenue associated with it.  Please remove the revenue offset against the nursing administration cost center._x000D_
Based on the above, please revise our 4/1/2009 and forward Medicaid rates.</t>
  </si>
  <si>
    <t>Contributions Inappropriately Offset.  The Facility erroneously reported contributions in the amount of $25,000 on Exhibit I of our 2002 RHCF-4.  The Department erroneously offset this amount against the administrative cost center due to this reporting.  This amount should be added back to our allowable costs.  _x000D_
Based in the above, please revise our 4/1/2009 and forward Medicaid rates.</t>
  </si>
  <si>
    <t>Incorrect Medicine Cabinet Drug Adjustment.  In an attempt to reclassify medicine cabinet drugs to the non - comparable component, the Department removed $15,037 from the administrative cost center (005). This is incorrect as medicine cabinet drugs were included in the direct component in the pharmacy cost center (042)._x000D_
Based in the above, please revise our 4/1/2009 and forward Medicaid rates.</t>
  </si>
  <si>
    <t>Inclusion of Fiscal Service Cost Center in Overhead Adjustment for Pharmacy Costs.  The Department did not include the fiscal services cost center when calculating the overhead adjustments for pharmacy costs.  The total overhead allocation to pharmacy is approximately $2,500._x000D_
Based on above, please revise our 4/1/2009 and forward Medicaid rates.</t>
  </si>
  <si>
    <t>Allocation of Management Company Expenses.  The Facility noted on Schedule 8A if the 2002 RHCF-4 that the amounts reported on that schedule do not allow the proper calculation of operating and non-comparable expenses. The Facility properly completed the "Distribution of Expenses by Functional Services" in the Part III of the RHCF-4.  This schedule should be utilized to properly reimburse our related company expenses.  To assist with the proper reimbursement we have prepared a schedule with the detailed account adjustments needed.Based on above, please revise our 4/1/2009 and forward Medicaid rates.</t>
  </si>
  <si>
    <t>1/1/2010 -12/31/2010 Capital</t>
  </si>
  <si>
    <t>Related Company Allowable Expense - Moveable Depreciation.  The Department did not allow any of the capital expenses from our related company in our 2010 capital.  On the 2008 RHCF-4 Part III (1) - Schedule 9 (Rel. Co.) line 032, the Facility correctly reported moveable equipment depreciation of $66,648.  Based on the Facility's percentage of business of 29.46%, the amount of allowable moveable equipment depreciation is $19,635._x000D_
Based on above, please revise our 2010 capital rates.</t>
  </si>
  <si>
    <t>Related Company Allowable Expense - Rentals.  The Department did not allow any of the capital expenses from our related company in our 2010 capital.  On the 2008 RHCF-4 Part III (1) - Schedule 9 (Rel. Co.) lines 037 and 065, the Facility correctly reported rentals of $3,217 and capital lease payments of $76,591.  Based on the Facility's percentage of business of 29.46%, the amount of allowable rentals is $23,511._x000D_
Based on above, please revise our 2010 capital rates.</t>
  </si>
  <si>
    <t>Related Company Allowable Expense - Auto Insurance.  The Department did not allow any of the capital expenses from our related company in our 2010 capital.  On the 2008 RHCF-4 Part III (1) - Schedule 9 (Rel. Co.) line 064, the Facility correctly reported auto insurance of $1,391.  Based on the Facility's percentage of business of 29.46%, the amount of allowable auto insurance is $410._x000D_
Based on above, please revise our 2010 capital rates.</t>
  </si>
  <si>
    <t>Related Company Allowable Expense - Building/Fixed Depreciation.  The Department did not allow any of the capital expenses from our related company in our 2010 capital.  On the 2008 RHCF-4 Part III (1) - Schedule 9 (Rel. Co.) lines 001, the Facility correctly reported building/fixed equipment depreciation of $499.  Based on the Facility's percentage of business of 29.46%, the amount of allowable building/fixed equipment depreciation is $147. _x000D_
Based on above, please revise our 2010 capital rates.</t>
  </si>
  <si>
    <t>Related Company Allowable Expense - Property Insurance.  The Department did not allow any of the capital expenses from our related company in our 2010 capital.  On the 2008 RHCF-4 Part III (1) - Schedule 9 (Rel. Co.) lines 006, the facility correctly reported property insurance of $1,758.  Based on the Facility's percentage of business of 29.46%, the amount of allowable property insurance is $518._x000D_
Based on above, please revise our 2010 capital rates.</t>
  </si>
  <si>
    <t>Related Company Allowable Expense - Rent.  The Department did not allow any of the capital expenses from our related company in our 2010 capital.  On the 2008 RHCF-4 Part III (1) - Schedule 9 (Rel. Co.) lines 005, the Facility correctly reported rent of $54,000.  Based on the Facility's percentage of business of 29.46%, the amount of allowable rent is $15,908._x000D_
Based on above, please revise our 2010 capital rates.</t>
  </si>
  <si>
    <t>Related Company Allowable Expense - Land/Leasehold Amortization.  The Department did not allow any of the capital expenses from our related company in our 2010 capital.  On the 2008 RHCF-4 Part III (1) - Schedule 9 (Rel. Co.) lines 016, the Facility correctly reported leasehold amortization of $85.  Based on the Facility's percentage of business of 29.46%, the amount of allowable land/leasehold amortization is $25._x000D_
Based on above, please revise our 2010 capital rates.</t>
  </si>
  <si>
    <t>Correction of Building/Fixed Equipment Depreciation Expense.  The Facility reported depreciation expense related to all assets of $537,514 in the 2008 RHCF-4.  This expense was related to both land and leasehold improvements of $417,285 and moveable equipment of $120,229, of which $9,429 related to a capitalized lease.  The Department allowed 100% of this reported cost, less the amount related to the capitalized lease.  The Facility believes this is inappropriate because included as part of our total depreciation expense is depreciation related to the initial acquisition of the Facility.  The depreciation reported exceeds the amount that would be reimbursed through a MATP allowance.  This amount is calculated as $2,233,162 divided by 28 years, or $79,756 annually.  Additionally, the Facility has depreciated the assets related to project 99-1305 at an accelerated rate; faster than is intended by the Department.  The Facility believe the intent is to allow this asset over 20 years.  The year 2010 is year 16 out of 28.  Based on this information, please see the attached schedule for our calculation of allowable depreciation expense._x000D_
Based on above, please revise our 2010 capital rates.</t>
  </si>
  <si>
    <t>01/01/09 Rate Appeal</t>
  </si>
  <si>
    <t>1.	Request for Removal of Productivity and Efficiency Adjustment_x000D_
_x000D_
Included in our recently issued rates effective 1-1-09, is a negative $1.75 defined as a Productivity and Efficiency Adjustment. We are requesting the removal of this negative $1.75 from our 1-1-09 / 3-31-09 rates because we do not believe there is appropriate authority to include this rate reduction in our overall Medicaid rate._x000D_
_x000D_
Paragraph 16 of Section 2808 of the Public Health Law authorizes the calculation of an offset amount to encourage improved productivity and efficiency by providers, through December 31, 2006._x000D_
_x000D_
Paragraph 2-b(ii) of Section 2808 of the Public Health Law states:_x000D_
_x000D_
Rates for the periods two thousand seven and two thousand eight shall be further adjusted by a per diem add-on amount, as determined by the commissioner, reflecting the proportional amount of each facilitys projected Medicaid benefit to the total projected Medicaid benefit for all facilities of the imputed use of the rate-setting methodology set forth in paragraph (b) of this subdivision, provided, however, that for those facilities that do not receive a per diem add-on adjustment pursuant to this subparagraph, rates shall be further adjusted to include the proportionate benefit, as determined by the commissioner, of the expiration of the opening paragraph and paragraph (a) subdivision sixteen of this section and of paragraph (a) of subdivision fourteen of this section, provided, further, however, that the aggregate total of the rate adjustments made pursuant to this subparagraph shall not exceed one hundred thirty-seven million five hundred thousand dollars for the two thousand seven rate period and one hundred sixty-seven million five hundred thousand dollars for the two thousand eight rate period._x000D_
_x000D_
Paragraph 2-b(ii) of Section 2808 effectively transitions out the Productivity and Efficiency adjustment based on the total cost caps and the percentages created by them. This statute does not, however, authorize payment of the per diem add on adjustment earlier described in the statute after December 31, 2008._x000D_
_x000D_
As such, the add on was removed from the 1-1-09 rates, thereby reinstating the Productivity and Efficiency adjustment, apparently without statutory authority to do so._x000D_
_x000D_
Please adjust our 1-1-09 / 3-31-09 Medicaid rates accordingly.</t>
  </si>
  <si>
    <t>2.	Request for Removal of Administrative and Fiscal Cap Disallowance_x000D_
_x000D_
Included in our recently issued rates effective 1-1-09, is a negative $3.20 defined as Administrative and Fiscal Cap Disallowance. We are requesting the removal of this negative $3.20 from our 1-1-09 / 3-31-09 rates because we do not believe there is appropriate authority to include this rate reduction in our overall Medicaid rate._x000D_
_x000D_
Paragraph 14 of Section 2808 of the Public Health Law authorizes the calculation of an offset amount so that reimbursable base year administrative services and fiscal services cost  not exceed the statewide average of total reimbursable base year administrative and fiscal services costs of residential health care facilities, through December 31, 2006._x000D_
_x000D_
Paragraph 2-b(ii) of Section 2808 of the Public Health Law states:_x000D_
_x000D_
Rates for the periods two thousand seven and two thousand eight shall be further adjusted by a per diem add-on amount, as determined by the commissioner, reflecting the proportional amount of each facilitys projected Medicaid benefit to the total projected Medicaid benefit for all facilities of the imputed use of the rate-setting methodology set forth in paragraph (b) of this subdivision, provided, however, that for those facilities that do not receive a per diem add-on adjustment pursuant to this subparagraph, rates shall be further adjusted to include the proportionate benefit, as determined by the commissioner, of the expiration of the opening paragraph and paragraph (a) subdivision sixteen of this section and of paragraph (a) of subdivision fourteen of this section, provided, further, however, that the aggregate total of the rate adjustments made pursuant to this subparagraph shall not exceed one hundred thirty- seven million five hundred thousand dollars for the two thousand seven rate period and one hundred sixty-seven million five hundred thousand dollars for the two thousand eight rate period._x000D_
_x000D_
Paragraph 2-b(ii) of Section 2808 effectively transitions out the Administrative and Fiscal Cap adjustment based on the total cost caps and the percentages created by them. This statute does not, however, authorize payment of the per diem add on adjustment earlier described in the statute after December 31, 2008._x000D_
_x000D_
As such, the add on was removed from the 1-1-09 rates, thereby reinstating the Administrative and Fiscal Cap adjustment, apparently without statutory authority to do so._x000D_
_x000D_
Please adjust our 1-1-09 / 3-31-09 Medicaid rates accordingly.</t>
  </si>
  <si>
    <t>Heritage Health Care Center</t>
  </si>
  <si>
    <t>3202314N</t>
  </si>
  <si>
    <t>On the 2014 cash receipts reconciliation the reimbursable amount on the rate sheet has 540,307.06 when the actual amount is 612,348. When the correct reimbursed amount is used the 2014 actual per diem should be $10.09</t>
  </si>
  <si>
    <t>Charles Lewis</t>
  </si>
  <si>
    <t>01/01/2011 Property</t>
  </si>
  <si>
    <t>Building / Fixed Depreciation not correctly Reimbursed:_x000D_
The Department failed to accurately reimburse the Building/Fixed Depreciation expense in our 1/2011 Medicaid rate.  This facility has historically had DOH adjustments to the reported depreciation expense for prior events. It appears that this was not done in the 2011 rate. The correct reimbursement should include the reported depreciation as detailed below PLUS the prior adjustment. The amounts that are reported are the following:_x000D_
Building /Fixed Depreciation 		$527,799_x000D_
Land / Leasehold Improvements		$ 13,665_x000D_
Based on the above, we request that our 1/1/2011 Medicaid rate be revised to reimburse the correct Building / Fixed Depreciation expense.</t>
  </si>
  <si>
    <t>Joseph F Corradino</t>
  </si>
  <si>
    <t>Moveable not correctly Reimbursed:_x000D_
The Department failed to accurately reimburse the Building/Fixed Depreciation expense in our 1/2011 Medicaid rate.  This facility has historically had DOH adjustments to the reported depreciation expense for prior events. It appears that this was not done in the 2011 rate. The correct reimbursement should include the reported depreciation as detailed below PLUS the prior adjustment. The amounts that are reported are the following:_x000D_
Moveable Depreciation	 		$ 58,011_x000D_
Based on the above, we request that our 1/1/2011 Medicaid rate be revised to reimburse the correct Moveable Depreciation expense.</t>
  </si>
  <si>
    <t>1. Medicine Cabinet Drugs Adjusted from Incorrect Cost Center_x000D_
_x000D_
The Department has adjusted the medicine cabinet drugs from the incorrect cost center. In the 4/1/2009 rate these costs have been removed from CC 005 - Administrative rather than CC 042  Pharmacy. As these costs were reported in Pharmacy they must be adjusted from there._x000D_
_x000D_
Please revise our 4/1/2009 and subsequent Medicaid rates to correct the medicine cabinet drug adjustment.  Medicine cabinet drugs in the amount of $30,503 should be removed from CC 042 and added back to CC005.</t>
  </si>
  <si>
    <t>2. Cash Receipt Assessment Expense_x000D_
_x000D_
The Department did not disallow facility cash receipt assessment expense in the calculation of the 4/1/2009 Medicaid rate.  This expense was not reported on Schedule 9 of the facility 2002 cost report.  However, the cash assessment expense totaling $501,914 was reported as a fee on both Exhibit H and on Schedule 6 and as such, should be disallowed from the Administrative cost center for rate setting purposes._x000D_
_x000D_
Please revise our 4/1/2009 and subsequent Medicaid rates to correct this error.  Cash assessment expense in the amount of $501,914 should be removed from cost center 005 - Administration.</t>
  </si>
  <si>
    <t>1.	Calculation of the Banking Adjustment_x000D_
_x000D_
THIS IS NOT A METHODOLOGY APPEAL - this is an appeal in regards to the calculation of the banking adjustment that the Department has applied to the 2010 Medicaid rate.  The Department has failed to use the appropriate calculation of the banking adjustment, which has been in place for many years and therefore, the current computation of the removal of 3.5% trend is incorrect.  Please refer to the attachments for the correct calculation._x000D_
	_x000D_
Please revise the 2010 Medicaid rate to include a Banking Adjustment in the amount of $1.00.</t>
  </si>
  <si>
    <t>Heritage Park Health Care Center</t>
  </si>
  <si>
    <t>0602310N</t>
  </si>
  <si>
    <t>1.	Reimbursement of Related Party Expenditures_x000D_
_x000D_
In review of the DOH response to appeal #�s 14737 (issue 1), 13850 (issue 1-4), 12042 (issues 1-4), 11113 (issues 1-4) we again request reimbursement of related party expenses.  In the appeal determinations provided to us by The Department of Health they state that real property expenses of a non-realty party are not reimbursable, we respectively disagree._x000D_
_x000D_
Our facility contracts with a related management company, Heritage Ministries Management Company.  This related company is appropriately reported on Part III (1) of the applicable RHCF-4.  The management company provides overall back-office functions for numerous related parties, including Heritage Park Health Care Center.  These functions include, but are not limited to, fiscal and administrative services, maintenance services, overall information technology support, and certain other overhead functions._x000D_
_x000D_
Our organization was designed with this related party as a means to efficiently manage the overall administrative functions of the group and avoid duplication of administrative departments at each individual facility.  Due to this, we are requesting reimbursement of our percentage of business for all related company capital expenses as provided in the attached breakdown of expenses, please see attached detail._x000D_
_x000D_
Based on the above, please adjust our rates to appropriately include our related company expenditures.</t>
  </si>
  <si>
    <t>Heritage Village Rehab and Skilled Nursing Inc</t>
  </si>
  <si>
    <t>0662301N</t>
  </si>
  <si>
    <t>Related Company Allowable Expense - Building/Fixed Depreciation. The Department did not allow building/fixed depreciation from our related company in our 2015 capital. On the 2013 RHCF-4 Part III (1) - Schedule 9 (Rel. Co.) line 005, the Facility correctly reported rent of $47,628. When the Facility's percentage of business of 31.65%, as calculated in Part III (1), is applied to this rental expense our allowable related company rental expense is $15,074. The cost and book value of the rented property is available if necessary. Based on above, please revise our 2015 capital rates.</t>
  </si>
  <si>
    <t>Jeff Ondrey</t>
  </si>
  <si>
    <t>Related Company Allowable Expense - Property Insurance. The Department did not allow property insurance from our related company in our 2015 capital. On the 2013 RHCF-4 Part III (1) - Schedule 9 (Rel. Co.) line 006, the facility correctly reported property insurance of $216. When the Facility's percentage of business of 31.65%, as calculated in Part III (1), is applied to this expense the amount of allowable property insurance is $68. Based on above, please revise our 2015 capital rates.</t>
  </si>
  <si>
    <t>Related Company Allowable Expense - Land/Leasehold Amortization. The Department did not allow leasehold amortization from our related company in our 2015 capital. On the 2013 RHCF-4 Part III (1) - Schedule 9 (Rel. Co.) line 016, the Facility correctly reported leasehold amortization of $231. When the Facility's percentage of business of 31.65%, as calculated in Part III (1), is applied to this expense the amount of allowable land/leasehold amortization is $73. Based on above, please revise our 2015 capital rates.</t>
  </si>
  <si>
    <t>The facility defeased it's 28A debt effective 12/31/2007.  The resulting MATP has been fully reimbursed. As such, only depreciation on assets acquired on or after 1/1/2008 should be allowable.  Within the email request to correct the preliminary 2015 capital rates, we asked that the reported depreciation be reduced by $63,263 which was incorrectly used as the allowable amount.  Please correct our 2015 real property depreciation to the reimbursable $77,660 amount.</t>
  </si>
  <si>
    <t>Pharmacy Rent Not Included in Allowable Costs. As reported on Schedule 9, Line 008 of our 2013 RHCF-4, rent related to our pharmacy was $19,200. As we reviewed the detail of our allowable capital we noted that this amount was not allowed. We are requesting that this expense of $19,200 be included in our 2015 Medicaid rate. Based on above, please revise our 2015 capital rate.</t>
  </si>
  <si>
    <t>1/1/2014 Operating Appeals</t>
  </si>
  <si>
    <t>Inclusion of Fiscal Service Cost Center in Overhead Adjustment for Pharmacy Costs.  The Department did not include the fiscal services cost center when calculating the overhead adjustments for pharmacy costs.  The total overhead allocation to pharmacy is $44,885.  See attachment for correct calculation._x000D_
_x000D_
Based on the above, please revise our 1/1/2014 Medicaid rate.</t>
  </si>
  <si>
    <t>Removal of Income Offset.  The Facility reported $30,230 related to an Evercare refund on Exhibit I.  This amount was offset against administrative services during the rate setting process.  However, this amount relates to a prior year expense and should not be offset against current year expenses._x000D_
_x000D_
Based on the above, please revise our 1/1/2014 Medicaid rate.</t>
  </si>
  <si>
    <t>Incorrect Medicine Cabinet Drug Adjustment.  In an attempt to reclassify medicine cabinet drugs to the non - comparable component, the Department removed $21,008 from the administrative cost center (005). This is incorrect as medicine cabinet drugs were included in the direct component in the pharmacy cost center (042)._x000D_
_x000D_
Based on the above, please revise our 1/1/2014 Medicaid rate.</t>
  </si>
  <si>
    <t>Removal of Duplicate Disallowance - Pharmacy Rent.  The Facility reported $19,200 of building rent for our pharmacy on Schedule 9, Line 008 of our 2008 RHCF-4.  This amount was also reported in the Depreciation, Leases and Rentals column of Exhibit H.  Due to the automated nature of rate setting, the amount was first disallowed because it appeared on Schedule 9 on a line other than the Equipment Rent lines.  Then the amount from Exhibit H, cost center 042 was compared to any amounts recorded on the Equipment Rent lines of Schedule 9, resulting in a disallowance of the $19,200 a second time.  It is not appropriate to offset this item twice, and as such, one of these disallowances should be removed._x000D_
_x000D_
Based on the above, please revise our 1/1/2014 Medicaid rate.</t>
  </si>
  <si>
    <t>Laboratory Services Incorrectly Included in Allowable Costs.  The Department included Laboratory Services in the amount of $20,388 in allowable non-comparable costs.  These costs were provided as part of Medicare A services and should be disallowed._x000D_
_x000D_
Based on the above, please revise our 1/1/2014 Medicaid rate.</t>
  </si>
  <si>
    <t>Radiology Services Incorrectly Included in Allowable Costs.  The Department included Radiology Services in the amount of $11,302 in allowable non-comparable costs.  These costs were provided as part of Medicare A services and should be disallowed._x000D_
_x000D_
Based on the above, please revise our 1/1/2014 Medicaid rate.</t>
  </si>
  <si>
    <t>Director of Volunteers Erroneously Disallowed.  The Facility elected to report the director of volunteers in cost center 45.  While the Department considered this cost center in the calculation of the non-comparable component of the rate, they also disallowed the cost reported on Schedule 8 and did not allow it in any other cost center.  Director of Volunteers is an allowable non-comparable cost and should not be offset._x000D_
_x000D_
Based on the above, please revise our 1/1/2014 Medicaid rate.</t>
  </si>
  <si>
    <t>Allocation of Management Company Expenses.  The Facility noted on the Part III Medicaid rate calculation supplement of the 2008 RHCF-4 that the amounts reported on that schedule do not allow proper calculation of operating and non-comparable expenses.  The Facility attached the correct calculation of allowable costs in the 2008 RHCF-4's notepad.  This allocation should be utilized to determine our allowable related company expenses, please see attached._x000D_
_x000D_
Based on the above, please revise our 1/1/2014 Medicaid rate.</t>
  </si>
  <si>
    <t>Removal of Duplicate Disallowance.   The Facility reported $2,615 of nurse aide training and testing reimbursement related to non-physician education (cost center 015) on Exhibit I of our 2008 RHCF-4.  The Facility also reported nurse aide training costs of $34,325 and $2,734 of nurse aide testing costs  related to non-physician education (cost center 015) on Schedule 9 of RHCF-4.  The Department offset both of these amounts against the non-physician education cost center (015), however it is not appropriate to disallow both the expense for this item and the revenue associated with it.  Please remove the expense offset against the non-physician education cost center._x000D_
_x000D_
Based on the above, please revise our 1/1/2014 Medicaid rate.</t>
  </si>
  <si>
    <t>Hepatitis B Inappropriately Offset.  The Department offset Hepatitis B vaccinations in the amount of $1,476 in the pharmacy cost center (042).  As these amounts are no longer reimbursed as miscellaneous per diems, these amounts represent allowable costs and should not be offset. _x000D_
_x000D_
Based on the above, please revise our 1/1/2014 Medicaid rate.</t>
  </si>
  <si>
    <t>Measles and Rubella Inappropriately Offset. The department offset Measles and Rubella inoculations in the amount of $852 in the pharmacy cost center (042).  As these amounts are no longer reimbursed as miscellaneous per diems, these amounts represent allowable costs and should not be offset. _x000D_
_x000D_
Based on the above, please revise our 1/1/2014 Medicaid rate.</t>
  </si>
  <si>
    <t>Criminal Background Checks Inappropriately Offset.  The Department offset criminal background checks in the amount of $6,409 in the Administrative Services cost center (005).  As these amounts are no longer reimbursed as miscellaneous per diems, these amounts represent allowable costs and should not be offset. _x000D_
_x000D_
Based on the above, please revise our 1/1/2014 Medicaid rate.</t>
  </si>
  <si>
    <t>Allocation of Management Company Expenses.  The Facility noted on the Part III Medicaid rate calculation supplement of the 2008 RHCF-4 that the amounts reported on that schedule do not allow proper calculation of operating and non-comparable expenses.  The Facility attached the correct calculation of allowable costs in the 2008 RHCF-4's notepad.  This allocation should be utilized to determine our allowable related company expenses, please see attached._x000D_
_x000D_
Based on the above, please revise our 1/1/2012 Medicaid rate.</t>
  </si>
  <si>
    <t>1/1/2014 Capital Appeals</t>
  </si>
  <si>
    <t>Adjustment of MATP Depreciation.  Included with the initial 1-1-08 &amp; 1-1-09 capital rate calculation was a Departmental worksheet which stated The 28-A mortgage has been deceased, but the new mortgage information has not been made available. The significance of this statement is that, with the defeasance of the Article 28-A debt, capital reimbursement switches from debt service to mortgage interest and depreciation. The depreciation calculation can not be based on reported expense but must be based on a calculated Medicaid Allowable Transfer Price (MATP).  The MATP useful life ceased effective 1-1-12.  Given the above, we are requesting the removal of $95,841 in Building/Fixed Equipment depreciation and $28,947 in Moveable Equipment depreciation expense.  Please see our reconciliation attached. Based on above, please revise our 2014 capital rate.</t>
  </si>
  <si>
    <t>Pharmacy Rent Not Included in Allowable Costs.  As reported on Schedule 9, Line 008 of our 2012 RHCF-4, rent related to our pharmacy was $19,200.  As we reviewed the detail of our allowable capital we noted that this amount was not allowed.  We are requesting that this expense of $19,200  be included in our 2014 Medicaid rate.  Based on above, please revise our 2014 capital rate.</t>
  </si>
  <si>
    <t>Interest Expense Not Allowed - Moveable.  As reported on Schedule 9, Line 036 of our 2012 RHCF-4, 2014 moveable interest expense was $348; however, this amount was not included in our allowable capital.  Please note that this expense is not related to a capitalized lease, it is a note payable for a van.  We are requesting that the allowable interest expense of $348  be included in our 2014 Medicaid rate.        _x000D_
Based on above, please revise our 2014 capital rate.</t>
  </si>
  <si>
    <t>Related Company Allowable Expense  Rent.  The Department did not allow some of the capital expenses from our related company in our 2012 capital.  On the 2012 RHCF-4 Part III (1) - Schedule 9 (Rel. Co.) line 005, the Facility correctly reported rent of $54,000.  When the Facility's percentage of business of 30.94%, as calculated in Part III (1),  is applied to this rental expense our allowable related company rental expense is $16,708.   The cost and book value of the rented property is available if necessary. _x000D_
Based on above, please revise our 2014 capital rate.</t>
  </si>
  <si>
    <t>Related Company Allowable Expense  Property Insurance.  The Department did not allow property insurance expenses from our related company in our 2014 capital.  On the 2012 RHCF-4 Part III (1) - Schedule 9 (Rel. Co.) line 006, the Facility correctly reported property insurance of $374.  When the Facility's percentage of business of 30.94%, as calculated in Part III (1),  is applied to this rental expense our allowable related company property insurance expense is $116.  _x000D_
Based on above, please revise our 2014 capital rate.</t>
  </si>
  <si>
    <t>Related Company Allowable Expense - Land/Leasehold Amortization.  The Department did not allow leasehold amortization from our related company in our 2014 capital.  On the 2012 RHCF-4 Part III (1) - Schedule 9 (Rel. Co.) lines 016, the Facility correctly reported leasehold amortization of $230.  When the Facility's percentage of business of 30.94%, as calculated in Part III (1),  is applied to this expense the amount of allowable land/leasehold amortization is $71.         _x000D_
Based on above, please revise our 2014 capital rate.</t>
  </si>
  <si>
    <t>Related Company Allowable Expense  Moveable Depreciation.  The Department did not allow the  moveable equipment depreciation from our related company in our 2014 capital.  On the 2012 RHCF-4 Part III (1) - Schedule 9 (Rel. Co.) line 032, the Facility correctly reported moveable equipment depreciation $73,401.  When the Facility's percentage of business of 30.94%, as calculated in Part III (1),  is applied to this expense the amount of allowable moveable equipment depreciation is $22,710.      _x000D_
Based on above, please revise our 2014 capital rate.</t>
  </si>
  <si>
    <t>Related Company Allowable Expense  Capitalized Lease Rentals.  The Department did not allow the capitalized lease rental expense from our related company in our 2014 capital.  On the 2012 RHCF-4 Part III (1) - Schedule 9 (Rel. Co.) line 065, the Facility correctly reported capital lease rental expense of $48,900.  When the Facility's percentage of business of 30.94%, as calculated in Part III (1),  is applied to this expense the amount of allowable capitalized rental expense is $15,130.   _x000D_
Based on above, please revise our 2014 capital rate.</t>
  </si>
  <si>
    <t>Related Company Allowable Expense  Capitalized Lease Rentals.  The Department did not allow the rental expense from our related company in our 2014 capital.  On the 2012 RHCF-4 Part III (1) - Schedule 9 (Rel. Co.) line 037, the Facility correctly reported rental expense for cost center 004 of $9,814.  When the Facility's percentage of business of 30.94%, as calculated in Part III (1),  is applied to this expense the amount of allowable rental expense is $3,036.   _x000D_
Based on above, please revise our 2014 capital rate.</t>
  </si>
  <si>
    <t>Related Company Allowable Expense  Capitalized Lease Rentals.  The Department did not allow the rental expense from our related company in our 2014 capital.  On the 2012 RHCF-4 Part III (1) - Schedule 9 (Rel. Co.) line 038, the Facility correctly reported rental expense for cost center 005 of $1,828.  When the Facility's percentage of business of 30.94%, as calculated in Part III (1),  is applied to this expense the amount of allowable rental expense is $566.   _x000D_
Based on above, please revise our 2014 capital rate.</t>
  </si>
  <si>
    <t>Related Company Allowable Expense  Auto Insurance.  The Department did not allow some of the capital expenses from our related company in our 2014 capital.  On the 2012 RHCF-4 Part III (1) - Schedule 9 (Rel. Co.) line 064, the Facility correctly reported auto insurance of $1,308.  When the Facility's percentage of business of 30.94%, as calculated in Part III (1),  is applied to this expense the amount of allowable auto insurance expense is $405.   _x000D_
Based on above, please revise our 2014 capital rate.</t>
  </si>
  <si>
    <t>1/1/2013 - 12/31/2013 Capital</t>
  </si>
  <si>
    <t>Adjustment of MATP Depreciation.  Included with the initial 1-1-08 &amp; 1-1-09 capital rate calculation was a Departmental worksheet which stated The 28-A mortgage has been defeased, but the new mortgage information has not been made available. The significance of this statement is that, with the defeasance of the Article 28-A debt, capital reimbursement switches from debt service to mortgage interest and depreciation. The depreciation calculation can not be based on reported expense but must be based on a calculated Medicaid Allowable Transfer Price (MATP).  The MATP useful life ceased effective 1-1-12.  Given the above, we are requesting the removal of $126,034 in Building/Fixed Equipment depreciation and $39,235 in Moveable Equipment depreciation expense.  Please see our reconciliation attached._x000D_
_x000D_
Based on above, please revise our 2013 capital rate.</t>
  </si>
  <si>
    <t>Related Company Allowable Expense  Building/Fixed Depreciation.  The Department did not allow some of the capital expenses from our related company in our 2013 capital.  On the 2011 RHCF-4 Part III (1) - Schedule 9 (Rel. Co.) line 001 and 016, the Facility correctly reported depreciation of $360.  Based on the Facility's percentage of business of 30.08%, the amount of allowable building/fixed depreciation is $108._x000D_
_x000D_
Based on above, please revise our 2013 capital rate.</t>
  </si>
  <si>
    <t>Related Company Allowable Expense  Rent.  The Department did not allow some of the capital expenses from our related company in our 2013 capital.  On the 2011 RHCF-4 Part III (1) - Schedule 9 (Rel. Co.) line 005, the Facility correctly reported rent of $54,000.  Based on the Facility's percentage of business of 30.08%, the amount of allowable rent should be $16,243._x000D_
_x000D_
Based on above, please revise our 2013 capital rate.</t>
  </si>
  <si>
    <t>Related Company Allowable Expense  Property Insurance.  The Department did not allow some of the capital expenses from our related company in our 2013 capital.  On the 2011 RHCF-4 Part III (1) - Schedule 9 (Rel. Co.) line 006, the Facility correctly reported property insurance of $249.  Based on the Facility's percentage of business of 30.08%, the amount of allowable property insurance should be $75._x000D_
_x000D_
Based on above, please revise our 2013 capital rate.</t>
  </si>
  <si>
    <t>Related Company Allowable Expense  Moveable Depreciation.  The Department did not allow some of the capital expenses from our related company in our 2013 capital.  On the 2011 RHCF-4 Part III (1) - Schedule 9 (Rel. Co.) line 032, the Facility correctly reported movable depreciation $92,857.  Based on the Facility's percentage of business of 30.08%, the amount of allowable moveable depreciation should be $27,931._x000D_
_x000D_
Based on above, please revise our 2013 capital rate.</t>
  </si>
  <si>
    <t>Related Company Allowable Expense  Rentals.  The Department did not allow some of the capital expenses from our related company in our 2013 capital.  On the 2011 RHCF-4 Part III (1) - Schedule 9 (Rel. Co.) line 037, the Facility correctly reported rental expense of $2,807.  Based on the Facility's percentage of business of 30.08%, the amount of allowable rentals should be $844._x000D_
_x000D_
Based on above, please revise our 2013 capital rate.</t>
  </si>
  <si>
    <t>Related Company Allowable Expense  Rentals.  The Department did not allow some of the capital expenses from our related company in our 2013 capital.  On the 2011 RHCF-4 Part III (1) - Schedule 9 (Rel. Co.) line 038, the Facility correctly reported rental expense of $6,541.  Based on the Facility's percentage of business of 30.08%, the amount of allowable rentals should be $1,968._x000D_
_x000D_
Based on above, please revise our 2013 capital rate.</t>
  </si>
  <si>
    <t>Related Company Allowable Expense  Rentals.  The Department did not allow some of the capital expenses from our related company in our 2013 capital.  On the 2011 RHCF-4 Part III (1) - Schedule 9 (Rel. Co.) line 065, the Facility correctly reported capital lease rental expense of $57,679.  Based on the Facility's percentage of business of 30.08%, the amount of allowable rentals should be $17,350._x000D_
_x000D_
Based on above, please revise our 2013 capital rate.</t>
  </si>
  <si>
    <t>Related Company Allowable Expense  Auto Insurance.  The Department did not allow some of the capital expenses from our related company in our 2013 capital.  On the 2011 RHCF-4 Part III (1) - Schedule 9 (Rel. Co.) line 064, the Facility correctly reported auto insurance of $1,303.  Based on the Facility's percentage of business of 30.08%, the amount of allowable rentals should be $392._x000D_
_x000D_
Based on above, please revise our 2013 capital rate.</t>
  </si>
  <si>
    <t>Amortization of Mortgage Expense.  As indicated in footnote #5 of the 2011 financial statements, Heritage Village acquired the mortgage on 1/1/08. There was a $53,138 expense incurred in acquiring this debt. This expense is being amortized at $8,305 per year. Please include the mortgage amortization costs in the Facility's 2013 Medicaid rate. _x000D_
_x000D_
Based on above, please revise our 2013 capital rate.</t>
  </si>
  <si>
    <t>Interest Expense Not Allowed - Building/Fixed.  As reported on Schedule 17 (1) and (2) of our 2011 RHCF-4, 2013 interest expense is $5,505 and $5,769, respectively.  However, these amounts were not included in our allowable capital.  Please include the allowable interest expense of $11,274 in our 2013 Medicaid rate._x000D_
_x000D_
Based on above, please revise our 2013 capital rate.</t>
  </si>
  <si>
    <t>Interest Expense Not Allowed - Moveable.  As reported on Schedule 9, Line 036 of our 2011 RHCF-4, 2013 moveable interest expense was $670.  However, this amount was not included in our allowable capital.  Please include the allowable interest expense of $670 in our 2013 Medicaid rate._x000D_
_x000D_
Based on above, please revise our 2013 capital rate.</t>
  </si>
  <si>
    <t>Pharmacy Rent Not Included in Allowable Costs.  As reported on Schedule 9, Line 008 of our 2011 RHCF-4, rent related to our pharmacy was $19,200.  However, this amount was not included in our allowable capital.  Please include the allowable rental expense of $19,200 in our 2013 Medicaid rate._x000D_
_x000D_
Based on above, please revise our 2013 capital rate.</t>
  </si>
  <si>
    <t>2012 Capital Appeals</t>
  </si>
  <si>
    <t>Adjustment of MATP Depreciation.  Included with the initial 1-1-08 &amp; 1-1-09 capital rate calculation was a Departmental worksheet which stated The 28-A mortgage has been deceased, but the new mortgage information has not been made available. The significance of this statement is that, with the defeasance of the Article 28-A debt, capital reimbursement switches from debt service to mortgage interest and depreciation. The depreciation calculation can not be based on reported expense but must be based on a calculated Medicaid Allowable Transfer Price (MATP).  The MATP useful life ceased effective 1-1-12.  Given the above, we are requesting the removal of $132,432 in Building/Fixed Equipment depreciation and $58,442 in Moveable Equipment depreciation expense.  Please see our reconciliation attached._x000D_
_x000D_
Based on above, please revise our 2012 capital rate.</t>
  </si>
  <si>
    <t>Related Company Allowable Expense  Building/Fixed Depreciation.  The Department did not allow some of the capital expenses from our related company in our 2012 capital.  On the 2010 RHCF-4 Part III (1) - Schedule 9 (Rel. Co.) line 001 and 016, the Facility correctly reported depreciation of $548.  Based on the Facility's percentage of business of 30.05%, the amount of allowable building/fixed depreciation is $165. Based on above, please revise our 2012 capital rate.</t>
  </si>
  <si>
    <t>Related Company Allowable Expense  Rent.  The Department did not allow some of the capital expenses from our related company in our 2012 capital.  On the 2010 RHCF-4 Part III (1) - Schedule 9 (Rel. Co.) line 005, the Facility correctly reported rent of $54,000.  Based on the Facility's percentage of business of 30.05%, the amount of allowable rent should be $16,227. Based on above, please revise our 2012 capital rate.</t>
  </si>
  <si>
    <t>Related Company Allowable Expense  Property Insurance.  The Department did not allow some of the capital expenses from our related company in our 2012 capital.  On the 2010 RHCF-4 Part III (1) - Schedule 9 (Rel. Co.) line 006, the Facility correctly reported property insurance of $225.  Based on the Facility's percentage of business of 30.05%, the amount of allowable property insurance should be $68. _x000D_
_x000D_
Based on above, please revise our 2012 capital rate.</t>
  </si>
  <si>
    <t>Related Company Allowable Expense  Moveable Depreciation.  The Department did not allow some of the capital expenses from our related company in our 2012 capital.  On the 2010 RHCF-4 Part III (1) - Schedule 9 (Rel. Co.) line 032, the Facility correctly reported movable depreciation $72,661.  Based on the Facility's percentage of business of 30.05%, the amount of allowable moveable depreciation should be $21,835._x000D_
_x000D_
Based on above, please revise our 2012 capital rate.</t>
  </si>
  <si>
    <t>Related Company Allowable Expense  Rentals.  The Department did not allow some of the capital expenses from our related company in our 2012 capital.  On the 2010 RHCF-4 Part III (1) - Schedule 9 (Rel. Co.) line 037, the Facility correctly reported rental expense of $6,240.  Based on the Facility's percentage of business of 30.05%, the amount of allowable rentals should be $1,875._x000D_
_x000D_
Based on above, please revise our 2012 capital rate.</t>
  </si>
  <si>
    <t>Related Company Allowable Expense  Rentals.  The Department did not allow some of the capital expenses from our related company in our 2012 capital.  On the 2010 RHCF-4 Part III (1) - Schedule 9 (Rel. Co.) line 065, the Facility correctly reported capital lease rental expense of $61,351.  Based on the Facility's percentage of business of 30.05%, the amount of allowable rentals should be $18,490._x000D_
_x000D_
Based on above, please revise our 2012 capital rate.</t>
  </si>
  <si>
    <t>Related Company Allowable Expense  Auto Insurance.  The Department did not allow some of the capital expenses from our related company in our 2012 capital.  On the 2010 RHCF-4 Part III (1) - Schedule 9 (Rel. Co.) line 064, the Facility correctly reported auto insurance of $1,479.  Based on the Facility's percentage of business of 30.05%, the amount of allowable rentals should be $444._x000D_
_x000D_
Based on above, please revise our 2012 capital rate.</t>
  </si>
  <si>
    <t>Amortization of Mortgage Expense.  As indicated in footnote #5 of the 2010 financial statements, Heritage Village acquired the mortgage on 1/1/08. There was a $53,138 expense incurred in acquiring this debt. This expense is being amortized at $8,305 per year. Please include the mortgage amortization costs in the Facility's 2012 Medicaid rate. _x000D_
_x000D_
Based on above, please revise our 2012 capital rate.</t>
  </si>
  <si>
    <t>Interest Expense Not Allowed - Building/Fixed.  As reported on Schedule 17 (1) and (2) of our 2010 RHCF-4, 2012 interest expense is $7,098 and $6,965, respectively.  However, these amounts were not included in our allowable capital.  Please include the allowable interest expense of $14,063 in our 2012 Medicaid rate._x000D_
_x000D_
Based on above, please revise our 2012 capital rate.</t>
  </si>
  <si>
    <t>Interest Expense Not Allowed - Moveable.  As reported on Schedule 9, Line 036 of our 2010 RHCF-4, 2012 moveable interest expense was $985.  However, this amount was not included in our allowable capital.  Please include the allowable interest expense of $985 in our 2012 Medicaid rate._x000D_
_x000D_
Based on above, please revise our 2012 capital rate.</t>
  </si>
  <si>
    <t>Pharmacy Rent Not Included in Allowable Costs.  As reported on Schedule 9, Line 008 of our 2010 RHCF-4, rent related to our pharmacy was $19,200.  However, this amount was not included in our allowable capital.  Please include the allowable rental expense of $19,200 in our 2012 Medicaid rate._x000D_
_x000D_
Based on above, please revise our 2012 capital rate.</t>
  </si>
  <si>
    <t>Allowable Interest Expense:  The Facility reported $9,553 of allowable interest expense on a mortgate payable on the building on Schedule 17(1) line 045 column 0236 in the 2009 RHCF-4.  Please include this interest expense in the Facility's 2011 Medicaid rate.								_x000D_
								_x000D_
								_x000D_
								_x000D_
Based on above, please revise our 2011 capital component of the Medicaid rate.</t>
  </si>
  <si>
    <t>Allowable Interest Expense:  The Facility reported $8,757 of allowable interest expense on a note payable on a water tower on Schedule 17(2) line 145 column 0236 in the 2009 RHCF-4.  Please include this interest expense in the Facility's 2011 Medicaid rate.								_x000D_
								_x000D_
								_x000D_
								_x000D_
Based on above, please revise our 2011 capital component of the Medicaid rate.</t>
  </si>
  <si>
    <t>Allowable Interest Expense:  The Facility reported $1,263 of allowable moveable equipment interest expense on a note payable on a vehicle on Schedule 9 line 036 in the 2009 RHCF-4 and the details were described in the notepad.  Please include this interest expense in the Facility's 2011 Medicaid rate.								_x000D_
								_x000D_
								_x000D_
								_x000D_
Based on above, please revise our 2011 capital component of the Medicaid rate.</t>
  </si>
  <si>
    <t>Adjustment of MATP Depreciation.  Included with the initial 1-1-09 capital rate calculation was a Departmental worksheet which stated The 28-A mortgage has been defeased, but the new mortgage information has not been made available. The significance of this statement is that, with the defeasance of the Article 28-A debt, capital reimbursement switches from debt service to mortgage interest and depreciation. The depreciation calculation can not be based on reported expense but must be based on a calculated Medicaid Allowable Transfer Price (MATP). Given the above, we are requesting the removal of $174,993 in Building/Fixed Equipment depreciation and $86,786 (which totals $261,779) in Moveable Equipment depreciation expense and replacing it with $382,347 in reimbursement based on a Departmentally calculated MATP (attached). In addition, we are requesting that an additional $17,906 in 2009 Building Improvement and Non-Moveable Equipment Depreciation and an additional $3,589 in 2009 Moveable Equipment Depreciation on assets acquired after the MATP calculations (totalling $21,495) be added to the above $382,347, which has  a total item value $403,842.  Please see our reconciliation and MATP calculation attached.								_x000D_
								_x000D_
								_x000D_
								_x000D_
								_x000D_
								_x000D_
								_x000D_
								_x000D_
Based on above, please revise our 2011 capital component of the Medicaid rate.</t>
  </si>
  <si>
    <t>Related Company Allowable Expense  Building/Fixed Depreciation.  The Department did not allow any of the capital expenses from our related company in our 2011 capital.  On the 2009 RHCF-4 Part III (1) - Schedule 9 (Rel. Co.) line 001 and 016, the Facility correctly reported depreciation of $549.  Based on the Facility's percentage of business of 30.01%, the amount of allowable building/fixed depreciation is $164.								_x000D_
								_x000D_
								_x000D_
								_x000D_
								_x000D_
Based on above, please revise our 2011 capital component of the Medicaid rate.</t>
  </si>
  <si>
    <t>Related Company Allowable Expense  Rent.  The Department did not allow any of the capital expenses from our related company in our 2011 capital.  On the 2009 RHCF-4 Part III (1) - Schedule 9 (Rel. Co.) line 005, the Facility correctly reported rent of $54,000.  Based on the Facility's percentage of business of 30.01%, the amount of allowable rent should be $16,205.								_x000D_
								_x000D_
								_x000D_
								_x000D_
								_x000D_
Based on above, please revise our 2011 capital component of the Medicaid rate.</t>
  </si>
  <si>
    <t>Related Company Allowable Expense  Property Insurance.  The Department did not allow any of the capital expenses from our related company in our 2011 capital.  On the 2009 RHCF-4 Part III (1) - Schedule 9 (Rel. Co.) line 006, the Facility correctly reported property insurance of $225.  Based on the Facility's percentage of business of 30.01%, the amount of allowable property insurance should be $68.								_x000D_
								_x000D_
								_x000D_
								_x000D_
								_x000D_
Based on above, please revise our 2011 capital component of the Medicaid rate.</t>
  </si>
  <si>
    <t>Related Company Allowable Expense  Moveable Depreciation.  The Department did not allow any of the capital expenses from our related company in our 2011 capital.  On the 2009 RHCF-4 Part III (1) - Schedule 9 (Rel. Co.) line 032, the Facility correctly reported movable depreciation of $72,185.  Based on the Facility's percentage of business of 30.01%, the amount of allowable moveable depreciation should be $21,663.								_x000D_
								_x000D_
								_x000D_
								_x000D_
								_x000D_
Based on above, please revise our 2011 capital component of the Medicaid rate.</t>
  </si>
  <si>
    <t>Related Company Allowable Expense  Capital Lease Payments.  The Department did not allow any of the capital expenses from our related company in our 2011 capital.  On the 2009 RHCF-4 Part III (1) - Schedule 9 (Rel. Co.) line 065, the Facility correctly reported capital lease payments of $81,308.  Based on the Facility's percentage of business of 30.01%, the amount of allowable capital lease payments should be $24,401.								_x000D_
								_x000D_
								_x000D_
								_x000D_
								_x000D_
Based on above, please revise our 2011 capital component of the Medicaid rate.</t>
  </si>
  <si>
    <t>Related Company Allowable Expense  Rentals.  The Department did not allow any of the capital expenses from our related company in our 2011 capital.  On the 2009 RHCF-4 Part III (1) - Schedule 9 (Rel. Co.) line 037, the Facility correctly reported rental payments of $8,594.  Based on the Facility's percentage of business of 30.01%, the amount of allowable rentals should be $2,579.								_x000D_
								_x000D_
								_x000D_
								_x000D_
								_x000D_
Based on above, please revise our 2011 capital component of the Medicaid rate.</t>
  </si>
  <si>
    <t>Related Company Allowable Expense  Auto Insurance.  The Department did not allow any of the capital expenses from our related company in our 2011 capital.  On the 2009 RHCF-4 Part III (1) - Schedule 9 (Rel. Co.) line 022, the Facility correctly reported auto insurance of $1,525.  Based on the Facility's percentage of business of 30.01%, the amount of allowable auto insurance is $458.								_x000D_
								_x000D_
								_x000D_
								_x000D_
Based on above, please revise our 2011 capital component of the Medicaid rate.</t>
  </si>
  <si>
    <t>Amortization of Mortgage Expense.  The Facility reported $8,305 in mortage expense amortization on Schedule 9, line 076 and on Schedule 11, line 011 column 0196.  Please include the mortgage amortization costs in the Facility's 2011 Medicaid rate. 								_x000D_
								_x000D_
								_x000D_
								_x000D_
Based on above, please revise our 2011 capital component of the Medicaid rate.</t>
  </si>
  <si>
    <t>Building Rent - Pharmacy.  The Facility reported $19,200 in building rent for their pharmacy on Schedule 9, line 008.  Please include the rent expense in the Facility's 2011 Medicaid rate. 								_x000D_
								_x000D_
								_x000D_
								_x000D_
Based on above, please revise our 2011 capital component of the Medicaid rate.</t>
  </si>
  <si>
    <t>Amortization of Abandoned Project Costs.  Request for Reimbursement of Amortization of Abandoned Project Costs The management and the Board of Directors of the Gerry Nursing Home Co., Inc. had planned for a number of years on renovating and expanding the existing Article 28-A financed nursing home. These plans culminated with the submission of a full review Certificate of Need Application in December 2003. Over the course of the next year, finances at the facility worsened to the point that the project was no longer feasible. As such, the Board voted to abandon the planned renovation and expansion. This was done with a formal letter of withdrawal to Diane Smith in December of 2004. In accordance with Departmental policy, we are requesting reimbursement of these abandoned project costs amortized over a five year period of $17,401 per year.  Please adjust the 2011 rates accordingly.								_x000D_
								_x000D_
								_x000D_
Based on above, please revise our 2011 capital component of the Medicaid rate.</t>
  </si>
  <si>
    <t>4/1/2009 - 12/31/2011 Operating</t>
  </si>
  <si>
    <t>Inclusion of Fiscal Service Cost Center in Overhead Adjustment for Pharmacy Costs.  The Department did not include the fiscal services cost center when calculating the overhead adjustment for pharmacy costs.  The total overhead allocation to pharmacy is approximately $44,880.  Based on the above, please revise our 4/1/2009 and forward Medicaid rates.</t>
  </si>
  <si>
    <t>Removal of Income Offset.  The Facility reported $30,230 related to an Evercare refund on Exhibit I.  This amount was offset against administrative services during the rate setting process.  However, this amount relates to a prior year expense and should not be offset against current year expenses.  Based on the above, please revise our 4/1/2009 and forward Medicaid rates.</t>
  </si>
  <si>
    <t>Incorrect Medicine Cabinet Drug Adjustment.  In an attempt to reclassify medicine cabinet drugs to the non-comparable component, the Department removed $21,008 from the indirect component in the administrative cost center (5).  This is incorrect as medicine cabinet drugs are included in the direct component in the pharmacy cost center (42).  Based on the above, please revise our 4/1/2009 and forward Medicaid rates.</t>
  </si>
  <si>
    <t>Removal of Duplicate Disallowance - Pharmacy Rent.  The Facility reported $19,200 of building rent for our pharmacy on Schedule 9, Line 008 of our 2008 RHCF-4.  This amount was also reported in the Depreciation, Leases and Rentals column of Exhibit H.  Due to the automated nature of rate setting, the amount was first disallowed because it appeared on Schedule 9 on a line other than the Equipment Rent lines.  Then the amount from Exhibit H, cost center 042 was compared to any amounts recorded on the Equipment Rent lines of Schedule 9, resulting in a disallowance of the $19,200 a second time.  It is not appropriate to offset this item twice, and as such, one of these disallowances should be removed.  Based on the above, please revise our 4/1/2009 and forward Medicaid rates.</t>
  </si>
  <si>
    <t>Laboratory Services Incorrectly Included in Allowable Costs.  The Department included Laboratory Services in the amount of $20,388 in allowable non-comparable costs.  These costs were provided as part of Medicare A services and should be disallowed.  Based on the above, please revise our 4/1/2009 and forward Medicaid rates.</t>
  </si>
  <si>
    <t>Radiology Services Incorrectly Included in Allowable Costs.  The Department included Radiology Services in the amount of $11,302 in allowable non-comparable costs.  These costs were provided as part of Medicare A services and should be disallowed.  Based on the above, please revise our 4/1/2009 and forward Medicaid rates.</t>
  </si>
  <si>
    <t>Director of Volunteers Erroneously Disallowed.  The Facility reported the Director of Volunteers on its own line on Exhibit H.  Additionally, the Facility reported it on Schedule 8, indicating the cost was in cost center 045.  The Department appropriately placed the cost center as part of non-comparable expenses, but disallowed the expense in its entirety due to the reporting on Schedule 8.  There should be no amount offset, and this cost should be allowed in full.  Based on the above, please revise our 4/1/2009 and forward Medicaid rates.</t>
  </si>
  <si>
    <t>Allocation of Management Company Expenses.  The Facility notes that the amounts reported on that Schedule 8A do not allow the proper calculation of operating and non-comparable expenses. The Facility properly completed the "Distribution of Expenses by Functional Services" in the Part III of the RHCF-4.  This schedule should be utilized to properly reimburse our related company expenses.  To assist with the proper reimbursement we have included the 2008 Notepad, which details the account adjustments needed.  Based on the above, please revise our 4/1/2009 and forward Medicaid rates.</t>
  </si>
  <si>
    <t>Removal of Duplicate Disallowance - Nurse Aide Training Costs.  The Facility reported $34,325 of Nurse Aide Training Costs on Schedule 9, Line 079 of our 2008 RHCF-4.  Additionally, the Facility reported the revenue associated with Nurse Aide Training Costs on Exhibit I, in the amount of $2,615.  The Department erroneously offset both of these amounts against the non-physician education cost center.  This is not appropriate, as it offsets both the revenue and expense associated with the same item.  The Department should disallow only the lower of the two items, in this case the revenue, associated with Nurse Aide Training Costs.  Based on the above, please revise our 4/1/2009 and forward Medicaid rates.</t>
  </si>
  <si>
    <t>Unrestricted Investment Income Not Offset.  The Facility reported $626 of unrestricted investment income on Exhibit I of the 2008 RHCF-4.  However, the Department did not offset this amount against administrative services in the allowable costs of the Facility.  This amount should be offset against administrative services.  Based on the above, please revise our 4/1/2009 and forward Medicaid rates.</t>
  </si>
  <si>
    <t>2008 Rebased Rates</t>
  </si>
  <si>
    <t>Please note the following issues in this appeal apply to rates issued 12/23/2010.  These appeals were inadvertently left off the HPN network.  Typically, we would not file these as the time has passed; however, per discussion with Cindy Treis, Department of Health, the processing of all issues in their appeal result in a payback to the Department of Health, therefore we have included them here.  The issues impact rates effective 1/1/2008-12/31/2011.</t>
  </si>
  <si>
    <t>Correct adjustments to allowed expenses_x000D_
_x000D_
During our review of the recently received rates for Heritage Village (the Village), there were a number of duplicate and improper adjustments to the allowed operating expenses.  Attached is a summary of the adjustments found on Schedule I of the rate sheets._x000D_
_x000D_
_x000D_
By this appeal, we request:_x000D_
_x000D_
1	Duplicated disallowances be eliminated (items a  h)_x000D_
2	Unrestricted investment income be offset against interest expense and not Administrative Services (item b)_x000D_
3	The Health Recruitment &amp; Retention offset be eliminated 4/1/08 and forward (item i)_x000D_
4	Directors &amp; Officers insurance be allowed as reported on line 031 of Schedule 8.  It appears that the DOH analyst assumed it was interest on a letter of credit which should appear on line 032 (item j)_x000D_
5	DOH only apply the percentage of business one time to the allowed operating expenses from the related entity and that it be assigned to both direct and indirect components (item k)  please see appeal item #3_x000D_
6	Medicare Part A supplies be disallowed (item l)_x000D_
_x000D_
Please adjust our rates.</t>
  </si>
  <si>
    <t>Heritage Village was granted a new base year effective January 1, 2008.  The previous home was a combination of 75% SNF and 25% HRF.  As such, we request that the provider be granted a trend factor for a RHCF only facility.  See attachment for detailed calculations of the appropriate trend factor.  Please update all rates to reflect this correction.</t>
  </si>
  <si>
    <t>Related Entity operating expenses_x000D_
_x000D_
In reviewing the recently issued cost-based rates for Heritage Village (the Village), the calculations for the disallowances from our related entity (found in Part III of the base year cost report) were done off-line on a spreadsheet.  We disagree with these calculations.  The analyst took the Villages share of expenses and later applied the percentage of business. In this manner, the allowed expenses were reduced twice.  Therefore, the disallowance is greatly overstated. See attached detail.  Please correct this error.</t>
  </si>
  <si>
    <t>Administrative &amp; Fiscal cap offset_x000D_
_x000D_
As described in appeal item #2, we found a number of duplicated and incorrect adjustments and disallowances in the calculation of the base year operating expenses.  Some of these were also used to reduce the costs within the Administrative &amp; Fiscal (A&amp;F) cost centers.  These duplicates should be eliminated.  Within appeal item #2, we request that the facilitys rates be based on an RHCF only trend and de-trend factor.  We are very concerned that the number of patient days used to calculate the reimbursed direct component is incorrectly shown as 14,454 and not 41,092 as reported.  Lastly, the amount over the allowed 9% is applied to a trended operating component and then the trend is applied again.  Please correct the A&amp;F cap offset._x000D_
_x000D_
By this appeal, we request that the correct adjustments be applied, the correct de-trend factor be used, correct patient days be used and that the trend factor be applied only once to the result.  Please adjust our rates.</t>
  </si>
  <si>
    <t>Related entity utility expense_x000D_
_x000D_
As shown in Part III of the base year cost report, we have provided a more detailed breakdown of the expenses associated with the related entity.  We request that the $1,700 of utilities be reclassed from Plant Operation &amp; Maintenance to a non-comparable component._x000D_
_x000D_
	                              Mgmt Co                              HVR&amp;SN_x000D_
Operating expenses	         1,945,921                             583,911_x000D_
Noncomparable expenses                   5,667	            1,700_x000D_
Property expenses	           154,658                                46,408_x000D_
Non-reimbursable expenses          173,467                                52,052_x000D_
	                                2,279,713                              684,071</t>
  </si>
  <si>
    <t>Despite the rebasing of the operating component for Heritage Village, we should continue to receive the Hepatitis B and Measles/Rubella add-ons from our predecessor.  The add-ons were eliminated from the cost-based rates.  Please reinstate these add-ons as shown on the attached pages from the mean rates currently being received._x000D_
	_x000D_
	                   2008	2009_x000D_
Hep B	                  $0.02	$0.04_x000D_
Measles / Rubella           $0.02	$0.02</t>
  </si>
  <si>
    <t>Medicaid Allowable Transfer Price (MATP)_x000D_
_x000D_
We are uncertain why the cost-based rates for 2008 and 2009 had capital components which included 2008 depreciation.  Within the rate package was a calculation of the Medicaid Allowable Transfer Price (MATP) beginning 2008 which includes 28A and non-28A assets.  Item #5 of the Bureaus Recommendation in the cost-based appeal package indicates that the MATP is to be allowed from 2008 through 2012.  As such, the only depreciation that should be allowed would be on assets placed in service after that time.  Due to the 2-year lag in reimbursement on depreciation, we would expect that 2009 additions would begin to be part of our capital component starting in 2011.  Please eliminate the reimbursement of facility reported depreciation from the 2008 and 2009 rates.  Refer to appeal #11 regarding the reimbursement of our related entity capital expenses for allowable depreciation. There was an overpayment of approximately $216,000 in 2008 and 2009.</t>
  </si>
  <si>
    <t>Amortization of Abandoned Project Costs _x000D_
_x000D_
The management and the Board of Directors of the Gerry Nursing Home Co., Inc. had planned for a number of years on renovating and expanding the existing Article 28-A financed nursing home.  These plans culminated with the submission of a full review Certificate of Need application in December 2003.  Over the course of the next year, finances at the facility worsened to the point that the project was no longer feasible.  As such, the Board voted to abandon the planned renovation and expansion.  This was done with a formal letter of withdrawal to Diane Smith in December of 2004.  In accordance with Departmental policy, we are requesting reimbursement of these abandoned project costs amortized over a five year period or $17,401 per year.  The 2007 rates reflected year #1 of the reimbursement of the costs.  We request that the expense be appropriately reimbursed in years 2008 through 2011.</t>
  </si>
  <si>
    <t>Working Capital Interest Expense incurred in 2006_x000D_
_x000D_
We reported $22,509 in working capital interest expense in our 2006 RHCF-IV cost report.  None of this expense was allowed in the initial 2008 rate.  We understand that a policy change occurred in 2007 which indicated that no facility with a positive bottom line would be allowed working capital interest expense reimbursement.  We understand this policy but insist there must be allowances for unusual circumstances._x000D_
_x000D_
In our case we had submitted a number of appeals over numerous years that had simply been unprocessed.  Our finances reached such a poor point that we finally had to apply pressure for the processing of these appeals.  Finally, in October of 2006 we received the results of 18 appeals covering a timeframe from 1989-2006 and with a positive impact in excess of $1.2 million.  The receipt of these funds late in 2006 ultimately meant that we had a positive bottom line for 2006.  Furthermore, this appeal is for the cost-based rates effective from 2008 through 2009.  In those years, the facility incurred a loss of $389,138 and $307,964 respectively._x000D_
_x000D_
It is unreasonable to hold our facility to no working capital reimbursement when such extenuating circumstances exist.  Please adjust our rates by allowing our full working capital interest expense.</t>
  </si>
  <si>
    <t>Related Entity capital expenses_x000D_
_x000D_
We reported the related entity capital expenses for 2006 and 2007 on appropriate schedules within the certified cost reports.  These allowable expenses are to be reimbursed on a two-year lag.  We are uncertain why the 2008 and 2009 capital components which accompanied the cost-based rates use the 2008 amounts.  See attachment._x000D_
_x000D_
Please correct the capital components for 2008 &amp; 2009 to properly reflect the capital expenses of our related entity.</t>
  </si>
  <si>
    <t>Mortgage Interest Expense_x000D_
_x000D_
As part of the change in ownership, the facility defeased its previous debt on 12/31/2007.  As mentioned in prior appeals, the new mortgage carries a variable interest rate and we were unable to provide a full amortization schedule.  We can provide incurred interest expense for 2008 and 2009 as reported in Schedule 17 (1) and (2) of the certified 2009 RHCF-IV._x000D_
_x000D_
	2008	2009_x000D_
		_x000D_
Sch 17(1)	36,365	12,740_x000D_
Sch 17(2)	0	5,484_x000D_
Total	36,365          18,224_x000D_
_x000D_
_x000D_
Please reimburse our long-term debt interest on a current basis in accordance with the regulations.</t>
  </si>
  <si>
    <t>We reported equipment rentals for 2006 and 2007 on appropriate schedules within the certified cost reports.  These allowable expenses are to be reimbursed on a two-year lag.  We are uncertain why the 2008 and 2009 capital components which accompanied the cost-based rates use the 2008 amounts.  See attachment._x000D_
_x000D_
These leases were either properly reimbursed in 2008 or 2009 or an appeal was filed with the Department requesting proper reimbursement.  Please reinstate the equipment lease reimbursement for the time periods covered by the issued cost-based rates.</t>
  </si>
  <si>
    <t>Property and Auto Insurance_x000D_
_x000D_
We reported property and auto insurance for 2006 and 2007 on appropriate schedules within the certified cost reports.  These allowable expenses are to be reimbursed on a two-year lag.  We are uncertain why the 2008 and 2009 capital components which accompanied the cost-based rates use the 2008 amounts. See attachment._x000D_
_x000D_
_x000D_
Please correct the capital components for 2008 &amp; 2009 to properly reflect property and auto insurance expenses.</t>
  </si>
  <si>
    <t>Mortgage Expense Amortization_x000D_
_x000D_
As part of the change in ownership, the facility defeased its previous debt on 12/31/2007.  The facility incurred $58,138 of expenses associated with establishing their new debt.  This is being amortized over 14 years ($4,153 per year) and should be reimbursed on a two-year lag.  As indicated in other items of appeal, we are uncertain why the cost-based rates for 2008 and 2009 were primarily based on the 2008 cost report.  We request that the amortization expense be reimbursed starting in 2010 and eliminated from both 2008 and 2009 capital components.</t>
  </si>
  <si>
    <t>Working Capital Interest Expense incurred in 2007_x000D_
_x000D_
We reported working capital interest expense for 2007 on appropriate schedules within the certified cost report.  This allowable expense is to be reimbursed on a two-year lag.  We are uncertain why the 2008 and 2009 capital components which accompanied the cost-based rates use the 2008 amounts.  Please adjust our rates.</t>
  </si>
  <si>
    <t>Patient days_x000D_
_x000D_
Please use the reported patient days in calculation of the capital component.  The issued rates for 2008 and 2009 incorrectly use the 2008 patient days of 41,092.  Rather, please use the 41,467 days reported in 2006 for the 2008 rate.  And, please use the 42,171 days reported in 2007 for the 2009 rate.</t>
  </si>
  <si>
    <t>Productivity and Efficiency Adjustment_x000D_
_x000D_
Included in our rates is a negative $1.75 defined as a Productivity and Efficiency Adjustment.  We are requesting the removal of this negative $1.75 from our 2009 rates because we do not believe there is appropriate authority to include this rate reduction in our overall Medicaid rate.  Paragraph 16 of Section 2808 of the Public Health Law authorizes the calculation of an offset amount to encourage improved productivity and efficiency by providers, through December 31, 2006._x000D_
_x000D_
Paragraph 2-b(ii) of Section 2808 of the Public Health Law states:_x000D_
_x000D_
Rates for the periods two thousand seven and two thousand eight shall be further adjusted by a per diem add-on amount, as determined by the commissioner, reflecting the proportional amount of each facilitys projected Medicaid benefit to the total projected Medicaid benefit for all facilities of the imputed use of the rate-setting methodology set forth in paragraph (b) of this subdivision, provided, however, that for those facilities that do not receive a per diem add-on adjustment pursuant to this subparagraph, rates shall be further adjusted to include the proportionate benefit, as determined by the commissioner, of the expiration of the opening paragraph and paragraph (a) subdivision sixteen of this section and of paragraph (a) of subdivision fourteen of this section, provided, further, however, that the aggregate total of the rate adjustments made pursuant to this subparagraph shall not exceed one hundred thirty-seven million five hundred thousand dollars for the two thousand seven rate period and one hundred sixty-seven million five hundred thousand dollars for the two thousand eight rate period._x000D_
_x000D_
Paragraph 2-b(ii) of Section 2808 effectively transitions out the Productivity and Efficiency adjustment based on the total cost caps and the percentages created by them.  This statute does not, however, authorize payment of the per diem add on adjustment earlier described in the statute after December 31, 2008._x000D_
_x000D_
As such, the add-on was removed from our rates, thereby reinstating the Productivity and Efficiency adjustment, apparently without statutory authority to do so.  Please adjust our 2009 Medicaid rates accordingly.</t>
  </si>
  <si>
    <t>1/1/2010 - 12/31/2010 Capital</t>
  </si>
  <si>
    <t>Related Company Allowable Expense  Auto Insurance.  The Department did not allow some of the capital expenses from our related company in our 2010 capital.  On the 2008 RHCF-4 Part III (1) - Schedule 9 (Rel. Co.) line 022, the Facility correctly reported auto insurance of $1,391.  Based on the Facility's percentage of business of 30.01%, the amount of allowable auto insurance is $417.  Based on above, please revise our 2010 capital rate.</t>
  </si>
  <si>
    <t>Adjustment of MATP Depreciation.  Included with the initial 1-1-09 capital rate calculation was a Departmental worksheet which stated The 28-A mortgage has been defeased, but the new mortgage information has not been made available. The significance of this statement is that, with the defeasance of the Article 28-A debt, capital reimbursement switches from debt service to mortgage interest and depreciation. The depreciation calculation can not be based on reported expense but must be based on a calculated Medicaid Allowable Transfer Price (MATP). Given the above, we are requesting the removal of $152,169 in Building/Fixed Equipment depreciation and $79,666 in Moveable Equipment depreciation expense and replacing it with $382,347 in reimbursement based on a Departmentally calculated MATP (attached). In addition, we are requesting that an additional $9,984 in 2008 Building Improvement and Non-Moveable Equipment Depreciation and an additional $5,576 in 2008 Moveable Equipment Depreciation on assets acquired after the MATP calculations be added to the $382,347.  Please see our reconciliation and MATP calculation attached.  Based on above, please review our 2010 capital rate.</t>
  </si>
  <si>
    <t>Amortization of Abandoned Project Costs.  Request for Reimbursement of Amortization of Abandoned Project Costs The management and the Board of Directors of the Gerry Nursing Home Co., Inc. had planned for a number of years on renovating and expanding the existing Article 28-A financed nursing home. These plans culminated with the submission of a full review Certificate of Need Application in December 2003. Over the course of the next year, finances at the facility worsened to the point that the project was no longer feasible. As such, the Board voted to abandon the planned renovation and expansion. This was done with a formal letter of withdrawal to Diane Smith in December of 2004. The 2008 RHCF-IV reflects the overall abandonment of these project costs on Schedule 9, in accordance with Departmental policy, we are requesting reimbursement of these abandoned project costs amortized over a five year period or $17,401 per year. The 2007 rates reflected year #1 of the reimbursement of the costs. We are formally requesting processing of year #4 of this legitimate reimbursement in the 2010 rate year. Please adjust the 2010 rates accordingly.  Based on above, please revise our 2010 capital rate.</t>
  </si>
  <si>
    <t>Related Company Allowable Expense  Building/Fixed Depreciation.  The Department did not allow some of the capital expenses from our related company in our 2010 capital.  On the 2008 RHCF-4 Part III (1) - Schedule 9 (Rel. Co.) line 001 and 016, the Facility correctly reported depreciation of $584.  Based on the Facility's percentage of business of 30.01%, the amount of allowable building/fixed depreciation is $175.  Based on above, please revise our 2010 capital rate.</t>
  </si>
  <si>
    <t>Related Company Allowable Expense  Rent.  The Department did not allow some of the capital expenses from our related company in our 2010 capital.  On the 2008 RHCF-4 Part III (1) - Schedule 9 (Rel. Co.) line 005, the Facility correctly reported rent of $54,000.  Based on the Facility's percentage of business of 30.01%, the amount of allowable rent should be $16,205.  Based on above, please revise our 2010 capital rate.</t>
  </si>
  <si>
    <t>Related Company Allowable Expense  Property Insurance.  The Department did not allow some of the capital expenses from our related company in our 2010 capital.  On the 2008 RHCF-4 Part III (1) - Schedule 9 (Rel. Co.) line 006, the Facility correctly reported property insurance of $1,758.  Based on the Facility's percentage of business of 30.01%, the amount of allowable property insurance should be $528.  Based on above, please revise our 2010 capital rate.</t>
  </si>
  <si>
    <t>Related Company Allowable Expense  Moveable Depreciation.  The Department did not allow some of the capital expenses from our related company in our 2010 capital.  On the 2008 RHCF-4 Part III (1) - Schedule 9 (Rel. Co.) line 032, the Facility correctly reported movable depreciation of $66,648.  Based on the Facility's percentage of business of 30.01%, the amount of allowable moveable depreciation should be $20,001.  Based on above, please revise our 2010 capital rate.</t>
  </si>
  <si>
    <t>Related Company Allowable Expense  Capital Lease Payments.  The Department did not allow some of the capital expenses from our related company in our 2010 capital.  On the 2008 RHCF-4 Part III (1) - Schedule 9 (Rel. Co.) line 065, the Facility correctly reported capital lease payments of $76,591.  Based on the Facility's percentage of business of 30.01%, the amount of allowable capital lease payments should be $22,985.  Based on above, please revise our 2010 capital rate.</t>
  </si>
  <si>
    <t>Related Company Allowable Expense  Rentals.  The Department did not allow some of the capital expenses from our related company in our 2010 capital.  On the 2008 RHCF-4 Part III (1) - Schedule 9 (Rel. Co.) line 037, the Facility correctly reported rental payments of $3,217.  Based on the Facility's percentage of business of 30.01%, the amount of allowable rentals should be $965.  Based on above, please revise our 2010 capital rate.</t>
  </si>
  <si>
    <t>Amortization of Mortgage Expense.  As indicated in footnote #7 of the 2008 financial statements, Heritage Village acquired the mortgage on 1/1/08. There was a $53,138 expense incurred in acquiring this debt. This expense is being amortized at $4,153 per year. Please include the mortgage amortization costs in the Facility's 2010 Medicaid rate.  Based on above, please revise our 2010 capital rate.</t>
  </si>
  <si>
    <t>Incorrect Interest Expense.  The Facility defeased its 28-A mortgage, as noted in appeal 2.  The new mortgage carries a variable interest rate, and due to this, the Facility determined that an accurate Schedule 17 could not be completed in the 2008 cost report for the 2010 year.  Based on this, the Facility requests that interest expense be allowed in the 2010 capital component, based on an average debt outstanding calculation.  The average debt outstanding between 2009 and 2010 was $521,701.  With the estimated interest rate of 3.98%, the total amount to be reimbursed is $20,764.  Based on above, please revise our 2010 capital rate.</t>
  </si>
  <si>
    <t>Capital Appeals</t>
  </si>
  <si>
    <t>2.	Request for Reimbursement of Mortgage Interest Expense_x000D_
_x000D_
As indicted in appeal item #1, included with the initial 2009 capital calculation was a Departmental worksheet that stated The 28-A mortgage has been defeased, but the new mortgage information has not been made available. As such, no interest expense was included in the 2009 rate._x000D_
_x000D_
Please note, the new mortgage carries a variable interest rate and as such a long term Schedule 17 can not be accurately completed. We are aware that each years interest expense will eventually be adjusted to actual at such time as the actual expense is known. In the meantime, however, it is critical that there is an estimated interest expense included in the current rate to avoid cash flow problems._x000D_
_x000D_
The actual mortgage interest expense on the new mortgage amounted to $36,969 for 2008. Please incorporate this amount into the 2009 rate for cash flow.</t>
  </si>
  <si>
    <t>3.	Request for Reimbursement of Auto Lease Expense_x000D_
_x000D_
The 2007 RHCF-4 cost report for Gerry Nursing Home Company is the basis for the 2009 capital per diem calculation for Heritage Village Rehabilitation and Skilled Nursing, Inc. the equipment rental expense reported on Schedule 9 of that report, included $2,986 in rental expense for an auto. This expense was properly reported on Schedule 9, Schedule 15 and Exhibit H._x000D_
_x000D_
We can not, however, see where any reimbursement for this expense is included in the 2009 capital per diem._x000D_
_x000D_
Please adjust the 2009 rates accordingly.</t>
  </si>
  <si>
    <t>4.	Request for Correction of Capitalized Lease Allowance_x000D_
_x000D_
In the recently received hotline capital rate per diem calculation, it appears that $1,009 in depreciation expense related to capitalized leases is reimbursed on the movable equipment depreciation line. We believe the Departmental policy is to not reimburse depreciation and interest on capitalized leases but to allow the capitalized lease expense itself._x000D_
_x000D_
As such we are requesting removal of the $1,009 in depreciation expense from the movable equipment reimbursement and allowance of the reported capitalized lease rental expense of $2,381 as a legitimate rental expense._x000D_
_x000D_
Please adjust the 2009 rate accordingly.</t>
  </si>
  <si>
    <t>5.	Request for Reimbursement of the Amortization of Abandoned Project Cost_x000D_
_x000D_
The management and the Board of Directors of the Gerry Nursing Home Co., Inc. had planned for a number of years on renovating and expanding the existing Article 28-A financed nursing home. These plans culminated with the submission of a full review Certificate of Need Application in December 2003._x000D_
_x000D_
Over the course of the next year, finances at the facility worsened to the point that the project was no longer feasible. As such, the Board voted to abandon the planned renovation and expansion. This was done with a formal letter of withdrawal to Diane Smith on December of 2004._x000D_
_x000D_
The 2006 RHCF-IV reflects the overall abandonment of these project costs on Schedule 11, in accordance with Departmental policy, we are requesting reimbursement of these abandoned project costs amortized over a five year period or $17,401 per year. The 2007 rates reflected year #1 of the reimbursement of the costs. This issue has been formally appealed and not yet processed for 2008 and we are formally requesting processing of year #3 of this legitimate reimbursement in the 2009 rate year._x000D_
_x000D_
Please adjust the 2009 rates accordingly.</t>
  </si>
  <si>
    <t>6.	Request for Reimbursement of Sold Services Expense_x000D_
_x000D_
In reviewing our 2009 capital calculation we cannot see where any of the capital expenses sold from Gerry Homes Management Company to Heritage Village Rehabilitation and Skilled Nursing, Inc., have been factored into allowable reimbursement._x000D_
_x000D_
Following is a listing of these expenses and a calculation of the amount that we believe should be factored into our 2009 rates._x000D_
_x000D_
_x000D_
Item	Expense Amount	Percentage of Business	2009 Reimbursable Amount_x000D_
Building/Fixed Equipment Depreciation	$     886	30.03%	$     266_x000D_
Movable Equipment Depreciation	52,939	30.03%	15,898_x000D_
Property Insurance	2,808	30.03%	843_x000D_
Building Rental	54,000	30.03%	16,216_x000D_
Equipment Rental	5,063	30.03%	1,520_x000D_
Capitalized Lease Expense	37,815	30.03%	11,356_x000D_
Auto Insurance	1,652	30.03%	496_x000D_
			_x000D_
		Total Allowable	$46,595_x000D_
_x000D_
_x000D_
Please adjust our rates accordingly.</t>
  </si>
  <si>
    <t>7.	Request for Removal of Productivity and Efficiency Adjustment_x000D_
_x000D_
Included in our recently issued rates effective 1-1-09, is a negative $1.75 defined as a Productivity and Efficiency Adjustment. We are requesting the removal of this negative $1.75 from our 1-1-09 / 3-31-09 rates because we do not believe there is appropriate authority to include this rate reduction in our overall Medicaid rate._x000D_
_x000D_
Paragraph 16 of Section 2808 of the Public Health Law authorizes the calculation of an offset amount to encourage improved productivity and efficiency by providers, through December 31, 2006._x000D_
_x000D_
Paragraph 2-b(ii) of Section 2808 of the Public Health Law states:_x000D_
_x000D_
Rates for the periods two thousand seven and two thousand eight shall be further adjusted by a per diem add-on amount, as determined by the commissioner, reflecting the proportional amount of each facilitys projected Medicaid benefit to the total projected Medicaid benefit for all facilities of the imputed use of the rate-setting methodology set forth in paragraph (b) of this subdivision, provided, however, that for those facilities that do not receive a per diem add-on adjustment pursuant to this subparagraph, rates shall be further adjusted to include the proportionate benefit, as determined by the commissioner, of the expiration of the opening paragraph and paragraph (a) subdivision sixteen of this section and of paragraph (a) of subdivision fourteen of this section, provided, further, however, that the aggregate total of the rate adjustments made pursuant to this subparagraph shall not exceed one hundred thirty-seven million five hundred thousand dollars for the two thousand seven rate period and one hundred sixty-seven million five hundred thousand dollars for the two thousand eight rate period._x000D_
_x000D_
Paragraph 2-b(ii) of Section 2808 effectively transitions out the Productivity and Efficiency adjustment based on the total cost caps and the percentages created by them. This statute does not, however, authorize payment of the per diem add on adjustment earlier described in the statute after December 31, 2008._x000D_
_x000D_
As such, the add on was removed from the 1-1-09 rates, thereby reinstating the Productivity and Efficiency adjustment, apparently without statutory authority to do so._x000D_
_x000D_
Please adjust our 1-1-09 / 3-31-09 Medicaid rates accordingly.</t>
  </si>
  <si>
    <t>1.	Request for Correction of Hotline Appeal Capital Included in the 9-16-09 Rate Transmittal_x000D_
_x000D_
Included with the initial 1-1-09 capital rate calculation was a Departmental worksheet which stated The 28-A mortgage has been defeased, but the new mortgage information has not been made available. The significance of this statement is that, with the defeasance of the Article 28-A debt, capital reimbursement switches from debt service to mortgage interest (see appeal item #2) and depreciation. The depreciation calculation can not be based on reported expense but must be based on a calculated Medicaid Allowable Transfer Price (MATP)._x000D_
_x000D_
Given the above, we are requesting the removal of $32,470 in Building/Fixed Equipment depreciation expense and replacing it with $187,391 in reimbursement based on a Departmentally calculated MATP (attached). In addition, we are requesting that an additional $266 in Building/Fixed Equipment depreciation expense sold to this facility from Gerry Homes Management Company (see appeal item #6) be added to this amount for a total allowance of $187,657._x000D_
_x000D_
Please adjust our rates accordingly.</t>
  </si>
  <si>
    <t>Highbridge-Woodycrest Center Inc</t>
  </si>
  <si>
    <t>7000363N</t>
  </si>
  <si>
    <t>Medicaid Rates Effective 7/1/10 &amp; Subsequent Effective Dates</t>
  </si>
  <si>
    <t>Issue #1 Depreciation Expense- Negative Appeal -- _x000D_
_x000D_
Upon review of our 2011 rate, we noticed that we were over reimbursed for our depreciation.  We refinanced our Article 28A mortgage on June 28, 2005.  Attached is the MATP computation for previous 28A assets through June 30, 2005.  This analysis is only for 28A assets and not for our non-28A assets.  Therefore, our total reimbursable depreciation should be $613,472, however, our rates include $807,559 for an over payment of $194,087 as follows:_x000D_
 _x000D_
Please adjust our rates accordingly.	_x000D_
_x000D_
SEE ATTACHMENT FOR TABLE.</t>
  </si>
  <si>
    <t>Issue # 2 Reserve Bed Days --_x000D_
_x000D_
Consistent with a recent court decision regarding reserved bed days, we request that reserved bed days be removed from our 2009 total patient days for Medicaid Capital rate setting purposes</t>
  </si>
  <si>
    <t>ISSUE #3:  Part B Offset -- _x000D_
_x000D_
We believe the Part B offset is overstated.  The amount reflected in the 1/1/2011 and subsequent rates issued per the Department of Health Dear Administrator Letter dated November 9, 2011 of $5.74 reflects the part B offset in the 1/1/2009 rate (SEE ATTACHMENT A), which includes trends for 2008 and 2009.  Pursuant to Part B, Sections 47 &amp; 48 of Chapter 58 of the Laws of 2009; 2008 and 2009 trends are eliminated.  _x000D_
_x000D_
Accordingly, the Part B offset should not reflect trends for 2008 through 2010.  Therefore, we appeal and request that the Part B offset be revised to reflect $5.54 (see attachment B), instead of $5.74 (SEE ATTACHMENT C) prior to the application of the 2011 trend.</t>
  </si>
  <si>
    <t>Issue #1:  Added Staff Appeal_x000D_
_x000D_
When comparing the Operating Component of the 2002 issued rates to the Operating Component of the existing rates, Department of Health did not include the added staff appeal of $12.09.   Added staff amounts are part of the operating component and should be included.  Our position is supported by the fact the Schedule I of the existing rates includes a section titled Added Staff Salaries and Fringes. These amounts reflected there in are then rolled into the operating component (Direct, Indirect, Non-comparable).  As such our rates should include this factor in the held harmless calculation as follows: _x000D_
_x000D_
Therefore, our rates which are held harmless should include the added staff appeal amount of $12.28 as follows:_x000D_
_x000D_
Please adjust our 2009 and forward rates based on the above data._x000D_
_x000D_
SEE ATTACHMENT FOR TABLE.</t>
  </si>
  <si>
    <t>Issue #2:  Reimbursement Shortfall  Duplicate Rental Reduction_x000D_
_x000D_
The facility reported $7,434 of office rental related to its Plant Operations department (cost center 006) on Schedule 9 of its 2002 RHCF-4.  The Department erroneously disallowed this rental twice.  The reason for the double disallowance is because the Department assumed that this represents an item of equipment and did not realize that this was already disclosed vis-à-vis Schedule 9, line 008.  As such, the Department improperly disallowed the $7,434 a second time when it compared the equipment rental section of Schedule 9 to the rental expense reported on Exhibit H._x000D_
_x000D_
Accordingly, we request that the Department correct the duplicate disallowance.  Please adjust our 2009 and forward rates accordingly.</t>
  </si>
  <si>
    <t>Issue #3:  Reserve Bed Days_x000D_
_x000D_
Consistent with a recent court decision regarding reserved bed days, we respectively request that reserved bed days be removed from our 2002 and 2008 total patient days for Medicaid rate setting purposes. In addition, on a statewide basis the direct and indirect patient care services prices should be established by removing reserved bed days.</t>
  </si>
  <si>
    <t>Issue #4:  Depreciation Expense Negative Appeal_x000D_
_x000D_
Upon review of our 2010 rate, we noticed that we were over reimbursed for our depreciation and our moveable 28A assets were understated.  We refinanced our Article 28A mortgage on June 28, 2005.  Attached is the MATP computation for previous 28A assets through June 30, 2005.  This analysis is only for 28A assets and not for our non-28A assets.  Therefore, our total reimbursable depreciation should be $812,255, however, our rates include $985,115 for an over payment of $172,860 as follows:_x000D_
 _x000D_
Please adjust our rates accordingly.	_x000D_
 _x000D_
SEE ATTACHMENT FOR TABLE.</t>
  </si>
  <si>
    <t>Issue#5:  Reimbursement of Storage Space Rental_x000D_
_x000D_
HW  incurred $30,693 in storage space rental for medical and other patient records as reported on line 008 of Schedule 9 of the 2008 RHCF. This cost was reasonable and necessary and related to patient care and should be fully reimbursed_x000D_
_x000D_
We respectfully request that this expense be included in our capital component and revised 2010 rates be issued.</t>
  </si>
  <si>
    <t>Issue 6:  Hold Harmless Provision  Missing Per Diem Add-ons_x000D_
_x000D_
In accordance with Section 2808 of the Public Health Law 2-b (b) (i), the operating cost component shall not be less than the operating component of such facilities in the two thousand and eight rate.  _x000D_
_x000D_
This is commonly referred to as the hold harmless provision.  _x000D_
_x000D_
Our Medicaid rate has been deemed to be a hold harmless rate due to the fact that the operating component of the 12/31/2008 rate adjusted for trend factor cuts and excluding capital add-ons, per diem adjustments and Part B and Part D carve-outs is higher than the new base year operating component excluding capital add-ons, per diem add-ons and Part B and Part D carve-outs._x000D_
_x000D_
The hold harmless rate is based on the 1983 Medicaid rate methodology.  Over time DOH provided per diem adjustments to the operating component of the Medicaid rates calculated under the 1983 methodology to recognize operating costs incurred by nursing facilities that were not reflected in the 1983 base year.  For example, Part 86 Section 86-2.10 (r) added additional staff salary adjustment.  The regulations clearly state that additional staff salary adjustment shall be added to the operating portion of the rate.  In practice, DOH developed a per diem rate add-on to implement this rate adjustment.  _x000D_
_x000D_
Regardless of the location on the Medicaid rate sheet these per diem add-ons are part of the operating component of the Medicaid rate.  As a result, the hold harmless comparison and the subsequent hold harmless rate should include the operating per diem add-ons listed below: _x000D_
_x000D_
 The added staff salary adjustment add-on;_x000D_
 The Omnibus Budget Reconciliation Act of 1987 (OBRA 1987) add-on;_x000D_
 The dental add-on; and, _x000D_
 The universal precaution add-on for gloves._x000D_
_x000D_
We request that DOH increase our hold harmless rates to include OBRA :_x000D_
_x000D_
Please adjust our 2009 and forward rates._x000D_
_x000D_
SEE ATTACHMENT FOR TABLE.</t>
  </si>
  <si>
    <t>Issue #7:  Scale back Adjustment_x000D_
_x000D_
In reviewing our Medicaid rates effective 5/1/2009 and forward, we noticed that our scale back adjustment appears to be overstated when compared to the benefit our facility received as a result of the 2002 rebased rates and the negative impact of the Medicaid only case mix.  _x000D_
_x000D_
The table below summarizes the impact of rebasing, Medicaid only and scale back on our Medicaid rate effective 5/1/2009. _x000D_
_x000D_
Based on the above, it is clear that the scale back adjustment is disproportionate to the benefit of rebasing to our facility, which since we are Held Harmless, has zero impact.  At the same time, in addition to the scale back adjustment our rate reflects 100% of the negative impact of the Medicaid only case mix._x000D_
_x000D_
It is our understanding that DOH calculated the scale back based on an across the board approach based on facility specific Medicaid revenue over the statewide total Medicaid revenue.  We take exception to this approach because the resulting scale back adjustment is not proportionate to the benefit of rebasing and the negative impact of the Medicaid only case mix.  It is our understanding that the SFY 2009-2010 enacted budget capped the benefit of rebasing at $460 million and capped the negative impact of the Medicaid only case mix adjustment at $250 million.  As a result, the scale back adjustment should proportionately reduce the benefit of rebasing and reduce the negative impact of the Medicaid only.    _x000D_
_x000D_
We request that DOH recalculate the scale back in keeping with the relative benefit of rebasing and the relative loss associated with Medicaid only.  As a result, our scale back adjustment would be eliminated._x000D_
_x000D_
Please adjust our 2009 and forward rates accordingly._x000D_
_x000D_
SEE ATTACHMENT FOR TABLE.</t>
  </si>
  <si>
    <t>Issue #8:  Part D Offset (AIDS)_x000D_
_x000D_
Per Schedule 4; Line 26, the statewide prescription drug percentage reflects 23.98%, this appears to be overstated. This could be attributable to a number of issues, one of which is income offsets (Exhibit I) were not applied to prescription drug costs reflected on Schedule 5; Line 6 of the rate sheets.  Therefore, we request that DOH share with us the related calculation. We reserve the rights to appeal this item after review of the supporting documentation.</t>
  </si>
  <si>
    <t>Issue # 1 2002 Rebasing Transition Adjustment_x000D_
_x000D_
Unless the court grants the relief requested in the industry associations lawsuit reinstating the 2002 rebasing effective 1/1/09, the Department should grant transition payments in continuation with what was granted for 2007 and 2008.</t>
  </si>
  <si>
    <t>Issue # 2. Request for elimination of productivity and efficiency adjustment and administrative and fiscal cap_x000D_
_x000D_
We request that our productivity and efficiency and administrative and fiscal cap adjustments be eliminated from our January 1, 2009 rate.  As the state delayed the 2002 rebasing by three months, we believe we are still entitled to the elimination of these negative per diems from our rate. In Public Health Law § 2808 (2-b)(ii)(b), the law says that for facilities that do not receive a per diem add-on adjustment related to rebasing, their rates will be adjusted to include the proportionate benefit of the elimination of the productivity and efficiency adjustment and the A&amp;F cap._x000D_
_x000D_
Accordingly, please eliminate the per diem adjustments from our rate effective January 1, 2009.</t>
  </si>
  <si>
    <t>Issue #1:  Storage Space Rental_x000D_
_x000D_
HWC incurred $42,031 in storage space rental for medical and other patient records as reported on line 006 of Schedule 9 of the 2007 RHCF-4.  This cost was reasonable and necessary and related to patient care and should be fully reimbursed.  _x000D_
_x000D_
We respectfully request that this expense be included in our capital component and revised 2009 rates be issued.</t>
  </si>
  <si>
    <t>Issue #2:  Depreciation Expense  Negative Appeal_x000D_
_x000D_
Upon review of our 2009 rate, we noticed that we were over reimbursed for our depreciation and our moveable 28A assets were understated.  Therefore, we have revised our 2007 RHCF, DCN# 90901621.  We refinanced our Article 28A mortgage on June 28, 2005.  Attached is the MATP computation for previous 28A assets through June 30, 2005.  This analysis is only for 28A assets and not for our non-28A assets.  Therefore, our total reimbursable depreciation should be $777,907, however, our rates include $969,279 for an over payment of $191,372 as follows (SEE ATTACHED):_x000D_
 _x000D_
Please adjust our rates accordingly.</t>
  </si>
  <si>
    <t>Issue #3:  Administrative Cost Center Shortfall  Unrestricted Investment Income_x000D_
_x000D_
In accordance with Part 86-2.20 (c) (1) interest expenses shall be reduced by investment income.  Upon review of our 2009 rates, we noticed that the department reduced our administrative costs (cost center 005) by interest income of $3,813. This approach is inconsistent with the aforementioned regulation.  Therefore, we request that this reduction of administrative cost be reversed and our 2009 rates adjusted accordingly.</t>
  </si>
  <si>
    <t>Issue #4:  Medicine Cabinet Drugs_x000D_
_x000D_
Upon review of the 2009 rates we noticed that medicine cabinet drugs were removed from the administration cost center (005) and included as a non-comparable in the cost center 242.  Since these costs were originally reflected in the pharmacy cost center, we request that the reduction be applied to pharmacy (cost center 042) and not administration.</t>
  </si>
  <si>
    <t>Issue #5:  Reimbursement Shortfall  Duplicate Rental Reduction_x000D_
_x000D_
The facility reported $7,434 of office rental related to its Plant Operations department (cost center 006) on Schedule 9 of its 2002 RHCF-4.  The Department erroneously disallowed this rental twice.  The reason for the double disallowance is because the Department assumed that this represents an item of equipment and did not realize that this was already disclosed vis-à-vis Schedule 9, line 008.  As such, the Department improperly disallowed the $7,434 a second time when it compared the equipment rental section of Schedule 9 to the rental expense reported on Exhibit H._x000D_
_x000D_
Accordingly, we request that the Department correct the duplicate disallowance.</t>
  </si>
  <si>
    <t>Issue #6:  Licenses and Taxes_x000D_
_x000D_
We noticed that the department has not recognized for rate setting purposes, any costs shown on Schedule 6, line 83 (licenses and taxes) of the 2002 RHCF-4.  We take exception to this approach.  In accordance with Title 10, Part 445.3, there are numerous cost items (automobile license, various permit fees/inspection fees) which should be reflected on this line and are in fact reimbursable across the board.  Therefore, we request that this disallowance be reversed.</t>
  </si>
  <si>
    <t>Issue 7:  Regional Input Price Adjustment Factor_x000D_
_x000D_
Upon review of the regional direct input price adjustment factor and the regional indirect input price adjustment factor, we could not verify the percentage reflected in the facility % hours column of the schedule.  Therefore, we request that the department furnish us with the details and we reserve our right to appeal for any corrections at that time.</t>
  </si>
  <si>
    <t>Issue #8:  Pharmacy  Non-comparable_x000D_
_x000D_
Upon review of our 2002 RHCF-4, we noticed that not all the Pharmacy cost was correctly identified on Exhibit H; therefore, we have revised our 2002 cost report to adjust this (DCN# 90961906).  We are an AIDS facility and in accordance with Part 86-2.10 we are requesting that our Pharmacy cost be reimbursed in the noncomparable component of our rate. Therefore we are requesting that our noncomparable component be adjusted to include $595,620 of these cost._x000D_
_x000D_
Note our operators and accountants certification will be submitted under separate cover.</t>
  </si>
  <si>
    <t>Issue #9:  Central Supply  Non-comparable_x000D_
_x000D_
Upon review of our 2009 rate, we noticed the Department did not include central supply cost in our noncomparable component. We are an AIDS facility and in accordance with Part 86-2.10 we are requesting that our Central Supply cost be reimbursed in the noncomparable component of our rate. Therefore we are requesting that our noncomparable component be adjusted to include $142,001 of these cost._x000D_
_x000D_
Please adjust our 2009 rate accordingly.</t>
  </si>
  <si>
    <t>Issue #10:  Substance Abuse  Non-comparable_x000D_
_x000D_
Upon review of our 2002 RHCF-4 we noticed that Substance Abuse Councilors were inadvertently included in Psychiatry, we have corrected our 2002 cost report to appropriately identify their cost as non-comparable (DCN# 90961906).  We are an AIDS facility and in accordance with Part 86-2.10 we are requesting that Substance Abuse Councilors cost be reimbursed in the noncomparable component of our rate. Therefore we are requesting that our noncomparable component be adjusted to include $194,975 of these cost._x000D_
_x000D_
Our operators and accountants certification will be submitted under separate cover.</t>
  </si>
  <si>
    <t>Issue 11:  Hold Harmless Provision_x000D_
_x000D_
In accordance with Section 2808 of the Public Health Law 2-b(b)(i), the operating cost component shall not be less than the operating component of such facilities in the two thousand and eight rate.  _x000D_
_x000D_
This is commonly referred to as the hold harmless provision.  However, in the calculation of hold harmless in the rates, the Department did not include the add-ons to the rate.  It is our contention that the operating portion of the 2008 rate plus all add-ons other than (1) the capital component, (2) the expired productivity and efficiency adjustment and (3) the expired administrative and fiscal services adjustment should be included in this calculation.  As such, these factors will increase the rates accordingly.</t>
  </si>
  <si>
    <t>Highfield Gardens Care Center of Great Neck</t>
  </si>
  <si>
    <t>2951306N</t>
  </si>
  <si>
    <t>2015 Initial Rate Appeal</t>
  </si>
  <si>
    <t>Organization Costs: Amortization of Organization Costs of $5,141 was not properly included in the 2015 property per diem. The costs are properly recorded on Part II Schedule 9 (0270/077) and Part II Schedule 11 (0196/010) of $5,141. Please adjust our 2015 rate accordingly.</t>
  </si>
  <si>
    <t>Robert Bleier</t>
  </si>
  <si>
    <t>2014 Initial Capital Rate Appeal</t>
  </si>
  <si>
    <t>Organization Costs: Amortization of Organization Costs of $5,141 was not properly included in the 2014 property per diem. The costs are properly recorded on Part II Schedule 9 (0270/077) and Part II Schedule 11 (0196/010) of $5,141. Please adjust our 2014 rate accordingly.</t>
  </si>
  <si>
    <t>2007 Property Appeal</t>
  </si>
  <si>
    <t>This appeal is being filed as a result of the facility currently being subject of an OMIG property audit. As the exit conference is not yet scheduled, this appeal is considered timely in accordance with 10NYCRR 86-2.13b. We request reimbursement for Return of Equity of $355,190.</t>
  </si>
  <si>
    <t>This appeal is being filed as a result of the facility currently being subject of an OMIG property audit. As the exit conference is not yet scheduled, this appeal is considered timely in accordance with 10NYCRR 86-2.13b. We request reimbursement for Return on Equity of $485,029.</t>
  </si>
  <si>
    <t>2012 Initial Rate Appeal</t>
  </si>
  <si>
    <t>The 2012 useful life used in the Return of Equity calculation is incorrect as it was not reduced by one year from the 2011 calculation.   Please correct our rate sheet accordingly to a 31 year useful life.</t>
  </si>
  <si>
    <t>Property</t>
  </si>
  <si>
    <t>Facility is requesting inclusion of propery in its 2009 rate since the electronic certification of the operator has been submitted.</t>
  </si>
  <si>
    <t>Per Diem Add-Ons</t>
  </si>
  <si>
    <t>The New York State Budget Act authorized 2009 rates based upon 2002 cost. Tha Act Contained a provision that facility's 2009 rate "shall not be less than the operating component such facilities received in the 2008 rate period, as adjusted for inflation"._x000D_
When comparing the trended portion of 2008 to 2009, the department failed to include the per diem adjustment of the 2008 rate Lines 3A - 3E in operating cost. These items may be operating costes, such as dental, that were not included in Lines 1A - 1C but should be there._x000D_
Facility requests that the department recalculate the 2008 operating component to include the 2008 operating per diem adjustments.</t>
  </si>
  <si>
    <t>Building Reimbursement</t>
  </si>
  <si>
    <t>The Department has reset the reimbursement clock and is reimbursing the old and new structures over 40 years, effective 1998._x000D_
The facility purchased an adjacent property and rehabilitated said property for use partially for an ADC center and partly for additional therapy and offices of the nursing home. This property was originally built in 1966._x000D_
The rebuilt structure would not have a new usful life of ove 20 years._x000D_
The old nursing home building did not have improvements that would significantly increase building life. Reimbursement clock should not have been reset at 40 years beginning in 1998.</t>
  </si>
  <si>
    <t>Highland Care Center</t>
  </si>
  <si>
    <t>7003363N</t>
  </si>
  <si>
    <t>Item #1:											_x000D_
Residual Reimbursement- We request the continued reimbursement of residual reimbursement in our 1/1/21 property rate.											_x000D_
Therefore, please continue our residual reimbursement of $3,127,124 in our 1/1/21 property rate.</t>
  </si>
  <si>
    <t>Milton Ostreicher</t>
  </si>
  <si>
    <t>Item #1:											_x000D_
Residual Reimbursement- We request the inclusion of residual reimbursement in our 4/2/20 property rate as per the 											_x000D_
Preliminary Injunction granted on 10/26/20 in Albany New York, for case # 905032-20 in the State of 											_x000D_
New York Supreme Court by Acting Supreme Court Justice Hon. Kimberly A. O�Connor.											_x000D_
Therefore, please incorporate our residual reimbursement of $3,127,124 into our 4/2/20 property rate.</t>
  </si>
  <si>
    <t>Hilaire Farm Skilled Living &amp; Rehabilitation Center LLC</t>
  </si>
  <si>
    <t>5153310N</t>
  </si>
  <si>
    <t>Item #1:											_x000D_
Residual Reimbursement- We request the inclusion of residual reimbursement in our 1/1/21 property rate as per the 											_x000D_
Preliminary Injunction granted on 10/26/20 in Albany New York, for case # 905032-20 in the State of 											_x000D_
New York Supreme Court by Acting Supreme Court Justice Hon. Kimberly A. O�Connor.											_x000D_
Therefore, please incorporate our residual reimbursement of $101,489 into our 1/1/21 property rate.</t>
  </si>
  <si>
    <t>Robert A Heppenheimer</t>
  </si>
  <si>
    <t>Item #1:											_x000D_
Residual Reimbursement- We request the inclusion of residual reimbursement in our 4/2/20 property rate as per the 											_x000D_
Preliminary Injunction granted on 10/26/20 in Albany New York, for case # 905032-20 in the State of 											_x000D_
New York Supreme Court by Acting Supreme Court Justice Hon. Kimberly A. O�Connor.											_x000D_
Therefore, please incorporate our residual reimbursement of $101,489 into our 4/2/20 property rate.</t>
  </si>
  <si>
    <t>Hillside Manor Rehabilitation and Extended Care Center</t>
  </si>
  <si>
    <t>7003350N</t>
  </si>
  <si>
    <t>Traceback Percentages - The utilization of the traceback percentages from the 2008 RHCF-4 does not reflect the actual property costs associated with the Skilled Nursing Facility.  Hillside Manor RECC, LLC operates an off-site Adult Day Health Care program.  In addition, the Long Term Home Health Care program has moved off-site during 2007.  The property costs for both of these programs are not included in the historical cost of the Skilled Nursing Facility.  Therefore, the reimbursable capital related to real property in the 2010 rate sheet, Schedule VI, line 2 (Interest), line 4 (Property Insurance), line 5 (return on Equity),line 6 (return of equity), line 13 (ME Interest) and line 53 (Mortgage Amortization) should all be calculated using a updated Traceback Percentage from the refiled and certified cost report with DCN #01301042.  Please adjust our 2010 rate accordingly.</t>
  </si>
  <si>
    <t>Judith Dicker</t>
  </si>
  <si>
    <t>Mortgage Reimbursement for Approved Projects - We request reimbursement (interest and amortization) for the mortgage related to AEP# 4905 ($565,757), 4503 ($1,404,612), 4315 ($1,174,092).  This mortgage is reported on Part II Schedule 17(2) as the software only allows for one Schedule 17 on Part III (I).  The additions reported on Part III (I) total only $1,885,041 as the last of the projects was complete in 2008.  Please include the interest and amortization related to this mortgage in the allowable capital included in our 2010 rate sheet.</t>
  </si>
  <si>
    <t>Traceback Percentages - The utilization of the traceback percentages from the 2008 RHCF-4 does not reflect the actual property costs associated with the Skilled Nursing Facility.  Hillside Manor RECC, LLC operates an off-site Adult Day Health Care program.  In addition, the Long Term Home Health Care program has moved off-site during 2007.  The property costs for both of these programs are not included in the historical cost of the Skilled Nursing Facility.  Therefore, the reimbursable capital related to real property in the 2010 rate sheet, Schedule VI, line 2 (Interest), line 4 (Property Insurance), line 5 (return on Equity),line 6 (return of equity), line 13 (ME Interest) and line 53 (Mortgage Amortization) should all be calculated using a updated Traceback Percentage from the refiled and certified cost report with DCN #01301042.  Please adjust our 2010 rate accordingly. _x000D_
_x000D_
Historical Cost Additions - Additions to Historical Cost should not include any additions to real property for the Related Company Part III(2).  The real property costs for this company are related to the off site Adult Day Health Care program, the Long Term Home Health Care program and the Ambulatory Care program, all of which have never been considered when calculating the historical cost of the Skilled Nursing Facility.  The 2010 Historical Cost calculation includes the Business Percentage of real property additions for this company, therefore, they should be removed from the calculation.  The correct amount for Historical Cost for the 2010 rate sheet should be $14,308,151.  Please adjust our 2010 rate accordingly.</t>
  </si>
  <si>
    <t>Moveable Equipment Depreciation - Please eliminate the reimbursement for depreciation of moveable equipment relating to Part III (2).    These costs related to an off site entity and as such should not be considered when calculating the property component of the rate.  Please adjust our rate accordingly.</t>
  </si>
  <si>
    <t>Working Capital Interest Expense - Our facility is not entitled to reimbursement for working capital interest as there were withdraws during the cost reporting year.  Please adjust our rate accordingly.</t>
  </si>
  <si>
    <t>2009 Initial Capital Appeal</t>
  </si>
  <si>
    <t>Traceback Percentages  The utilization of the traceback percentages from the 2007 RHCF-4 does not reflect the actual property costs associated with the Skilled Nursing Facility.  Hillside Manor RECC, LLC operates an off-site Adult Day Health Care program.  In addition the Long Term Home Health Care program has moved off-site during 2007.  The property costs for both of these programs are not included in the historical cost of the Skilled Nursing Facility.  Therefore, the reimbursable capital related to real property on the 2009 rate sheet, Schedule VI, line 2 (Interest), line 4 (Property Insurance), line 5 (Return on Equity), line 6 (Return of Equity), line 13 (ME Interest) and line 53 (Mortgage Amortization) should all be calculated using a Traceback Percentage of 100%._x000D_
_x000D_
Please adjust our 2009 rate accordingly.</t>
  </si>
  <si>
    <t>see iissue 1</t>
  </si>
  <si>
    <t>see issue 1</t>
  </si>
  <si>
    <t>Historical Cost Additions  Additions to Historical Cost should not include any additions to real property for the Related Company, Part III(2).  The real property costs for this company are related to the off-site Adult Day Health Care program, the Long Term Home Health Care program and the Ambulatory Care program; all of which have never been considered when calculating the historical cost of the Skilled Nursing Facility.    The 2009 Historical Cost calculation includes the Business Percentage of real property additions for this company, therefore, they should be removed from the calculation.  Please adjust our 2009 rate accordingly.</t>
  </si>
  <si>
    <t>see issue 6</t>
  </si>
  <si>
    <t>Mortgage Reimbursement for Approved Projects  We request reimbursement (interest and amortization) for the mortgage related  to AEP #s 4905 ($565,757), 4503 ($1,404,612), 4315 ($1,714,092).    This mortgage is reported on Part II, Schedule 17(2) as the software only allows for one Schedule 17 on Part III(1).  The additions reported on Part III (1) total only $1,885,041 as the last of the projects was completed in 2008.  Please include the interest and amortization related to this mortgage in the allowable capital included in our 2009 rate sheet.</t>
  </si>
  <si>
    <t>Home For Aged Blind</t>
  </si>
  <si>
    <t>5907313N</t>
  </si>
  <si>
    <t>2016 Adult Day Heatlh Care Rates</t>
  </si>
  <si>
    <t>Issue #1 -- Space Rental  Shortfall -- _x000D_
_x000D_
Upon reviewing our 2016 ADHC rates we noticed Home for the Aged Blind (Oper Cert 5907313N) was not reimbursed for its offsite day care rentals property expenses.  _x000D_
_x000D_
In reference to the ADHC space rentals, Schedule 9 and all of the schedule 18(s) have been completed properly.  As instructed, attached please find letters from the Administrator, for each site, indicating that no historical cost information is available.  We are respectfully requesting reimbursement for the space rental in addition to the equipment rental reflected in the rates for each ADHC site as illustrated below:_x000D_
_x000D_
Please adjust our rates accordingly._x000D_
_x000D_
(SEE ATTACHMENT.)</t>
  </si>
  <si>
    <t>Alan Richard Morse</t>
  </si>
  <si>
    <t>Issue #2 -- Reimbursement of Related Company Property -- _x000D_
_x000D_
In reviewing our ADHC 2016 rates, we noticed that the property component does not include related-company property expense of $142,761 as reported on Schedule 9 line 087 of our 2014 RHCF (DCN# 52241624)._x000D_
_x000D_
The RHCF contains a complete Part III related-party section.  In addition we have provided a paper copy of the certified financial statements for the related party. Part III reflects the historical costs of the real property owned by Jewish Guild for the Blind and used by its related nursing facility.  The related company consists of the corporate offices that support the programs, for example human resources, finance, information systems etc.  Therefore, the expense should be reimbursed._x000D_
_x000D_
We request that our 2016 ADHC rates be adjusted to reflect reimbursement of related party capital expense as follows:_x000D_
_x000D_
Please adjust our rates accordingly._x000D_
_x000D_
(SEE ATTACHMENT FOR TABLE.)</t>
  </si>
  <si>
    <t>2015 Adult Day Health Care Rates Appeal</t>
  </si>
  <si>
    <t>Issue #1 -- Reimbursement of Related Company Property -- _x000D_
_x000D_
In reviewing our ADHC 2015 rates, we noticed that the property component does not include related-company property expense of $150,093 as reported on Schedule 9 line 085 of our 2013 RHCF (DCN# 42191353)._x000D_
_x000D_
The RHCF contains a complete Part III related-party section.  In addition we have provided a paper copy of the certified financial statements for the related party. Part III reflects the historical costs of the real property owned by Jewish Guild for the Blind and used by its related nursing facility.  The related company consists of the corporate offices that support the programs, for example human resources, finance, information systems etc.  Therefore, the expense should be reimbursed._x000D_
_x000D_
We request that our 2015 ADHC rates be adjusted to reflect reimbursement of related party capital expense as follows:_x000D_
_x000D_
(See attachment for table.)</t>
  </si>
  <si>
    <t>2015 Adult Day Health Care rates</t>
  </si>
  <si>
    <t>ISSUE #1:  Space Rental - Shortfall - _x000D_
_x000D_
Upon reviewing our 2015 ADHC rates, per DAL 2/25/2015, we noticed Home for the Aged Blind (Oper Cert 5907313N) was not reimbursed for its offsite day care rentals property expenses.  _x000D_
_x000D_
In reference to the ADHC space rentals, Schedule 9 and all of the schedule 18(s) have been completed properly.   As instructed, attached please find letters from the Administrator, for each site, indicating that no historical cost information is available.  We are respectfully requesting reimbursement for the space rentals for each ADHC site as illustrated below:_x000D_
 _x000D_
[Please see Attachment - Issue 1 for table.]_x000D_
_x000D_
Please adjust our rates accordingly.</t>
  </si>
  <si>
    <t>2014 Adult Day Health Care Rates Hotline</t>
  </si>
  <si>
    <t>ISSUE #1 -- Depreciation  Equipment Rental Shortfall -- _x000D_
_x000D_
In reviewing our recently issued 2014 Adult Day Health Care rates, we noticed that our equipment rentals for our programs (Yonkers, Buffalo, Albany and Niagara) were not reimbursed.  The only program which did have their rental equipment reimbursed was the Manhattan site.  The equipment rentals were properly reported on schedule 9 and 15, therefore, $12,832 (non reimbursed rentals) should be fully reimbursed, as reflected below:_x000D_
_x000D_
We are respectfully requesting the equipment rentals of $12,832 be added to our capital component.   _x000D_
_x000D_
(SEE ATTACHMENT FOR TABLE.)</t>
  </si>
  <si>
    <t>Issue #2 -- Reimbursement of Related Company Property -- _x000D_
_x000D_
In reviewing our ADHC 2014 rates, we noticed that the property component does not include related-company property expense of $138,680 as reported on Schedule 9 line 085 of our 2012 RHCF (DCN# 32201241)._x000D_
_x000D_
The RHCF contains a complete Part III related-party section.  In addition we have provided a paper copy of the certified financial statements for the related party. Part III reflects the historical costs of the real property owned by Jewish Guild for the Blind and used by its related nursing facility.  The related company consists of the corporate offices that support the programs, for example human resources, finance, information systems etc.  Therefore, the expense should be reimbursed._x000D_
_x000D_
We request that our 2014 ADHC rates be adjusted to reflect reimbursement of related party capital expense as follows:_x000D_
_x000D_
(SEE ATTACHMENT FOR TABLE.)</t>
  </si>
  <si>
    <t>ISSUE #1 -- Depreciation  Equipment Shortfall -- _x000D_
_x000D_
In reviewing our recently issued 2013 Adult Day Health Care rates, we noticed that our equipment rentals for our programs were not reimbursed.  The equipment rentals were properly reported on schedule 9 and 15, therefore, $16,498 should be fully reimbursed, as reflected below:_x000D_
_x000D_
We are respectfully requesting the equipment rentals of $16,498 be added to our capital component.   _x000D_
_x000D_
SEE ATTACHMENT FOR TABLE.</t>
  </si>
  <si>
    <t>ISSUE #2 -- Traceback Percentage  Revised RHCF (Manhattan, Buffalo, Albany, Niagara, Yonkers -- _x000D_
_x000D_
In reviewing our recently issued 2013 Adult Day Health Care rates, we noticed the traceback percentage used for our programs are incorrect.  Pursuant to our discussion with Tim Casey, we have revised our 2011 RHCF (DCN# 23321510) schedule 9, schedules18, exhibit J and H to properly indentify the amount of lease rentals and building step-down statistics for each ADHC site.  The revised 2011 RHCF has been electronically submitted and certified to.  _x000D_
_x000D_
Therefore, we request the 2013 ADHC(s) capital components be adjusted to reflect the correct traceback percentages as reflected in the attached stepdown.  [SEE ATTACHMENT FOR TABLE]</t>
  </si>
  <si>
    <t>Issue #3 -- Reimbursement of Related Company Property --_x000D_
_x000D_
In reviewing our ADHC 2013 rates, we noticed that the property component does not include related-company property expense of $171,938 as reported on Schedule 9 line 084 of our 2011 RHCF (DCN# 23321510)._x000D_
_x000D_
The RHCF contains a complete Part III related-party section.  In addition we have provided a paper copy of the certified financial statements for the related party. Part III reflects the historical costs of the real property owned by Jewish Guild for the Blind and used by its related nursing facility.  The related company consists of the corporate offices that support the programs, for example human resources, finance, information systems etc.  Therefore, the expense should be reimbursed._x000D_
_x000D_
We request that our 2013 ADHC rates be adjusted to reflect reimbursement of related party capital expense as follows:_x000D_
_x000D_
SEE ATTACHMENT FOR TABLE.</t>
  </si>
  <si>
    <t>Hoosick Falls Health Center</t>
  </si>
  <si>
    <t>4120300N</t>
  </si>
  <si>
    <t>Medicaid Rate Effective 1/1/2011</t>
  </si>
  <si>
    <t>Issue #1: Depreciation Building and Fixed Equipment _x000D_
_x000D_
In calculating the capital component of our 2011 rate the DOH erroneously included depreciation for non patient _x000D_
care related assets (rental house) as reported on Schedule 8A of our cost report DCN# 02091618. Please adjust _x000D_
our 2011 rate to reflect a $4,230 reduction to allowable depreciation expense.</t>
  </si>
  <si>
    <t>Paul D Corbett</t>
  </si>
  <si>
    <t>Issue #2: Interest Expense---Building and Fixed Equipment _x000D_
_x000D_
The capital component of our 2011 rate does not include interest expense associated with two loans aggregating _x000D_
$250,000 as reported on Schedule 17(6) and Schedule 17 (7) DCN #02091618. These loans were used to finance _x000D_
capital improvements and equipment purchases, in excess of $400,000, made in 2009. The nature and cost of the _x000D_
improvements and equipment additions did not require CON approval. Furthermore, the market interest rate of _x000D_
5% is reasonable and the loan term of 7 years does not exceed the useful life of the improvements. Please adjust _x000D_
our capital component to include the $8,022 of interest expense.</t>
  </si>
  <si>
    <t>Issue #3: Reserve Bed Days _x000D_
_x000D_
Consistent with a recent court decision regarding reserved bed days, we request that reserved bed _x000D_
days be removed from our 2009 total patient days for Medicaid rate setting purposes.</t>
  </si>
  <si>
    <t>Issue #1: Rental Offset---Operating Costs --_x000D_
_x000D_
Our rebased rates incorrectly include a duplicate adjustment for rental expense of $10,080. This rental expense was adjusted in both the central service supply and rhcf cost centers and as such reflects a duplicate reduction to our direct costs. _x000D_
_x000D_
As such, please adjust our rates effective 4/1/2009 and forward to eliminate this duplicate adjustment of $10,080.</t>
  </si>
  <si>
    <t>Issue #2:  Overhead Traceback  Rehabilitation Services (NF) --_x000D_
_x000D_
Upon review of the rates, we noticed that the Department allocated overhead to the rehabilitation cost centers vis-à-vis a calculation other than the required stepdown approach.  Simply put, the amount of rehab usage represented by its direct costs, square footage, hours of service, pounds of laundry, etc., divided by the total amount applied against the particular service area costs (e.g., fiscal, administration, POM, security, etc.) represents the allocated cost used to derive the transfer from indirect patient service to direct patient care services._x000D_
_x000D_
We take exception to this approach and appeal for the use of the applicable stepdown/traceback amounts discounted for any disallowance.  Our contention is supported by the fact that the rate setting methodology (Part 86-2.10(b)(3)(i)) has adopted the stepdown system of cost allocation.  Thus, to be consistent with relevant regulations, we propose this modification._x000D_
_x000D_
Presented below is the detailed calculation using the required stepdown/traceback amounts to determine the allocation from indirect to direct for rehab services._x000D_
_x000D_
[SEE ATTACHED FOR TABLE]_x000D_
_x000D_
Based on the above, we request that our 2009 rates and forward be adjusted.  Under the current rate the reclassification is $23,100, we are requesting the reclassification to be changed to $26,287.</t>
  </si>
  <si>
    <t>Issue #3:  Administrative Services Disallowance --_x000D_
_x000D_
Upon review of the rates we noticed that the Administrative Services Cost Center 5 contains a disallowance of 1,572 labeled as user override. We do not understand the nature of this disallowance and as such find it erroneous. Please eliminate this unexplained disallowance and adjust our Medicaid rates, effective 4/1/2009 and forward.</t>
  </si>
  <si>
    <t>Issue #4: Depreciation Building and Fixed Equipment --_x000D_
_x000D_
In calculating the capital component of our 2010 rate the DOH erroneously included depreciation for non patient care related assets (house) as reported on Schedule 8A of our cost report DCN# 92041404. Please adjust our 2010 rate to reflect a $4,135 reduction to allowable depreciation expense.</t>
  </si>
  <si>
    <t>Issue #5: Interest Expense---Fixed Equipment --_x000D_
_x000D_
The capital component of our 2010 rate does not include interest expense associated with fixed equipment as reported on Schedule 17(6) DCN #92041404. Please adjust our capital component to include the $2,154 of interest expense.</t>
  </si>
  <si>
    <t>Issue #6: Reserve Bed Days --_x000D_
_x000D_
Consistent with a recent court decision regarding reserved bed days, we respectfully request that reserved bed days be removed from our 2002 and 2008 total patient days for Medicaid rate setting purposes. In addition, on a statewide basis the direct and indirect patient care services prices should be established by removing reserved bed days.</t>
  </si>
  <si>
    <t>Hope Center for HIV and Nursing Care</t>
  </si>
  <si>
    <t>7000392N</t>
  </si>
  <si>
    <t>We have reviewed the recently issued processed appeals for our facility and the impacts thereof and we have the following issue with respect to the 2011 APPEAL # 10455, Issue #1.  _x000D_
The DOH appeal workpaper calculates an impact of $89,775 (Attachment  A)  for Depreciation � Line 1. This is comprised of $74,567 for MATP and $15,208 for 2009 depreciation on subsequent  MATP acquisitions.  However, based on the actual appeal filed (Attachment B, pg3), the depreciation on subsequent acquisitions 2006-2009 is $74,379.   As such, a shortfall of $59,171 exists.  _x000D_
A summary is presented below as follows: _x000D_
Depr on acquisitions 74379 less reimbursed 15208=59171</t>
  </si>
  <si>
    <t>1)	The DOH appeal workpaper calculates an impact of $128,169 (Attachment  A)  for Depreciation � Line 1. This is comprised of $36,237 for MATP and $91,932 for depreciation on subsequent  acquisitions.  However, based on the actual appeal filed (Attachment C,pg 2), the depreciation on subsequent acquisitions 2006-2011 is $141,932.  As such, a shortfall of $50,000 exists.</t>
  </si>
  <si>
    <t>1)	It appears that DOH, in calculating the negative interest impact of $306,355, utilized $434,548 as the amount previously reimbursed in the rate.  However, the actual amount reimbursed in the rate was $429,213, therefore the negative impact should have been lower by $5,335.    (See Attachment   D, Interest lines)</t>
  </si>
  <si>
    <t>Hopkins Center for Rehabilitation and Healthcare</t>
  </si>
  <si>
    <t>7001395N</t>
  </si>
  <si>
    <t>Appeal incorrectly calculated Return of equity</t>
  </si>
  <si>
    <t>In approved appeal  #12038 received from Laura Rosenthal, Director of the Bureau of Residential Health Care Reimbursement on or about December 2, 2021, the Department approved the converting of the facility�s capital rates basis from voluntary, not-for-profit to proprietary reimbursement due to a sale and transfer of the facility effective March 24, 2011._x000D_
Should Appeal Item #1 be denied, as an alternative to Appeal Item #1, the facility believes that the Department errored in the calculation of the 2011 through 2013 rates by the failure to omit from the calculation the rate years 2011 through 2013.  Rate years 2011 and 2012 appear to have been the subject of an OMIG audit and are therefore closed revision pursuant to 18 NYCRR � 517.3(a)(1) (see Attachment �B�).  In addition, even if they were not audited by OMIG, rate years 2011 through 2013 are foreclosed from revision due to the time limitations on revision under 18 NYCRR � 517.3._x000D_
A recalculation of the rates inclusive of the corrected return of equity (�ROE�), excluding rate years 2011 through 2013, results in a revised negative Medicaid impact of $590,958. (see Attachment �A�, referenced as Appeal Item #3)._x000D_
We ask that this correction be implemented if Appeal Items #1 and #2 are not approved.</t>
  </si>
  <si>
    <t>Eli Lieber</t>
  </si>
  <si>
    <t>In approved appeal  #12038 received from Laura Rosenthal, Director of the Bureau of Residential Health Care Reimbursement on or about December 2, 2021, the Department approved the converting of the facility�s capital rates basis from voluntary, not-for-profit to proprietary due to the sale and transfer effective  based reimbursement due to a sale and transfer of the facility effective March 24, 2011._x000D_
In reviewing the appeal workbook provided by the Department, the facility identified an error in the calculation of rate revision calculation relating to the impact of the change by the Department to the 2013 rate.  Assuming for the sake of this item of appeal that the Department�s recalculation of the 2013 rate was correct, the calculated rate reduction that should have been applied to the 2013 paid days was the $2.76 noted in the workpaper rather than the $3.13 used in the impact calculation._x000D_
Correction of this error results in a revised impact of a negative $226,280 rather than $256,181 (see Attachment �A�, referenced Appeal Item #2)._x000D_
We ask that this correction be made if Appeal Items #1 and #3 are not approved.</t>
  </si>
  <si>
    <t>Rate years 2011 thru 2013 are closed pursuant to 10 NYCRR 517.1  No adjustments to these rate years should be effected.</t>
  </si>
  <si>
    <t>These rate years are closed as they were not included  in the initial appeal. See attached original appeal.</t>
  </si>
  <si>
    <t>Hornell Gardens LLC</t>
  </si>
  <si>
    <t>5002302N</t>
  </si>
  <si>
    <t>Please note this is an issue of fact. These costs are valid reimbursable expenses as determined by The Department in a previous appeal response. _x000D_
_x000D_
The Department has denied our appeal for related party real property reimbursement claiming that real property of related companies is not reimbursable. This is not actually the case especially for this group of related facilities. If a facility using an approved related company to perform SNF related functions (as this one is and does) all costs whether real property or not are reimbursable as valid cost of providing resident care. This has been the Department policy and practice for decades. There are no regulations or rules which prevent it. _x000D_
_x000D_
This group of facilities has an even stronger claim to this reimbursement as DOH previously answered appeals allowing this reimbursement for this related company which provided billing and record-keeping for a group of facilities. The Department worked with the facilities to find a reasonable method of reimbursement for the related party costs. Originally, they sent an appraiser to do an appraisal of the real property which would be used as the basis for reimbursement. In the end they decided the reimbursement amounts per facility were just too small to warrant the work involved. They then decided to reimburse real property depreciation and other real property costs such as real estate taxes in lieu of the appraised historical cost. Attached is an example of the capital back-up provided by the Department which details these amounts included in the rate._x000D_
_x000D_
The correct related company property expenses for reimbursement are detailed on the attached schedule. Based on the above, we request that our 1/1/2012 through 12/31/2015 Medicaid rate be revised to accurately reflect the related company property costs on Schedule VI, with the appropriate cost center and traceback percentages of 1.0000.</t>
  </si>
  <si>
    <t>In response to Appeal #12086 The Department disallowed interest on the sprinkler system saying reimbursement required approval through NYS sprinkler program. This is not actually correct. As a matter of fact this item has been allowed on several other appeal responses in this batch. _x000D_
_x000D_
Sprinklers for nursing homes were mandated by New York State with a fairly short timeline for them to be up and running. To hasten the process CON and financing pre-approval requirements were waived. As a result the assets and financing should have been reimbursable in the rate subject to OMIG audit as usual._x000D_
_x000D_
The Department?s sprinkler program was established for financially distressed facilities that could not afford sprinkler systems immediately. Under the program I believe the Department agreed to fully reimburse the cost of the sprinklers to the facility based on the cost to the facility. This program was never intended to prohibit reimbursement under the normal rules. If that was the case the Department would have been inundated with requests for financing approval. To change the rules after the fact for a substantial state-mandated expense seems patently unfair._x000D_
_x000D_
In addition the Department has reimbursed this interest expense in other years. In fact, one of the appeals answered by DOH was a negative appeal requested because DOH incorrectly reimbursed the amortization in addition to the interest which does not apply to this facility. Also the sprinkler interest is being approved in many other appeals in this batch._x000D_
_x000D_
	Based on the above, we request that our 1/1/2013 Medicaid rate be revised to include $5,271 of interest on the sprinkler purchase.</t>
  </si>
  <si>
    <t>Hudson Pointe at Riverdale Center for Nrsg and Reha</t>
  </si>
  <si>
    <t>7000388N</t>
  </si>
  <si>
    <t>Issue #1:  2009 Cash Receipts Assessment Reconciliation  Revised 2009 Medicare Managed Care Days -- _x000D_
_x000D_
The 2009 RHCF-4 was revised to properly reflect Medicare Managed Care days of 2,078 days.  These days were incorrectly reflected in line 014 in the original 2009 RHCF-4.  The revised 2009 RHCF-4 (DCN 22221708) properly reflects 2,078 in line 033.  _x000D_
_x000D_
Accordingly, we request that the 2009 cash receipts assessment reconciliation rate be revised to incorporate this correction.  _x000D_
_x000D_
SEE ATTACHMENT FOR TABLE.</t>
  </si>
  <si>
    <t>Susan Ostreicher</t>
  </si>
  <si>
    <t>Rebased Rates 2007, 2008 and 2009</t>
  </si>
  <si>
    <t>Issue #1:  20072009 Capital Component in Rebased Rates_x000D_
_x000D_
On April 14, 2010, we received our cost based rates for 2007, 2008 and 2009 predicated on the cost data reflected in our 6/1/20075/31/08 base year RHCF (DCN# 83051128) filed pursuant to appeal # 903602 see attachment A._x000D_
 _x000D_
Presented below is an item of appeal:_x000D_
 _x000D_
The capital component of our 20072009 rebased rates, include return on/of equity on the historical cost of $1,542,397.  We were not provided with the details of the historical cost and therefore are requesting them at this time and reserve the right to appeal as necessary._x000D_
_x000D_
As outlined in previous correspondence with DOH (See Attachment B), DOH has determined that our capital reimbursement should be based on the MATP of $2,348,832 which represents 81% of our mortgage of $2,900,000.   Therefore, our debt service for each respective year should be multiplied by 81%.  _x000D_
_x000D_
However, in calculating the MATP, the land value of $200,000 was not included in the DOH calculation.  Therefore, when including the land value, the reimbursable percentage is 87.4% as shown below:  3_x000D_
_x000D_
Land		       $  200,000 _x000D_
Net unreimbursed additions       2,295,168 _x000D_
2006 additions	             39,348 _x000D_
MATP		      $2,534,516 _x000D_
		_x000D_
Total mortgage	      $2,900,000 _x000D_
		_x000D_
Reimburseable %	          87.4%_x000D_
		_x000D_
_x000D_
_x000D_
Therefore, we should be reimbursed for each year interest and principal on our mortgage as follows:_x000D_
_x000D_
SEE ATTACHMENT FOR TABLE._x000D_
_x000D_
As such, please adjust each years rates accordingly.</t>
  </si>
  <si>
    <t>Issue #2:  Capital Shortfall  Return on/of Equity on Leasehold Improvements_x000D_
_x000D_
On April 14, 2010, we received our cost based rates for 2007, 2008 and 2009 predicated on the cost data reflected in our 6/1/20075/31/08 base year RHCF (DCN# 83051128) filed pursuant to appeal # 903602 ( see issue # 1 attachment A).  _x000D_
_x000D_
Presented below is an item of appeal._x000D_
_x000D_
In the capital components of our rebased 2007, 2008 and 2009 rates, we should be reimbursed for return on/of equity for the leasehold improvements as presented below.  Our LHI were $302,220 which has been reported on Schedule 11 of our base year cost report.  _x000D_
_x000D_
As such, please adjust our rates accordingly._x000D_
_x000D_
SEE ATTACHMENT FOR TABLE.</t>
  </si>
  <si>
    <t>Issue #3:  Related Party  1 (National Health Care Associates)_x000D_
_x000D_
On April 14, 2010, we received our cost based rates for 2007, 2008 and 2009 predicated on the cost data reflected in our 6/1/20075/31/08 base year RHCF (DCN# 83051128) filed pursuant to appeal # 903602 .(see issue # 1 attachment A)   _x000D_
_x000D_
However, we have revised this cost report (DCN #02161341) to properly reflect capital leases related to Related Party #1  National Health Care Associates.  _x000D_
_x000D_
We have resubmitted the revised cost report and accountants and operators certifications have been filed.  As such, we request that the capital reimbursement for 2007, 2008 and 2009 related to Related Party -1 be reflected as follows:_x000D_
		National_x000D_
Rent		 $107,923 _x000D_
Depreciation Bldg	       2,779 _x000D_
Depreciation MME	     28,947 _x000D_
Capital Lease Payment	   125,570 _x000D_
Rentals		     12,912 _x000D_
RE taxes		     68,216 _x000D_
Sales taxes		     96,300 _x000D_
		   442,647 _x000D_
% of Business with RHCF	   0.0448 _x000D_
Net		 $19,831 _x000D_
_x000D_
(SEE ATTACHMENT FOR TABLE)._x000D_
_x000D_
As such, please adjust our rates accordingly.</t>
  </si>
  <si>
    <t>Issue #4:  Related Party  2 (RCNR Realty) _x000D_
_x000D_
On April 14, 2010, we received our cost based rates for 2007, 2008 and 2009 predicated on the cost data reflected in our 6/1/20075/31/08 base year RHCF (DCN# 83051128) filed pursuant to appeal # 903602(see issue # 1 attachment A)  .  _x000D_
_x000D_
Presented below is an item of appeal related to the rebased capital rates.  _x000D_
_x000D_
We were not reimbursed for the Mortgage Amortization costs of $28,746 that were reported on the property schedules of the base year cost report RHCF - Part III for RCNR Realty- Schedule 9. This amount should be reimbursed at 25% which represents the percentage of the MATP of $2,534,516 (See Issue #1) to the total mortgage of $10 million.  Therefore, our rate should be increased by approximately $7,200 ($28,746 × 25%)._x000D_
_x000D_
As such, please adjust our rates for 2007, 2008 and 2009 based on the above accordingly.</t>
  </si>
  <si>
    <t>Issue #5:  Related Party  3 (Preferred Therapy Solutions, LLC) _x000D_
_x000D_
On April 14, 2010, we received our cost based rates for 2007, 2008 and 2009 predicated on the cost data reflected in our 6/1/20075/31/08 base year RHCF (DCN# 83051128) filed pursuant to appeal # 903602 (see issue # 1 attachment A) .  _x000D_
_x000D_
However, we have revised this cost report to properly reflect capital leases related to Related Party #3  Preferred Therapy Solutions.    _x000D_
_x000D_
We have resubmitted the revised cost report (DCN # 02161341) and accountants and operators certifications have been filed.  As such, we request that the capital reimbursement for 2007, 2008 and 2009 related to Related Party -3 be reflected as follows:_x000D_
_x000D_
SEE ATTACHMENT FOR TABLE._x000D_
 _x000D_
As such, please adjust our rates accordingly.</t>
  </si>
  <si>
    <t>Issue #6:  Direct Component  CMI_x000D_
_x000D_
On April 14, 2010, we received our cost based rates for 2007, 2008 and 2009 predicated on the cost data reflected in our 6/1/20075/31/08 base year RHCF (DCN# 83051128) filed pursuant to appeal # 903602 (see issue # 1 attachment A) .  _x000D_
_x000D_
Presented below is an item of appeal._x000D_
_x000D_
The direct component of our rebased rates reflects the 10/06 patient assessment period, which reflected a 1.2249 CMI. _x000D_
_x000D_
However, since our base year was 6/1/075/31/08, for rate setting purposes, the April 2007 CMI of 1.26 should be utilized since it represents the latest CMI closest to the base period.  The department has taken this approach with other rebased facilities._x000D_
_x000D_
Although the April 2007 assessment was not accepted by DOH because the increase in CMI over October 2006, did not reach the percentage point increase level of 5, this standard should not be imposed for the new base year period rate calculations.  Since this is a new base period, we request that the April 2007 CMI which is closest to the base period be used to establish the rebased rates from June 2007 thru March 2009.   _x000D_
_x000D_
As such, we request that our rebased rates for 2007, 2008 and 2009 be adjusted to reflect the April 2007 CMI.</t>
  </si>
  <si>
    <t>Issue #7:  Director of Volunteers Reclass_x000D_
_x000D_
On April 14, 2010, we received our cost based rates for 2007, 2008 and 2009 predicated on the cost data reflected in our 6/1/20075/31/08 base year RHCF (DCN# 83051128) filed pursuant to appeal # 903602(see issue # 1 attachment A)  .  _x000D_
_x000D_
Presented below is an item of appeal._x000D_
_x000D_
Our rebased rates correctly include an elimination from the indirect component for the Director of Volunteers salary of $26,772 and $9,081 for the related fringe benefits.  However, these amounts have not been reclassed to the non-comparable component as appropriate._x000D_
_x000D_
As such, please adjust our rates for 2007, 2008 and 2009 to reclass $35,853 of Director of Volunteer costs to the non-comparable component and issue revised rates accordingly.</t>
  </si>
  <si>
    <t>Issue #8:  Property Disallowances  Overstatement_x000D_
_x000D_
On April 14, 2010, we received our cost based rates for 2007, 2008 and 2009 predicated on the cost data reflected in our 6/1/20075/31/08 base year RHCF (DCN# 83051128) filed pursuant to appeal # 903602 .(see issue # 1 attachment A)   _x000D_
_x000D_
Presented below is an item of appeal._x000D_
_x000D_
The Schedule I adjustments of our rebased rates include disallowances for property insurance of $11,004 and equipment rental of $4,296, or $15,300 twice.  These costs have been included in the Non-Allowable expenses in Administration of $1,408,882  as per DOHs schedule provided, and have also been included on a separate line in the Property Costs disallowance section.  As such, they have been disallowed twice._x000D_
_x000D_
Therefore, we request that this error be corrected and revised rates for 2007, 2008 and 2009 be issued.</t>
  </si>
  <si>
    <t>Issue #9  Part D Offset_x000D_
_x000D_
On April 14, 2010, we received our cost based rates for 2007, 2008 and 2009 predicated on the cost data reflected in our 6/1/20075/31/08 base year RHCF (DCN# 83051128) filed pursuant to appeal # 903602 .(see issue # 1 attachment A)   _x000D_
_x000D_
Presented below is an item of appeal._x000D_
_x000D_
We request that the formula for the Part D offset be based on the 9/1/07 Part D formula retroactive to June 2007.  _x000D_
_x000D_
Therefore, the Part D offset of $3.51 based on the 9/1/07 calculation, should be utilized in all the rebased rates effective June 2007._x000D_
_x000D_
As such, please adjust our rates accordingly.</t>
  </si>
  <si>
    <t>Issue #10  Part B Offset_x000D_
_x000D_
On April 14, 2010, we received our cost based rates for 2007, 2008 and 2009 predicated on the cost data reflected in our 6/1/20075/31/08 base year RHCF (DCN# 83051128) filed pursuant to appeal # 903602 (see issue # 1 attachment A) .  _x000D_
_x000D_
Presented below is an item of appeal._x000D_
_x000D_
The Part B offsets in the revised cost based rates are approximately $2.9$3.05 per diem.  However, based on the prescribed Part B formula for the years 20082009 (issue # 10 attachment A), it appears that the offset is inflated as follows:_x000D_
_x000D_
SEE ATTACHMENT FOR TABLE._x000D_
_x000D_
Therefore, based on the above, we request that the Part B offsets be reduced to $1.86 for 2008 and $1.55 for 2009 and forward calculated as follows._x000D_
_x000D_
SEE ATTACHMENT FOR TABLE_x000D_
_x000D_
As such, please adjust our rates accordingly.</t>
  </si>
  <si>
    <t>Issue #11  Negative Appeal  Real Estate Taxes_x000D_
_x000D_
On April 14, 2010, we received our cost based rates for 2007, 2008 and 2009 predicated on the cost data reflected in our 6/1/20075/31/08 base year RHCF (DCN# 83051128) filed pursuant to appeal # 903602 (see issue # 1 attachment A)  .  _x000D_
_x000D_
Presented below is an item of appeal._x000D_
_x000D_
Our rebased rates include Real Estate taxes of $351,080 in both the non-comparable component and the property components._x000D_
_x000D_
As such, please adjust our rates accordingly.</t>
  </si>
  <si>
    <t>Hudson Valley Rehabilitation and Extended Care Center</t>
  </si>
  <si>
    <t>5556302N</t>
  </si>
  <si>
    <t>Item #1:											_x000D_
Residual Reimbursement- We request the inclusion of residual reimbursement in our 1/1/21 property rate as per the 											_x000D_
Preliminary Injunction granted on 10/26/20 in Albany New York, for case # 905032-20 in the State of 											_x000D_
New York Supreme Court by Acting Supreme Court Justice Hon. Kimberly A. O�Connor.											_x000D_
Therefore, please incorporate our residual reimbursement of $342,330 into our 1/1/21 property rate.</t>
  </si>
  <si>
    <t>Douglas J Wissmann</t>
  </si>
  <si>
    <t>Item #1:											_x000D_
Residual Reimbursement- We request the inclusion of residual reimbursement in our 4/2/20 property rate as per the 											_x000D_
Preliminary Injunction granted on 10/26/20 in Albany New York, for case # 905032-20 in the State of 											_x000D_
New York Supreme Court by Acting Supreme Court Justice Hon. Kimberly A. O�Connor.											_x000D_
Therefore, please incorporate our residual reimbursement of $342,330 into our 4/2/20 property rate.</t>
  </si>
  <si>
    <t>Huntington Hills Center for Health and Rehabilitation</t>
  </si>
  <si>
    <t>5153309N</t>
  </si>
  <si>
    <t>2008 Cash Receipts Assessment Appeal</t>
  </si>
  <si>
    <t>Issue #1:  Revised 2008 Medicare Managed Care Days_x000D_
_x000D_
Our facility revised our 2008 RHCF-4 Medicare Managed Care days from 0 to 3,729 days.  Our revised DCN number is 11861256.  DOH calculated our Cash Receipts Assessment using 86,643 assessable days , we ask that 82,914 days be used; increasing our per diem to $18.90.  _x000D_
_x000D_
Attached is a detailed calculation._x000D_
_x000D_
SEE ATTACHMENT FOR TABLE.</t>
  </si>
  <si>
    <t>Huntington Living Center</t>
  </si>
  <si>
    <t>4921302N</t>
  </si>
  <si>
    <t>1.	Request to Adjust the Error in the Impact Calculation _x000D_
_x000D_
In correspondence dated March 2, 2022, the Department responded to appeal #11436 issues #5 &amp; #6.  We were happy to see that this appeal was approved, however we noted an error in the calculation of the impact for the year 2020 only._x000D_
_x000D_
We agree that the impact of this appeal approval is $2.29 per day for a total non-comp per diem of $9.19, however, there appears to be a typo when entering the Medicaid Managed care days for the 2020 impact.  As noted per the 2020 RHCF-4 the Medicaid Managed Care days reported were 6,673, however the overall days were actually 7,673. _x000D_
_x000D_
We are asking that the impact calculation be increased by $2,290 for these additional days.  Please revise our rate accordingly._x000D_
Rate Year	Exp. Type	Per Diem Change	Medicaid Fee For Service Days	Medicaid Managed Care Days	Medicaid Fee For Service Impact	Medicaid Managed Care Impact	Medicaid Total Impact_x000D_
							_x000D_
PER DOH							_x000D_
2020	Operating	 $2.29 	38,708 	6,673 	 $ 88,641 	 $15,281 	 $ 103,922 _x000D_
REVISED							_x000D_
2020	Operating	 $2.29 	 38,708 	7,673 	 $ 88,641 	 $17,571 	 $ 106,212 _x000D_
Difference							_x000D_
							$      2,290</t>
  </si>
  <si>
    <t>William Garrity</t>
  </si>
  <si>
    <t>2.	Request to Adjust the WEF Region_x000D_
_x000D_
In correspondence dated March 2, 2022, the Department responded to appeal #11436 issue #8 and appeal 13331 issue #1.  The Department has denied our request for a change in our WEF region stating that the WEF adjustment factor is calculated in accordance with 86-2.40(j). While we understand that this states that �The County geographics boundaries shall be the sole factor considered in determining which WEF region a facility is�, we had previously received approval from the Department to revise our WEF region from the Central Rural region to the Rochester region._x000D_
_x000D_
When Geneva General Hospital initially took over the operation of the Taylor Brown Hospital and developed the Huntington Living Center, the wage and salary components of the new entity were made similar to those of the hospital.  This created some initial problems because Seneca County (Huntington Living Center) and Ontario County (Geneva General) were in different WEF regions._x000D_
_x000D_
To mitigate these issues, we requested and received approval from the Department (see attached) for the use of the Rochester region for all of our rate calculations. _x000D_
_x000D_
We are asking that based on our previous approval you revise our rate calculation to the Rochester WEF region.</t>
  </si>
  <si>
    <t xml:space="preserve">2013 Initial Rate </t>
  </si>
  <si>
    <t>1	Hospital allocated capital_x000D_
Review our initial 2013 capital per diem reveals that our reported allocation of hospital capital expenses as shown on Schedule 9 has not been recognized for reimbursement.  Please adjust our capital per diem by allowing this allocation of $125,617 in legitimate hospital allocated capital costs.  Please use a 100% trace-back percentage for these allowable expenses._x000D_
_x000D_
Please adjust our rates accordingly.</t>
  </si>
  <si>
    <t>2	Recognition of full interest expense for 2013_x000D_
According to amortization schedules filed with DOH as well as Schedules 17 (1) and (2) of the 2011 RHCF, Huntington Living Center is to incur $331,648 of interest expense in 2013.  We are unable to determine why only $302,953 was allowed in the capital per diem.  This error results in under-reimbursement of $28,695 to our home._x000D_
_x000D_
Sch17(1)	258,674 _x000D_
Sch17(2)	72,974 _x000D_
total	331,648_x000D_
_x000D_
	_x000D_
allowed	302,953 _x000D_
difference	28,695 _x000D_
_x000D_
Please fully recognize the interest expense to be incurred and adjust our rates accordingly.</t>
  </si>
  <si>
    <t>3	Request for Use of Appropriate Region for Rate Calculation_x000D_
When Geneva General Hospital initially took over the operation of the Taylor Brown Hospital and developed the Huntington Living Center, the wage and salary components of the new entity were made similar to those of the hospital.  This created some initial problems because Seneca County (Huntington Living Center) and Ontario County (Geneva General) were in different WEF regions._x000D_
_x000D_
To mitigate these issues we requested and received approval for the use of the Rochester region for all of our rate calculations (previously supplied).  In analyzing our current rates we note that the Huntington Living Center rate is calculated using the Central Rural WEF region._x000D_
_x000D_
Please revise our rate calculation to the Rochester WEF region.</t>
  </si>
  <si>
    <t>Ideal Senior Living Center</t>
  </si>
  <si>
    <t>0302302N</t>
  </si>
  <si>
    <t>Transitional Funds Reconciliation</t>
  </si>
  <si>
    <t>The following letter was sent via Federal Express to Lana Earle on 1/22/09 that describes the issue fully and the reason for the appeal.  The "current" and "proposed" Item Value amounts could not be determined by Ideal Sr. Living Center as they would be calculated as part of the reconciliation of the the transitional fund monies.  Please see the attached scanned documents containing the notice of rate changes - filenames: Notice of Rate Change 12/29/08 1 of 2; Notice of Rate change 12/29/08 2 of 2; Notice of Rate Change 8-27-08 1 of 2 and Notice of Rate change 8-27-08 2 of 2.  These documents were referenced in the letter to Lana Earle._x000D_
_x000D_
January 15, 2009_x000D_
_x000D_
_x000D_
NYS Department of Health_x000D_
Attn: Ms. Lana Earle/Director of Reimbursement_x000D_
Corning Tower_x000D_
The Governor Nelson A. Rockefeller Empire State Plaza_x000D_
Albany, NY 12237_x000D_
_x000D_
Re: Provider number  01195995_x000D_
_x000D_
_x000D_
Dear Ms. Earle_x000D_
_x000D_
We are requesting that you review the facts and circumstances presented below with respect to our facility, Ideal Senior Living Center, Inc. and provide guidance and consideration as we move through the year 2009, a year which will surely be challenging for most residential healthcare facilities as we deal with the Governors budget cuts. _x000D_
_x000D_
1.	Our facility received in late 2008 base year transition add-ons monies of $72,683   and $39,981 for prior year 2007 as well as 2008 that were calculated by the Joint Association Task Force (JATF) and New York State Department of Health (NYSDOH) based on the current 2006 rate sheet information available at the time the calculation was performed.  _x000D_
_x000D_
2.	In a letter dated August 27, 2008 from the Office of the Medicaid Inspector General (OMIG), the facility received and has subsequently paid rollover audit liabilities from its initial base year of 1991 for years 2005 and 2006 amounting to $671,412 or about $9.42 a day for 2006.  Based on our review of the root data sheet used in the calculation of base year transition add-on for 2007 and 2008 and discussions with NYAHSA, it does not appear that the rate sheet used in the calculation took into consideration these base year adjustments, although PRI adjustments or other adjustments appears to have lessened the impact. It should be noted that our facility has received at the end of 2008 the base year rollover audit liability for 2007 amounting to over $300,000 which has resulted in a tremendous cash flow drain on the facility. Our facility believes that if the calculation was done with the final 2006 rate information, our facility would have received additional base year transitional monies that could have helped the cash flow of our facility when paying back OMIG liabilities._x000D_
_x000D_
3.	Our facility has paid into the cash receipts assessment pool a 6% tax on these base year transition monies. Cash receipts assessment reconciliations for years 2004 through 2008 have not been performed by NYSDOH and we understand from NYSDOH officials, that the reconciliation process is on your workplan to be completed as soon as possible. Our facility believes that this will result in additional monies overall to the facility from years 2004 to 2008._x000D_
_x000D_
The September 18, 2008 NYSDOH Dear Administrator letter regarding the per diem add-on amount indicated that the Department would not accept appeals to the estimated transition amounts compiled by the JATF.  Further, it is our understanding that the facility cannot appeal the cash receipts assessment add-on.  Since OMIGs workplan and the Departments workplan are not always in synch with respect to the receipt and payment of monies, it may result in a financial burden to the facility.  _x000D_
_x000D_
As we move into the new rate setting methodology in 2009, we ask that you review our situation and provide us any guidance as to how in the short term we may avail ourselves of additional cash flow while the Department works toward reconciling the base year transition methodology and cash receipt assessment monies._x000D_
_x000D_
If you need any further documentation or you have any questions, please do not hesitate to contact me at (607) 786-7491. _x000D_
_x000D_
Sincerely,		_x000D_
_x000D_
_x000D_
_x000D_
Tammy Seaberg_x000D_
Chief Financial Officer_x000D_
Ideal Senior Living Center</t>
  </si>
  <si>
    <t>Maria Motsavage</t>
  </si>
  <si>
    <t>Dementia Per Diem Adjustment</t>
  </si>
  <si>
    <t>The dementia add-on per day in the initial 2009 rates is incorrect.   Our understanding is that this is a statewide issue that resulted from the DOH bringing in the quarterly PRI data instead of the yearly PRI data to calculate the new payment methodology which understated the number patients Dementia Diagnosed/Dementia Impaired.   The facility estimates approximately 28 Dementia diagnosed patients @ $8.61 for a daily estimated dementia expense of $241.08 vs. $60.27 whcih was included in the initial rates (only 7 patients included in initial rates).  This results in estimated annual dementia expense of $87994 vs. $21998.55 which was included in the initial rates.    The amount provided above for the "current" and "proposed" item value is the Daily Dementia Expense.   (It was unclear from the instructions what DOH was looking for in the 'current' and 'proposed' value sections).   Keeping all other elements the same from the initial rates, this would result in an estimated .95 cent increase in the rate.</t>
  </si>
  <si>
    <t>Ira Davenport Memorial Hospital Snf/hrf</t>
  </si>
  <si>
    <t>5022301N</t>
  </si>
  <si>
    <t>Adult Day Care, Productivity &amp; Efficiency, &amp; Admin and Fiscal Cap Penalty</t>
  </si>
  <si>
    <t>1	Adult Day Care Capital_x000D_
_x000D_
To the degree that any the appeals to our RHCF rate were approved, we asked that they also be rolled into our 2009 Adult Day Care (ADC) rate.  This appeal was denied on hotline because it was an appeal to the rate setting methodology...  It is unclear how the allowance of hospital allocated capital and the full amount of property insurance is deemed to be an appeal to the rate setting methodology. _x000D_
_x000D_
	Expense	Trace-back	Allocated_x000D_
Depreciation  bldg	180,912	5.04%	9,118_x000D_
_x000D_
Interest	232,366	4.81%	11,177_x000D_
_x000D_
Bldg insurance	5,021	4.02%	 202_x000D_
_x000D_
Hospital allocated capital	153,669	5.04%	7,745_x000D_
_x000D_
Depreciation  equipment	83,432	3.17%	2,645_x000D_
_x000D_
Rent A	3,806	4.02%	 153_x000D_
_x000D_
Rent B	3,232	0.00%	   0_x000D_
_x000D_
Mortgage insurance	16,438	5.04%	 828_x000D_
_x000D_
Mortgage Exp amortization	4,268	5.04%	 215_x000D_
_x000D_
ADC allocated expenses			32,083_x000D_
_x000D_
Reported 2007 Visits 			2,667_x000D_
Per visit for ADC			12.03_x000D_
Allowed ADC capital			9.12_x000D_
Appealed per visit			2.91_x000D_
2007 Medicaid visits			2,444_x000D_
Estimate of impact			7,112_x000D_
_x000D_
Please correct the allowed capital expenses in the 2009 ADC rate.</t>
  </si>
  <si>
    <t>James L Smith</t>
  </si>
  <si>
    <t>3	Request for Removal of Productivity and Efficiency Adjustment_x000D_
_x000D_
Included in our recently issued rates effective 1-1-09, is a negative $1.75 defined as a Productivity and Efficiency Adjustment.  We are requesting the removal of this negative $1.75 from our 1-1-09 / 3-31-09 rates because we do not believe there is appropriate authority to include this rate reduction in our overall Medicaid rate.  Paragraph 16 of Section 2808 of the Public Health Law authorizes the calculation of an offset amount to encourage improved productivity and efficiency by providers, through December 31, 2006._x000D_
_x000D_
Paragraph 2-b(ii) of Section 2808 of the Public Health Law states:_x000D_
_x000D_
Rates for the periods two thousand seven and two thousand eight shall be further adjusted by a per diem add-on amount, as determined by the commissioner, reflecting the proportional amount of each facilitys projected Medicaid benefit to the total projected Medicaid benefit for all facilities of the imputed use of the rate-setting methodology set forth in paragraph (b) of this subdivision, provided, however, that for those facilities that do not receive a per diem add-on adjustment pursuant to this subparagraph, rates shall be further adjusted to include the proportionate benefit, as determined by the commissioner, of the expiration of the opening paragraph and paragraph (a) subdivision sixteen of this section and of paragraph (a) of subdivision fourteen of this section, provided, further, however, that the aggregate total of the rate adjustments made pursuant to this subparagraph shall not exceed one hundred thirty-seven million five hundred thousand dollars for the two thousand seven rate period and one hundred sixty-seven million five hundred thousand dollars for the two thousand eight rate period._x000D_
_x000D_
Paragraph 2-b(ii) of Section 2808 effectively transitions out the Productivity and Efficiency Adjustment based on the total cost caps and the percentages created by them.  This statute does not, however, authorize payment of the per diem add on adjustment earlier described in the statute after December 31, 2008.  As such, the add-on was removed from the 1-1-09 rates, thereby reinstating the Productivity and Efficiency adjustment, apparently without statutory authority to do so.  Please adjust our 1-1-09 / 3-31-09 Medicaid rates accordingly._x000D_
_x000D_
Adjustment	1.75_x000D_
2007 Medicaid days	35,827_x000D_
Estimated impact - annual	62,697_x000D_
_x000D_
Estimated impact Jan to March	15,674_x000D_
_x000D_
 _x000D_
4	Request for Removal of Administrative and Fiscal Cap Disallowance_x000D_
_x000D_
Included in our recently issued rates effective 1-1-09, is a negative $7.17 defined as Administrative and Fiscal Cap Disallowance.  We are requesting the removal of this negative $7.17 from our 1-1-09 / 3-31-09 rates because we do not believe there is appropriate authority to include this rate reduction in our overall Medicaid rate.  Paragraph 14 of Section 2808 of the Public Health Law authorizes the calculation of an offset amount so that reimbursable base year administrative services and fiscal services cost  not exceed the statewide average of total reimbursable base year administrative and fiscal services costs of residential health care facilities, through December 31, 2006._x000D_
_x000D_
Paragraph 2-b(ii) of Section 2808 of the Public Health Law states:_x000D_
_x000D_
Rates for the periods two thousand seven and two thousand eight shall be further adjusted by a per diem add-on amount, as determined by the commissioner, reflecting the proportional amount of each facilitys projected Medicaid benefit to the total projected Medicaid benefit for all facilities of the imputed use of the rate-setting methodology set forth in paragraph (b) of this subdivision, provided, however, that for those facilities that do not receive a per diem add-on adjustment pursuant to this subparagraph, rates shall be further adjusted to include the proportionate benefit, as determined by the commissioner, of the expiration of the opening paragraph and paragraph (a) subdivision sixteen of this section and of paragraph (a) of subdivision fourteen of this section, provided, further, however, that the aggregate total of the rate adjustments made pursuant to this subparagraph shall not exceed one hundred thirty-seven million five hundred thousand dollars for the two thousand seven rate period and one hundred sixty-seven million five hundred thousand dollars for the two thousand eight rate period._x000D_
_x000D_
Paragraph 2-b(ii) of Section 2808 effectively transitions out the Administrative and Fiscal Cap Disallowance based on the total cost caps and the percentages created by them. This statute does not, however, authorize payment of the per diem add on adjustment earlier described in the statute after December 31, 2008.  As such, the add on was removed from the 1-1-09 rates, thereby reinstating the Administrative and Fiscal Cap adjustment, apparently without statutory authority to do so.  Please adjust our 1-1-09 / 3-31-09 Medicaid rates accordingly._x000D_
_x000D_
Adjustment	7.17_x000D_
2007 Medicaid days	35,827_x000D_
Estimated impact - annual	256,880_x000D_
_x000D_
Estimated impact Jan to March	64,220_x000D_
_x000D_
_x000D_
 _x000D_
5	Hospital Based Status_x000D_
_x000D_
Fred and Harriet Taylor Care Center (the Center) is a corporate component of the Ira Davenport Memorial Hospital (the Hospital).  We have a number of shared service arrangements with the Hospital and our Center is physically attached to the Hospital.  In our initial cost based appeal #103858 we requested that our Center receive hospital based status as we are truly a hospital based facility.  This request was denied by the Department and our Center has historically been reimbursed by Medicaid as freestanding facility.  As noted in a letter to the Department of Health dated October 27, 1992, we disagreed with this finding and requested a formal hearing with regard to this issue.  It is our understanding that this issue has yet to be resolved and based on our discussions with the Department in a meeting in 2008, we are again appealing this issue and are requesting that our Center be awarded the hospital based status for rate years 2005 forward. _x000D_
_x000D_
We have prepared the 2005 through 2007 RHCF-IIs and have made revisions to the applicable ICRs.  We are requesting a recalculation of the Homes Medicaid rates reflecting a hospital based status using the revised RHCF-IIs for 2005, 2006 and 2007 with DCNs of  83121137, 83121145, and 83121152, respectively, and the revised ICRs for 2005, 2006 and 2007 with DCNs of 110620081526, 110620081520, and 110620081508, respectively._x000D_
_x000D_
Please adjust our rates accordingly._x000D_
 _x000D_
6	Calculation Errors _x000D_
_x000D_
We hereby protest and appeal the calculation of the Administrative and Fiscal Cap.  We disagree with the entire calculation, however, there seems to also be a mathematical error. _x000D_
_x000D_
Schedule IX at lines 8,9, and 10, indicate that reimbursed base year costs are calculated without bed conversions and case mix index adjusted costs.  Yet when the disallowance is calculated at line 15, the total operating component is used.  The total operating component uses case mix index and bed conversion adjustments.  Thus failure to recognize these components in reimbursed costs and yet recognizing them in the ultimate penalty calculation is inconsistent and mathematically incorrect._x000D_
_x000D_
Pending the ultimate outcome of the litigation on this issue, we are request a minimum of a mathematically consistent and correct calculation. _x000D_
_x000D_
Please adjust our rate accordingly. _x000D_
 _x000D_
7	Administrative and Fiscal Cap_x000D_
_x000D_
Our Medicaid reimbursement rate includes a ($7.17) adjustment, for the administration and fiscal (A&amp;F) cap.  The method used is based on the Homes original base year data.  We disagree with the ceiling calculation as being arbitrarily designed and implemented solely on New York budget concerns.  We also disagree with the methods used to carve-out a portion of our rates as they appear to be arrived at solely in a manner that would achieve the budget impact appropriated during the budget process.  Additionally, the method used to ascertain the average A&amp;F costs was not made available.  We would like to verify the calculation and the consistency of the ceiling percentage to the actual calculation._x000D_
_x000D_
The use of two specific cost centers in our base year data to the current rate contradicts the price methodology established under the RUGs system.  Our facility has changed significantly since our operating base.  It is our contention that such a change is in effect a retroactive change the RUGs system.  The ceiling is based on total operating cost.  Therefore, the level of direct component and non-comparable component costs are significant factors in the allowable ceiling calculation.  We disagree with the application of costs that are not related to A&amp;F costs affecting the ceiling.  Thus, facilities that have high cost in the direct and non-comparable components have higher ceilings.  We disagree with the assumptions that a higher ceiling is allowed to homes that have higher non-A&amp;F costs areas.  _x000D_
_x000D_
Initially, this facility is physically attached to the Ira Davenport Memorial Hospital and derives much of its cost from the hospitals step-down process. Our facility was constructed in 1989 and our initial base year was a 6-month report which ran from February 1, 1990/July 31, 1990.  We requested hospital-based status in our request for an initial cost based rate but were denied based on the fact that our CON did not ask for it.  We have explained that we did not request hospital-based status because we were told by Departmental personnel that the hospital-based status would not be afforded to any new facility.  We have since found that this was not universally true.  _x000D_
_x000D_
In any event, we are now absorbing a dual penalty in that we do not have the benefit of the higher rate and we are also heavily ($7.17) penalized because our costs reflect the higher allocated hospital costs.  We can no longer sustain both penalties.  We are a relatively new management team so we may be unaware of all activity with regards to this issue.  We have, however, located a Request for Hearing appeal (previously attached to appeals) which addresses this issue.  We are unaware of whether or not this issue was ever resolved in a Hearing.  If Departmental records show that it has been resolved please forward copies of this information.  If the Hearing appeal has never been resolved please process it immediately.  _x000D_
_x000D_
We are requesting some form of resolution to this issue.  We either need the hospital based status to absorb the A&amp;F cap offset or we need to be able to reclass the excess allocation of hospital overhead to a non-allowable category.  Please provide some advice or simply adjust our rates to eliminate the A&amp;F cap offset.</t>
  </si>
  <si>
    <t>Inflation Factor</t>
  </si>
  <si>
    <t>2	Trending for ADC rate_x000D_
_x000D_
The base year for our Adult Day Health Care (ADC) programs rate is calendar year 2004 and the ceiling is the 1990 RHCF rate.  Amounts from these periods should be inflated using the trend factors issued for the associated nursing home.  There appear to be errors with both the trend factors used in the 2009 ADC rate._x000D_
_x000D_
				RHCF		ADC_x000D_
						Ceiling		Base Yr_x000D_
1984	5.20%			5.20%				_x000D_
1985	4.49%			4.49%				_x000D_
1986	3.82%			3.82%				_x000D_
1987	3.66%			3.66%				_x000D_
1988	3.70%			3.70%				_x000D_
1989	6.33%			6.33%				_x000D_
1990	6.40%			6.40%				_x000D_
1991	5.27%			5.27%		5.27%		_x000D_
1992	3.69%			3.69%		3.69%		_x000D_
1993	3.21%			3.21%		3.21%		_x000D_
1994	2.79%			2.79%		2.79%		_x000D_
1995	2.93%			2.93%		2.93%		_x000D_
1996	2.43%	-75%		0.61%		2.43%		_x000D_
1997	2.50%	-25%		1.88%		2.50%		_x000D_
1998	2.99%			2.99%		2.99%		_x000D_
1999	2.69%			2.69%		2.69%		_x000D_
2000	3.40%			3.40%		3.40%		_x000D_
2001	2.80%			2.80%		2.80%		_x000D_
2002	1.60%			1.60%		1.60%		_x000D_
2003	2.30%			2.30%		2.30%		_x000D_
2004	2.70%			2.70%		2.70%		_x000D_
2005	3.40%			3.40%		3.40%		3.40%_x000D_
2006	3.20%		-0.25%	2.95%		2.95%		2.95%_x000D_
2007	2.80%	-25%		2.10%		2.10%		2.10%_x000D_
2008	3.80%	-35%	-1.30%	1.17%		1.17%		1.17%_x000D_
2009	3.10%		-1.00%	2.10%		2.10%		2.10%_x000D_
				228.42%		168.59%		112.27%_x000D_
banking				3.32%		3.32%		3.32%_x000D_
				231.74%		171.91%		115.59%_x000D_
								_x000D_
per DOH				231.76%		171.09%		113.90%_x000D_
Difference			-0.02%		0.82%		1.69%_x000D_
_x000D_
 _x000D_
2	Trending for ADC rate (continued)_x000D_
_x000D_
	Issued		Calculated	Difference_x000D_
 op exp per visit 	        73.34 			73.34 		_x000D_
 trend 	13.90%			15.59%		_x000D_
 op exp per visit 		83.53 			84.77 	_x000D_
 capital cost per visit 		9.12 			9.12 	_x000D_
 allowed cost/visit 		92.65 			93.89 	_x000D_
						_x000D_
 ceiling - capital 		10.43 			10.43 	_x000D_
 1990 RHCF rate	77.75 			77.75 		_x000D_
 allowed 	65.00%			65.00%		_x000D_
 trend 	171.09%	86.46 		171.91%	86.88 	_x000D_
 op (trended) &amp; cap 		96.89 			97.31 	_x000D_
						_x000D_
costs allowed up to ceiling		92.65 			93.89 	1.24_x000D_
 MA visits 						2,444_x000D_
Appealed amount						3,031_x000D_
_x000D_
_x000D_
Please correct our ADC rate.</t>
  </si>
  <si>
    <t>Isabella Geriatric Center Inc</t>
  </si>
  <si>
    <t>7002352N</t>
  </si>
  <si>
    <t>APPEAL TO 2012 RATES ISSUED UNDER STATEWIDE PRICING</t>
  </si>
  <si>
    <t>To correct various items of input and calculation that comprise the underlying calculations to the non-comp, direct and indirect portions of the rates. The items are explained fully in the attached narrative document.</t>
  </si>
  <si>
    <t>Mark J Kator</t>
  </si>
  <si>
    <t>Island Nursing and Rehab Center</t>
  </si>
  <si>
    <t>5151318N</t>
  </si>
  <si>
    <t>OMIG Base Yr Audit #08-2360 Rate 2003-2007</t>
  </si>
  <si>
    <t>ISSUE #1 - Post OMIG Audit MATP effective 5/31/07 -  _x000D_
_x000D_
INRC is currently undergoing an OMIG rate setting audit through 12/31/07.  The exit conference has not yet taken place._x000D_
_x000D_
This item of appeal is to correct the capital component as of 5/31/07.  INRC refinanced (with DOH approval) its mortgage and became subject to voluntary capital reimbursement (in lieu of previous proprietary reimbursement). _x000D_
_x000D_
The issues of appeal are twofold:_x000D_
_x000D_
 DOH should commence reimbursement of the RP MATP as of 5/31/07.  That amount is $574,874 (annualized):_x000D_
_x000D_
 DOH should discontinue reimbursement of return on equity.  (However, OMIG already proposed an audit adjustment for such eliminations.)_x000D_
_x000D_
Therefore, the commencement of MATP depreciation reimbursement should be allowed as of 5/31/07._x000D_
_x000D_
SEE ATTACHMENT FOR TABLE.</t>
  </si>
  <si>
    <t>David Fridkin</t>
  </si>
  <si>
    <t>Issue 1.	Reimbursement of Moveable Equipment Depreciation:_x000D_
_x000D_
In reviewing our 2009 property component, we noticed that schedules 9 and 9A of the RHCF were incorrectly completed.  There are no capitalized leases.  We have revised our 2007 RHCF (DCN#90091110) to correct the error; therefore, we request reimbursement of our moveable equipment in the amount of $235,668, which is calculated as follows:_x000D_
 _x000D_
		Year		Historical Cost	Reimbursable Depreciation	_x000D_
APC		2001		 $1,902,567 		 $146,417 	(1) Adjusted APC disallowance_x000D_
		2002		 224,596 		 20,627 		_x000D_
		2003		 81,407 		 10,142 		_x000D_
		2004		 85,122 		 14,310 		_x000D_
		2005		 110,918 		 21,288 		_x000D_
		2006		 85,242 		 15,775 		_x000D_
		2007		 66,982 		 7,109 		_x000D_
		Total		 $2,556,834 		 $235,668 		_x000D_
_x000D_
(1)	2001 APC MME cost per Schedule 10A	 	$1,902,567 _x000D_
	Approved APC moveable equipment	 	1,807,901 _x000D_
	Amount of disallowance		 	94,666 _x000D_
	Percentage of disallowance		5%_x000D_
	2001 APC MME depreciation per Schedule 10A	 154,123 _x000D_
 					×   5%_x000D_
	Amount disallowed		 	$7,706 _x000D_
			_x000D_
	Allowable amount = $154,123  $7,706 = $146,417		_x000D_
_x000D_
 Please adjust our rates accordingly.</t>
  </si>
  <si>
    <t>Issue 2.	Reimbursement MATP_x000D_
_x000D_
The MATP as of May 31, 2007 (reflective of fixed assets additions through that date and the appropriate principal allocation of payments pursuant to Table 2 shown in the attached MATP calculation is $16,846,669._x000D_
_x000D_
Therefore, the allowable mortgage percentage is 100%:_x000D_
_x000D_
MATP at 5/31/07	$16,846,669 		(See attached MATP calculation)_x000D_
Costs of issuance	744,024 		_x000D_
Total		17,590,693 		_x000D_
				_x000D_
Restructured debt principal	$17,158,100 		_x000D_
Allowable mortgage %		100%		_x000D_
				_x000D_
The MATP of $16,846,669 should be reimbursed based on 25 years for the realty (excluding land).  The moveable equipment depreciation should be reimbursed based on expense reflected in the filed RHCF-4 cost reports._x000D_
_x000D_
The realty depreciation reimbursement appealed for 2009 is as follows:_x000D_
_x000D_
				2009_x000D_
Depreciation realty ($13,690,767 ÷ 25 years) 	 $558,431 _x000D_
_x000D_
(Depreciation on moveable equipment should continue to be based on the amount reported in the RHCF-4 adjusted for the APC percentage.)_x000D_
_x000D_
Please adjust our 2009 rates accordingly.</t>
  </si>
  <si>
    <t>Issue 3.	Reimbursement of MIP_x000D_
_x000D_
In reviewing our 2009 property, we noticed that we were not reimbursed for our mortgage insurance premium of $83,016 (ending balance of mortgage 12/31/08 = $16,603,211 × .5%)._x000D_
_x000D_
Please adjust our rate accordingly.</t>
  </si>
  <si>
    <t>Issue 4.	Reimbursement of Cost of Issuance  Related Company_x000D_
_x000D_
In reviewing our 2009 rates, we noticed that we were not reimbursed for our amortization of cost of issuance in the amount of $17,361.  We have clearly identified it in our Related Company section of the RHCF in Part III, Schedule of Amortization._x000D_
_x000D_
Please adjust our rates accordingly.</t>
  </si>
  <si>
    <t>Issue 5.	Reimbursement of Working Capital Expense _x000D_
_x000D_
In reviewing our 2009 rates, we noticed that we were not reimbursed for our working capital expense.  We are entitled to the following:_x000D_
_x000D_
	120-bed facility		$270,000 × 10.25% = $27,675_x000D_
_x000D_
In accordance with PHL 2808 Section 22-a, a facility will not receive working capital interest reimbursement if the facilitys RHCF shows a withdrawal of equity, a transfer of assets or a positive net income.  INRC has not withdrawn any equity or transfer any assets and we have a significant cumulative deficit as of 12/31/08 of ($8,448,414).  Therefore, we are entitled to be reimbursement for our working capital expense in the amount of $27,675._x000D_
_x000D_
Please adjust our rates accordingly.</t>
  </si>
  <si>
    <t>Issue 6.	2002 Rebasing Transition Adjustment_x000D_
_x000D_
Unless the court grants the relief requested in the industry associations lawsuit reinstating the 2002 rebasing effective 1/1/09, the Department should grant transition payments in continuation with what was granted for 2007 and 2008.</t>
  </si>
  <si>
    <t>Issue #1:  Reimbursement of Moveable Equipment Depreciation:_x000D_
	_x000D_
Upon reviewing our 2009 property component, we noticed that schedules 9 and 9A of the RHCF were incorrectly completed.  There are no capitalized leases.  We have revised our 2007 RHCF (DCN#90091110) to correct the error; therefore, we request reimbursement of our moveable equipment in the amount of $235,668, which is calculated as follows (SEE ATTACHED):_x000D_
 _x000D_
Please adjust our 2009 rates accordingly.</t>
  </si>
  <si>
    <t>Issue #2:  Reimbursement of MATP_x000D_
_x000D_
Upon review of our 2009 capital component we have found that the Department did not use the MATP as of May 31, 2007 to develop our rates.  As such, we are over paid in our Building Depreciation.  The following schedule is a summary there of (SEE ATTACHED):_x000D_
_x000D_
(Depreciation on moveable equipment should continue to be based on the amount reported in the RHCF-4 adjusted for the APC percentage.)_x000D_
_x000D_
Please adjust our 2009 rates accordingly._x000D_
_x000D_
(SEE ATTACHED)</t>
  </si>
  <si>
    <t>Issue #3:  Reimbursement of MIP_x000D_
_x000D_
In reviewing our 2009 property, we noticed that we were not reimbursed for our mortgage insurance premium of $83,016 (ending balance of mortgage 12/31/08 = $16,603,211 × .5%)._x000D_
_x000D_
Please adjust our rate accordingly.</t>
  </si>
  <si>
    <t>Issue #4:  Reimbursement of Cost of Issuance  Related Company_x000D_
	_x000D_
In reviewing our 2009 rates, we noticed that we were not reimbursed for our amortization of cost of issuance in the amount of $17,361.  We have clearly identified it in our Related Company section of the RHCF in Part III, Schedule of Amortization._x000D_
_x000D_
Please adjust our rates accordingly.</t>
  </si>
  <si>
    <t>Issue #5:  Reimbursement of Working Capital Expense _x000D_
	_x000D_
In reviewing our 2009 rates, we noticed that we were not reimbursed for our working capital expense.  We are entitled to the following:_x000D_
_x000D_
     120-bed facility	$270,000 × 10.25% = $27,675_x000D_
_x000D_
In accordance with PHL 2808 Section 22-a, a facility will not receive working capital interest reimbursement if the facilitys RHCF shows a withdrawal of equity, a transfer of assets or a positive net income.  INRC has not withdrawn any equity or transfer any assets and we have a significant cumulative deficit as of 12/31/08 of ($8,448,414).  Therefore, we are entitled to be reimbursement for our working capital expense in the amount of $27,675._x000D_
_x000D_
Please adjust our rates accordingly.</t>
  </si>
  <si>
    <t>Issue #6:  Not Utilizing the Final 2003 RHCF in Rate_x000D_
_x000D_
We noticed that in reviewing our 2009 rate, that the final 2003 RHCF cost report was not utilized in developing the rebased rate.  Our final cost reports DCN# 53340952.  We respectfully request that you implement this cost report in our rebased 2009 rate and adjust our rates accordingly.</t>
  </si>
  <si>
    <t>Issue #7:  Administrative Cost Center Shortfall  Unrestricted Investment Income_x000D_
_x000D_
In accordance with Part 86-2.20 (c)(1) interest expenses shall be reduced by investment income.  Upon review of our 2009 rates, we noticed that the department reduced our administrative costs (cost center 005) by interest income of $8,298. This approach is inconsistent with the aforementioned regulation.  Therefore, we request that this reduction of administrative cost be reversed and our 2009 rates adjusted accordingly.</t>
  </si>
  <si>
    <t>Issue #8:  Administrative Salary Ceiling-Traceback Percentage &amp; Detrend_x000D_
_x000D_
The Department in its calculation of the administrators salary ceiling did not apply the traceback percentage to the individual salaries.  As such, the amount of remuneration compared to the SNF limitations predicated on the number of beds is overstated.  This results in an excess disallowance.  The appropriate approach to this calculation should be as attached. Please note that the base year was a 2003 and therefore the individual Administrator salary will have to also be detrended to 2002. _x000D_
_x000D_
Accordingly, we request that the administrators salary ceiling be recalculated with the detrend and traceback applied to the individual salaries.</t>
  </si>
  <si>
    <t>Issue #10:  Medicine Cabinet Drugs_x000D_
_x000D_
Upon review of the 2009 rates we noticed that medicine cabinet drugs were removed from the administration cost center (005) and included as a non-comparable in the cost center 242.  Since these costs were originally reflected in the pharmacy cost center, we request that the reduction be applied to pharmacy (cost center 042) and not administration.</t>
  </si>
  <si>
    <t>Issue #11:  Missing Facility Specific MDS Information_x000D_
_x000D_
Upon review of the 2009 rates we noticed that we were not provided with the 2006 Facility MDS Summary or the 2003 Facility MDS Patient Counts documents to review.  We therefore, respectfully request that we be provided with this information with our revised 2009 rates.</t>
  </si>
  <si>
    <t>Issue 12:  Hold Harmless Provision_x000D_
_x000D_
In accordance with Section 2808 of the Public Health Law 2-b(b)(i) the operating cost component shall not be less than the operating component of such facilities in the two thousand and eight rate.  _x000D_
_x000D_
This is commonly referred to as the hold harmless provision.  However, in the calculation of hold harmless in the rates, the Department did not include the add-ons to the rate.  It is our contention that the operating portion of the 2008 rate plus all add-ons other than (1) the capital component, (2) the expired productivity and efficiency adjustment and (3) the expired administrative and fiscal services adjustment should be included in this calculation.  As such, these factors will increase the rates accordingly.</t>
  </si>
  <si>
    <t>Jamaica Hospital Nursing Home Co Inc</t>
  </si>
  <si>
    <t>7003346N</t>
  </si>
  <si>
    <t>H Appeals for APC Appeals #12298, #13814 and #14977</t>
  </si>
  <si>
    <t>ISSUE #1: H Appeal for APC Appeal #12298: _x000D_
_x000D_
We are filing this second stage (H Appeal) to correct the recently processed (March 2, 2022) APC Appeal #12298 for the capital components for 2013.  These appeals originally requested the adjustment for the APC depreciation reimbursement for rate year 2013 to reflect the allowable APC percentage of 98.67% and 79.5% for building and moveable equipment, respectively.  However, when the appeals were processed, the final rate already included a disallowance of $67,077.  See Attachment A for the Comparison of the reported depreciation to the reimbursed depreciation as well as the respective rate sheets.  Accordingly, we request that the estimated impact of the disallowed depreciation reflect ($4,045) for 2013.  (SEE ATTACHMENT FOR TABLE)</t>
  </si>
  <si>
    <t>Leonardo Tamburello</t>
  </si>
  <si>
    <t>ISSUE #2: H Appeal for APC Appeal #13814: _x000D_
_x000D_
We are filing this second stage (H Appeal) to correct the recently processed (March 2, 2022) APC Appeal #13814 for the capital components for 2014.  These appeals originally requested the adjustment for the APC depreciation reimbursement for rate year 2014 to reflect the allowable APC percentage of 98.67% and 79.5% for building and moveable equipment, respectively.  However, when the appeals were processed, the final rate already included a disallowance of $67,077.  See Attachment A for the Comparison of the reported depreciation to the reimbursed depreciation as well as the respective rate sheets.  Accordingly, we request that the estimated impact of the depreciation disallowance reflect ($3,777) for 2014.  (SEE ATTACHMENT FOR TABLE)</t>
  </si>
  <si>
    <t>ISSUE #3: H Appeal for APC Appeal #14977: _x000D_
_x000D_
We are filing this second stage (H Appeal) to correct the recently processed (March 2, 2022) APC Appeal #14977 for the capital components for 2015.  These appeals originally requested the adjustment for the APC depreciation reimbursement for rate year 2015 to reflect the allowable APC percentage of 98.67% and 79.5% for building and moveable equipment, respectively.  However, when the appeals were processed, the final rate already included a disallowance of $67,077.  See Attachment A for the Comparison of the reported depreciation to the reimbursed depreciation as well as the respective rate sheets.  Accordingly, we request that the estimated impact of the depreciation disallowance reflect ($3,643) for 2015.  (SEE ATTACHMENT FOR TABLE)</t>
  </si>
  <si>
    <t>H Appeal for Appeal 10631</t>
  </si>
  <si>
    <t>ISSUE #1: H Appeal for Appeal #10631: _x000D_
_x000D_
Appeal #10631 Item 2 Frozen Case Mix was erroneously indicated that this item was closed and the Disposition Notes stated that "This item of appeal is covered by the Universal Settlement."  However, the Attachment A of this appeal includes the Department of Health Dear Administrator Letter dated August 17, 2015 and the Universal Settlement Exclusion Report which reflects this appeal item as excluded.  Accordingly, we request that this item be processed and revise the August 1, 2009 through December 31, 2011 Medicaid Rates to reflect the appropriate "Frozen Case Mix."  For ease of reference, Attachment B includes the original appeal with the appropriate supporting documents.</t>
  </si>
  <si>
    <t>James A Eddy Memorial Geriatric Center</t>
  </si>
  <si>
    <t>4102309N</t>
  </si>
  <si>
    <t>JAMES A EDDY 2011 APPEAL</t>
  </si>
  <si>
    <t>1)	Request to Adjust Capital for Componentized Depreciation Expense_x000D_
Reported on Schedule 9, Line 010 of the 2009 RHCF-IV, is ($98,027) in additional Componentized Depreciation expense.  This componentized depreciation method has been used for reimbursement purposes as it is an accelerated method of depreciating by individual components of the original 1985 project.  As noted per the attached schedule, 2009 was the fifth year that the componentized depreciation was less than the financial statement depreciation. _x000D_
In the 2001 and prior year rates, the Department had adjusted the allowable capital expenses to include not only the reported financial statement depreciation but also the reported componentized depreciation. These expenses related to a study associated with a previous renovation project and the amounts have historically been allowed as reimbursable costs.   Medicaid auditors have allowed this expense for reimbursement purposes since 1987, with the exception of rate years 2002 forward which we have previously appealed.  _x000D_
Thus, since reimbursable depreciation was accelerated and reimbursed in earlier years, with the exceptions of the years appealed which will also need to be adjusted, this 2009 negative impact of ($98,027) should be offset against the 2009 reported depreciation expense thus reducing the 2011allowable capital. Please adjust our SNF and when processed ADC rates accordingly</t>
  </si>
  <si>
    <t>2)	Request for Reimbursement of Home Office Capital _x000D_
As noted in Part III, the Home Offices percentage of business with our Home is 2.59%.  When the percentage of business is applied to the total Part III Schedule 9 Home Office capital of $793,364 our portion of the capital is $20,548. As noted per Schedule 9 of our 2009 RHCF-4 we initially reported Home office capital of $21,745, however based on the calculation below we had a slight error in our calculation and are requesting that the Home office capital of $20,548 be included in our 2011 SNF capital._x000D_
Depreciation on Movable Equip.	$    628,429 _x000D_
Depreciation on Non-Movable Equip.	       1,062_x000D_
Rent  Bldg. &amp; Non-Movable Equip.	      163,873_x000D_
	$    793,364_x000D_
Percent of Business	x      2.59%_x000D_
Total Allowable Allocated Capital	$      20,548_x000D_
Please note that we have attached some detail noting both the cost and book value of the rented property (see Attachment) which is included in the calculation above</t>
  </si>
  <si>
    <t>3)	Request for Reimbursement of Finance and Patient Accounting Leased Space Costs_x000D_
As reported on Schedule 9, line 008 of our 2009 RHCF-4, we reported $7,770 for our finance and patient accounting leased space.  In 2009 our patient accounting department and finance office was located offsite at one of our affiliate sites (our patient accounting is located at Albany Memorial and our finance office is located at Sunnyview).  This $7,770 was a legitimate expense that was paid for office space and we are requesting that this expense be reimbursed in our rate._x000D_
As noted in the past the Department has stated that the expense was unallowable as they needed the historical cost for the real estate.  Thus, we have attached some detail noting both the cost and book value of the rented property (see Attachment).  We are requesting that this rent expense be included in our rate.  Please adjust our SNF and ADC rates accordingly.</t>
  </si>
  <si>
    <t>4)	Request for Adjustment of Allowable Operating Lease Expense_x000D_
Reported on Schedule 9, line 038 of our 2009 RHCF-4 and on Schedule 15, line 014, is a negative operating lease for the nursing facility medical equipment totaling ($1,406).  As noted per our initial 2011 rate this item was not included in the calculation.  We believe that this should be used an offset to our allowable capital as it would have been an over reimbursed in prior years.  Please adjust our SNF and ADC rates accordingly</t>
  </si>
  <si>
    <t>5)	Request to Adjust Traceback Percentages_x000D_
As we reviewed our 2009 RHCF-4 we noted an error on Exhibit J in our reporting of the allocation of our building/fixed and movable equipment depreciation to the various cost centers.  We have revised Exhibit J to reflect the proper allocation. The revisions made impacted our traceback percentages, thus we are requesting that our 2011 capital rates be revised to reflect the proper traceback  percentages as noted in the revised 2009 RHCF DCN______________.  Please adjust our rate accordingly.</t>
  </si>
  <si>
    <t>1)	Request for Removal of Administrator Salary Cap Disallowance_x000D_
_x000D_
In analyzing our recently received rebased rates effective 4/1/09 we noted a $102,917 salary adjustment applied to cost center 005  Administration. We believe this disallowance relates to the Administrator Salary Cap calculation and an error that is included on Schedule 14 of our 2002 RHCF-4._x000D_
_x000D_
In completing this schedule, we inadvertently failed to indicate that our Administrator works a 40 hour work week in column 0287. Please note that this is completed on Schedule 5A. As such, please remove this disallowance to our Cost Center 005 allowed costs.</t>
  </si>
  <si>
    <t>2)	Request for Recognition of Full Expense Related to Sales to RHCF_x000D_
_x000D_
In our related company part III report we reported $218,900 as sales to James A. Eddy Memorial Geriatric Center. It appears that this is the amount which is reflected in our rate sheet calculation. Please note this is the amount of sales throughout the course of the year. At year end we have a reconciling of the actual expenses of each entity and this would be added to the sales throughout the year._x000D_
_x000D_
The actual percentage of business amounted to 2.60% on operating costs of $10,575,717. This would mean that the actual allowable expense should equal $274,533 As such, please add an additional $55,633 in related company expense to our allowable cost._x000D_
_x000D_
Please revise our 4/1/09 and forward rates accordingly</t>
  </si>
  <si>
    <t>3)	Request for Recognition of Utilization Review Expenses in Non-Comparable Component of Rate _x000D_
_x000D_
In conjunction with a Departmental directive many years ago, the actual utilization review department at our facility was combined with the Nursing Administration cost center of our RHCF-4 cost report. In reality this function is still being done by staff with titles such as MDS Coordinator etc._x000D_
_x000D_
Our analysis indicates that $43,138 plus fringes at $7,634 should be reclassed from cost center 013 to cost center 020. These duties were conducted by one employee with a total of 1,853 paid hours._x000D_
_x000D_
Please revise our 4/1/09 and forward rates by reflecting this legitimate reclassification of expense.</t>
  </si>
  <si>
    <t>1)	Request to Adjust Capital for Componentized Depreciation Expense_x000D_
_x000D_
Reported on Schedule 9, Line 010 of the 2008 RHCF-IV, is ($122,647) in additional componentized depreciation expense.  This componentized depreciation method has been used for reimbursement purposes as it is an accelerated method of depreciating by individual components of the original 1985 project.  As noted per the attached schedule, 2008 was the fourth year that the componentized depreciation was less than the financial statement depreciation. _x000D_
_x000D_
In the 2001 and prior year rates, the Department had adjusted the allowable capital expenses to include not only the reported financial statement depreciation but also the reported componentized depreciation (see the attached depreciation schedule). These expenses related to a study associated with a previous renovation project and the amounts have historically been allowed as reimbursable costs.   Medicaid auditors have allowed this expense for reimbursement purposes since 1987, with the exception of rate years 2002 forward which we have previously appealed.  _x000D_
_x000D_
Thus, since reimbursable depreciation was accelerated and reimbursed in earlier years, with the exceptions of the years appealed which will also need to be adjusted, this 2008 negative impact of ($122,647) should be offset against the 2008 reported depreciation expense thus reducing the 2010 allowable capital. Please adjust our SNF and when processed our ADC rates accordingly.</t>
  </si>
  <si>
    <t>2)	Request for Reimbursement of Home Office Capital _x000D_
_x000D_
As noted per Schedule 9 of our 2008 RHCF-IV we have reported Home office capital of $29,091.  As noted in Part III, the Home Offices percentage of business with our Home is 2.33%.  When the percentage of business is applied to the total Part III Schedule 9 Home Office capital of $1,073,468 our portion of the capital is $25,012. We have provided the calculation below which we feel properly captures these costs.  We are requesting that this Home office capital be included in our 2010 SNF capital._x000D_
_x000D_
Depreciation on Movable Equip.	$    908,120 _x000D_
Depreciation on Non-Movable Equip.	       1,475_x000D_
Rent  Bldg. &amp; Non-Movable Equip.	      163,873_x000D_
	$ 1,073,468_x000D_
Percent of Business	x      2.33%_x000D_
Total Allowable Allocated Capital	$      25,012_x000D_
_x000D_
Please note that we have attached some detail noting both the cost and book value of the rented property (see Attachment) which is included in the calculation above.</t>
  </si>
  <si>
    <t>3)	Request for Reimbursement of Finance and Patient Accounting Leased Space Costs_x000D_
_x000D_
_x000D_
As reported on Schedule 9, line 008 of our 2007 RHCF-4, we reported $6,661 for our finance and patient accounting leased space.  In 2008 our patient accounting department was located in Albany Memorial Hospital and our finance office was located at Capital Region Geriatric Center.  This $6,661 was a legitimate expense that was paid for office space and we are requesting that this expense be reimbursed in our rate._x000D_
_x000D_
As noted in the past the Department has stated that the expense was unallowable as they needed the historical cost for the real estate.  Thus, we have attached some detail noting both the cost and book value of the rented property (see Attachment).  We are requesting that this rent expense be included in our rate.  Please adjust our SNF and when processed ADC rates accordingly.</t>
  </si>
  <si>
    <t>James G Johnston Memorial Nursing Home</t>
  </si>
  <si>
    <t>0303306N</t>
  </si>
  <si>
    <t>DOH Response to Appeals #9976 and #8749_x000D_
This is a matter of fact and not an argument of methodology. Appears to be an error. This item was approved for a related facility, Elizabeth Church Manor._x000D_
The facility requested reimbursement of costs of an approved refinancing. See attached appeal request back-up. Two related facilities, James G Johnston and Elizabeth Church Manor were both involved in the refinancing. See attached DOH approval of the refinancing._x000D_
_x000D_
The Department, in answering ECM?s appeals approved reimbursement of two of the requested items: Letter of Credit fees and Remarketing fees. These same costs for the same refinancing were denied for JGJ. This appears to be an oversight. See attached DOH determination of these costs for ECM._x000D_
_x000D_
Please revise our appeal response to allow these two items for JGJ.</t>
  </si>
  <si>
    <t>The Department has closed two appeal issues stating that, ?This item of appeal is covered by the Universal Settlement.? These are Appeal 989, Issues 1 and 2. However, the Universal Settlement agreement specifically listed these issues as excluded from the settlement on Appendix C (see attached)._x000D_
_x000D_
In 2014 facilities had to decide whether they would accept a settlement of their appeals and litigation. In order to do that it was important that facilities understand which appeals would and would not be included in the settlement. Facilities needed to know which appeals would still be answered separately in the future. The NYSDOH especially wanted to insure that settled appeals stayed settled and couldn?t be raised again. As a result, a process was established by which facilities would submit a list (on a form approved by DOH) of all appeals they wished to have excluded from the settlement. DOH then reviewed the list, made changes, and prepared the Appendix C which listed the excluded appeals and was made a part of the settlement agreement._x000D_
_x000D_
The agreement is a contract whose verbiage and schedules were relied on by both sides to the agreement in their decision-making. We do not believe the DOH is entitled to change the agreement at this late date, seven years after signing of the agreement. _x000D_
_x000D_
Please reopen this appeal and respond to the issues as soon as possible.</t>
  </si>
  <si>
    <t>James Square Health And Rehabilitation Centre</t>
  </si>
  <si>
    <t>3301322N</t>
  </si>
  <si>
    <t>2010 Initial Rate Appeal</t>
  </si>
  <si>
    <t>Utilties Adjustment - Our 2002 RHCF-4 includes $278,747 for the cost of utilities, paid by James Square Associates and reported in Part III (1) in addition to the utilities of $253,226 paid by James Square Nursing Home.  The utilities expense of $278,747 is detailed on our related party financial (which was submitted with the cost report certifications).  Therefore, Non-Comparable costs should include an adjustment to $531,973 (the total of Part III and Part IV).  Please adjust our rate accordingly.</t>
  </si>
  <si>
    <t>Mark Squire</t>
  </si>
  <si>
    <t>2009 Initial Rate Appeal</t>
  </si>
  <si>
    <t>Capital Cost Certification - AEP-6272</t>
  </si>
  <si>
    <t>Cost Certifiication AEP-6272:  We request to have the cost of replacing the hot water system per Part 86-2.21, included in our reimbursable cost for the rate periods 1/01/10 to 12/31/10.  See Schedule of Certified Cost attached.  In addition, we request an adjustment to reimbursement of interest and amortization.</t>
  </si>
  <si>
    <t>Jeanne Jugan Residence</t>
  </si>
  <si>
    <t>7000313N</t>
  </si>
  <si>
    <t>July 2010 rate is incorrect</t>
  </si>
  <si>
    <t>LSOP built a new replacement facility with a DOH ceiling set at $5.3 million for reimbursement. The Capital Component requires special handling. See attached workbook._x000D_
Also, the incorrect cost report was used for the rate calculation: 91960907 was used, the correct DCN is 92451306.</t>
  </si>
  <si>
    <t>Carol Ferrucci</t>
  </si>
  <si>
    <t>The Scaleback adjustment was incorrectly calculated. See attachment.</t>
  </si>
  <si>
    <t>July 1 and July 7 2011 rate is incorrect</t>
  </si>
  <si>
    <t>LSOP built a new replacement facility with DOH setting a ceiling of $5.3 million for reimbursement. The Capital Component requires special handling. See attached workbook.</t>
  </si>
  <si>
    <t>The Scaleback adjustment was calculated incorrectly. See attachment.</t>
  </si>
  <si>
    <t>January 2011 rate is incorrect</t>
  </si>
  <si>
    <t>LSOP built a new replacement facility with a DOH ceiling set at $5.3 million for reimbursement. The Capital Component requires special handling. See attached workbook.</t>
  </si>
  <si>
    <t>April 2011 rate is incorrect</t>
  </si>
  <si>
    <t>04/01/2010-12/31/2010 rate is incorrect</t>
  </si>
  <si>
    <t>As previously appealed (#5529 and #9078), the attachment is the correct capital component calculation. This is the same appeal as the 01/01/2010 appeal (#9078).</t>
  </si>
  <si>
    <t>01/01/2010 Capital Component is incorrect</t>
  </si>
  <si>
    <t>LSOP built a new, replacement facility and began its base year on December 1, 2006. Through a DOH agreement, the Facility is being held to a ceiling for APC 991219 in the amount of $5,353,920. The Facility reports the entire square footage for the building.Schedule 10 has been created to show the SNF costs only and non-SNF, shared costs. The attachment calculates the 2010 CApital Component. This is also explained in the Notepad and has been previously appealed (#5529).</t>
  </si>
  <si>
    <t>Jennie B Richmond Chaffee Nursing Home Company Inc</t>
  </si>
  <si>
    <t>1427000N</t>
  </si>
  <si>
    <t>Appeal #3 - Issue - Scale Back Adjustment</t>
  </si>
  <si>
    <t>Our facility rates effective from May 1, 2009 through January 1, 2011 include a rate reduction for a scale back adjustment.  The scale back adjustment calculation uses 2008 Medicaid days for all the rates issued effective between May 1, 2009 to January 1, 2011.  We request the scale back adjustment be calculated utilizing the appropriate Medicaid days for each rate year.</t>
  </si>
  <si>
    <t>Nils Gunnersen</t>
  </si>
  <si>
    <t>Appeal #2 - Issue - 2011 Capital</t>
  </si>
  <si>
    <t>Our facility 2011 rates do not include a capital component.  Our facility filed our 2009 cost report under DCN #02581015 which was appropriately certified by the operator and accounting firm.  We our requesting that our 2011 rates be revised to include the allowable capital component.</t>
  </si>
  <si>
    <t>Appeal #1 2010 Capital</t>
  </si>
  <si>
    <t>Our facility 2010 rates do not include a capital component.  Our facility on January 13, 2010 filed our 2008 cost report under DCN #01191514 which was properly certified by the operator and the accounting firm.  We our requesting that our 2010 rates be revised to include the allowable capital component.  This appeal was filed previously under appeal #5484.</t>
  </si>
  <si>
    <t>Jewish Home &amp; Infirmary Of Rochester Ny Inc</t>
  </si>
  <si>
    <t>2750304N</t>
  </si>
  <si>
    <t>H Appeal for Appeals #20132, #19352, and #19334 APC Depreciation and Interest fo</t>
  </si>
  <si>
    <t>ISSUE #1: H Appeal for APC Appeals #20132, #19352 and #19334 to be Reflected in the Neuro Behavioral 2019 Rates_x000D_
_x000D_
We appeal and request that the revision to the capital component of the Neuro Behavioral Rate reflect the recently processed APC appeals updating the capital reimbursement for the approved CON related to the major renovation to the nursing home and Neuro Behavioral Unit.  Attachment A reflects the Neuro Behavioral Medicaid Rate which includes a capital per diem of $25.69 (which was the SNF per prior to the adjustments the FINAL cost certification of the major renovation which included the Neuro Behavioral Unit).  However, when adjustments were made to the SNF for the FINAL cost certification, no adjustments were reflected to update the Neuro Behavioral Rate.  The Neuro Behavioral Unit opened in July 2019.  Attachment B reflects the estimated Medicaid impact of $28,804 (Depreciation and Interest) for adjustments to the capital component of the 2019 rates.</t>
  </si>
  <si>
    <t>Deborah A Mcilveen</t>
  </si>
  <si>
    <t>ISSUE #2: H Appeals for APC Appeals #20132, #19352 and #19334 to be Reflected in the Neuro Behavioral 2020 Rates: _x000D_
_x000D_
We appeal and request that the revision to the capital component of the Neuro Behavioral Rate reflect the recently processed APC appeals updating the capital reimbursement for the approved CON related to the major renovation to the nursing home and Neuro Behavioral Unit.  Attachment A reflects the Neuro Behavioral Medicaid Rate which includes a capital per diem of $25.69 (which was the SNF per prior to the adjustments the FINAL cost certification of the major renovation which included the Neuro Behavioral Unit).  However, when adjustments were made to the SNF for the FINAL cost certification, no adjustments were reflected to update the Neuro Behavioral Rate.  The Neuro Behavioral Unit opened in July 2019.  Attachment B reflects the estimated Medicaid impact of $151,008 (Depreciation and Interest) for the adjustments to the capital component of the 2020 rates.</t>
  </si>
  <si>
    <t>A technical error in the calculation of the 2013 reconciled NYS Assessment rate was computed by NYS DOH staff. We have attached a detailed days listings and related documentation showing reimbursable days to be 106,181 and not the 107,249 used by NYS DOH. The result is an increase to the Assessment rate for 2013 of $0.20 which results in a NYS Assessment rate of $20.51 v. the DOH calculation of $20.31.</t>
  </si>
  <si>
    <t>Cash Receipts Assessment Reconciliation for 2011</t>
  </si>
  <si>
    <t>The recalculation of the 2011 cash receipts assessment reconciliation as presented by NYS DOH in the 7-28-2014 DAL utilizes an incorrect assessment paid for 2011 dollar amount and also utilizes an incorrect patient days amount for 2011._x000D_
The attached documents present the correct amount for both of these items as well as support for the correct dollar amount of 2011 assessment paid and resident days for 2011. Please contact Jerry Woytash 585.784.6615 if any questions.</t>
  </si>
  <si>
    <t>Calculation of 2010 Assessment used incorrect number of days</t>
  </si>
  <si>
    <t>The number of days used to calculate the final 2010 NYS Assessmenr rate are incorrect on the calculation worksheet. The days used need to remove 1521 Excellus PPS days and 955 HMO PPS days. The original number of days used is 108,694 and with the removal of days noted the total will be 106,218. Attached is supporting information identifying the Excellus and HMO days. This results in a new Assessment rate of $17.82 compared to the original calculation of $17.42.</t>
  </si>
  <si>
    <t>Jewish Home And Hospital Bronx Division-Harry and Jeanette Weinberg Ca</t>
  </si>
  <si>
    <t>7000317N</t>
  </si>
  <si>
    <t>2015 Adult Day Health Care</t>
  </si>
  <si>
    <t>ISSUE #1 - Our 1990 nursing facility rates have been upwardly adjusted vis-à-vis the elimination of the recalibration adjustment.  Therefore, we request the adult day health care ceilings be modified to incorporate the revised nursing facility rate._x000D_
_x000D_
Based on the consent order and judgment dated November 16, 1992, in the matter of the Application for the New York Association of Homes and Services for the Aging, Inc. v. the Commissioner of the New York State Department of Health, our 1989, 1990, and 1991, nursing facility rates have been upwardly adjusted vis-à-vis the elimination of the recalibration adjustment.  In view of the fact that our current adult day care rates, pursuant to Part 86.210, are limited to a percentage of our January 1, 1990 nursing facility rates, we respectfully request that our 2015 adult day care rates and ceilings be adjusted accordingly.</t>
  </si>
  <si>
    <t>Gregory Poole-dayan</t>
  </si>
  <si>
    <t>2014 Adult Day Health Care Hotline Rates</t>
  </si>
  <si>
    <t>Issue #1 -- Our 1990 nursing facility rates have been upwardly adjusted vis-à-vis the elimination of the recalibration adjustment.  Therefore, we request the adult day health care ceilings be modified to incorporate the revised nursing facility rate.  _x000D_
_x000D_
Based on the consent order and judgment dated November 16, 1992, in the matter of the Application for the New York Association of Homes and Services for the Aging, Inc. v. the Commissioner of the New York State Department of Health, our 1989, 1990, and 1991, nursing facility rates have been upwardly adjusted vis-à-vis the elimination of the recalibration adjustment.  In view of the fact that our current adult day care rates, pursuant to Part 86.210, are limited to a percentage of our January 1, 1990 nursing facility rates, we respectfully request that our 2011 and 2012 adult day care rates and ceilings be adjusted accordingly. _x000D_
_x000D_
As part of our negotiated appeals settlement, DOH recently approved this issue for 1993-2008.  Please see Attachment 1.</t>
  </si>
  <si>
    <t>Rita Morgan</t>
  </si>
  <si>
    <t>2013 Adult Day Health Care Hotline</t>
  </si>
  <si>
    <t>ISSUE #1 -- Our 1990 nursing facility rates have been upwardly adjusted vis-à-vis the elimination of the recalibration adjustment.  Therefore, we request the adult day health care ceilings be modified to incorporate the revised nursing facility rate._x000D_
_x000D_
Based on the consent order and judgment dated November 16, 1992, in the matter of the Application for the New York Association of Homes and Services for the Aging, Inc. v. the Commissioner of the New York State Department of Health, our 1989, 1990, and 1991, nursing facility rates have been upwardly adjusted vis-à-vis the elimination of the recalibration adjustment.  In view of the fact that our current adult day care rates, pursuant to Part 86.210, are limited to a percentage of our January 1, 1990 nursing facility rates, we respectfully request that our 2011 and 2012 adult day care rates and ceilings be adjusted accordingly. _x000D_
_x000D_
As part of our negotiated appeals settlement, DOH recently approved this issue for 1993-2008.  Please see Attachment 1.</t>
  </si>
  <si>
    <t>Jewish Home And Hospital For Aged</t>
  </si>
  <si>
    <t>7002340N</t>
  </si>
  <si>
    <t>ISSUE #1 &amp;#8213; Overstated Cash Receipts Assessment Rate Per Diem - _x000D_
_x000D_
Our 2014 cash receipts assessment reconciliation rate per diem is overstated.  Presented below is the correct cash receipts assessment reconciliation per diem: [SEE ATTACHED]_x000D_
_x000D_
Please revise and adjust our rate accordingly to reflect $20.37.</t>
  </si>
  <si>
    <t>Marie Rosenthal</t>
  </si>
  <si>
    <t>2009 Cash Receipts Assessment Reconcilation</t>
  </si>
  <si>
    <t>Issue #1:  2009 Cash Receipts Assessment Reconciliation  Revised 2009 Medicare Managed Care Days -- _x000D_
The 2009 RHCF-4 was revised to properly reflect Medicare Managed Care days of 12,261 days.  These days were incorrectly reflected in line 014 in the original 2009 RHCF-4.  The revised 2009 RHCF-4 (DCN 22201754) properly reflects 12,261 in line 033.  _x000D_
_x000D_
Accordingly, we request that the 2009 cash receipts assessment reconciliation rate be revised to incorporate this correction. _x000D_
_x000D_
SEE ATTACHMENT FOR TABLE.</t>
  </si>
  <si>
    <t>Judith Nicholson</t>
  </si>
  <si>
    <t>John J Foley Skilled Nursing Facility</t>
  </si>
  <si>
    <t>5151304N</t>
  </si>
  <si>
    <t>2011 Initial Rate Appeal</t>
  </si>
  <si>
    <t>Medicare Part B Offset - Please adjust our Part B offset based upon previous appeals submitted. This adjustment should be done for all rate periods that it applies to.</t>
  </si>
  <si>
    <t>Kevin J Carey</t>
  </si>
  <si>
    <t>Julie Blair Nursing &amp; Rehabilitation Center</t>
  </si>
  <si>
    <t>0101314N</t>
  </si>
  <si>
    <t>1.	Related Company Property Insurance_x000D_
The Department failed to correctly reimburse our related company property insurance in the 1/2013 Medicaid rate._x000D_
_x000D_
Related Company property insurance expense was correctly reported on line 006 of the 2010 RHCF-4, Part III (1)  Schedule 9, in the amount of $2,081.  After the business percentage of 17.1% is applied the correct reimbursement is $356 ($2,081 * 17.1%)._x000D_
_x000D_
Based on the above, we request that our 1/1/2013 Medicaid rate be revised to accurately reflect the related company property insurance on Schedule VI, in cost center 005 with a traceback of 1.0000.</t>
  </si>
  <si>
    <t>2.	Related Company Real Estate Taxes_x000D_
The Department failed to correctly reimburse our related company real estate tax expense in the 1/2013 Medicaid rate._x000D_
_x000D_
Related Company real estate tax expense was correctly reported on line 023 of the 2010 RHCF-4, Part III (1)  Schedule 9, in the amount of $12,499.  After the business percentage of 11.07% is applied the correct reimbursement is $2,137 ($12,499 * 17.1%)._x000D_
_x000D_
Based on the above, we request that our 1/1/2013 Medicaid rate be revised to accurately reflect the related company real estate tax expense on Schedule VI, in cost center 006 with a traceback of 1.0000.</t>
  </si>
  <si>
    <t>3.	Related Company Auto Insurance_x000D_
The Department failed to correctly reimburse our related company auto insurance expense in the 1/2013 Medicaid rate._x000D_
_x000D_
Related Company auto insurance expense was correctly reported on line 064 of the 2010 RHCF-4, Part III (1)  Schedule 9, in the amount of $1,621.  After the business percentage of 11.07% is applied the correct reimbursement is $277 ($1,621 * 17.1%)._x000D_
_x000D_
Based on the above, we request that our 1/1/2013 Medicaid rate be revised to accurately reflect the related company auto insurance expense on Schedule VI, in cost center 005 with a traceback of 1.0000.</t>
  </si>
  <si>
    <t>4.	Working Capital Interest Expense_x000D_
The DOH failed to reimburse working capital interest expense in our 2013 Medicaid rate in the amount of $55,645. The facility had a loss of $700,226 in 2010 and no withdrawals were taken. We request that the full amount of working capital interest expense less interest income ($55,645 - $0 = $ 55,645) be included in our 1/1/2013 Medicaid rate.</t>
  </si>
  <si>
    <t>Related Company Building / Fixed Depreciation Expense_x000D_
_x000D_
The Department failed to correctly reimburse our Related Company Building / Fixed depreciation expense in the 1/2013 Medicaid rate._x000D_
_x000D_
The real property of the Related Company(2) has not been added to historical cost; therefore, the depreciation/amortization is allowable.  Reimbursement of the related company depreciation/amortization has been previously approved by DOH for other facilities._x000D_
 _x000D_
 Based on the above, we request that our 1/1/2013 Medicaid rate be revised to accurately reflect the Related Company Building / Fixed depreciation expense in the amount of $139 ($13,929*1%) on Schedule VI, with the appropriate cost center and a traceback percentage of 1.0000.</t>
  </si>
  <si>
    <t>1.	Related Company Property Insurance_x000D_
The Department failed to correctly reimburse our related company property insurance in the 1/2012 Medicaid rate._x000D_
_x000D_
Related Company property insurance expense was correctly reported on line 006 of the 2010 RHCF-4, Part III (1)  Schedule 9, in the amount of $2,081.  After the business percentage of 17.1% is applied the correct reimbursement is $356 ($2,081 * 17.1%)._x000D_
_x000D_
Based on the above, we request that our 1/1/2012 Medicaid rate be revised to accurately reflect the related company property insurance on Schedule VI, in cost center 005 with a traceback of 1.0000.</t>
  </si>
  <si>
    <t>2.	Related Company Real Estate Taxes_x000D_
The Department failed to correctly reimburse our related company real estate tax expense in the 1/2012 Medicaid rate._x000D_
_x000D_
Related Company real estate tax expense was correctly reported on line 023 of the 2010 RHCF-4, Part III (1)  Schedule 9, in the amount of $12,499.  After the business percentage of 11.07% is applied the correct reimbursement is $2,137 ($12,499 * 17.1%)._x000D_
_x000D_
Based on the above, we request that our 1/1/2012 Medicaid rate be revised to accurately reflect the related company real estate tax expense on Schedule VI, in cost center 006 with a traceback of 1.0000.</t>
  </si>
  <si>
    <t>3.	Related Company Auto Insurance_x000D_
The Department failed to correctly reimburse our related company auto insurance expense in the 1/2012 Medicaid rate._x000D_
_x000D_
Related Company auto insurance expense was correctly reported on line 064 of the 2010 RHCF-4, Part III (1)  Schedule 9, in the amount of $1,621.  After the business percentage of 11.07% is applied the correct reimbursement is $277 ($1,621 * 17.1%)._x000D_
_x000D_
Based on the above, we request that our 1/1/2012 Medicaid rate be revised to accurately reflect the related company auto insurance expense on Schedule VI, in cost center 005 with a traceback of 1.0000.</t>
  </si>
  <si>
    <t>4.	Working Capital Interest Expense_x000D_
The DOH failed to reimburse working capital interest expense in our 2012 Medicaid rate in the amount of $55,645. The facility had a loss of $700,226 in 2010 and no withdrawals were taken. We request that the full amount of working capital interest expense less interest income ($55,645 - $0 = $ 55,645) be included in our 1/1/2012 Medicaid rate.</t>
  </si>
  <si>
    <t>Related Company Building / Fixed Depreciation Expense_x000D_
_x000D_
The Department failed to correctly reimburse our Related Company Building / Fixed depreciation expense in the 1/2012 Medicaid rate._x000D_
_x000D_
The real property of the Related Company(2) has not been added to historical cost; therefore, the depreciation/amortization is allowable.  Reimbursement of the related company depreciation/amortization has been previously approved by DOH for other facilities._x000D_
 _x000D_
 Based on the above, we request that our 1/1/2012 Medicaid rate be revised to accurately reflect the Related Company Building / Fixed depreciation expense in the amount of $139 ($13,929*1%) on Schedule VI, with the appropriate cost center and a traceback percentage of 1.0000.</t>
  </si>
  <si>
    <t>6.	Return of Equity Calculation_x000D_
	The Department has incorrectly calculated the Return of Equity Calculation in our 1/1/2012 Medicaid rate.  Please refer to the attachment for the correct calculation.  _x000D_
_x000D_
Base on the above, we request that our 1/1/2012 Medicaid rate be revised to accurately reflect the correct Return of Equity reimbursement in the amount of $262,689.</t>
  </si>
  <si>
    <t>1. Related Company Property Expenses Not Properly Reimbursed_x000D_
_x000D_
	The Department failed to correctly reimburse our related company property expenses in the 2011 Medicaid rate._x000D_
_x000D_
	The correct related company property expenses for reimbursement as is detailed on attached schedule. The real property of the related company has not been added to historical cost, therefore the depreciation/amortization is allowable. Reimbursement of the related company depreciation/amortization has been previously approved by DOH for other facilities. _x000D_
_x000D_
	Based on the above, we request that our 1/1/2011 Medicaid rate be revised to accurately reflect the related company property costs on Schedule VI, with the appropriate cost center and correct traceback percentages of 1.0000.</t>
  </si>
  <si>
    <t>Harry Satin</t>
  </si>
  <si>
    <t>2008 Cash Receipts Assessment Reconciliaton</t>
  </si>
  <si>
    <t>The 2008 cash receipts assessment reconciliation is incorrect as Medicare Managed Care days were not properly identified on the 2008 RHCF-4.  Because of this, we have refiled the 2008 RHCF-4 with DCN # 12091445.  Please refer to the attachment which details the corrected 2008 cash receipts assessment per diem._x000D_
_x000D_
We respectfully request that the cash receipt assessment per diem be corrected and reissued in an expedited manner.</t>
  </si>
  <si>
    <t>1. Medicine Cabinet Drugs Adjusted from Incorrect Cost Center_x000D_
_x000D_
The Department has adjusted the medicine cabinet drugs from the incorrect cost center. In the 4/1/2009 rate these costs have been removed from CC 005 - Administrative rather than CC 042  Pharmacy. As these costs were reported in Pharmacy they must be adjusted from there._x000D_
_x000D_
Please revise our 4/1/2009 and subsequent Medicaid rates to correct the medicine cabinet drug adjustment.  Medicine cabinet drugs in the amount of $21,217 should be removed from CC 042 and added back to CC005.</t>
  </si>
  <si>
    <t>2. Related Company (1) Non-Allowable Costs_x000D_
_x000D_
The Departments calculation of related company capital costs and related company non-allowable costs is incorrect. Please see attached for correct adjustment amount. The correct adjustment should be an addition of $41,723 to CC 005</t>
  </si>
  <si>
    <t>3. Related Company (2) Non- Allowable Costs_x000D_
_x000D_
The Departments calculation of non-allowable related company costs is incorrect. Please see attached for correct adjustment amount. The correct adjustment should be a subtraction of $104,901 from CC 005.</t>
  </si>
  <si>
    <t>4 . NonComp Component- Erroneous User Override_x000D_
_x000D_
DOH erroneously included User Over-ride adjustments in CC037 and CC041 in the amount of $(6,500) and $6,500 respectively. This amount is reported on Schedule 8A as Penalties. It is correctly subtracted from CC041 in the adjustments, however, DOH erroneously added $6,500 to CC041._x000D_
_x000D_
Please revise our 4/1/2009 and subsequent Medicaid rates to exclude the User Overrides from Cost Centers 037 and 041.</t>
  </si>
  <si>
    <t>5. Hepatitis B Per Diem Add-On_x000D_
_x000D_
DOH erroneously eliminated the Hepatitis B per diem add-on from the 4/1/2009 and 5/1/2009 Medicaid rates.  The per diem add-on, in the amount of $.03 was properly reimbursed in the 1/1/2009 Medicaid rate, and as such, should have been carried over to the subsequent rates issued for 2009._x000D_
	_x000D_
Please revise our 4/1/2009 and subsequent Medicaid rates to include the correct reimbursement for Hepatitis B.</t>
  </si>
  <si>
    <t>1. Related Company Property Expenses Not Properly Reimbursed_x000D_
_x000D_
	The Department failed to correctly reimburse our related company property expenses in the 2010 Medicaid rate._x000D_
_x000D_
	The correct related company property expenses for reimbursement as is detailed on attached schedule. The real property of the related company has not been added to historical cost, therefore the depreciation/amortization is allowable. Reimbursement of the related company depreciation/amortization has been previously approved by DOH for other facilities. _x000D_
_x000D_
	Based on the above, we request that our 1/1/2010 Medicaid rate be revised to accurately reflect the related company property costs on Schedule VI, with the appropriate cost center and correct traceback percentages of 1.0000.</t>
  </si>
  <si>
    <t>1. Calculation of the Banking Adjustment_x000D_
_x000D_
THIS IS NOT A METHODOLOGY APPEAL- this is an appeal in regards to the calculation of the banking adjustment that the Department has applied to the 2010 Medicaid rate. The Department has failed to use the appropriate calculation fo the banking adjustment, which has been in place for many years and therefore, the current computation of the removal of 3.5% trend is incorrect. Please refer to the attachments for the correct calculation._x000D_
_x000D_
Please revise the 2010 Medicaid rate to include a Banking Adjustment in the amount of $1.14</t>
  </si>
  <si>
    <t>1/1/2009 Property</t>
  </si>
  <si>
    <t>Related Company Property Expenses not Property Reimbursed-_x000D_
_x000D_
The Department failed to correctly reimburse our related company property expenses in the 2009 Medicaid rate. The correct related company property expenses for reimbursement are detailed in the attached schedule. Based on the attached schedule, we request that out 1/1/2009 Medicaid rate be revised to accurately reflect the related company property costs on Schedule VI, with the appropriate cost center and traceback percentages of 1.000.</t>
  </si>
  <si>
    <t>01/01/2009</t>
  </si>
  <si>
    <t>Calculation of Remaining Equity - _x000D_
_x000D_
We have revised the 2007 RHCF-4 cost report with DCN # 90911725 to incorporate Medicaid equity which should be used in the Calculation of Remaining Equity in our 1/1/2009 Medicaid rate.  This calculation has been approved by both the rate-setting and the audit division within the DOH.  We have included the detail of the Remaining Equity calculation in the note pad of the 2007 RHCF-4 for your reference._x000D_
_x000D_
Based on the above, we request that the correct Average Equity Calculation be included in our 1/1/2009 Medicaid rate, as is detailed on the attached schedule.</t>
  </si>
  <si>
    <t>Kateri Residence</t>
  </si>
  <si>
    <t>7002344N</t>
  </si>
  <si>
    <t>The department utilized the incorrect patient days for calculating the per diem Cash Receipts reimbursement for 2013._x000D_
Enclosed please find the two part I's for the facility for 2013 showing that the total days used should be 152,671, &amp; the per diem to be $15.57</t>
  </si>
  <si>
    <t>Katherine Luther Residential Health Care and Rehab Center</t>
  </si>
  <si>
    <t>3225303N</t>
  </si>
  <si>
    <t>1	Real Property Depreciation_x000D_
The Katherine Luther Home and the Martin Luther Nursing Home were consolidated into the Katherine Luther Residential Health Care and Rehabilitation Center on March 31, 2009.  For reimbursement purposes, the following calculation details depreciation expense.  Due to the nature and complexity of the consolidation, the shared administration building, the use of a MATP, and depreciation on the former Martin Luther Nursing Home assets acquired after 1997, the labels KL (the former Katherine Luther Home) and ML (the former Martin Luther Nursing Home) are used for illustration purposes and to accommodate the percentages established through audit.  Please note that the 1992 APC for Katherine Luther Home will be fully depreciated during 2013 and thus we include only the portion we believe is reimbursable in 2013._x000D_
_x000D_
KL 1992 APC  - fully depreciated in 2013 	142,313 _x000D_
KL 2001 APC 	35,870 _x000D_
Katherine Luther Building Improvement Depreciation 	27,646 _x000D_
Katherine Luther Group 1 Depreciation 	85,189 _x000D_
Katherine Luther Land Improvement Depreciation 	10,489 _x000D_
Martin Luther Land Improvement Depreciation 	2,028 _x000D_
Martin Luther APC 1997 	158,218 _x000D_
Martin Luther MATP ends 6/30/15 	150,817 _x000D_
Martin Luther Building Improvement Depreciation 	31,983 _x000D_
Martin Luther Group 1 Depreciation 	33,389 _x000D_
	677,942_x000D_
_x000D_
_x000D_
Please adjust our rates accordingly.</t>
  </si>
  <si>
    <t>Andrew Peterson</t>
  </si>
  <si>
    <t>2	Mortgage Interest Expense_x000D_
_x000D_
As noted in our cost report for the period April 1, 2009 / March 31, 2010, we refinanced all of the debt then outstanding on the Lutheran Homes campus, effective March 31, 2009.  In attempting to recognize an appropriate amount of interest and other allowable expenses, the DOH calculated an allowable percentage of reimbursement on the new debt and other allowable expenses._x000D_
_x000D_
We believe there were certain errors in this calculation.  Initially the original debt was allowed only to the extent that it applied to the Katherine Luther Home construction.  In reality this debt covered the KLH construction as well as the construction of an Administration Building to be used by the entire campus.  We have had a long and difficult time in attempting to come up with the appropriate percentages.  At this time, however, we have calculated and OMIG has agreed that 96.065% of this original debt relates to our nursing homes.  _x000D_
_x000D_
Unfinanced additions to our fixed assets should be used to increase the allowable principal.  Additionally, we believe that the allowable refinancing fees, Pre-Payment Penalty and Mortgage Insurance Premium (MIP) expenses should be deducted from the total debt prior to calculating the total allowable debt percentage.  The refinancing fees, the Pre-Payment Penalty and MIP expenses can then be multiplied by a more appropriate allowable percentage._x000D_
_x000D_
Original Principal	Facility	Payoff $$	Allowable %	Allowable $$	_x000D_
9,001,600 	 KLH 	7,767,003 	96.065%	7,461,371_x000D_
_x000D_
1,259,934 	 KLH 	607,764 	82.59%	501,952_x000D_
_x000D_
2,016,823 	 MLH 	665,042 	100.00%	665,042_x000D_
_x000D_
2,668,782 	 MLH 	1,670,423 	100.00%	1,670,423_x000D_
_x000D_
Total allowable principal 		10,298,788_x000D_
_x000D_
					_x000D_
Unfinanced asset additions subsequent to 03/31/2009 (date of closing):	_x000D_
		2009		84,859 	_x000D_
		2010		282,375 	_x000D_
		2011		756,357 	_x000D_
Total allowable principal plus unfinanced additions 	11,422,379 	A_x000D_
_x000D_
Total refinancing principal 	12,490,100 	_x000D_
Less 	 Fees 	-319,644	_x000D_
	 Prepayment Penalty 	-466,020	_x000D_
	 MIP 	-124,901	_x000D_
Total refinancing principal 	11,579,535_x000D_
B_x000D_
_x000D_
Allowed Principal / 	A	11,422,379	_x000D_
Refinancing Principal	B	11,579,535	98.64%_x000D_
_x000D_
Prepayment penalty at 	96.065%	466,020 	447,682_x000D_
		_x000D_
Fees			319,644			_x000D_
MIP			124,901			_x000D_
			892,227_x000D_
98.64%	880,093_x000D_
_x000D_
Total allowable principal plus unfinanced additions 	11,422,379	_x000D_
					12,302,472_x000D_
_x000D_
 ÷ Total refinancing principal 	12,490,100	_x000D_
Allowable refinancing % 		98.50%_x000D_
2013 interest as reported on Schedule 17 	580,454 _x000D_
Allowable 2013 interest	571,747_x000D_
_x000D_
_x000D_
Please fully recognize the interest expense to be incurred and adjust our rates accordingly.</t>
  </si>
  <si>
    <t>3	Mortgage Insurance Premium_x000D_
In conjunction with appeal item #2, we are requesting that our 2013 Mortgage Insurance Premium expense of $44,240 be multiplied by the allowable percentage of 98.50%.  This will generate an allowable expense of $43,576._x000D_
_x000D_
Please adjust our capital per diem accordingly.</t>
  </si>
  <si>
    <t>4	Mortgage Expense Amortization_x000D_
In conjunction with appeal item #2 we are requesting revision to the calculated allowance of our Mortgage Expense Amortization expense. We believe application of the correct percentages to our reported expense will result in an allowance of $47,859.  The expense associated with the NBT debt was fully amortized in 2011 and should not be reimbursed in 2013._x000D_
_x000D_
Mortgage expense amortization calculated as follows: 		_x000D_
	2009 refi costs 	20,622 	98.50%	20,313_x000D_
_x000D_
	2009 prepayment penalty 	23,301 	96.07%	22,385_x000D_
_x000D_
	2007 refi costs - NBT  - paid in 2011	496 	0.00%	   0_x000D_
_x000D_
	2007 refi costs 	5,161 	100.00%	5,161_x000D_
_x000D_
			49,580_x000D_
	47,859_x000D_
_x000D_
_x000D_
Please adjust our capital per diem accordingly.</t>
  </si>
  <si>
    <t>5	Movable Equipment Depreciation_x000D_
We are unable to determine how the allowed depreciation expense on movable equipment of $246,319 was calculated when total depreciation recorded was only $241,396.  According to the information presented in the notepad, we are requesting reimbursement of the following:_x000D_
_x000D_
KL Group 2 	160,526 _x000D_
KL Auto 	8,077 _x000D_
ML Group 2 	68,396 _x000D_
ML auto 	2,772 _x000D_
	239,770 _x000D_
_x000D_
The labels KL (the former Katherine Luther Home) and ML (the former Martin Luther Nursing Home) are used for illustration purposes.  Please adjust our capital per diem accordingly.</t>
  </si>
  <si>
    <t>2008 Cash receipts assessment calculation error</t>
  </si>
  <si>
    <t>Katherine Luther Residential Health _x000D_
     Care and Rehabilitation Center_x000D_
_x000D_
Operating Certificate	3225303N_x000D_
Provider ID		00311413_x000D_
NPI		1477754802_x000D_
PFI		0604_x000D_
_x000D_
_x000D_
We are appealing an error in the calculation of the reconciliation of reimbursable cash receipt assessment for the period January 1, 2008 through December 31, 2008, which was issued under the Dear Administrator Letter dated June 28, 2011._x000D_
_x000D_
In 2008, we were two separate nursing homes, as shown below:_x000D_
_x000D_
	Name	Operating   		Provider ID	      NPI		 PFI		                  Certificate #_x000D_
_x000D_
Katherine Luther _x000D_
Nursing Home	3225302N		00311413	1629049994		0604_x000D_
_x000D_
Martin Luther _x000D_
Nursing Home	3225301N		00474375	1518938893		0615_x000D_
_x000D_
On March 31, 2009 these two nursing homes were consolidated into the following:_x000D_
_x000D_
Name	                         Operating	          Provider ID	      NPI		 PFI_x000D_
                                           Certificate #_x000D_
Katherine Luther _x000D_
Residential Health _x000D_
Care and _x000D_
Rehabilitation _x000D_
Center		     3225303N		          00311413	1477754802		0604_x000D_
_x000D_
Please note that the new facility, Katherine Luther Residential Health Care and Rehabilitation Center (KLRHCRC) has retained the Provider ID and PFI of the former Katherine Luther Nursing Home (KLNH)._x000D_
_x000D_
2008 Cash Receipts Assessments were paid by KLNH under the Operating Certificate # 3225302N and Provider ID 00311413 to the Health Facility Assessment Fund in the amount of $ 521,681.64. This amount divided by 2008 patient days net of Medicare days of 33,656 equals a 2008 reconciled per diem of $15.50._x000D_
_x000D_
			   $ 521,681.64_x000D_
		/	           33,656    _x000D_
	_x000D_
			         $ 15.50_x000D_
_x000D_
_x000D_
Rate Code 3836 for KLNH as well as KLRHCRC should have been updated from $10.13 to $15.50 for the period covered as described in the June 28, Dear Administrator Letter._x000D_
_x000D_
Instead, Rate Code 3836 was updated from $10.13 to $ 0.00 for the period covered as described in the June 28, Dear Administrator Letter. I believe this is because of a combination of the following:_x000D_
_x000D_
KLRHCRC retaining the Provider ID of KLNH_x000D_
KLRHCRC having been issued a new Operating Certificate #_x000D_
No record of KLRHCRC paying 2008 Cash Receipt Assessments _x000D_
    (2008 Cash Receipts Assessments were paid by KLNH (Operating Certificate 3225302N)_x000D_
_x000D_
This is in error and has resulted in a negative adjustment and Recovery of Funds situation beginning with the Medicaid remittance having a check release date of July 13, 2011._x000D_
_x000D_
The impact of reducing Rate Code 3836 from $10.13 to $0.00 for 2008 and 2009 is more than $ 941,000.00. The additional negative impact of not realizing an increase, as it should have been calculated ($15.50 - $10.13 = $5.37) is in excess of $ 499,000.00._x000D_
_x000D_
We are asking for a swift remedy to this issue as it has a very significant impact on our facility.</t>
  </si>
  <si>
    <t>Kendal on Hudson</t>
  </si>
  <si>
    <t>5932300N</t>
  </si>
  <si>
    <t>Base Year cost report</t>
  </si>
  <si>
    <t>Kendal on Hudson has been on a budget based Medicaid rate since the facility opened in May of2005 as Kendal never achieved 90% occupancy for a 12 month period. Pursuant to Public Health Law 2808-22(c) which reads as follows: "Notwithstanding any inconsistent provision of law or regulation to the  contrary, effective on and after April first, two thousand six, for purposes of establishing rates of payment by governmental  agencies for residential  health  care  facilities licensed pursuant to this article,  the operating component of the rate  for  any  residential  health  care  facility  that  did  not  or  does not achieve ninety percent or greater  occupancy for any year within five  calendar  years  from  the  date  of  commencing  operation,  shall  be  recalculated utilizing the facility's most recently available reported allowable costs divided by patient days imputed at ninety percent occupancy. Such recalculated rates of  payment shall  be  effective  January first of the sixth calendar year following the date the facility commenced operations or April first, two  thousand six, whichever is later."_x000D_
As such 2010 was the full sixth calendar year that the facility was open. Accordingly, we filed our base year cost report with DCN# 20160929 on April 18, 2012. We request that our Medicaid rate be adjusted to reflect the base year cost report.</t>
  </si>
  <si>
    <t>Jennifer Anderson</t>
  </si>
  <si>
    <t>Kingsway Arms Nursing Center Inc</t>
  </si>
  <si>
    <t>4601305N</t>
  </si>
  <si>
    <t>appeal capital component for construction project</t>
  </si>
  <si>
    <t>We respectfully request that effective July 2, 2010 the capital component of the rate be recalculated to include reimbursement for Department of Health Approved project No. 071003.  Attached is a schedule of Certified Costs and Mortgage amortization schedules.  _x000D_
_x000D_
In accordance with Part 86-2.21, we request that the 2010 rates effective with the July 2, 2010 occupancy aproval be recalculated to include the reimbursement relating to this project.</t>
  </si>
  <si>
    <t>We respectfully request that the 1/01/2011 rates be recalculated to include reimbursement for Department of Health Approved Project No. 071003.  Attached is a schedule of Certified Costs and Mortgage amortization schedules.  In accordance with Part 86-2.21 , we request that the 2011 rates be recalculated to include the reimbursement relating to this project.</t>
  </si>
  <si>
    <t>Lakeside - Beikirch Care Center Inc</t>
  </si>
  <si>
    <t>2752301N</t>
  </si>
  <si>
    <t>2015 rate is incorrect</t>
  </si>
  <si>
    <t>Kimberly Sue Klinetob</t>
  </si>
  <si>
    <t>2009 Capital rate not correct</t>
  </si>
  <si>
    <t>see attachment for background._x000D_
This over mortgage per centage should not be applied against the mortgage insurance premium.. The actual expense of $44,035 should be reimbursed.</t>
  </si>
  <si>
    <t>Kimberly Sue Sisco</t>
  </si>
  <si>
    <t>see attached</t>
  </si>
  <si>
    <t>2008 and 2009 Capital rate is incorrect</t>
  </si>
  <si>
    <t>see attachment</t>
  </si>
  <si>
    <t>2014 RATE IS INCORRECT</t>
  </si>
  <si>
    <t>JULY 2013 RATE IS INCORRECT</t>
  </si>
  <si>
    <t>APRIL 1 2013 RATE IS INCORRECT</t>
  </si>
  <si>
    <t>2013 RATE IS INCORRECT</t>
  </si>
  <si>
    <t>The April 1, 2013 rate is based on the incorrect RHCF-4</t>
  </si>
  <si>
    <t>The Non-Comparable component of the 2013 rate was calculated using data from the wrong cost report. The rate uses DCN 81540634, the originally filed cost report. A revised cost report was filed, DCN 90081516 to correct the mortgage information. There is no dollar impact to the Non-Comparable component for this. There is a significant dollar impact ($67,000) to the Capital component when the correct DCN is used. The Capital Component has been appealed through the issuance of the initial January 1, 2013 rate (#11833).</t>
  </si>
  <si>
    <t>2013 Medicaid rate is incorrect</t>
  </si>
  <si>
    <t>The Non-Comparable component of the 2013 rate was calculated using data from the wrong cost report. The rate uses DCN 81540634, the originally filed cost report. A revised cost report was filed, DCN 90081516 to correct the mortgage information. There is no dollar impact to the Non-Comparable component for this.</t>
  </si>
  <si>
    <t>Terence Klinetob</t>
  </si>
  <si>
    <t>The Mortgage Bond Fee as reported on Schedule 9 of the 2011 RHCF is not included in the 2013 Capital Component.</t>
  </si>
  <si>
    <t>As appealed for previous rates, the Capital Component did not include the shared services costs as shown on Schedule 9 and the Notepad of the 2011 RHCF cost report. The Facility is attached to the hospital and uses services provided by various hospital departments. A portion of these costs is charged back to the nursing home and includes that department's capital allocated cost. This capital piece is a property  cost to the nursing home. The Capital Component needs to be recalculated to include this and the Mortgage Bond Fee.</t>
  </si>
  <si>
    <t>2012 Medicaid is incorrect</t>
  </si>
  <si>
    <t>The Capital Component did not include the shared services costs as listed on Schedule 9 and the Notepad of the 2010 RHCF-4. The facility that is attached to a hospital, uses services provided by various hospital departments. A portion of the hospital charge back to the nursing home includes that department's capital allocation cost. This capital piece is included as a property expense on the cost report. The Capital Component needs to be recalculated to include this cost.</t>
  </si>
  <si>
    <t>May 2, 2009 rate is incorrect</t>
  </si>
  <si>
    <t>The vaccine expense for Hepatitis B in the 2002 base was adjusted out of the Direct Component but not added back to the Non-Comparable Component</t>
  </si>
  <si>
    <t>May 1, 2009 Capital Component of the rate is incorrect</t>
  </si>
  <si>
    <t>The Capital Component did not include Working CApital Interest. As previously appealed (# 9189), the attachments support our position.</t>
  </si>
  <si>
    <t>July 1, 2009 rate is incorrect</t>
  </si>
  <si>
    <t>The vaccine expense for Hepatitis B in the 2002 base was adjusted out of the Direct Component but not added back to the Non-Comparable Component.</t>
  </si>
  <si>
    <t>July 1, 2009 Capital Component of the rate is incorrect</t>
  </si>
  <si>
    <t>As previously appealed (#9189), the Capital Component did not include the working capital interest expense. The attachment s support our position.</t>
  </si>
  <si>
    <t>January 1, 2010 Scale-Back adjustment was calculated incorrectly</t>
  </si>
  <si>
    <t>The Scale-Back adjustment was calculated incorrectly as the incorrect Part B&amp;D Eligible rate was used. The Department used $161.90. The correct rate should have been $160.70.</t>
  </si>
  <si>
    <t>January 1, 2010 rate is incorrect</t>
  </si>
  <si>
    <t>January 1, 2010 Capital Component is incorrect.</t>
  </si>
  <si>
    <t>The Capital Component did not include the allocated depreciation and interest charged by the affiliated/attached hospital. The information was properly included on Schedule 9 of the 2008 RHCF-4. The Capital Component needs to be recalculated to include these costs.</t>
  </si>
  <si>
    <t>Capital Component of the 2009 Rebased Rate is incorrect</t>
  </si>
  <si>
    <t>The Capital Component did not include the working capital interest expense as shown on Schedule 8D of the 2007 RHCF-4. The attachment calculates the threshold for reimbursement. Also attached is a letter from Kathleen Gill acknowledging our loan agreement with our hospital and that years 2006 and 2007 interest would be reimbursed at 100% but future interest would be held to the threshold rule.</t>
  </si>
  <si>
    <t>April 1, 2010 Scale-Back adjustment was calculated incorrectly</t>
  </si>
  <si>
    <t>April 1, 2010 Capital Component is incorrect</t>
  </si>
  <si>
    <t>The Capital Component did not include the allocated depreciation and interest charged by the affiliated/attached hospital. The allocations were properly posted on Schedule 9 of the 2008 RHCF-4. The Capital Component needs to be recalculated to include these costs.</t>
  </si>
  <si>
    <t xml:space="preserve">April 1, 2009 rate was incorrect </t>
  </si>
  <si>
    <t>The vaccine expense for Hepatitis B in the 2002 base year was adjusted out of the Direct Component but not added back to the Non-Comparable Component .</t>
  </si>
  <si>
    <t>2009 rebased rates are incorrect</t>
  </si>
  <si>
    <t>January 1 - March 31, 2009 rate is incorrect</t>
  </si>
  <si>
    <t>The Capital Component did not include the working capital interest expense as shown on Schedule 8D of the 2007 RHCF-4._x000D_
The attachment calculates the threshold for reimbursement. Also attached is a letter from Kathleen Gill acknowledging our loan arrangement with the hospital and that rate years 2006 and 2007 interest would be reimbursed at 100% but future interest would be held to the threshold rule. The Capital Component needs to be recalculated to include the working capital interest expense of $27,675.</t>
  </si>
  <si>
    <t>Latta Road Nursing Home</t>
  </si>
  <si>
    <t>2754301N</t>
  </si>
  <si>
    <t>1.	Moveable Equipment Interest_x000D_
_x000D_
The Department failed to reimburse facility moveable equipment interest in the amount of $749.  This interest expense was correctly reported on Schedule 9 of the 2009 RHCF-4 and the details of the loan was included in the notepad._x000D_
_x000D_
Based on the above, we request that our 1/1/2011 Medicaid rate be revised to include $749 of moveable equipment interest.</t>
  </si>
  <si>
    <t>Morris Richardson</t>
  </si>
  <si>
    <t>1.	Facility Moveable Equipment Depreciation Not Properly Reimbursed_x000D_
_x000D_
The department failed to accurately reimburse the facility Moveable equipment depreciation expense.  This expense was correctly reported on Schedule 9, Line 032 and on Schedule 10, in the amount of $15,734.  However, the Department picked up the amount reimbursed from Exhibit H.  This is incorrect.  The Exhibit H amount represents book depreciation.  Medicaid depreciation based on Medicaid reimbursement regulations is reported on Schedule 10.  The differences between book and Medicaid depreciation can be due to methods, lives and/or DOH audit adjustments.  The Department must use the Schedule 10 amounts for reimbursement or risk allowing reimbursement for non-allowable depreciation._x000D_
_x000D_
Based on the above information, we request that our 1/1/2010 Medicaid rate be revised to reimburse moveable equipment depreciation expense for the facility in the amount of $15,734 (total including related company = 15,794) and be included on Schedule VI, Line 12</t>
  </si>
  <si>
    <t>2.	Remaining Equity_x000D_
_x000D_
Schedule VI of our 1/1/2010 rate includes an incorrect calculation of remaining equity.  DOH used an average of the related company beginning and ending equity from Changes in Total Equity rather than average equity from the related company Equity Capital schedule. The correct remaining equity calculation is detailed on the attached schedule.  _x000D_
_x000D_
Based on the above, we request that the remaining equity calculation be revised in our 1/1/2010 Medicaid rate.</t>
  </si>
  <si>
    <t>01/01/2009 Property</t>
  </si>
  <si>
    <t>Facility Moveable Equipment Depreciation Not Properly Reimbursed - _x000D_
_x000D_
The department failed to accurately reimburse the facility Moveable equipment depreciation expense.  This expense was accurately reported on Schedule 9, Line 032 and on Schedule 10, in the amount of $14,737.  However, the Department picked up the amount reimbursed from Exhibit H.  This is incorrect.  The Exhibit H amount represents book depreciation.  Medicaid depreciation based on Medicaid reimbursement regulations is reported on Schedule 10.  The differences between book and Medicaid depreciation can be due to methods, lives and/or DOH audit adjustments.  The Department must use the Schedule 10 amounts for reimbursement or risk allowing reimbursement for non-allowable depreciation._x000D_
_x000D_
Based on the above information, we request that our 1/1/2009 Medicaid rate be revised to reimburse moveable equipment depreciation expense for the facility in the amount of $14,737 and be included on Schedule VI, Line 12.</t>
  </si>
  <si>
    <t>Remaining Equity - _x000D_
_x000D_
Schedule VI of our 1/1/2009 rate includes an incorrect calculation of remaining equity.  The correct remaining equity calculation is detailed on the attached schedule.  _x000D_
_x000D_
Based on the above, we request that the remaining equity calculation be revised in our 1/1/2009 Medicaid rate.</t>
  </si>
  <si>
    <t>Latta Road Nursing Home A</t>
  </si>
  <si>
    <t>2754303N</t>
  </si>
  <si>
    <t>1.Remaining Equity_x000D_
_x000D_
Schedule VI of our 1/1/2011 rate includes an incorrect calculation of remaining equity.  The correct equity calculation is detailed on the attached schedule.  _x000D_
_x000D_
Based on the above, we request that the remaining equity calculation be revised in our 1/1/2011 Medicaid rate.</t>
  </si>
  <si>
    <t>2. Return of Equity_x000D_
_x000D_
	The return of equity calculation in our 2011 HE12B contains incorrect amounts for both historical cost and accumulated reimbursement. Please see attached schedules of historical cost, accumulated reimbursement and return of equity. _x000D_
_x000D_
Based on the above, we request that the return of and on equity calculations be revised in our 1/1/2011 Medicaid rate</t>
  </si>
  <si>
    <t>3. Moveable Equipment Interest_x000D_
_x000D_
The Department failed to reimburse facility moveable equipment interest in the amount of $749.  This interest expense was correctly reported on Schedule 9 of the 2009 RHCF-4 and the details of the loan was included in the notepad._x000D_
_x000D_
Based on the above, we request that our 1/1/2011 Medicaid rate be revised to include $749 of moveable equipment interest.</t>
  </si>
  <si>
    <t>1.Remaining Equity_x000D_
_x000D_
Schedule VI of our 1/1/2010 rate includes an incorrect calculation of remaining equity.  The correct equity calculation is detailed on the attached schedule.  _x000D_
_x000D_
Based on the above, we request that the remaining equity calculation be revised in our 1/1/2010 Medicaid rate.</t>
  </si>
  <si>
    <t>2. Return of Equity_x000D_
_x000D_
	The return of equity calculation in our 2010 HE12B contains incorrect amounts for both historical cost and accumulated reimbursement. Please see attached schedules of historical cost, accumulated reimbursement and return of equity. _x000D_
_x000D_
Based on the above, we request that the return of and on equity calculations be revised in our 1/1/2010 Medicaid rate.</t>
  </si>
  <si>
    <t>Facility Moveable Equipment Depreciation Not Properly Reimbursed - _x000D_
_x000D_
The department failed to accurately reimburse the facility Moveable equipment depreciation expense.  This expense was accurately reported on Schedule 9, Line 032 and on Schedule 10, in the amount of $11,668.  However, the Department picked up the amount reimbursed from Exhibit H.  This is incorrect.  The Exhibit H amount represents book depreciation.  Medicaid depreciation based on Medicaid reimbursement regulations is reported on Schedule 10.  The differences between book and Medicaid depreciation can be due to methods, lives and/or DOH audit adjustments.  The Department must use the Schedule 10 amounts for reimbursement or risk allowing reimbursement for non-allowable depreciation._x000D_
_x000D_
Based on the above information, we request that our 1/1/2009 Medicaid rate be revised to reimburse moveable equipment depreciation expense for the facility in the amount of $11,668 and be included on Schedule VI, Line 12.</t>
  </si>
  <si>
    <t>Remaining Equity - _x000D_
	_x000D_
Schedule VI of our 1/1/2009 rate includes an incorrect calculation of remaining equity.  The correct equity calculation is detailed on the attached schedule.  _x000D_
_x000D_
Based on the above, we request that the remaining equity calculation be revised in our 1/1/2009 Medicaid rate.</t>
  </si>
  <si>
    <t xml:space="preserve">Latta Road Nursing Home West </t>
  </si>
  <si>
    <t>2701362N</t>
  </si>
  <si>
    <t>Leroy Village Green Residential Health Care Facility Inc</t>
  </si>
  <si>
    <t>1823301N</t>
  </si>
  <si>
    <t>Item #1:											_x000D_
Residual Reimbursement- We request the continued reimbursement of residual reimbursement in our 1/1/21 property rate.											_x000D_
Therefore, please continue our residual reimbursement of $125,492 in our 1/1/21 property rate.</t>
  </si>
  <si>
    <t>1823300N</t>
  </si>
  <si>
    <t>Item #1:											_x000D_
Residual Reimbursement- We request the inclusion of residual reimbursement in our 4/2/20 property rate as per the 											_x000D_
Preliminary Injunction granted on 10/26/20 in Albany New York, for case # 905032-20 in the State of 											_x000D_
New York Supreme Court by Acting Supreme Court Justice Hon. Kimberly A. O�Connor.											_x000D_
Therefore, please incorporate our residual reimbursement of $125,492 into our 4/2/20 property rate.</t>
  </si>
  <si>
    <t>Linden Center for Nursing and Rehabilitation</t>
  </si>
  <si>
    <t>7001397N</t>
  </si>
  <si>
    <t>In processing appeal number H15192 the Department removed Land from historical Cost and return of Equity, where the Department itself had included it in the calculation correctly in its' previous calculations. Facility appeal that land cost of $2,074,527 be included in the ROE calculation.</t>
  </si>
  <si>
    <t>Little Flower for Rehabilitation &amp; Nursing</t>
  </si>
  <si>
    <t>5154308N</t>
  </si>
  <si>
    <t>2009 Initial Rate Property Appeal</t>
  </si>
  <si>
    <t>Return on Average Equity  The related party liability of $1,529,613 reported on line 086 of Exhibit A of the 2009 RHCF-4 was not added into the Average Equity calculation.  Please correct the Return on Average Equity to reflect this amount.</t>
  </si>
  <si>
    <t>Theresa Santmann</t>
  </si>
  <si>
    <t>Pharmacy Adjustment Appeal - In 2002 there was a procedure used to identify the facilities that did not pay for prescription drugs for their Private pay patients.  The purpose for this was if the cost report year was chosen as a base year the state would be made aware of this fact and would calculate an add-on to the Medicaid rate using only the Medicaid and Medicare patient days.  The procedure used in the preparation of the 2002 RHCF-4 included the disclosure of the fact that the facility paid for the prescription drugs only for Medicaid and Medicare patients.  This disclosure was made on Schedule 8A as this schedule is a supplement to Schedule 8 the purpose of which is to report certain items and their location on Part IV which will permit the calculation of the Medicaid rate of reimbursement.  The states calculation of LITTLE FLOWER FOR REHABILITATION AND NURSING'S 2009 Medicaid rate sheet uses 2002 as the base year and these Prescription Drug amounts totaling $358,553 that have been reported on Schedule 8A, as described above, have been incorrectly treated as Non- allowable costs in the Pharmacy cost center.  This results in a reduction to the Pharmacy cost center for $358,553, the amount of Prescription Drugs reported on Schedule 8A.  Since the reporting procedure used was one that was understood by the state and the facilities to be correct we request that this amount be removed as an adjustment to the Pharmacy cost center.</t>
  </si>
  <si>
    <t>Little Neck Nursing Home</t>
  </si>
  <si>
    <t>7003337N</t>
  </si>
  <si>
    <t>Facility requests that the State calculate &amp; include the property component in the facility's 2011 rate sheet._x000D_
Facility has certified the 2009 RHCF-4 cost report.</t>
  </si>
  <si>
    <t>Bent Philipson</t>
  </si>
  <si>
    <t>administrative salalry ceiling</t>
  </si>
  <si>
    <t>Facility included R. Esikoff the QA director &amp; O'neill &amp; Wood the facility's accounting firm in the administrative salary ceiling. They should have been included in the relative salary ceiling.</t>
  </si>
  <si>
    <t>Akiva Fogel</t>
  </si>
  <si>
    <t>Living Center At Geneva South</t>
  </si>
  <si>
    <t>3402302N</t>
  </si>
  <si>
    <t>1.	Request to Adjust the Non-comparable Component_x000D_
_x000D_
In correspondence dated March 2, 2022, the Department responded to appeal #11439 issue #5.  We were pleased to see that the Department revised our allowable non-comparable costs by removing the disallowance for Lab and Radiology .  However, as we reviewed the impact calculation we noted an error which resulted in an overpayment to our Home._x000D_
_x000D_
As noted per the attached the non-comparable detail, prior to any adjustments, our allowable lab expense included in our rate was $61,896 less the disallowance of $18,507 of $43,389.   Per the appeal approval, this $18,507 was removed leaving the $61,896 as the allowable expense.  However, as noted below, DOH made a mathematical error and allowed $67,896 versus the $61,896, an additional $6,000 or $0.18 per day._x000D_
_x000D_
We are asking that this error be fixed by adjusting our allowable lab expense to the $61,896 and not continue to roll forward in our paid rates._x000D_
_x000D_
Please adjust our rate accordingly.</t>
  </si>
  <si>
    <t>Livingston County Center for Nursing and Rehabilitatio</t>
  </si>
  <si>
    <t>2522300N</t>
  </si>
  <si>
    <t>Appeal of December 2 2021 Capital Corrections</t>
  </si>
  <si>
    <t>Request to Reopen Universal Settlement Excluded Appeals_x000D_
_x000D_
The Department has closed appeals in error stating that, �This item of appeal is covered by the Universal Settlement.�  However, the Universal Settlement agreement specifically listed these appeals as excluded from the settlement on Appendix C (see attached).  The following list are the appeals closed erroneously that we are requesting be reopened:_x000D_
_x000D_
Appeal #			Item#_x000D_
2466				1_x000D_
7784				1_x000D_
7785				1_x000D_
7786				1_x000D_
7804				1_x000D_
9335 (9336,9337)		1_x000D_
9338 (9341,10229)		1 &amp; 2_x000D_
10230 (10235,10236		1_x000D_
_x000D_
As part of a Universal Settlement, in 2014 facilities had to decide whether they would accept a settlement of their appeals and litigations.  It was important that facilities and the NYSDOH understood which appeals would and would not be included in the settlement.  Facilities needed to know which appeals would still be answered separately in the future. The NYSDOH especially wanted to insure that settled appeals stayed settled and couldn�t be raised again. As a result, a process was established by which facilities would submit a list (on a form approved by DOH) of all appeals they wished to have excluded from the settlement. DOH then reviewed the list, made changes, and prepared the Appendix C which listed the excluded appeals and was made a part of the settlement agreement._x000D_
_x000D_
The agreement is a contract whose verbiage and schedules were relied on by both sides to the agreement in their decision-making. We do not believe the DOH is entitled to change the agreement at this late date, seven years after signing of the agreement._x000D_
_x000D_
Please reopen these appeals and respond to the issues as soon as possible.</t>
  </si>
  <si>
    <t>David L LeFeber</t>
  </si>
  <si>
    <t>Livingston Hills Nursing &amp; Rehabilitation Center LLC</t>
  </si>
  <si>
    <t>1063301N</t>
  </si>
  <si>
    <t>Appeal 2626 incorrectly dismissed as being under Universal Settlement</t>
  </si>
  <si>
    <t>Schedule VI Property reports sales tax on Line 59 of $48,110. The amount carried to the reimbursed capital_x000D_
column is $0! Please note the status of our facility is no longer voluntary. Please update our status to Proprietary_x000D_
and recalculate our property costs to include reimbursement for Sales Tax.</t>
  </si>
  <si>
    <t>Jeffrey Vegh</t>
  </si>
  <si>
    <t>2021 Initial rates contain errors to the property rate</t>
  </si>
  <si>
    <t>Residual reimbursement must be restored to the property costs as per court ruling_x000D_
On October 26, 2020, Supreme Court Justice Kimberley A O�Connor granted a preliminary injunction in Case # 905032-20 against the removal of Residual Reimbursement from the property rates.  We hereby request the restoration of residual reimbursement to our property rate in the amount of $479,050 as we had been receiving up until April 2, 2020.</t>
  </si>
  <si>
    <t>On October 26, 2020, Supreme Court Justice Kimberley A OConnor granted a preliminary injunction in Case # 905032-20 against the removal of Residual Reimbursement from the property rates.  We hereby request the restoration of residual reimbursement to our property rate in the amount of $479,050 as we had been receiving up until April 2, 2020.</t>
  </si>
  <si>
    <t>Long Island State Veterans Home</t>
  </si>
  <si>
    <t>5151310N</t>
  </si>
  <si>
    <t>ISSUE #1 &amp;#8213; Incorrect patient days net of Medicare and Medicare Managed Care day -- _x000D_
_x000D_
We believe that the cash receipt assessment reconciliation for 2014 is incorrect.  Included in our total 2014 patient days are 15,567 Veteran patient days relating to a federal grant provided by the Department of Veterans Affairs, see attached letter.  Grant revenue is considered non-assessable income per the instructions of the Health Facility Cash Receipts Assessment form, therefore, the patient days associated with these monies should also be excluded from the calculation.  Our correct 2014 cash receipts assessment per diem is $18.23 as follows:_x000D_
_x000D_
Please adjust our 2014 cash receipts per diem accordingly._x000D_
_x000D_
(SEE ATTACHMENT FOR TABLE.)</t>
  </si>
  <si>
    <t>Fred S Sganga</t>
  </si>
  <si>
    <t>ISSUE #1 - Incorrect patient days net of Medicare and Medicare Managed Care day -_x000D_
_x000D_
We believe that the cash receipt assessment reconciliation for 2013 is incorrect.  Included in our total 2013 patient days are 13,405 Veteran patient days relating to a federal grant provided by the Department of Veterans Affairs, see attached letter.  Grant revenue is considered non-assessable income per the instructions of the Health Facility Cash Receipts Assessment form, therefore, the patient days associated with these monies should also be excluded from the calculation.  Our correct 2013 cash receipts assessment per diem is $16.78 as follows:_x000D_
_x000D_
[PLEASE SEE ATTACHED ISSUE #1 ATTACHMENT FOR TABLE.]_x000D_
_x000D_
Please adjust our 2013 cash receipts per diem accordingly.</t>
  </si>
  <si>
    <t>Cash Receipts Assessment Reconciliation 2012</t>
  </si>
  <si>
    <t>ISSUE #1-Incorrect patient days net of Medicare and Medicare Managed Care day_x000D_
_x000D_
We believe that the cash receipt assessment reconciliation for 2012 is incorrect.  Included in our total 2012 patient days are 12,553 Veteran patient days relating to a federal grant provided by the Department of Veterans Affairs, see attached letter.  Grant revenue is considered non-assessable income per the instructions of the Health Facility Cash Receipts Assessment form, therefore, the patient days associated with these monies should also be excluded from the calculation.  Our correct 2012 cash receipts assessment per diem is $17.29 as follows:_x000D_
_x000D_
Please adjust our 2012 cash receipts per diem accordingly._x000D_
_x000D_
(SEE ATTACHMENT FOR TABLE.)</t>
  </si>
  <si>
    <t>Loretto Health and Rehabilitation Center</t>
  </si>
  <si>
    <t>3301327N</t>
  </si>
  <si>
    <t>1.	Request to Reopen Appeals #1075, 9236, &amp; 10314_x000D_
_x000D_
The Department has closed Appeals #1075, #9236 (items #2-12)  &amp; 10314 (items #1 &amp; #4-7) stating that, �This item of appeal is covered by the Universal Settlement.�  However, the Universal Settlement agreement specifically listed this appeal as excluded from the settlement on Appendix C (see attached)._x000D_
_x000D_
In 2014 facilities had to decide whether they would accept a settlement of their appeals and litigation. In order to do that it was important that facilities understand which appeals would and would not be included in the settlement. Facilities needed to know which appeals would still be answered separately in the future. The NYSDOH especially wanted to insure that settled appeals stayed settled and couldn�t be raised again. As a result, a process was established by which facilities would submit a list (on a form approved by DOH) of all appeals they wished to have excluded from the settlement. DOH then reviewed the list, made changes, and prepared the Appendix C which listed the excluded appeals and was made a part of the settlement agreement._x000D_
_x000D_
The agreement is a contract whose verbiage and schedules were relied on by both sides to the agreement in their decision-making. We do not believe the DOH is entitled to change the agreement at this late date, seven years after signing of the agreement._x000D_
_x000D_
Please reopen this appeal and respond to the issues as soon as possible.</t>
  </si>
  <si>
    <t>Courtney Lyon</t>
  </si>
  <si>
    <t>Loretto-Oswego Health and Rehabilitation Center</t>
  </si>
  <si>
    <t>3702314N</t>
  </si>
  <si>
    <t>ISSUE #1:  Duplicate disallowance for Storage Rent  Fiscal -- _x000D_
_x000D_
The facility reported $3,671 of storage rental on Schedule 9 of its 2004 RHCF-4.  The Department erroneously disallowed this rental twice.  The reason for the double disallowance is because the Department assumed that this represents an item of equipment on exhibit H and did not realize that this was already disclosed vis-à-vis Schedule 9, line 8.  As such, the Department improperly disallowed the $3,671 a second time when it compared the equipment rental section of Schedule 9 to the rental expense reported on Schedule H._x000D_
_x000D_
Accordingly, we request that the Department correct the duplicate disallowance in our Aril 1, 2009 through December 31, 2011 rates.</t>
  </si>
  <si>
    <t>Erin Lindsay</t>
  </si>
  <si>
    <t>ISSUE #2: Improper Offset of Quality Improvement Grants --_x000D_
_x000D_
In reviewing our April 1, 2009 rate and forward, we noticed that DOH is reducing direct expenses by recovering quality improvement grants.  We contend that the Departments determination to offset these grants is incorrect for the following reasons: _x000D_
_x000D_
1.  Part 86-2.18, Recovery of expense, is silent pertaining to this matter.  However, Medicare regulations per HIM-15, Section 606, state the following:_x000D_
_x000D_
606.  RESTRICTED GRANTS, GIFTS, AND INCOME FROM ENDOWMENTS-GENERAL RULE_x000D_
Restricted contributions which are designed by the donor for paying certain provider operating costs, or group of costs, or costs of specific groups of patients, are deducted from the designate costs or group of costs only for cost reporting periods beginning before October 1, 1983.  Where the cost or group(s) of costs designated covers services rendered to all patients, including Medicare beneficiaries, operating costs applicable to all patients are reduced by the amount of the restricted grants, gifts or income from endowments thus resulting in a reduction of allowable costs.  For example, if a specific donation were made to cover the costs of medical social services for all patients, the costs of medical social services would be reduced by the amount of the donation to arrive at allowable costs._x000D_
_x000D_
Since our base period in calendar year 2004, the above grant income should not be offset against our costs._x000D_
_x000D_
2.  Further it is not appropriate to offset these expenses due to the fact that we no longer receive these funds as an _x000D_
add-on to the Medicaid rate._x000D_
_x000D_
We request that the Department not offset our expenses by $59,333 and adjust our April 1, 2009 through December 31, 2011 rates accordingly.</t>
  </si>
  <si>
    <t>ISSUE #3: Reserved Bed Days -- _x000D_
_x000D_
Consistent with a recent court decision regarding reserved bed days, we respectfully request that reserved bed days be removed from our 2004 total patient days for Medicaid rate setting purposes.  In addition, on a statewide basis the direct and indirect patient care services prices should be established by removing reserved bed days._x000D_
_x000D_
We request that the Department adjust our April 1, 2009 through December 31, 2001 rates accordingly._x000D_
_x000D_
Our 2004 Reserved Bed days are 465.  Our 2008 Reserved Bed Days are 369 for the 2010 capital calculations.</t>
  </si>
  <si>
    <t>Issue #4: Reimbursement of Storage Rental --_x000D_
 _x000D_
The facility rents storage space to hold archived records that cannot be stored on site due to lack of space. This expense is reasonable and necessary to maintain the proper record keeping associated with the operations of the nursing facility.  Therefore, we request that this expense of $4,042 be reimbursed in our 2010 rate.</t>
  </si>
  <si>
    <t>Issue #5: Reimbursement of Amortization of Leasehold Improvement --_x000D_
_x000D_
We believe we should be reimbursed for the amortization of land/leasehold improvements of $3,406 reported on Schedule 9 line 016 in the 2008 RHCF-4. We request reimbursement in the amount of $3,399 ($3,406*.9979) be included in our 2010 rates.</t>
  </si>
  <si>
    <t>Issue #6:  Reimbursement of Reported Building Depreciation -- _x000D_
_x000D_
In reviewing our 2010 capital component, it was noticed that Building depreciation was held to a higher useful life resulting in a lower expense.   On Schedule 10 cc/ln 0189/101 we indicated that we have utilized AHA guidelines or higher in determining the depreciation expense.  We, therefore, request that the 2008 reported depreciation expense be reimbursed in the 2010 capital component. This would result in additional building depreciation expense of $25,189 ($25,242*.9979).</t>
  </si>
  <si>
    <t>Issue #7:  Miscellaneous Adjustments --_x000D_
_x000D_
In reviewing our Medicaid rates effective 1/1/2010 we noticed that our rates do not include the following per diem adjustments:_x000D_
_x000D_
 Measles and Rubella Immunization Adjustment; $.01   Costs of $305 were properly reported on Schedule 8C line 34 of the 2008 RHCF-4._x000D_
_x000D_
We request that DOH include these add-ons in our rates effective 1/1/2010.   _x000D_
_x000D_
Please adjust our rates accordingly.</t>
  </si>
  <si>
    <t>2009 rate appeal</t>
  </si>
  <si>
    <t>We request that our administrative and fiscal cap adjustments be eliminated from our January 1, 2009 rate.  As the state delayed the 2002 rebasing by three months, we believe we are still entitled to the elimination of these negative per diems from our rate. In Public Health Law § 2808 (2-b)(ii)(b), the law says that for facilities that do not receive a per diem add-on adjustment related to rebasing, their rates will be adjusted to include the proportionate benefit of the elimination of the productivity and efficiency adjustment and the A&amp;F cap._x000D_
_x000D_
Accordingly, please eliminate the per diem adjustments from our rate effective January 1, 2009.</t>
  </si>
  <si>
    <t>Tara Corcoran</t>
  </si>
  <si>
    <t>2009 productivity and efficiency adjustment</t>
  </si>
  <si>
    <t>We request that our productivity and efficiency adjustment be eliminated from our January 1, 2009 rate.  As the state delayed the 2002 rebasing by three months, we believe we are still entitled to the elimination of this negative per diem from our rate. In Public Health Law § 2808 (2-b)(ii)(b), the law says that for facilities that do not receive a per diem add-on adjustment related to rebasing, their rates will be adjusted to include the proportionate benefit of the elimination of the productivity and efficiency adjustment._x000D_
_x000D_
Accordingly, please eliminate the per diem adjustment from our rate effective January 1, 2009.</t>
  </si>
  <si>
    <t>Lutheran Augustana Center for Extended Care &amp;Rehab</t>
  </si>
  <si>
    <t>7001313N</t>
  </si>
  <si>
    <t>Base Year Vent Rate Appeal</t>
  </si>
  <si>
    <t>Issue #1 -- Implementation of the Vent Base Year RHCF-4 (8/1/15-7/31/16)_x000D_
_x000D_
Lutheran Augustana Center for Extended Care and Rehabilitation (LACECR) is a 240 bed residential health care facility located in Kings County. In April 2013 the facility received DOH Certificate of Need approval for the permanent conversion of 12 RHCF beds to 12 ventilator dependent beds. After completion of minor renovations and the acquisition of appropriate equipment the ventilator dependent unit opened on August 1, 2014._x000D_
_x000D_
10NYCRR Section 86-2.2(e)states except as identified in sections 86-2.10(k)(6) and 86-2.15(e), a cost report shall be filed in accordance with this section by each new facility for the first twelve-month period during which the facility has had an overall average utilization of at least 90 percent of bed capacity. Accordingly, on July 31, 2018, LACECR has filed a cost report for the period August 1, 2015 through July 31, 2016, during which the overall occupancy of the 12 bed vent unit is exactly at the 90% threshold. _x000D_
We respectfully request that the DOH process our base year RHCF-4 (DCN# 82061651) to establish Ventilator Dependent rates._x000D_
In addition we request that the following issue be taken into consideration in establishing our Vent rates:_x000D_
_x000D_
The Vent trend factor should be the same as Lutheran Augustana's trend per the 1/1/2009 83 methodology rates, of 232.68%.</t>
  </si>
  <si>
    <t>Mohamood Ishmael</t>
  </si>
  <si>
    <t>January 1, 2016 RHCF and ADHC Rates</t>
  </si>
  <si>
    <t>Issue #1 -- Over-reimbursement of Building Depreciation (SNF &amp; Vent) -- _x000D_
_x000D_
We noticed that we were over-reimbursed for our building depreciation in our 2016 Medicaid rates.  We were not fully approved on our total cost certification #972653.  Therefore, our reimbursable building depreciation should be reduced by $27,305 as follows:_x000D_
_x000D_
 _x000D_
Please adjust our 2016 rates accordingly._x000D_
_x000D_
(SEE ATTACHMENT FOR TABLE.)</t>
  </si>
  <si>
    <t>Jeanne Lee</t>
  </si>
  <si>
    <t>Issue #2 -- Parking Garage Revenue Offset (SNF &amp; Vent) -- _x000D_
_x000D_
We noticed that the garage revenue offset of $221,554 was not included in our 2016 rate.  This adjustment was correctly identified on Exhibit I of the 2014 RHCF-4.  _x000D_
_x000D_
Please adjust the rate accordingly.</t>
  </si>
  <si>
    <t>Issue #1 - Over-reimbursement of Building Depreciation -- We noticed that we were over-reimbursed for our building depreciation in our 2014 Medicaid rates.  We were not fully approved on our total cost certification #972653.  Therefore, our reimbursable building depreciation should be reduced by $39,472 as follows:_x000D_
_x000D_
[SEE ATTACHED]_x000D_
_x000D_
Please adjust our 2014 rates accordingly.</t>
  </si>
  <si>
    <t>Issue #1: Reserve Bed Days - _x000D_
_x000D_
In accordance with multiple court decisions, the inclusion of/ Reserve Bed Days is improper. Accordingly, we request that our 2014 rate(s) be calculated excluding bed reserve days.</t>
  </si>
  <si>
    <t>OMIG Audit #10-2379 Rate Years 2005-2008</t>
  </si>
  <si>
    <t>Issue #1 -- Mortgage Interest Shortfall -- _x000D_
_x000D_
We noticed that we were not fully reimbursed for both mortgages interest for 2006.  CON Project #972653-C opened May 22, 2003 and a final cost certification was submitted to the Bureau of Architecture and Engineering on October 11, 2006.  We obtain the Final Approved Project Cost from the Bureau on December 28, 2006, see attached copy.  _x000D_
_x000D_
Therefore, we respectfully request reimbursement for both of our mortgages interest for 2006, a total of $1,724,332 as indicated below:_x000D_
	 _x000D_
Please adjust our 2006 rates accordingly._x000D_
_x000D_
(SEE ATTACHMENT FOR TABLE.)</t>
  </si>
  <si>
    <t>Issue #2 -- Mortgage Insurance Premium  Shortfall -- _x000D_
_x000D_
We noticed that we were not fully reimbursed for both mortgages insurance premium for 2006.  CON Project #972653-C opened May 22, 2003 and a final cost certification was submitted to the Bureau of Architecture and Engineering on October 11, 2006.  We obtain the Final Approved Project Cost from the Bureau on December 28, 2006, see attached copy.  _x000D_
_x000D_
Therefore, we respectfully request reimbursement for both of our mortgages insurance premiums for 2006, a total of $155,148 as indicated below:_x000D_
	 _x000D_
Please adjust our 2006 rates accordingly._x000D_
_x000D_
(SEE ATTACHMENT FOR TABLE.)</t>
  </si>
  <si>
    <t>2012 Refinancing of Both Mortgages</t>
  </si>
  <si>
    <t>Issue #1 -- Refinance of Mortgages - Interest -- _x000D_
_x000D_
Pursuant to our letter to Alfred Fargione (Attachment 1) on February 16, 2012 and on June 15, 2012, we refinanced two HUD-insured mortgages with Century Health Capital Inc., for the same exact principal balance, for the same terms, but at significantly reduced interest rates as follows:_x000D_
_x000D_
Amortization schedules of the two refinanced mortgages are appended (Attachment 2).   The total interest expense for 2012 is $993,676, which is made up of the following_x000D_
_x000D_
Please adjust our 2012 rate accordingly. _x000D_
_x000D_
(SEE ATTACHMENT FOR TABLE.)</t>
  </si>
  <si>
    <t>Issue #2 -- Refinancing Closing cost  amortization expense -- _x000D_
_x000D_
Pursuant to the refinancing of our mortgage, (see issue #1) presented below are the closing costs associated with the refinancing:  _x000D_
_x000D_
We respectfully request the amortization of the closing cost of $8,996 be reimbursed in our 2012 Medicaid rate._x000D_
_x000D_
(SEE ATTACHMENT FOR TABLE.)</t>
  </si>
  <si>
    <t>Issue #3 -- Mortgage Insurance Expense -- _x000D_
_x000D_
Upon our refinancing of our mortgages the 2012 MIP expense is $126,520.  Please adjust our 2012 rate to reflect the correct MIP expense.</t>
  </si>
  <si>
    <t>Issue #1 - Building &amp; Fixed Depreciation Shortfall -- We noticed that we were not fully reimbursed our building and fixed depreciation.  Per the Department of Health, our building improvement depreciation is not in accordance with the AHA guidelines for useful life.  We use American Appraisal to componentize our depreciation of assets in accordance with the AHA useful life.  Therefore, we request full reimbursement of our depreciation expense of $ 1,155,412 calculated as follows: [SEE ATTACHED]._x000D_
_x000D_
Please adjust our 2013 rates accordingly.</t>
  </si>
  <si>
    <t>Issue #2 - Over-reimbursement of Building Depreciation -- We noticed that we were over-reimbursed for our building depreciation in our 2013 Medicaid rates.  We were not fully approved on our total cost certification #972653.  Therefore, our reimbursable building depreciation should be reduced by $27,160 as follows: [SEE ATTACHED]._x000D_
_x000D_
Please adjust our 2013 rates accordingly.</t>
  </si>
  <si>
    <t>Issue #3 - Over-reimbursement of Mortgage Interest- Refinancing -- On February 16, 2012 and on June 15, 2012, we refinance two HUD-insured mortgages with Century Health Capital Inc., for the same exact principal balance, for the same terms, but at significantly reduced interest rates as follows: [SEE ATTACHED]._x000D_
_x000D_
We have attached the amortization schedule for your reference.  Please adjust our 2013 rates accordingly.</t>
  </si>
  <si>
    <t>Issue #4 - Reimbursement of Rentals- Fiscal &amp; Medical Records -- In reviewing our 2013 rates, we noticed that we were not reimbursed for our Fiscal space and Medical Records Storage rental.  We correctly identified these rentals on our 2011 RHCF schedule 9 and schedule 15.  Currently we do not have room in the facility to accommodate for this storage. Therefore, we request that our rates be adjusted to include these expenses of $32,496 and $20,126.</t>
  </si>
  <si>
    <t>Issue #1  Over-reimbursement of Building Depreciation -_x000D_
_x000D_
We noticed that we were over-reimbursed for our building depreciation in our 2012 Medicaid rates.  We were not fully approved on our total cost certification #972653.  Therefore, our reimbursable building depreciation should be reduced by $29,375 as follows:_x000D_
_x000D_
SEE ATTACHMENT ISSUE #1 FOR TABLE. _x000D_
_x000D_
Please adjust our rates accordingly.</t>
  </si>
  <si>
    <t>Issue #2 Non-Comparable Per Diem  Director of Volunteers - _x000D_
_x000D_
In reviewing our 2012 Statewide Pricing rate non-comparable per diem, we noticed that our total allowable cost did not include the Director of Volunteers fringe benefit of $10,054 - see attachment.  This was clearly identified on schedule 8A of the 2007 RHCF.  Therefore, we request our rates be revised to include both the Director of Volunteers salary and fringe a total of $42,555 (32,501+ 10,054).  Please adjust our rates accordingly.</t>
  </si>
  <si>
    <t>Issue #3 Non-Comparable Per Diem  Laboratory Expense - _x000D_
_x000D_
In reviewing our 2012 Statewide Pricing rate non-comparable per diem, we noticed that our total allowable cost included laboratory expense of $163,275.  These ancillary expense was self disallowed on schedule 8 of the 2007 RHCF (see attachment) and, therefore, should be excluded from our non-comparable per diem calculation. Please adjust our rates accordingly.</t>
  </si>
  <si>
    <t>Medicaid Rates Effective 7/1/10 &amp; Subsequent Dates</t>
  </si>
  <si>
    <t>Issue #1  Over-reimbursement of Building Depreciation -- _x000D_
_x000D_
We noticed that we were over-reimbursed for our building depreciation in our 2011 Medicaid rates.  We were not fully approved on our total cost certification #972653.  Therefore, our reimbursable building depreciation should be reduced by $28,854 as follows:_x000D_
_x000D_
Please adjust our rates accordingly._x000D_
_x000D_
SEE ATTACHMENT FOR TABLE.</t>
  </si>
  <si>
    <t>Issue #2 Reimbursement of Rentals- Fiscal &amp; Medical Records -- _x000D_
_x000D_
In reviewing our initial 2011 rates, we noticed that we were not reimbursed for our Fiscal space  and Medical Records Storage rental.  We correctly identified these rentals on our 2009 RHCF schedule 9 and schedule 15.  Currently we do not have room in the facility to accommodate for this storage.    Therefore, we request that our rates be adjusted to include these expenses of $30,628 and $19,733.</t>
  </si>
  <si>
    <t>Issue #3 Part B Offset -- _x000D_
_x000D_
We believe the Part B offset is overstated.  The amount reflected in the 1/1/2011 and subsequent rates issued per the Department of Health Dear Administrator Letter dated November 9, 2011 of $¬¬1.16 reflects the part B offset in the 1/1/2009 rate (SEE ATTACHMENT A), which includes trends for 2008 and 2009.  Pursuant to Part B, Sections 47 &amp; 48 of Chapter 58 of the Laws of 2009; 2008 and 2009 trends are eliminated.  _x000D_
_x000D_
Accordingly, the Part B offset should not reflect trends for 2008 through 2010.  Therefore, we appeal and request that the Part B offset be revised to reflect $1.12 (see attachment B), instead of $1.16 (see attachment C) prior to the application of the 2011 trend.</t>
  </si>
  <si>
    <t>Issue # 4 Reserve Bed Days -- _x000D_
_x000D_
iConsistent with a recent court decision regarding reserved bed days, we request that reserved bed days be removed from our 2009 total patient days for Medicaid Capital rate setting purposes.</t>
  </si>
  <si>
    <t>Issue #1: Patient Food Allocation to Rehabilitation Cost Center -- Upon review of the rates we noticed that dietary costs (patient food services) were allocated to rehabilitation cost centers.  Patient food service is unrelated to the rehabilitation department and as a result this allocation should be reversed.  _x000D_
_x000D_
Please adjust our 2009 and forward rates accordingly.</t>
  </si>
  <si>
    <t>David Rose</t>
  </si>
  <si>
    <t>Issue #2:  Medicine Cabinet Drugs -- Upon review of the 2009 rates we noticed that medicine cabinet drugs of $18,278 were removed from the administration cost center (005) and included as a non-comparable in the cost center 242.  Since these costs were originally reflected in the pharmacy cost center, we request that the reduction be applied to pharmacy (cost center 042) and not administration._x000D_
_x000D_
Please adjust our 2009 and forward rates accordingly.</t>
  </si>
  <si>
    <t>Issue #3:  Director of Volunteers Fringe Benefit -- In accordance with Part 86-2.10(f)(2) allowable costs for the noncomparable component should include cost associated with supervision of facility volunteers.  As such, we identified salaries associated with our Director of volunteers of $40,059 on Schedule 8 and disclose the related fringe benefits of $13,603 on Schedule 8A.  Accordingly, Director of volunteers salary and fringe was deducted from Administration cost center 005, however, only the salary was transferred to the noncomparable component of our 2009 rate.  We are requesting that the fringe benefit of $13,603 be also transferred to the noncomparable of our 2009 rate.  _x000D_
_x000D_
Please adjust our 2009 and forward rates accordingly.</t>
  </si>
  <si>
    <t>Issue #4:  Over-reimbursement of Building Depreciation -- We noticed that we were over-reimbursed for our building depreciation in our 2010 Medicaid rates.  We were not fully approved on our total cost certification #972653.  Therefore, our reimbursable building depreciation should be reduced by $31,284 as follows:_x000D_
_x000D_
[SEE ATTACHED FOR TABLE]_x000D_
_x000D_
Please adjust our rates accordingly.</t>
  </si>
  <si>
    <t>Issue #5: Garage Income Offset -- In reviewing our initial 2010 rates, we noticed that the Garage Income of $219,537 was not included as an income offset.  Therefore, we request that our rates be adjusted accordingly and reissued.</t>
  </si>
  <si>
    <t>Issue #6:  Reserve Bed Days -- Consistent with a recent court decision regarding reserved bed days, we respectfully request that reserved bed days be removed from our 2002 and 2008 total patient days for Medicaid rate setting purposes. In addition, on a statewide basis the direct and indirect patient care services prices should be established by removing reserved bed days.</t>
  </si>
  <si>
    <t>Issue #1 - Trending of Dementia Adjustment_x000D_
_x000D_
We request that the dementia adjustment be upwardly adjusted to reflect inflationary trends through 3/31/09.</t>
  </si>
  <si>
    <t>Issue # 2 - 2002 Rebasing Transition Adjustment_x000D_
_x000D_
Unless the court grants the relief requested in the industry associations lawsuit reinstating the 2002 rebasing effective 1/1/09, the Department should grant transition payments in continuation with what was granted for 2007 and 2008.</t>
  </si>
  <si>
    <t>Issue #1:  Over-reimbursement of Building Depreciation_x000D_
_x000D_
We noticed that we were over-reimbursed for our building depreciation in our 2009 Medicaid rates.  We were not fully approved on our total cost certification #972653.  Therefore, our reimbursable building depreciation should be reduced by $33,359, as follows (SEE ATTACHED):_x000D_
_x000D_
Please adjust our 2009 rates accordingly.</t>
  </si>
  <si>
    <t>Issue #2:  Unrestricted Income  Offset_x000D_
_x000D_
Due to an input error on Exhibit E, restricted investment income of $48,983 was reported on the unrestricted line.  We have revised our 2007 cost report to reflect this adjustment DCN#90821059, and we have electronically certified to it.  Therefore, the unrestricted interest income offset should only be $119,885._x000D_
_x000D_
Please adjust our 2009 rates accordingly.</t>
  </si>
  <si>
    <t>Issue #3:  Director of Volunteers Fringe Benefits_x000D_
_x000D_
In accordance with Part 86-2.10(f) (2) allowable costs for the noncomparable component should include cost associated with supervision of facility volunteers.  As such, we identified salaries associated with our Director of volunteers of $40,059 on Schedule 8.  However, we did not disclose the related fringe benefits. Accordingly, we have corrected 2002 RHCF Schedule 8A to include the related fringe benefits of $13,603.  _x000D_
_x000D_
Therefore, we request the total $53,662 be transferred to the noncomparable component of our 2009 rate. Our revised DCN # is 90920809.  Our operators and accountants certification will be submitted under separate cover.</t>
  </si>
  <si>
    <t>Issue #4:  Nonreimbursable Ancillaries_x000D_
_x000D_
Upon review of the rates we noticed that certain ancillary services were included in the non-comparable component (laboratory).  However, these costs represent ancillary costs not included in the Medicaid rate.  Therefore, we have corrected 2002 RHCF Schedule 8 of the 2002 RHCF-4.  Our revised DCN # is 90920809.  Our operators and accountants certification will be submitted under separate cover._x000D_
_x000D_
Please adjust our 2009 rate accordingly.</t>
  </si>
  <si>
    <t>Issue #5:  Recovery of Expense_x000D_
_x000D_
When completing Exhibit I of its 2002 cost report, the facility identified the incorrect related cost center for parking revenue in Exhibit I and, accordingly, this cost was not offset in the facilitys rates. Also, Exhibit I has been adjusted to reflect the correct recoverable costs.  The facility has revised its 2002 RHCF to properly reflect these changes on Exhibit I.  Our revised DCN # is 90920809.  Our operators and accountants certification will be submitted under separate cover._x000D_
_x000D_
Accordingly, we request that our 2009 rates be adjusted to properly reflect these changes.</t>
  </si>
  <si>
    <t>Issue #7:  Administrative Cost Center Shortfall  Unrestricted Investment Income_x000D_
_x000D_
In accordance with Part 86-2.20(c)(i) interest expenses shall be reduced by investment income.  Upon review of our 2009 rates, we noticed that the department reduced our administrative costs (cost center 005) by interest income of $18,866. This approach is inconsistent with the aforementioned regulation.  Therefore, we request that this reduction of administrative cost be reversed and our 2009 rates adjusted accordingly.</t>
  </si>
  <si>
    <t>Issue #8:  Overhead Traceback  Pharmacy_x000D_
_x000D_
Upon review of the rates, we noticed that the Department allocated administrative overhead to the pharmacy cost centers vis-à-vis a calculation other than the required stepdown approach.  Simply put, the amount of pharmacy usage represented by its direct costs divided by the total amount applied against administrative costs represents the allocated cost used to derive the transfer from indirect patient service to the noncomparable component._x000D_
_x000D_
We take exception to this approach and appeal for the use of the applicable stepdown/traceback amounts discounted for any disallowance.  Our contention is supported by the fact that the rate setting methodology (Part 86-2.10(b) (3) (i) has adopted the stepdown system of cost allocation.  Thus, to be consistent with relevant regulations, we propose this modification._x000D_
_x000D_
Attached is the detailed calculation using the required stepdown/traceback amounts to determine the allocation from indirect to noncomparable for pharmacy services._x000D_
_x000D_
Based on the above, we request that our 2009 rates be adjusted.</t>
  </si>
  <si>
    <t>Issue #10:  Overhead Traceback  Rehabilitation Services_x000D_
	_x000D_
Upon review of the rates, we noticed that the Department allocated overhead to the rehabilitation cost centers vis-à-vis a calculation other than the required stepdown approach.  Simply put, the amount of rehab usage represented by its direct costs, square footage, hours of service, pounds of laundry, etc., divided by the total amount applied against the particular service area costs (e.g., fiscal, administration, POM, security, etc.) represents the allocated cost used to derive the transfer from indirect patient service to direct patient care services._x000D_
_x000D_
We take exception to this approach and appeal for the use of the applicable stepdown/traceback amounts discounted for any disallowance.  Our contention is supported by the fact that the rate setting methodology (Part 86-2.10(b)(3)(i) has adopted the stepdown system of cost allocation.  Thus, to be consistent with relevant regulations, we propose this modification._x000D_
_x000D_
_x000D_
Based on the above, we request that our 2009 rates be adjusted.</t>
  </si>
  <si>
    <t>Issue #11:  Regional Input Price Adjustment Factor_x000D_
_x000D_
Upon review of the regional direct input price adjustment factor and the regional indirect input price adjustment factor, we could not verify the percentage reflected in the facility % hours column of the schedule.  Therefore, we request that the department furnish us with the details and we reserve our right to appeal for any corrections at that time.</t>
  </si>
  <si>
    <t>Issue #12:  Medicine Cabinet Drugs_x000D_
_x000D_
Upon review of the 2009 rates we noticed that medicine cabinet drugs were removed from the administration cost center (005) and included as a non-comparable in the cost center 242.  Since these costs were originally reflected in the pharmacy cost center, we request that the reduction be applied to pharmacy (cost center 042) and not administration.</t>
  </si>
  <si>
    <t>Issue 13:  Hold Harmless Provision_x000D_
_x000D_
In accordance with Section 2808 of the Public Health Law 2-b(b)(i), the operating cost component shall not be less than the operating component of such facilities in the two thousand and eight rate.  _x000D_
_x000D_
This is commonly referred to as the hold harmless provision.  However, in the calculation of hold harmless in the rates, the Department did not include the add-ons to the rate.  It is our contention that the operating portion of the 2008 rate plus all add-ons other than (1) the capital component, (2) the expired productivity and efficiency adjustment and (3) the expired administrative and fiscal services adjustment should be included in this calculation.  As such, these factors will increase the rates accordingly.</t>
  </si>
  <si>
    <t>Lutheran Center at Poughkeepsie Inc</t>
  </si>
  <si>
    <t>1302306N</t>
  </si>
  <si>
    <t>Response to Appeals Received December 2021</t>
  </si>
  <si>
    <t>1.	Request to Adjust 2015 Interest Expense_x000D_
_x000D_
In correspondence dated December 2, 2021, the Department responded to appeal #17867 item #1.  We were happy to see that some interest was being allowed in rate years 2015 &amp; 2016, however we believe there are errors in the amount allowed for 2015 and are asking that this be revised._x000D_
_x000D_
As noted per the attached detail, our total interest expense in 2015 was $477,005.  Of this $289,970 related to our original HUD mortgage paid to Key Bank and $187,035 related to out refinancing paid to Lancaster Pollard.  As we reviewed the amount allowed, we noted that the Department has allowed only $176,403 of our requested $477,005.  This is not correct. _x000D_
_x000D_
With regard to the interest paid on our mortgage, we noted that the Department only allowed interest of $10,509.  As  per the attached monthly statements, the amount paid to Key Bank for mortgage interest far exceeds the $10,509 currently being allowed.  _x000D_
_x000D_
Additionally, with regard to the interest expense paid on our refinanced debt, the Department left out the initial interest payment of $21,141.  The total interest paid for 2015 on our refinanced loan was $187,035.  This is identified in the attached statement received from Lancaster Pollard Mortgage Company, LLC. (pages 26-28 of the attached)._x000D_
_x000D_
Overall, we are asking that our allowable interest for 2015 be revised to $477,005 and that the overall net impact to our home increase by the $183,402 as calculated in the attached.</t>
  </si>
  <si>
    <t>Patricia A Ludington</t>
  </si>
  <si>
    <t>2.	Reimbursement of Related Party Expenditures_x000D_
_x000D_
In correspondence dated December 2, 2021, the Department responded to appeal #H20052H and denied our request to include all of the related party building expenses in our allowable capital expenses.   As we noted previously, our facility shares services with its sole corporate member, The Lutheran Care Network, Inc.  This is the related company that is appropriately reported on Part III (1) of the 2018 RHCF-4.  The management company provides overall back-office functions for numerous related parties, including Lutheran Center at Poughkeepsie.  These functions include, but are not limited to, fiscal and administrative services, and certain other overhead functions._x000D_
_x000D_
Additionally, we continue to note that in previous conversations with the Department of Health, during a previous affiliation with a Lutheran nursing home group, a CON was filed and approved to have TLCN as the sole corporate member.  As such, we continue to argue that we should be reimbursed our percentage of business of all related company capital, including building related expenses._x000D_
_x000D_
Our organization was designed with this related party, as a means, to efficiently manage the overall administrative functions of the group and avoid duplication of administrative departments at each individual facility.  Due to this, we continue to request reimbursement of our percentage of business for these additional related company capital expense.  We have again attached the allowable related company capital expenditure calculation for your convenience.</t>
  </si>
  <si>
    <t>Lutheran Retirement Home</t>
  </si>
  <si>
    <t>0602308N</t>
  </si>
  <si>
    <t>Appeals Processed November 2021 and March 2022</t>
  </si>
  <si>
    <t>Hearing Request due to DOH response to Appeals #14066 and 11611 _x000D_
_x000D_
This facility requested alternate days calculation for their capital component due to decertification of beds. DOH denied these appeals._x000D_
_x000D_
Basic Calculation_x000D_
_x000D_
A facility?s capital component takes the facility?s total allowable capital costs and divides by total resident days. This results in a cost per resident day. That per diem is then paid for every day of care provided to a Medicaid resident. This per diem is calculated on a two-year lag meaning that 2010 days are used to calculate the 2012 per diem._x000D_
_x000D_
How Beds impact the calculation_x000D_
_x000D_
When you reduce beds, it also reduces days. See the attached Example of how a bed change impacts the Medicaid reimbursement. The capital costs most likely do not change as the big items such as mortgage/bonds/depreciation won?t change. Smaller facilities tend to have a higher cost per diem. By failing to adjust the days in the year od reduction and subsequent you are shortchanging the Medicaid reimbursement. This happens because the cost per diem is lower than it should be. The example shows a shortfall of $(84,376)._x000D_
_x000D_
Lutheran changed bed size twice: first, on 9/1/2010 the facility decertified 40 beds reducing bed size from 214 to 174. This would necessitate a change in rate year days for rate years 2012 and forward per appeal #11611._x000D_
Second, on 12/31/2012 the facility decertified another 26 beds to go from 174 to 148. This should trigger a change in days for rate years 2014 and forward per appeal #14066._x000D_
_x000D_
Both bed reductions were done as part of approved projects not only approved by DOH but actively encouraged by DOH. I am sure they did not intend to financially harm a facility that was working towards a long-stated goal of DOH to reduce the number of nursing facility beds._x000D_
_x000D_
Please revise our rates to use days commensurate with the days of rate year to accommodate the DOH approved bed change.</t>
  </si>
  <si>
    <t>Thomas Edward Holt</t>
  </si>
  <si>
    <t>2014 Cash Receipts Assessment Appeal</t>
  </si>
  <si>
    <t>During 2014 the facility switched billing software and at the time of the cost_x000D_
report filing was unaware that there were errors in the payor day categories_x000D_
on system generated reports. During the 2015 year end audit, these errors were_x000D_
discovered dating back to the change in software. The facility has refiled the_x000D_
cost report, new DCN 60671258, to correctly report the Medicare and Medicare_x000D_
Managed Care days.  Please revised the 2014 Cash Receipts Assessment per diem based on the correct calculation attached.</t>
  </si>
  <si>
    <t>Lynbrook Restorative Therapy and Nursing</t>
  </si>
  <si>
    <t>2911303N</t>
  </si>
  <si>
    <t>Item #1:												_x000D_
Residual Reimbursement- We request the inclusion of residual reimbursement in our 1/1/21 property rate as per the 												_x000D_
Preliminary Injunction granted on 10/26/20 in Albany New York, for case # 905032-20 in the State of 												_x000D_
New York Supreme Court by Acting Supreme Court Justice Hon. Kimberly A. O�Connor.												_x000D_
Therefore, please incorporate our residual reimbursement of $335,682 into our 1/1/21 property rate.</t>
  </si>
  <si>
    <t>Issac Laufer</t>
  </si>
  <si>
    <t>Item #1:											_x000D_
Residual Reimbursement- We request the inclusion of residual reimbursement in our 4/2/20 property rate as per the 											_x000D_
Preliminary Injunction granted on 10/26/20 in Albany New York, for case # 905032-20 in the State of 											_x000D_
New York Supreme Court by Acting Supreme Court Justice Hon. Kimberly A. O�Connor.											_x000D_
Therefore, please incorporate our residual reimbursement of $335,682 into our 4/2/20 property rate.</t>
  </si>
  <si>
    <t>Marcus Garvey Nursing Home Company Inc</t>
  </si>
  <si>
    <t>7001353N</t>
  </si>
  <si>
    <t>Issue #1:  Medicaid Transfer Price (MATP) Shortfall_x000D_
_x000D_
Marcus Garvey Nursing Home repaid its mortgage on 4/18/06.  Therefore, we are requesting that the capital component of our rates be adjusted accordingly for the MATP.  For years subsequent to the mortgage repayment, the Nursing Home reported the assets previously categorized as 28A on the Approved Historical Cost line on Schedule 10 of the RHCF Cost Report.  The facility has been properly reimbursed for depreciation on those assets.  However there remains a shortfall as the estimated MATP requested exceeds the depreciation as presented in Attachment 1._x000D_
_x000D_
We respectfully request an additional $246,754 reimbursement relating to the MATP shortfall.</t>
  </si>
  <si>
    <t>Darnell Jamal Coy</t>
  </si>
  <si>
    <t>Issue # 3. Request for elimination of productivity and efficiency adjustment and administrative and fiscal cap_x000D_
_x000D_
We request that our productivity and efficiency and administrative and fiscal cap adjustments be eliminated from our January 1, 2009 rate.  As the state delayed the 2002 rebasing by three months, we believe we are still entitled to the elimination of these negative per diems from our rate. In Public Health Law § 2808 (2-b)(ii)(b), the law says that for facilities that do not receive a per diem add-on adjustment related to rebasing, their rates will be adjusted to include the proportionate benefit of the elimination of the productivity and efficiency adjustment and the A&amp;F cap._x000D_
_x000D_
Accordingly, please eliminate the per diem adjustments from our rate effective January 1, 2009.</t>
  </si>
  <si>
    <t>Martin Luther Nursing Home Inc</t>
  </si>
  <si>
    <t>3225301N</t>
  </si>
  <si>
    <t>Included in our recently issued rates effective 1-1-09, is a negative $1.75 defined as a Productivity and Efficiency Adjustment. We are requesting the removal of this negative $1.75 from our 1-1-09 / 3-31-09 rates because we do not believe there is appropriate authority to include this rate reduction in our overall Medicaid rate._x000D_
_x000D_
Paragraph 16 of Section 2808 of the Public Health Law authorizes the calculation of an offset amount to encourage improved productivity and efficiency by providers, through December 31, 2006._x000D_
_x000D_
Paragraph 2-b(ii) of Section 2808 of the Public Health Law states:_x000D_
_x000D_
Rates for the periods two thousand seven and two thousand eight shall be further adjusted by a per diem add-on amount, as determined by the commissioner, reflecting the proportional amount of each facilitys projected Medicaid benefit to the total projected Medicaid benefit for all facilities of the imputed use of the rate-setting methodology set forth in paragraph (b) of this subdivision, provided, however, that for those facilities that do not receive a per diem add-on adjustment pursuant to this subparagraph, rates shall be further adjusted to include the proportionate benefit, as determined by the commissioner, of the expiration of the opening paragraph and paragraph (a) subdivision sixteen of this section and of paragraph (a) of subdivision fourteen of this section, provided, further, however, that the aggregate total of the rate adjustments made pursuant to this subparagraph shall not exceed one hundred thirty-seven million five hundred thousand dollars for the two thousand seven rate period and one hundred sixty-seven million five hundred thousand dollars for the two thousand eight rate period._x000D_
_x000D_
Paragraph 2-b(ii) of Section 2808 effectively transitions out the Productivity and Efficiency adjustment based on the total cost caps and the percentages created by them. This statute does not, however, authorize payment of the per diem add on adjustment earlier described in the statute after December 31, 2008._x000D_
_x000D_
As such, the add on was removed from the 1-1-09 rates, thereby reinstating the Productivity and Efficiency adjustment, apparently without statutory authority to do so._x000D_
_x000D_
Please adjust our 1-1-09 / 3-31-09 Medicaid rates accordingly.</t>
  </si>
  <si>
    <t>Robert Jervis Beach</t>
  </si>
  <si>
    <t>2009 Capital Appeal of the 2009 Hotline Rates</t>
  </si>
  <si>
    <t>A review of our 2009 Hotline rates, indicates an error in the calculation of our 2009 Real Property Depreciation Expense._x000D_
Reimbursable Depreciation  is calculated as follows:_x000D_
_x000D_
	MATP				150,817_x000D_
	MLNH Building Renovation_x000D_
                     Per the 1997 APC			158,218_x000D_
                     MLNH Portion of Administration _x000D_
                     Building per the 1992 APC			  52,738_x000D_
	MLNH Portion of Administration _x000D_
   	Building per the 2001 APC			    6,484_x000D_
_x000D_
                     Post 07/01/1996:_x000D_
	Building Improvements		                       11,569_x000D_
	Group 1			                       24,206_x000D_
	Land Improvements		                         2,768_x000D_
_x000D_
	Total Real Property Depreciation		406,800</t>
  </si>
  <si>
    <t>A review of our 2009 Hotline rates, indicates an error in the calculation of our 2009 Mortgage Interest Expense._x000D_
_x000D_
Reimbursable Mortgage Interest Expense is calculated as follows:_x000D_
_x000D_
	Mortgage #1	Defeased Article 28-A	  55,268_x000D_
	Mortgage #2	Renovation Project 1997	148,449_x000D_
                     MLNH Portion of Administration _x000D_
                     Building 			  84,647_x000D_
_x000D_
	Total Mortgage Interest Expense	288,364</t>
  </si>
  <si>
    <t>A review of our 2009 Hotline rates, indicates an error in the calculation of our 2009 MME Depreciation Expense._x000D_
_x000D_
Reimbursable Depreciation  is calculated as follows:_x000D_
_x000D_
	Post 07/01/1996:_x000D_
		Auto			    7,835_x000D_
		Group 2			113,508_x000D_
		Donated Group 2		    4,114_x000D_
_x000D_
_x000D_
                                           MLNH Portion of Administration _x000D_
                                           Building MME per the 1992 APC	       277_x000D_
	                      MLNH Portion of Administration _x000D_
   	                      Building MME per the 2001 APC	    1,078		_x000D_
_x000D_
	                      Total MME Depreciation		126,812</t>
  </si>
  <si>
    <t>Masonic Care Community of New York</t>
  </si>
  <si>
    <t>3202308N</t>
  </si>
  <si>
    <t>"H" Appeal regarding the processing of Appeal #13841 and #15813</t>
  </si>
  <si>
    <t>ISSUE #1: "H" Appeal  for Appeal #13841 - Transition Adjustment - Correction of Error_x000D_
_x000D_
We are filing this ("H") appeal for the error made by the Department of Health (DOH) regarding Appeal #13841 (2014 rate) that was denied according to the Dear Administrative Letter dated March 2, 2022._x000D_
_x000D_
The Appeal #13841 requested the correction of the transition adjustment for the latest non-comparable component.  The rates for 2012, 2013 and 2015 properly reflect the transition adjustment calculation with the appropriate non-comparable component (see attached rates).  The non-comparable component of all these rates is based on a base year cost report of March 2008 to February 2009.  While the 2014 rate reflects the correct base year non-comparable component (like 2012, 2013 and 2015 rates), the transition adjustment calculation was not properly recalculated.  Accordingly, we request that the transition adjustment be recalculated to reflect $17.55 as shown below:_x000D_
_x000D_
(SEE ATTACHMENT FOR TABLE)</t>
  </si>
  <si>
    <t>Robert J Raffle</t>
  </si>
  <si>
    <t>ISSUE #2: "H" Appeal  for Appeal #15813 - Transition Adjustment - Correction of Error_x000D_
_x000D_
We are filing this ("H") appeal for the error made by the Department of Health (DOH) regarding Appeal #15813 (2016 rate) that was denied according to the Dear Administrative Letter dated March 2, 2022._x000D_
_x000D_
The Appeal #15813 requested the correction of the transition adjustment for the latest non-comparable component.  The rates for 2012, 2013 and 2015 properly reflect the transition adjustment calculation with the appropriate non-comparable component (see attached rates).  The non-comparable component of all these rates is based on a base year cost report of March 2008 to February 2009.  While the 2016 rate reflects the correct base year non-comparable component (like 2012, 2013 and 2015 rates), the transition adjustment calculation was not properly recalculated.  Accordingly, we request that the transition adjustment be recalculated to reflect $5.32 as shown below:_x000D_
_x000D_
(SEE ATTACHMENT FOR TABLE)</t>
  </si>
  <si>
    <t>Massapequa Center Rehabilitation &amp; Nursing</t>
  </si>
  <si>
    <t>5120302N</t>
  </si>
  <si>
    <t>Facility changed ownership 11/21/2017 and therefore filed only a part 1 for the year 2017. However the facility expended $318,810 on Leasehold Improvements during the last month and a half of 2017 that was never included in the State's calculation of it's MATP. Facility requests that the $318,810 of Leasehold Improvements put into the Facility between 11/21/2017 and 12/31/2017 be included in the Facility's MATP calculation from that time and going forward. The $318,810 was included on the 2018 cost report as a 2017 Improvement. (copy attached)</t>
  </si>
  <si>
    <t>Joel Edelstein</t>
  </si>
  <si>
    <t>Mayfair Care Center</t>
  </si>
  <si>
    <t>2906302N</t>
  </si>
  <si>
    <t>Rent of Building- We request continuation of the rental ceiling reimbursement of $260,000 per year for Mayfair.  Although a related party now owns the land and building, there were no changes made to  the lease terms.  The arms-length lease was simply assigned to the new property owner. Therefore, please adjust our 2010 rate sheet to include rent reimbursement of $260,000 on ScheduleVI, and continue this reimbursement for the future.</t>
  </si>
  <si>
    <t>Moshe Kalter</t>
  </si>
  <si>
    <t>Meadow Park Rehabilitation and Health Care Center</t>
  </si>
  <si>
    <t>7003398N</t>
  </si>
  <si>
    <t>Medford Multicare Center for Living</t>
  </si>
  <si>
    <t>5151319N</t>
  </si>
  <si>
    <t>hotline 2009</t>
  </si>
  <si>
    <t>department inadvertently omitted reimbursement on the mortgage amortization  of $555178 as reported on schedule 17</t>
  </si>
  <si>
    <t>Norman Rausman</t>
  </si>
  <si>
    <t>The department omitted the capital component from the front page of the vent rate.  Facility requests that the capital per diem of $115.56 as calculated on Schedule VI be included in the facility's vent rate</t>
  </si>
  <si>
    <t>The New York State Budget Act authorized 2009 rates based upon 2002 cost.  The act contained a provision that facility's 2009 rate shall not be less than the operating component such facilities recieved in the 2008 rate period, as adjusted for inflation.  When comparing the trended operating portion of 2008 to 2009 rate the department failed to include the per diem adjustment of the 2008 rate lines 3a--3e in operating cost.  These items may be operating costs, such as dental, that were not included in lines 1a-1c but should be there.  Facility requests that the department recalculate the 2008 operating component to include 2008 operating per diem adjustments.</t>
  </si>
  <si>
    <t>Department deducted amortization organization expense $497315 twice from administrative costs, once as individual item and once as max of depreciation/lease/rentals of $497315.  Facility requests that the disallowance be taken only once</t>
  </si>
  <si>
    <t>in calculating the vent rate the department omitted the MDS scores from the calculation.</t>
  </si>
  <si>
    <t>general appeal</t>
  </si>
  <si>
    <t>The Department omitted reimbursment on the facility's certified movable equipment of $2282756.  Facility requests that the equipment be reimbursed over 10 years at $228276 per year.  The amount of $2282756 was deducted from the facility's historical cost</t>
  </si>
  <si>
    <t>Menorah Home And Hospital For</t>
  </si>
  <si>
    <t>7001372N</t>
  </si>
  <si>
    <t>Reimbursement of Final Approved Cost Certification # 002319,111013,112055 &amp; AEP6</t>
  </si>
  <si>
    <t>ISSUE #1:  Reimbursement of FINAL Cost Certification Building Depreciation Expense - _x000D_
_x000D_
It was agreed with the Department of Health that the various projects, while separate and distinct, would be completed in tandem for efficiency of the phasing and operations.  Therefore, reflected in the approved FINAL Certified Cost signed by Mr. Reginald Tedesco of the Bureau of Architectural &amp; Engineering Facility Planning, are the costs for projects associated with CONs # 002319, 111013, 112055 and AEP6409.  The completion date of these projects was July 1, 2014.   _x000D_
_x000D_
Menorah Home &amp; Hospital requests reimbursement for the building depreciation expense associated with the approved FINAL Certified Cost for CONs # 002319, 111013, 112055 and AEP6409 (see Attachment A the approved FINAL Certified Cost from Mr. Reginald Tedesco)._x000D_
_x000D_
Menorah is entitled to building depreciation reimbursement for rate years 2014 through 2022 as summarized below.  The details are reflected in Attachment B._x000D_
_x000D_
(SEE ATTACHMENT FOR TABLE.)</t>
  </si>
  <si>
    <t>David Wagner</t>
  </si>
  <si>
    <t>ISSUE #2:  Reimbursement of FINAL Cost Certification MME Depreciation Expense - _x000D_
_x000D_
It was agreed with the Department of Health that the various projects, while separate and distinct, would be completed in tandem for efficiency of the phasing and operations.  Therefore, reflected in the approved FINAL Certified Cost signed by Mr. Reginald Tedesco of the Bureau of Architectural &amp; Engineering Facility Planning, are the costs for projects associated with CONs # 002319, 111013, 112055 and AEP6409.  The completion date of these projects was July 1, 2014.   _x000D_
_x000D_
Menorah Home &amp; Hospital requests reimbursement for the major moveable depreciation expense associated with the approved FINAL Certified Cost for CONs # 002319, 111013, 112055 and AEP6409 (see Attachment A the approved FINAL Certified Cost from Mr. Reginald Tedesco)._x000D_
_x000D_
Menorah is entitled to MME depreciation reimbursement for rate years 2014 through 2018 as summarized below.  The details are reflected in Attachment B._x000D_
_x000D_
(SEE ATTACHMENT FOR TABLE.)</t>
  </si>
  <si>
    <t>ISSUE #3:  Reimbursement of FINAL Cost Certification Interest Expense - _x000D_
_x000D_
It was agreed with the Department of Health that the various projects, while separate and distinct, would be completed in tandem for efficiency of the phasing and operations.  Therefore, reflected in the approved FINAL Certified Cost signed by Mr. Reginald Tedesco of the Bureau of Architectural &amp; Engineering Facility Planning, are the costs for projects associated with CONs # 002319, 111013, 112055 and AEP6409.  The completion date of these projects was July 1, 2014.   _x000D_
_x000D_
Menorah Home &amp; Hospital requests reimbursement for the interest expense associated with the approved FINAL Certified Cost for CONs # 002319, 111013, 112055 and AEP6409 (see Attachment A the approved FINAL Certified Cost from Mr. Reginald Tedesco)._x000D_
_x000D_
Menorah allowable mortgage percentage is 100%.  Therefore, they are entitled to reimbursement of the mortgage interest for rate years 2014 through 2021 as reflected below:_x000D_
_x000D_
(SEE ATTACHMENT FOR TABLE.)</t>
  </si>
  <si>
    <t>Mercy Health &amp; Rehab Center Nh Inc</t>
  </si>
  <si>
    <t>0501308N</t>
  </si>
  <si>
    <t>1/1/2014 Capital Appeal</t>
  </si>
  <si>
    <t>We reported a rental for a storage facility on Schedule 9, line 008, in the amount of $2,028.  This amount was not included within the capital component of our Medicaid rate.  Please add this amount to our final capital component._x000D_
_x000D_
Based on the above, please revise our 2014 capital component.</t>
  </si>
  <si>
    <t>John A Ognibene</t>
  </si>
  <si>
    <t>2012 Capital Appeal-Depreciation</t>
  </si>
  <si>
    <t>1 Depreciation of Bldg/Fixed Equipment, and Moveable Equipment are only partially reimbursed. In previous years adjustment were to eliminate 28A mortgage related items.  The 28A mortgage was paid off in 2010 and the MATF calculated and reimbursed. The reason for the 28A split no longer exists.</t>
  </si>
  <si>
    <t>Diane Donnelly</t>
  </si>
  <si>
    <t xml:space="preserve">Reinstate MATP Appeal </t>
  </si>
  <si>
    <t>Appeal #4943 was approved on 2/23/2011 to reimburse Mercy for unreimbursed costs for the 28A mortgage that was paid off by the Facility on 3/11/2010. The new rate and retro were paid in March 2011. When the new rates were done on June 20, 2011 for 2010 and 2011 the changes to the capital for this item were not included. We are requesting that our rates for 2010 and 2011 be revised to include the add-on for the MATP appeal</t>
  </si>
  <si>
    <t>Mercy appealed for the decertification of 60 beds in Appeal #003901. This was approved on 12/21/2010 and the funds were paid to Mercy on 1/26/2011. The change from 297 beds to 237 beds was not included in the rate sheets that were issued June 20, 2011 for 2009, 2010 and 2011. We are requesting that the rates for 2009, 2010 and 2011 be revised to include capital costs calculated at 237 beds, not 297.</t>
  </si>
  <si>
    <t>1. Noncomp Component  Erroneous User Override_x000D_
_x000D_
DOH erroneously included a User Over-ride adjustment in Dental CC037 in the amount of $(9,612). This adjustment does not reference any amount reported in the 2002 RHCF-4 cost report and is not appropriate_x000D_
_x000D_
Please revise our 4/1/2009 and subsequent Medicaid rates to exclude this adjustment from Dental CC 037.</t>
  </si>
  <si>
    <t xml:space="preserve">01/01/2009 Property </t>
  </si>
  <si>
    <t>28-A Building/Fixed and Moveable Depreciation Expense - _x000D_
_x000D_
The Department failed to reimburse our 2009 capital costs for 28-A facilities.  _x000D_
_x000D_
Reimbursable capital costs are detailed on the attached schedule.  Also  included as an attachment is a form provided by the Department which details the 2009 Capital Costs for 28A Facilities.  In addition, as of 12/31/2006 not-for-profit facilities are no longer subject to the funded depreciation regulations and limitations. _x000D_
_x000D_
Based on the above, we request that both our 1/1/2009 SNF Medicaid rate and Adult Daycare rate be revised to include the 2009 28-A depreciation reimbursement.</t>
  </si>
  <si>
    <t>Capital Lease Reimbursement - _x000D_
_x000D_
The Department failed to reimburse the facility capital lease payment on an IBM printer.  This reimbursable cost was reported on schedule 9A, in the amount of $11,830. _x000D_
_x000D_
Based on the above, we request that our 1/1/2009 Medicaid rate be revised to include an additional $11,830 on Schedule VI with a traceback percentage of .9753.</t>
  </si>
  <si>
    <t>28-A Mortgage/Capital Cost Reimbursement - _x000D_
_x000D_
The Department failed to reimburse our 2009 capital costs for 28-A facilities.  Reimbursable capital costs are detailed on the attached schedule. This information is also detailed on the attached document entitled 2009 Capital Costs for 28 A Facilities which was provided by the Department._x000D_
_x000D_
Based on the above, we request that both our 1/1/2009 SNF Medicaid rate and Adult Daycare rate be revised to include the 2009 28-A capital cost reimbursement.</t>
  </si>
  <si>
    <t>Mercy of Northern New York</t>
  </si>
  <si>
    <t>2201001N</t>
  </si>
  <si>
    <t>Mercy of Northern New York, Opcert # 2201001N, has a $3.10 capital component in its current 2013 rate.  This is only a partial reimbursement. The 2011 cost report was filed September 6, 2012. The facility was granted an extension until September 6, 2012 by DOH due to the facility having extenuating circumstances. We request that the Department calculate and include the entire 2013 capital component in the 2013 Medicaid rate using the 2011 RHCF-4, DCN 22501816. We have attached the calculation of the 2013 capital component based on the recently filed 2011 cost report for your reference._x000D_
_x000D_
_x000D_
Appeal value:  5.41 * 45,556 = 246,458_x000D_
                          3.10 * 45,556 = 141,224_x000D_
			           105,234</t>
  </si>
  <si>
    <t>Paul A Kraeger</t>
  </si>
  <si>
    <t>1.	Non-Comparable Component Calculation:_x000D_
_x000D_
The Department utilized the incorrect cost report in the calculation of the non-comparable component of the 1/2013 Medicaid rate.  The Department used the original 2006 RHCF-4 cost report, DCN #72181258, which was submitted on 8/6/2007.  Unfortunately, this version of the cost report did not include any costs for utilities.  Therefore, since the incorrect cost report was used, it severely understated the facility specific non-comparable rate calculation.  The Department should have used the 2007 RHCF-4 cost report, DCN # 01601316, submitted on 6/9/2010, as this report was available when the statewide pricing rates were issued.  Please refer to the attachment for the correct calculation of the non-comparable component utilizing the 2007 RHCF-4 cost report.  _x000D_
As an alternative, if the Department chooses to continue to use the 2006 RHCF-4 cost report for the non-comparable rate computation, then at the very least, the most recent version of the cost report submission should be used which corrected the reporting of facility utility costs.  The revised 2006 RHCF-4 cost report was filed on 3/29/2010 with DCN # 00880832.</t>
  </si>
  <si>
    <t>2.	WEF Calculation:_x000D_
The Department utilized the regional WEF calculation only for the WEF calculation in the 1/2013 Medicaid rate.  The Department should have utilized the 2009 RHCF-4 cost report, DCN #13211559, to calculate the facility specific WEF and then blended our facility specific WEF with the regional WEF at 50% each.  Please refer to the attachment for the correct calculation of the final facility WEF (50% Regional/50% Facility Specific).</t>
  </si>
  <si>
    <t>Methodist Church Home For The Aged</t>
  </si>
  <si>
    <t>7000311N</t>
  </si>
  <si>
    <t>CAPITAL PROJECT REIMBURSEMENT REFILE OF RHCF 2008 COST REPORT</t>
  </si>
  <si>
    <t>During January 2009 the Home filed an appeal for Depreciation reimbursement for Project AEP 5603 and Project AEP 5473.  The receipt of this appeal was acknowledged and assigned appeal control number 916901 (copy attached)_x000D_
Ms. Joshi from the NYSDOH stated that in order for her to process appeal the Home needs to refile its 2008 RHCF cost report with Schedule 10A completed (copy attached).  The Home has done so with DCN 03431019._x000D_
As a result the Home is appealing for inclusion of this depreciation expense in its Medicad rate.</t>
  </si>
  <si>
    <t>Metropolitan Jewish Geriatric Center</t>
  </si>
  <si>
    <t>7001347N</t>
  </si>
  <si>
    <t>Issue #1:  2009 Cash Receipts Assessment Reconciliation  Additional reimbursement paid to BlueCross -- _x000D_
_x000D_
Our facility paid an additional $411,974 in Total Reimbursable Assessment paid to BlueCross for our Adult Day Care program.  DOH only used a total of $1,688,481 in calculating our 2009 per diem.  _x000D_
_x000D_
Accordingly, we request that our 2009 Cash Receipts Assessment be revised using a Total Reimbursable Assessment amount of $2,100,455; increasing our per diem to $20.74. _x000D_
_x000D_
SEE ATTACHMENT FOR TABLE.</t>
  </si>
  <si>
    <t>Alexander Balko</t>
  </si>
  <si>
    <t>Issue #1:  Reimbursement of Office Space Rental (Cost Center 004) --  _x000D_
_x000D_
Our facility was not reimbursed for office space rental expense associated with cost center 004, Fiscal Services. This rental expense of $46,762 was correctly reported on Schedule 9 of our 2008 RHCF-4. Therefore, we request full reimbursement of $46,762 in the capital component of our 2010 rates.</t>
  </si>
  <si>
    <t>Issue #2:  Reimbursement of Office Space Rental (Cost Center 005) -- _x000D_
_x000D_
Our facility was not reimbursed for office space rental expense associated with cost center 005, Administration. This rental expense of $60,349 was correctly reported on Schedule 9 of our 2008 RHCF-4. Therefore, we request full reimbursement of $60,349 in the capital component of our 2010 rates.</t>
  </si>
  <si>
    <t>ISSUE #3:  Administrator Salary Ceiling  Traceback Percentage -- _x000D_
_x000D_
In its calculation of the administrators salary ceiling we noted a technical error; DOH did not apply the trace-back percentage to the individual salaries.  As such, the amount of remuneration compared to the SNF limitations predicated on the number of beds is overstated.  This results in an excess disallowance.  The appropriate approach to this calculation should be as attached._x000D_
_x000D_
We request that the administrators salary ceiling be recalculated with the trace-back applied to the individual salaries for the April 1, 2009 rate and subsequent rates accordingly._x000D_
_x000D_
SEE ATTACHMENT FOR TABLE.</t>
  </si>
  <si>
    <t>ISSUE #4:  Plant Operations and Maintenance (Cost Center 006)  Storage Rental_x000D_
_x000D_
The facility reported $480 of storage rental related to Plant Operations and Maintenance (POM) (Cost Center 006) on Schedule 9 of its 2002 RHCF-4.  The Department erroneously disallowed this rental twice.  The reason for the double disallowance is because the Department assumed that this represents an item of equipment and did not realize that this was already disclosed vis-à-vis Schedule 9, line 22.  As such, the Department improperly disallowed the $480 a second time when it compared the equipment rental section of Schedule 9 to the rental expense reported on Exhibit H. Furthermore, we were not reimbursed for these expenses in the capital component of our rate._x000D_
_x000D_
Accordingly, we request that the Department correct the duplicate disallowance for rates effective April 1, 2009 and forward.</t>
  </si>
  <si>
    <t>Issue #5:  Salary Ceiling Adjustment Calculation -- _x000D_
_x000D_
Our facility reported a standard workweek of 35 hours on Schedule 5A of our base year RHCF-4 Cost Report. However the calculation of Individual Salary Ceilings was performed using a 40 hour work week. The correct calculation is provided in the attached. The estimated impact would reduce the disallowance ._x000D_
_x000D_
We therefore appeal and request a revision to the Salary Ceiling Adjustment Calculation for rates effective April 1, 2009 and forward. _x000D_
_x000D_
SEE ATTACHMENT FOR TABLE.</t>
  </si>
  <si>
    <t>Issue #6:  Facility Specific Percentage of Drugs in the Direct Component Overstatement -- _x000D_
_x000D_
We noticed that on schedule 5 line 7 costs of prescription drugs is reflected as 8.97% of direct care costs.  This percentage is used on schedule 1 to compute the Part D offset amount.  However, the percentage is overstated since DOH did not take into consideration the related income offset amount applied to Pharmacy as reflected on Exhibit I of the 2002 RHCF in the amount of $182,647.  By applying this reduction the applicable percentage is as follows:_x000D_
 _x000D_
Based on the correct prescription drugs percentage our Part D offset will be decreased from $14.05 to $13.01.  We therefore, request that the Part D offset be reduced to $13.01 for our 4/1/09 rates and forward._x000D_
_x000D_
SEE ATTACHMENT FOR TABLE.</t>
  </si>
  <si>
    <t>ISSUE #7:  Duplicate Disallowance for Office Rental (Cost Center 58) -- _x000D_
_x000D_
The facility reported $268,666 of office rental on Schedule 9 of its 2002 RHCF-4.  The Department erroneously disallowed this rental twice.  The reason for the double disallowance is because the Department assumed that this represents an item on Exhibit H and did not realize that this was already disclosed vis-à-vis Schedule 9, line 25.  As such, the Department improperly disallowed the $268,666 a second time when it compared the office rental section of Schedule 9 to the rental expense reported on Exhibit H. _x000D_
_x000D_
Accordingly, we request that the Department correct the duplicate disallowance for our April 1, 2009 rate and subsequent rates accordingly.</t>
  </si>
  <si>
    <t>ISSUE #8:  Duplicate Disallowance for Office Rental (Cost Center 69) -- _x000D_
_x000D_
The facility reported $135,552 of office rental on Schedule 9 of its 2002 RHCF-4.  The Department erroneously disallowed this rental twice.  The reason for the double disallowance is because the Department assumed that this represents an item on Exhibit H and did not realize that this was already disclosed vis-à-vis Schedule 9, line 26.  As such, the Department improperly disallowed the $135,552 a second time when it compared the office rental section of Schedule 9 to the rental expense reported on Exhibit H. _x000D_
_x000D_
Accordingly, we request that the Department correct the duplicate disallowance for our April 1, 2009 rate and subsequent rates accordingly.</t>
  </si>
  <si>
    <t>ISSUE #9: Reserved Bed Days --_x000D_
_x000D_
Consistent with a recent court decision regarding reserved bed days, we respectfully request that reserved bed days be removed from our 2002 and 2008 total patient days for Medicaid rate setting purposes. In addition, on a statewide basis the direct and indirect patient care services prices should be established by removing reserved bed days.</t>
  </si>
  <si>
    <t>2010 Rate Appeal</t>
  </si>
  <si>
    <t>Issue #1: We request a revision to our depreciation reimbursement_x000D_
_x000D_
The DOH has erroneously reimbursed our facility for depreciation on 28-A assets._x000D_
_x000D_
We therefore appeal and request that the property component of our 2010 rates be revised to reflect only Non-28A depreciation. The corresponding calculations are attached._x000D_
_x000D_
SEE ATTACHMENT FOR TABLE.</t>
  </si>
  <si>
    <t>Issue #2: Amortization of Abandoned Project Costs_x000D_
_x000D_
Reported on Schedules 9 and 11 of the 2008 RHCF-4 is an abandoned project cost amortization expense of $666,249. These costs reflect the architectural fees associated with plans of an approved CON that were abandoned. _x000D_
_x000D_
According to HIM-15 Section 2154.4, planning costs are allowable expenses for reimbursement purposes if a provider abandons its plans to construct or purchase a facility, the cost of such plans is allowable if the planning was for the purpose of expanding, rebuilding, or relocating the operations of the certified facility._x000D_
_x000D_
Providers have the option of including the cost of the abandoned plans as allowable costs either in the year of abandonment of by amortizing them over a three year period._x000D_
_x000D_
We therefore request that the reimbursement of $666,249 be included as allowable costs and incorporated in the rate.</t>
  </si>
  <si>
    <t>Issue #3:  Director of Volunteers Fringe Benefits_x000D_
_x000D_
In accordance with Part 86-2.10(f)(2) allowable costs for the non-comparable component should include cost associated with supervision of facility volunteers.  As such, we identified fringe benefits associated with our Director of volunteers of $11,059 on Schedule 8A.  These costs were disallowed from the indirect component but never transferred to the non-comparable component. Therefore, we request that the $11,059 be transferred to the non-comparable component of our 2010 rate.</t>
  </si>
  <si>
    <t>ISSUE #4:  Fiscal Services (Cost Center 004)  Office Rental_x000D_
_x000D_
The facility reported $49,050 of office rental related to Fiscal Services (Cost Center 004) on Schedule 9 of its 2002 RHCF-4.  The Department erroneously disallowed this rental twice.  The reason for the double disallowance is because the Department assumed that this represents an item of equipment and did not realize that this was already disclosed vis-à-vis Schedule 9, line 8.  As such, the Department improperly disallowed the $49,050 a second time when it compared the equipment rental section of Schedule 9 to the rental expense reported on Exhibit H. Furthermore, we were not reimbursed for these expenses in the capital component of our rate._x000D_
_x000D_
Accordingly, we request that the Department correct the duplicate disallowance.</t>
  </si>
  <si>
    <t>ISSUE #9:  Administrative Services (Cost Center 005)  Office Rental_x000D_
_x000D_
The facility reported $36,748 of office rental related to Administrative Services (cost center 005) on Schedule 9 of its 2002 RHCF-4.  The Department erroneously disallowed this rental twice.  The reason for the double disallowance is because the Department assumed that this represents an item of equipment and did not realize that this was already disclosed vis-à-vis Schedule 9, line 10.  As such, the Department improperly disallowed the $36,748 a second time when it compared the equipment rental section of Schedule 9 to the rental expense reported on Exhibit H. Furthermore, we were not reimbursed for these expenses in the capital component of our rate._x000D_
_x000D_
Accordingly, we request that the Department correct the duplicate disallowance.</t>
  </si>
  <si>
    <t>ISSUE #6:  Fiscal Services (Cost Center 004)  Storage Rental_x000D_
_x000D_
The facility reported $11,939 of storage rental related to Fiscal Services (Cost Center 004) on Schedule 9 of its 2002 RHCF-4.  The Department erroneously disallowed this rental twice.  The reason for the double disallowance is because the Department assumed that this represents an item of equipment and did not realize that this was already disclosed vis-à-vis Schedule 9, line 9.  As such, the Department improperly disallowed the $11,939 a second time when it compared the equipment rental section of Schedule 9 to the rental expense reported on Exhibit H. Furthermore, we were not reimbursed for these expenses in the capital component of our rate._x000D_
_x000D_
Accordingly, we request that the Department correct the duplicate disallowance.</t>
  </si>
  <si>
    <t>Issue #7:  Speech Fees and Supplies_x000D_
_x000D_
According to part 86.2.10 (c) (1), speech therapy belongs in the direct component of the operating rate. Our facility properly reported speech fees ($129,321) and speech supplies ($1,835) on schedule 8A of our 2002 RHCF-4. These costs were disallowed from the non-comparable component but never transferred to the direct component. Therefore, we request that the $131,156 be transferred to the direct component of our 2010 rate.</t>
  </si>
  <si>
    <t>2009 Rate Appeals</t>
  </si>
  <si>
    <t>Issue #1:  Director of Volunteers Fringe Benefits_x000D_
_x000D_
In accordance with Part 86-2.10(f)(2) allowable costs for the non-comparable component should include cost associated with supervision of facility volunteers.  As such, we identified fringe benefits associated with our Director of volunteers of $11,059 on Schedule 8A.  These costs were disallowed from the indirect component but never transferred to the non-comparable component. Therefore, we request that the $11,059 be transferred to the non-comparable component of our 2009 rate.</t>
  </si>
  <si>
    <t>Issue #2:   Fiscal Services (Cost Center 004)  Office Rental_x000D_
_x000D_
The facility reported $49,050 of office rental related to Fiscal Services (Cost Center 004) on Schedule 9 of its 2002 RHCF-4.  The Department erroneously disallowed this rental twice.  The reason for the double disallowance is because the Department assumed that this represents an item of equipment and did not realize that this was already disclosed vis-à-vis Schedule 9, line 8.  As such, the Department improperly disallowed the $49,050 a second time when it compared the equipment rental section of Schedule 9 to the rental expense reported on Exhibit H. Furthermore, we were not reimbursed for these expenses in the capital component of our rate._x000D_
_x000D_
Accordingly, we request that the Department correct the duplicate disallowance.</t>
  </si>
  <si>
    <t>Issue #3:  Administrative Services (Cost Center 005)  Office Rental_x000D_
_x000D_
The facility reported $36,748 of office rental related to Administrative Services (cost center 005) on Schedule 9 of its 2002 RHCF-4.  The Department erroneously disallowed this rental twice.  The reason for the double disallowance is because the Department assumed that this represents an item of equipment and did not realize that this was already disclosed vis-à-vis Schedule 9, line 10.  As such, the Department improperly disallowed the $36,748 a second time when it compared the equipment rental section of Schedule 9 to the rental expense reported on Exhibit H. Furthermore, we were not reimbursed for these expenses in the capital component of our rate._x000D_
_x000D_
Accordingly, we request that the Department correct the duplicate disallowance.</t>
  </si>
  <si>
    <t>Issue #4:  Fiscal Services (Cost Center 004)  Storage Rental_x000D_
_x000D_
The facility reported $11,939 of storage rental related to Fiscal Services (Cost Center 004) on Schedule 9 of its 2002 RHCF-4.  The Department erroneously disallowed this rental twice.  The reason for the double disallowance is because the Department assumed that this represents an item of equipment and did not realize that this was already disclosed vis-à-vis Schedule 9, line 9.  As such, the Department improperly disallowed the $11,939 a second time when it compared the equipment rental section of Schedule 9 to the rental expense reported on Exhibit H. Furthermore, we were not reimbursed for these expenses in the capital component of our rate._x000D_
_x000D_
Accordingly, we request that the Department correct the duplicate disallowance.</t>
  </si>
  <si>
    <t>Issue #5:  Speech Fees and Supplies_x000D_
_x000D_
According to part 86.2.10 (c) (1), speech therapy belongs in the direct component of the operating rate. Our facility properly reported speech fees ($129,321) and speech supplies ($1,835) on schedule 8A of our 2002 RHCF-4. These costs were disallowed from the non-comparable component but never transferred to the direct component. Therefore, we request that the $131,156 be transferred to the direct component of our 2009 rate.</t>
  </si>
  <si>
    <t>Issue #6: Dementia/BMI per Diem Calculation _x000D_
_x000D_
Based on our Residential Health Care Facility Rightsizing Demonstration Program application, we were approved to permanently decertify 156 NF beds. This bed decertification reduced our nursing facility capacity from 510 beds to 354 beds._x000D_
_x000D_
The revised certified bed capacity of 354 is effective December 10, 2007. DOH verified the new bed complement at the annual survey which was conducted on December 21, 2007._x000D_
_x000D_
In the Dementia/BMI per diem calculation on Schedule 3 of our 2009 rates, the total 2007 patient days used does not reflect the reduction in days resulting from the aforementioned reduction in beds. We therefore request that the patient days used in calculating our Dementia/BMI per diem be revised to 354 [beds] x 365 [days] x 0.9 [occupancy] = 116,289 days.</t>
  </si>
  <si>
    <t>Issue #1:  We request a revision to the total patient days used to calculate criminal background check add-on_x000D_
_x000D_
Based on our Residential Health Care Facility Rightsizing Demonstration Program application, we were approved to permanently decertify 156 NF beds (see attached).  This bed decertification reduced our nursing facility capacity from 510 beds to 354 beds._x000D_
_x000D_
The revised certified bed capacity of 354 is effective December 10, 2007.  DOH verified the new bed complement at the annual survey which was conducted on December 21, 2007._x000D_
_x000D_
Accordingly, we appeal and request that the criminal background checks add-on to our rate be adjusted to reflect our new bed complement of 354 beds effective December 10, 2007, and forward.</t>
  </si>
  <si>
    <t>Issue #2:  We request a revision to the total patient days used to calculate the nursing adjustment add-on_x000D_
_x000D_
Based on our Residential Health Care Facility Rightsizing Demonstration Program application, we were approved to permanently decertify 156 NF beds (see attached).  This bed decertification reduced our nursing facility capacity from 510 beds to 354 beds._x000D_
_x000D_
The revised certified bed capacity of 354 is effective December 10, 2007.  DOH verified the new bed complement at the annual survey which was conducted on December 21, 2007._x000D_
_x000D_
Accordingly, we appeal and request that the nursing adjustment add-on to our rate be adjusted to reflect our new bed complement of 354 beds effective December 10, 2007, and forward.</t>
  </si>
  <si>
    <t>Issue #3:  Trending of Dementia Adjustment_x000D_
_x000D_
We request that the dementia adjustment be upwardly adjusted to reflect inflationary trends through 3/31/2009.</t>
  </si>
  <si>
    <t>Issue #4:  2002 Rebasing Transition Adjustment_x000D_
_x000D_
Unless the court grants the relief requested in the industry associations lawsuit reinstating the 2002 rebasing effective 1/1/09, the Department should grant transition payments in continuation with what was granted for 2007 and 2008.</t>
  </si>
  <si>
    <t>Issue #1:  We request a revision to the total patient days utilized in our CAPITAL component_x000D_
_x000D_
Based on our Residential Health Care Facility Rightsizing Demonstration Program application, we were approved to permanently decertify 156 NF beds (see attached).  This bed decertification reduced our nursing facility capacity from 510 beds to 354 beds._x000D_
_x000D_
The revised certified bed capacity of 354 is effective December 10, 2007.  DOH verified the new bed complement at the annual survey which was conducted on December 21, 2007._x000D_
_x000D_
Accordingly, we appeal and request that the property component of our rate be adjusted to reflect our new bed complement of 354 beds effective December 10, 2007 and forward.</t>
  </si>
  <si>
    <t>Issue #2:  We request a revision to our depreciation reimbursement_x000D_
_x000D_
Based upon review of the property component of our 2009 rate, we were reimbursed for building depreciation expense of $1,349,776 which implies a minimum required depreciable life of 20 years. _x000D_
_x000D_
Our depreciation was reported in accordance with the American Hospital Association guidelines and, therefore, should be fully reimbursed. We have correctly reported depreciation expense on Schedule 9 and 10 of our 2007 RHCF  4._x000D_
_x000D_
We request reimbursement on Non-28A depreciation expense of $1,456,767 as follows (see attached):_x000D_
_x000D_
 _x000D_
_x000D_
Accordingly, we appeal the request that our 2009 property component of our NF and ADC rates be adjusted and revised rates be issued.</t>
  </si>
  <si>
    <t>Issue #3:  Missing Capital Component of Adult Day Care (ADC) Rate_x000D_
_x000D_
We were not reimbursed for the capital component of our 2009 Adult Day Care (ADC) rate.  We have appropriately certified and filed our 2007 RHCF-4 and therefore appeal for the ADC rate to include capital reimbursement of $400,190.  The calculations (see attached) result in a property cost per visit of $9.27, which should be included in the ADC rate since it is below ceiling.</t>
  </si>
  <si>
    <t>Issue #4:  Director of Volunteers Fringe Benefits_x000D_
_x000D_
In accordance with Part 86-2.10(f)(2) allowable costs for the non-comparable component should include cost associated with supervision of facility volunteers.  As such, we identified fringe benefits associated with our Director of volunteers of $11,059 on Schedule 8A.  These costs were disallowed from the indirect component but never transferred to the non-comparable component. Therefore, we request that the $11,059 be transferred to the non-comparable component of our 2009 rate.</t>
  </si>
  <si>
    <t>Issue #5:  Administrative Cost Center Shortfall  Unrestricted Investment Income_x000D_
_x000D_
In accordance with Part 86-2.20(c)(1) interest expenses shall be reduced by investment income.  Upon review of our 2009 rates, we noticed that the department reduced our administrative costs (cost center 005) by interest income of $30,065. This approach is inconsistent with the aforementioned regulation.  Therefore, we request that this reduction of administrative cost be reversed and our 2009 rates adjusted accordingly.</t>
  </si>
  <si>
    <t>Issue #6:  Adult Day Care (Cost Center 058)  Office Rental_x000D_
_x000D_
The facility reported $268,666 of office rental related to its Adult Day Care program (cost center 058) on Schedule 9 of its 2002 RHCF-4.  The Department erroneously disallowed this rental twice.  The reason for the double disallowance is because the Department assumed that this represents an item of equipment and did not realize that this was already disclosed vis-à-vis Schedule 9, line 25.  As such, the Department improperly disallowed the $268,666 a second time when it compared the equipment rental section of Schedule 9 to the rental expense reported on Exhibit H._x000D_
_x000D_
Accordingly, we request that the Department correct the duplicate disallowance</t>
  </si>
  <si>
    <t>Issue #7:  Other (Cost Center 069)  Office Rental_x000D_
_x000D_
The facility reported $135,552 of office rental related to its Other program (cost center 069) on Schedule 9 of its 2002 RHCF-4.  The Department erroneously disallowed this rental twice.  The reason for the double disallowance is because the Department assumed that this represents an item of equipment and did not realize that this was already disclosed vis-à-vis Schedule 9, line 26.  As such, the Department improperly disallowed the $135,552 a second time when it compared the equipment rental section of Schedule 9 to the rental expense reported on Exhibit H._x000D_
_x000D_
Accordingly, we request that the Department correct the duplicate disallowance.</t>
  </si>
  <si>
    <t>Issue #8:  Overhead Traceback  Pharmacy_x000D_
_x000D_
Upon review of the rates, we noticed that the Department allocated administrative overhead to the pharmacy cost centers vis-à-vis a calculation other than the required stepdown approach.  Simply put, the amount of pharmacy usage represented by its direct costs divided by the total amount applied against administrative costs represents the allocated cost used to derive the transfer from indirect patient service to the noncomparable component._x000D_
_x000D_
We take exception to this approach and appeal for the use of the applicable stepdown/traceback amounts discounted for any disallowance.  Our contention is supported by the fact that the rate setting methodology (Part 86-2.10(b)(3)(i) has adopted the stepdown system of cost allocation.  Thus, to be consistent with relevant regulations, we propose this modification._x000D_
_x000D_
Below (see attached) is the detailed calculation using the required stepdown/traceback amounts to determine the allocation from indirect to noncomparable for pharmacy services._x000D_
_x000D_
 _x000D_
_x000D_
_x000D_
Based on the above, we request that our 2009 rates be adjusted.</t>
  </si>
  <si>
    <t>Issue #9.  Overhead Traceback  Rehabilitation Services_x000D_
_x000D_
Upon review of the rates, we noticed that the Department allocated overhead to the rehabilitation cost centers vis-à-vis a calculation other than the required stepdown approach.  Simply put, the amount of rehab usage represented by its direct costs, square footage, hours of service, pounds of laundry, etc., divided by the total amount applied against the particular service area costs (e.g., fiscal, administration, POM, security, etc.) represents the allocated cost used to derive the transfer from indirect patient service to direct patient care services._x000D_
_x000D_
We take exception to this approach and appeal for the use of the applicable stepdown/traceback amounts discounted for any disallowance.  Our contention is supported by the fact that the rate setting methodology (Part 86-2.10(b)(3)(i) has adopted the stepdown system of cost allocation.  Thus, to be consistent with relevant regulations, we propose this modification._x000D_
_x000D_
Attached is the detailed calculation using the required stepdown/traceback amounts to determine the allocation from indirect to direct for rehab services._x000D_
_x000D_
Based on the above, we request that our 2009 rates be adjusted.</t>
  </si>
  <si>
    <t>Issue #10:  Medicine Cabinet Drugs_x000D_
_x000D_
Upon review of the 2009 rates we noticed that medicine cabinet drugs of $214,105 were removed from the administration Cost Center (005) and included as a non-comparable in the Cost Center 242.  Since these costs were originally reflected in the Pharmacy cost center, we request that the reduction be applied to Pharmacy (Cost Center 042) and not Administration.</t>
  </si>
  <si>
    <t>Issue #11:  Administrator Salary Ceiling  Traceback Percentage_x000D_
_x000D_
The Department in its calculation of the administrators salary ceiling did not apply the traceback percentage to the individual salaries.  As such, the amount of remuneration compared to the SNF limitations predicated on the number of beds is overstated.  This results in an excess disallowance.  The appropriate approach to this calculation should be as attached._x000D_
_x000D_
Accordingly, we request that the administrators salary ceiling be recalculated with the traceback applied to the individual salaries.</t>
  </si>
  <si>
    <t>Issue #12:  Administrators Salary Adjustment_x000D_
_x000D_
The facility did not include the hours worked per week on its Schedule 14 of Part II in the 2002 RHCF-4 and, thus, all of the administrators salaries were disallowed.  We have corrected our RHCF to reflect the hours worked per week and, accordingly, request that the Department recalculate our disallowance.  _x000D_
_x000D_
Our revised DCN # is 90931450. Our Operators and Accountants certification will be submitted under separate cover.</t>
  </si>
  <si>
    <t>Issue #13:  Fiscal Services (Cost Center 004)  Office Rental_x000D_
_x000D_
The facility reported $49,050 of office rental related to Fiscal Services (Cost Center 004) on Schedule 9 of its 2002 RHCF-4.  The Department erroneously disallowed this rental twice.  The reason for the double disallowance is because the Department assumed that this represents an item of equipment and did not realize that this was already disclosed vis-à-vis Schedule 9, line 8.  As such, the Department improperly disallowed the $49,050 a second time when it compared the equipment rental section of Schedule 9 to the rental expense reported on Exhibit H._x000D_
_x000D_
Accordingly, we request that the Department correct the duplicate disallowance.</t>
  </si>
  <si>
    <t>Issue #14:  Administrative Services (Cost Center 005)  Office Rental_x000D_
_x000D_
The facility reported $36,748 of office rental related to Administrative Services (cost center 005) on Schedule 9 of its 2002 RHCF-4.  The Department erroneously disallowed this rental twice.  The reason for the double disallowance is because the Department assumed that this represents an item of equipment and did not realize that this was already disclosed vis-à-vis Schedule 9, line 10.  As such, the Department improperly disallowed the $36,748 a second time when it compared the equipment rental section of Schedule 9 to the rental expense reported on Exhibit H._x000D_
_x000D_
Accordingly, we request that the Department correct the duplicate disallowance.</t>
  </si>
  <si>
    <t>Issue #15:  Fiscal Services (Cost Center 004)  Storage Rental_x000D_
_x000D_
The facility reported $11,939 of storage rental related to Fiscal Services (Cost Center 004) on Schedule 9 of its 2002 RHCF-4.  The Department erroneously disallowed this rental twice.  The reason for the double disallowance is because the Department assumed that this represents an item of equipment and did not realize that this was already disclosed vis-à-vis Schedule 9, line 9.  As such, the Department improperly disallowed the $11,939 a second time when it compared the equipment rental section of Schedule 9 to the rental expense reported on Exhibit H._x000D_
_x000D_
Accordingly, we request that the Department correct the duplicate disallowance.</t>
  </si>
  <si>
    <t>Issue #16:  Plant Operations and Maintenance (Cost Center 006)  Storage Rental_x000D_
_x000D_
The facility reported $480 of storage rental related to Plant Operations and Maintenance (POM) (Cost Center 006) on Schedule 9 of its 2002 RHCF-4.  The Department erroneously disallowed this rental twice.  The reason for the double disallowance is because the Department assumed that this represents an item of equipment and did not realize that this was already disclosed vis-à-vis Schedule 9, line 22.  As such, the Department improperly disallowed the $480 a second time when it compared the equipment rental section of Schedule 9 to the rental expense reported on Exhibit H._x000D_
_x000D_
Accordingly, we request that the Department correct the duplicate disallowance.</t>
  </si>
  <si>
    <t>Issue #17:  Speech Fees and Supplies_x000D_
_x000D_
According to part 86.2.10 (c) (1), speech therapy belongs in the direct component of the operating rate. Our facility properly reported speech fees ($129,321) and speech supplies ($1,835) on schedule 8A of our 2002 RHCF-4. These costs were disallowed from the non-comparable component but never transferred to the direct component. Therefore, we request that the $131,156 be transferred to the direct component of our 2009 rate.</t>
  </si>
  <si>
    <t>Issue #18:  Dietary Traceback_x000D_
_x000D_
Upon review of the rates we noticed that dietary costs (Patient Food Services) were allocated to rehabilitation cost centers.  Since this department reflects the food services provided to patients, this allocation is inappropriate and should be reversed.</t>
  </si>
  <si>
    <t>Issue #19:  Regional Input Price Adjustment Factor_x000D_
_x000D_
Upon review of the regional direct input price adjustment factor and the regional indirect input price adjustment factor, we could not verify the percentage reflected in the facility % hours column of the schedule.  Therefore, we request that the department furnish us with the details and we reserve our right to appeal for any corrections at that time.</t>
  </si>
  <si>
    <t>Issue #20:  Administrator Salary  Disallowance for CFO_x000D_
_x000D_
Our facility erroneously reported the CFOs salary of $55,217 on Schedule 14 of our 2002 RHCF-4. As a result, our disallowance was overstated by the reported amount. We have corrected Schedule 14 to exclude the CFOs salary and we therefore request that the salary disallowance applied to Administration (Cost Center 005) in the indirect component be reduced accordingly._x000D_
_x000D_
Our revised DCN# is 90931450. Our Operators and Accountants certification will be submitted under separate cover.</t>
  </si>
  <si>
    <t>Issue #21: Licenses and Taxes_x000D_
_x000D_
We noticed that the department has not recognized for rate setting purposes, any costs shown on Schedule 6, line 83 (licenses and taxes) of the Base Year RHCF-4.  We take exception to this approach.  In accordance with Title 10, Part 445.3, there are numerous cost items (automobile license, various permit fees/inspection fees) which should be reflected on this line and are in fact reimbursable across the board.  Therefore, we request that this disallowance be reversed.</t>
  </si>
  <si>
    <t>Issue #22: Nonreimbursable Ancillaries_x000D_
_x000D_
Upon review of the rates we noticed that certain ancillary services were included in the noncomparable component (laboratory, radiology, EKG).  However, these costs represent ancillary costs not included in the Medicaid rate.  Therefore, we have corrected Schedule 8A of the 2002 RHCF-4.  Please adjust accordingly.  _x000D_
_x000D_
Our revised DCN # is 90931450. Our Operators and Accountants certification will be submitted under separate cover.</t>
  </si>
  <si>
    <t>Issue #23: Regional Direct/Indirect Input Price Adjustment Factor_x000D_
_x000D_
When reviewing our 2002 RHCF-4, we realized that the FTEs reported on Schedule 5, as well as the corresponding hours worked reported on Schedule 5A where incorrect. We have corrected our 2002 RHCF-4 to reflect the changes._x000D_
_x000D_
Accordingly, we request that the regional direct/indirect input price adjustment factor should be corrected based on the aforementioned changes. _x000D_
_x000D_
Our revised DCN# is 90931450. The operators and accountants certification will be submitted under separate cover.</t>
  </si>
  <si>
    <t>Issue #24:  Hold Harmless Provision_x000D_
_x000D_
In accordance with Section 2808 of the Public Health Law 2-b(b)(i) the operating cost component shall not be less than the operating component of such facilities in the two thousand and eight rate.  _x000D_
_x000D_
This is commonly referred to as the hold harmless provision.  However, in the calculation of hold harmless in the rates, the Department did not include the add-ons to the rate.  It is our contention that the operating portion of the 2008 rate plus all add-ons other than (1) the capital component, (2) the expired productivity and efficiency adjustment and (3) the expired administrative and fiscal services adjustment should be included in this calculation.  As such, these factors will increase the rates accordingly.</t>
  </si>
  <si>
    <t>Michael Malotz Skilled Nursing Pavilion</t>
  </si>
  <si>
    <t>5907316N</t>
  </si>
  <si>
    <t>Working Capital Interest</t>
  </si>
  <si>
    <t>Item 1:_x000D_
We are appealing for the inclusion of previously approved working capital interest within our rates for the period November 1, 2001 and forward. This interest relates to working capital provided by St. John's Riverside Hospital as part of project #910685. On October 30, 2003, the BLTCR approved working capital interest and adjusted our facility's rates for the period through 2004 (See attached rate appeal determination.) We have discovered that this adjustment was limited in 2005 by the working ceiling. In addition, subsequent periods were limited and our 2009 capital rates includes -0- for this pre-approved working capital intetrest expense._x000D_
_x000D_
We are also attaching some historical materials showing the extension of working capital to our facility by the Hospital as sponsor was also approved as a contingency for the project. (See attached letter dated August 25, 1993.)_x000D_
_x000D_
Please note that we are submitting this rate appeal in the context of a current audit of our capital rates and request retroactive corrections as allowable for such audit based rate appeals._x000D_
_x000D_
Item 2:_x000D_
Our facility should be qualified as a hospital based facility in that it has been a related party to St. John's Riverside Hospital and is integrated with the Hospital as required by 86-2.10. More specially:_x000D_
_x000D_
(13)  Hospital-based shall mean as follows:_x000D_
(ii)    For facilities receiving operating certificates after January 1, 1983, the commissioner shall review and determine whether or not such facilities are hospital-based utlizing the following criteria:_x000D_
(a)   the nature of any construction approval received pursuant to section 2802 of the Public Health Law;_x000D_
(b)   the nature of any establishment approval received pursuant to section 2801-a of the Public Health Law;_x000D_
(c)   the architectural configuration of the residential health care facility unit as related to the hospital physical plant;_x000D_
(d)   the method and amount of cost allocation;_x000D_
(e)   whether a determination that such a facility is hospital-based would result in the efficient and economic operation of such facility.</t>
  </si>
  <si>
    <t>Michaud Residential Health Services Inc</t>
  </si>
  <si>
    <t>3701301N</t>
  </si>
  <si>
    <t>Appeal to 2015 Capital Per Diem</t>
  </si>
  <si>
    <t>Pursuant to Berger Commission recommendations, money was granted in 2009 to allow Oswego Health to take over the facility at A. L. Lee Memorial and make the necessary changes to turn the facility into an Urgent Care Center for non-emergency conditions that require immediate attention.  As a result of this change, sufficient parking spots for Michaud staff and visitors became a significant concern.  Accordingly, we entered into leases for 42 spots in close proximity to our facility.   The $11,070 expense was reported on line 083 on Schedule 9, line 007 on Exhibit H, and 082 of Schedule 6 in our 2013 RHCF-IV._x000D_
_x000D_
Please correct our capital rate.</t>
  </si>
  <si>
    <t>Terrence J Gorman</t>
  </si>
  <si>
    <t>We reported finance fees associated with our 2005 debt on line 001 of Schedule 11.  There was $2,844 of amortization expense reported in column 0196 of this schedule and line 077 of Schedule 9.  In our detailed review of the allowed capital costs, we are unable to locate this allowable expense.  By this appeal, we ask that $2,844 be incorporated into our 2015 capital per diem._x000D_
_x000D_
Please correct our capital rate.</t>
  </si>
  <si>
    <t>1/1/2014 Capital Michaud</t>
  </si>
  <si>
    <t>On October 3, 2012 the Home refinanced various pieces of debt with Pathfinder Bank.  Of the total $2 million debt, approximately 36% relates to capital items of Michaud.  We have received approval for this debt and ask that our 2014 capital per diem be updated to reflect this transaction.  There is no association of this debt with the rental buildings reported on line 063 of the cost report.  As such, 100% trace-back is appropriate.								_x000D_
								_x000D_
Based on above, please revise our 2014 capital rates.</t>
  </si>
  <si>
    <t>Mandated rental expense:_x000D_
_x000D_
Michaud does not have kitchen or laundry facilities on-site.   When Oswego Health purchased Lee Memorial Hospital, they were directed by the Health Department to build/renovate a Kitchen for Michaud.  Accordingly, we request that the mandatory rental expense for this space be properly allowed as a capital expense of Michaud.  This expense was reported on line 008 on Schedule 9 in our 2012 RHCF-IV.								_x000D_
								_x000D_
Based on above, please revise our 2014 capital rates.</t>
  </si>
  <si>
    <t>Required Rental Expense:_x000D_
_x000D_
Pursuant to Berger Commission recommendations, money was granted in 2009 to allow Oswego Health to take over the facility at A.L. Lee Memorial and make the necessary changes to turn the facility into an Urgent Care Center for non-emergency conditions that require immediate attention.  As a result of this change, sufficient parking spots for Michaud staff and visitors became a significant concern.  Accordingly, we entered into leases for 42 spots in close proximity to our facility.   This expense was reported on line 021 on Schedule 9 in our 2012 RHCF-IV.								_x000D_
								_x000D_
Based on above, please revise our 2014 capital rates.</t>
  </si>
  <si>
    <t>Amortize financing fee:  New Debt_x000D_
_x000D_
On October 3, 2012 the Home refinanced various pieces of debt with Pathfinder Bank.  Of the total $2 million debt, approximately 36% relates to capital items of Michaud.  We have received approval for this debt and ask that out 2014 capital per diem be updated to reflect this transaction.  As detailed in the notepad and on line 218 of Schedule 17(3), the financing fees attributable to Michaud's capital was $16,659.  We amortize this over a 40 year term of the debt and ask that 100% trace-back be used as this entirely relates to nursing home capital.								_x000D_
								_x000D_
Based on above, please revise our 2014 capital rates.</t>
  </si>
  <si>
    <t>Amortize financing fee:  Old Debt_x000D_
_x000D_
As noted in an appeal above, we refinanced several pieces of our existing debt in October of 2012.  In conjunction with GAAP guidelines, the unamortized balance of the mortgage expense associated with our prior debt has been expensed and as such there is a lack of reimbursement of this legitimate expense.  The $12,612 expense was reported on line 068 of Schedule E of our 2012 RHCF-IV.  In conjunction with the recognition of the reduced mortgage interest expense associated with the refinancing, we are requesting recognition of the unamortized portion of the mortgage expense related to our previous debt.  We estimate a useful life of 5 years.  There is no association of this debt with the rental buildings reported on line 063 of the cost report.  As such, 100% trace-back is appropriate.								_x000D_
								_x000D_
Based on above, please revise our 2014 capital rates.</t>
  </si>
  <si>
    <t>2012 Capital Rate Appeal</t>
  </si>
  <si>
    <t>The Facility properly reported $87,068 in allowable building depreciation on the filed and certified 2011 RHCF-4 Schedule 9 line 001.  The Department reduces this allowable amount by $33,684 in only recognizing $43,384 as allowable.  From review of the capital calculation detail, it appears the depreciation expense has been reduced assuming that the depreciation is being accelerated.  Please be informed that the reported depreciation is not accelerated and is in accordance with AHA Guidelines, as indicated in the Facility's financial statements.  In the completion of Schedule 10 the historical cost of the building was reported as the net book value at 11/1/2005, the date of ownership transfer.  The amount of depreciation reported is at a rate of the historical asset vs. the net book value at 11/1/2005.  The Department's calculation compares the reported depreciation to the net book value rather than the original historical cost.  Please correct the Facility's 2012 capital rate computation to reflect the full allowable building depreciation of $87,068.  This correction will increase the 2013 capial rate by $1.06/day.  Estimated Medicaid impact of this item is $26,600.</t>
  </si>
  <si>
    <t>The Facility properly reported $5562 of allowable land improvement depreciation on the filed and certified 2011 RHCF-4 Schedule 9 line 016.  The Department reduces this allowable amount by $5,562 in not recognizing any amount as allowable.  From review of the capital calculation detail, it appears that the Department has reduced the expense assuming that depreciation is being accelerated.  Please be informed that the reported depreciation is not accelerated and is in accordance with AHA Guidelines, as indicated in the Facility's financial statements.  In the completion of Schedule 10, the historical cost of the building was reported as the net book value at 11/1/2005, the date of ownership transfer.  The amount of depreciation reported is at a rate of the historical asset vs. the net book value at 11/1/2005.  The Department's calculation compares the reported depreciation to the net book value rather than the original historical cost.  Please correct the Facility's 2013 capital rate computation to reflect the full allowable land improvement depreciation of $5,562.  This correction will increase the Medicaid capital rate by $0.17/day.  Estimated Medicaid impact of this item is $4,400.</t>
  </si>
  <si>
    <t>The facility properly reported $3,923 of allowable amortizaton on the filed and certified 2011 RHCF-4 Schedule 9 line 018.  The Department reduced this allowable amount by $3,923 in not recognizing any amount as allowable.  Referring to schedules 11 and 11a the original cost of the kitchen and laundry renovations were reported and CON approval obtained.  Please correct the Facility's 2013 capital rate computation to reflect the full allowable amortization of $3,923. This correction will increase the Medicaid capital rate by $0.12 cents per day.  Estimated Medicaid impact of this item is $3,000.</t>
  </si>
  <si>
    <t>The Facility properly reported allowable building rent expense on the filed and certified 2011 RHCF-4 Schedule 9 line 008.  The Department did not recognize any amount of this rental expense as allowable.  The Facility's lease with The Oswego Hospital for kitchen space is an arm's length lease with market rates and therefore reimbursable.  Please correct the Facility's capital rate computation to include the full allowable building rent expense of $55,685.  This correction will increase the 2013 Medicaid capital rate by $1.74/day.  Estimated Medicaid impact of this item is $44,000.</t>
  </si>
  <si>
    <t>The Facility properly reported $25,332 in allowable working capital interest on the filed and certified 2011 RHCF-4 Schedule 9 line 024.  The Department reduced this amount by $11,157 in only recognizing $14,175 as allowable.  This interest represents working capital interest on an arms length loan agreement with a related party and reported on the 2011 RHCF-4 report Schedule 8D.  Please correct the Facility's 2013 capital rate computation to reflect the full allowable working capital interest of $25,332.  This correction will increase the Medicaid capital rate by $0.36 cents per day.  Estimated Medicaid impact of this item is $8,700.</t>
  </si>
  <si>
    <t>The Facility properly reported allowable parking lot rental expense on the filed and certified 2011 RHCF-4 Schedule 9 line 022.  The Department did not recognize any amount of this expense as allowable.  The Facility's leases with Thunder Island and William Porter, Agent for the parking spaces are arms length leases with market rates and therefore reimbursable.  Please correcgt the Facility's capital rate computation to include the full rental expense of $15,655.  This correction will increase the 2013 Medicaid capital rate by $0.49 cents per day.  Estimated Medicaid impacgt of this item if $12,200.</t>
  </si>
  <si>
    <t>The facility properly reported $87,068 in allowable building depreciation on the filed and certified 2011 RHCF-4 Schedule 9, line 001.  The Department reduces this allowable amount by $33,684 in only recognizing $43,384 as allowable.  From review of the capital calculation detail, it appears the depreciation expense has been reduced assuming that the depreciation is being accelerated.  Please be informed that the reported depreciation is not accelerated and is in accordance with AHA Guidelines, as indicated in the Facility's financial statements.  In the completion of Schedule 10 the historical cost of the building was reported as the net book value at 11/1/2005, the date of ownership transfer.  The amount of depreciation reported is at a rate of the historical asset vs. the net book value at 11/1/2005.  The Department's calculation compares the reported depreciation to the net book value rather than the original historical cost.  Please correct the Facility's 2012 capital rate computation to reflect the full allowable building depreciation of $87,068.  This correction will increase the 2013 capital rate by $1.06/day.  Estimated Medicaid impact of this item is $26,600.</t>
  </si>
  <si>
    <t>The Facility properly reported $5,562 of allowable land improvement depreciation on the filed and certified 2011 RHCF-4 Schedule 9, line 016.  The Department reduces this allowable amount by $5,562 in not recognizing any amount as allowable.  From review of the capital calculation detail, it appears that the Department has reduced the expense assuming that depreciation is being accelerated.  Please be informed that the reported depreciation is not accelerated and is in accordance with AHA Guidelines, as indicated in the Facility's financial statements.  In the completion of Schedule 10, the historical cost of the building was reported as the net book value at 11/1/2005, the date of ownership transfer.  The amount of depreciation reported is at a rate of the historical asset vs. the net book value at 11/1/2005.  The Department's calculation compares the reported depreciation to the net boook value rather than the original historical cost.  Please correct the Facility's 2013 capital rate computation to reflect the full allowable land improvement depreciation of $5,562.  This correction will increase the Medicaid capital rate by $0.17cents/day.  Estimated Medicaid impact of this item is $4,400.</t>
  </si>
  <si>
    <t>The Facility properly reported $3,923 of allowable amortization on the filed and certified 2011 RHCF-4 Schedule 9, line 018.  The Department reduced this allowable amount by $3,923 in not recognizing any amount as allowable.  Referring to Schedules 11 and 11a the original cost of the kitchen and laundry renovations were reported and CON approval obtained.  Please correct the Facility's 2013 capital rate computation to reflect the full allowable amortization of $3,923.  This correction will increase the Medicaid capital rate by $0.12 cents per day.  Estimated Medicaid impact of this item is $3,000.</t>
  </si>
  <si>
    <t>The Facility properly reported allowable building rent expense on the filed and certified 2011 RHCF-4 Schedule 9, line 008.  The Department did not recognize any amount of this rental expense as allowable.  The Facility's lease with Oswego Hospital for kitchen space is an arm's length lease within market rates and therefore reimbursable.  Please correct the Facility's capital rate computation to include the full allowable building rent expense of $55,685.  This correction will increase the 2013 Medicaid rate by $1.74 per day.  Estimated Medicaid impact of this item is $4,400.</t>
  </si>
  <si>
    <t>The Facility properly reported $25,332 in allowable working capital interest on the filed and certified 2011 RHCF-4 report, Schedule 8 line 024.  The Department reduced this amount by $11,157 in only recognizing $14,175 as allowable.  This interest represents working capital interest on an arms length loan agreement with a related party and reported on the 2011 RHCF-4 report, Schedule 8D.  Please correct the Facility's 2013 capital rate computation to reflect the full allowable working capital interest of $25,332.  This correction will increase the Medicaid capital rate by $0.36 cents per day.  Estimated Medicaid impact of this item is $8,700.</t>
  </si>
  <si>
    <t>The Facility properly reported allowable parking lot rental expense on the filed and certified 2011 RHCF-4 Schedule 9 line 022.  The Department did not recognize any amount of this expense as allowable.  The Facility's leases with Thunder Island Amusement and William Porter, Agent for parking lot rentals, in the amounts of $8,495 and $7,160 respectively, are arms length leases with market rates and therefore reimbursable.  Please correct the Facility's capital rate computation to include the full rental expense of $15,655.  This correction will increase the 2013 Medicaid capital rate by $0.49 cents per day.  Estimated Medicaid impact of this item is $12,200.</t>
  </si>
  <si>
    <t>The facility properly reported $84,530 in allowable building depreciation on the filed and certified 2010 RHCF-4 Schedule 9, line 001.  The Department reduces this allowable amount by $38,177 in only recognizing $46,353 as allowable.  From review of the capital calculation detail, it appears the depreciation expense has been reduced assuming that the depreciation is being accelerated.  Please be informed that the reported depreciation is not accelerated and is in accordance with AHA Guidelines, as indicated in the Facility's finanical statements.  In the completion of Schedule 10 the historical cost of the building was reported as the net book value at 11/1/2005, the date of ownership transfer.  The amount of depreciation reported is at a rate of the historical asset vs. the net book value at 11/1/2005.  The Department's calculation compares the reported depreciation to the net book value rather than the original historical cost.  Please correct the Facility's 2012 capital rate computation to reflect the full allowable building depreciation of $84,530.  This correction will increase the 2012 capital rate by $1.25/day.  Estimated Medicaid impact of this item is $30,100.</t>
  </si>
  <si>
    <t>The Facility properly reported $4,305 of allowable land improvement depreciation on the filed and certified 2010 RHCF-4 Schedule 9, line 016.  The Department reduces this allowable amount by $4,305 in not recognizing any amount as allowable.  From review of the capital calculation detail, it appears that the Department has reduced the expense assuming that depreciation is being accelerated.  Please be informed that the reported depreciation is not accelerated and is in accordance with AHA Guidelines, as indicated in the Facility's financial statements.  In the completion of Schedule 10, the historical cost of the building was reported as the net book value at 11/1/2005, the date of ownership transfer.  The amount of depreciation reported is at a rate of the historical asset vs. the net book value at 11/1/2005.  The Department's calculation compares the reported depreciation to the net book value rather than the original historical cost.  Please correct the Facility's 2012 capital rate computation to reflect the full allowable land improvement depreciation of $4,305.  This correction will increase the Medicaid capital rate by $0.14 cents/day.  Estimated Medicaid impact of this item is $3,400.</t>
  </si>
  <si>
    <t>The Facility properly reported allowable amortization of start-up costs of $42,674 on the filed and certified 2010 RHCF-4 Schedule 11, line 003.  The Department has omitted this allowable amount of $42,674 in the capital rate calculation.  The Facility incurred $256,045 of organizational and start-up expense associated with the acquisition of the Facility.  Per Part 86-2, the organizational and start-up expenses are reimbursable.  For reimbursement purposes, the organizational and start-up costs are amortized over 5 years.  Based upon the above, the Facility requests the inclusion of the reported and allowable amortization of start-up costs of $42,674 in it's 2012 capital rate calculation.  This correction will increase the 2012 Medicaid capital rate by $1.39/day.  Estimated Medicaid impact of this item is $33,700.</t>
  </si>
  <si>
    <t>The Facility properly reported allowable building rent expense on the filed and certified 2010 RHCF-4 Schedule 9, line 008.  The Department did not recognize any amount of this rental expense as allowable.  The Facility's lease with A.L. Lee Memorial for kitchen space is an arm's length lease within market rates and therefore reimbursable.  Please correct the Facility's capital rate computation to include the full allowable building rent expense of $74,503.  This correction will increase the 2012 Medicaid capital rate by $2.43/day.  Estimated Medicaid impact of this item is $58,800.</t>
  </si>
  <si>
    <t>2011 Capital Rate Appeal</t>
  </si>
  <si>
    <t>The facility properly reported $97,388 of allowable building/fixed equipment/land improvement depreciation on the filed and certified 2009 RHCF-4 Schedule 9 lines 001 and 016.  The department arbitrarily reduces this allowable amount by $50,683 in only recognizing $46,705 as the allowable amount.  From review of the requested capital calculation detail, it appears that the Department has arbitrarily reduced depreciation expense assuming that depreciation is being accelerated.  Please be informed that the reported depreciation is not accelerated and is in accordance with AHA Guidelines, as indicted in the facility's financial statements.  In the completion of Schedule 10, the historical cost of the building was reported as the net book value at November 1, 2005 (date of ownership transfer).  The amount of depreciation reported is at a rate of the historical asset vs. the net book value at November 1, 2005.  The Department's calculation compares the reported depreciation to the net book value rather than the original historical cost._x000D_
_x000D_
Please correct the facility's 2011 capital rate computation to reflect the full allowable building/fixed equipment/land improvement depreciation of $97,388.  This correction will increase the 2011 Medicaid capital rate by $1.65/day.  The estimated Medicaid impact of this item is $42,200.</t>
  </si>
  <si>
    <t>The facility properly reported allowable amortization of start-up costs of $51,209 on the certified 2009 RHCF-4 Schedule 11 line 003.  The Department inadvertently omitted this allowable $51,209 amount in the capital rate calculation.  The facility incurred $256,045 of organizational and start-up expense associated with the acquisition of the facility.  Per Part 86-2, the organizational and start-up expenses are reimbursable.  For reimbursement purposes, the organizational and start-up costs are amortized over a 5 year time period.  The allowable amortization for 2011 is $51,209 ($ 256,045 / 5).  _x000D_
_x000D_
Based upon the above, the facility requests the inclusion of the reported and allowable amortization of start-up costs of $51,209 in its 2011capital rate calculation.  This correction will increase the 2011 Medicaid capital rate by $1.67 per day.  The estimated Medicaid impact if this item is $42,700.</t>
  </si>
  <si>
    <t>2009 Initial Rate Appeal for Capital</t>
  </si>
  <si>
    <t>Correction of allowable building depreciation:_x000D_
_x000D_
The facility properly reported $92,340 of allowable building/fixed equipment/land improvement depreciation on the filed and certified 2007 RHCF-4 Schedule 9 lines 001 and 016.  The department arbitrarily reduces this allowable amount by $50,677 in only recognizing $41,673 as the allowable amount.  From review of the requested capital calculation detail, it appears that the Department has arbitrarily reduced depreciation expense assuming that depreciation is being accelerated.  Please be informed that the reported depreciation is not accelerated and is in accordance with AHA guidelines, as indicated in the facility's financial statements.  In the completion of Schedule 10, the historical cost of the building was reported as the net book value at November 1, 2005 (the date of ownership transfer).  The amount of depreciation reported is at a rate of the historical asset versus the net book value at November 1, 2005.  The Department's calculation compares the reported depreciation to the net book value rather than the original historical cost._x000D_
_x000D_
Please correct the facility's 2009 capital rate computation to reflect the full allowable building/fixed equipment/land improvement depreciation of $92,340.  This correction will increase the 2009 Medicaid capital rate by $1.68 per day.  The estimated Medicaid impact of this appeal item is $39,000.</t>
  </si>
  <si>
    <t>Inclusion of allowable amortization of start-up cost:_x000D_
_x000D_
The facility properly reported allowable amortization of start-up cost of $51,209 on the 2007 RHCF-4 Schedule 11 line 003.  The Department inadvertently omitted this allowable $51,209 amount in its capital rate calculation.  The facility incurred $256,045 of organizational and start-up expense associated with the acquisition of the facility.  Per Part 86-2, the organizational and start-up expenses are reimbursable.  For reimbursement purposes, the organizational and start-up expenses are amortized over a 5 year or 60 month time period.  The allowable amortization for 2009 is $51,209 ($256,045/5)._x000D_
_x000D_
Based on the above, the facility requests the inclusion of the reported and allowable amortization of start-up cost of $51,209 in its 2009 capital rate calculation.  This correction will increase the 2009 Medicaid capital rate by $1.70 per day.  The estimated Medicaid impact of this appeal item is $39,400.</t>
  </si>
  <si>
    <t>Middletown Park Rehabilitation &amp; Health Care Center</t>
  </si>
  <si>
    <t>3501304N</t>
  </si>
  <si>
    <t>Mean Rate Appeal</t>
  </si>
  <si>
    <t>Mean Rate</t>
  </si>
  <si>
    <t>Our facility has approval to submit a base period cost report based on NYS DOH approval and the facility has closed with the prior operator on transfer of license for the period beginning 3/16/10.  The facility submitted their CON prior to 12/31/06.  We are requesting that the New York State Department of Health issue our facility a direct and indirect mean price rate effective as of the same date.</t>
  </si>
  <si>
    <t>Midway Nursing Home</t>
  </si>
  <si>
    <t>7003340N</t>
  </si>
  <si>
    <t>Operating WEF- Our 2010 rate sheet WEF calculation has no data for salaries, fringe benefits and hours paid even though this data was reported properly in Part III(1) of our 2002 RHCF.  Please take the data reported in Part III(1), produce a new WEF calculation and adjust our rate accordingly.</t>
  </si>
  <si>
    <t>Utilities Adjustment - Our 2002 RHCF-4 includes the cost of utilities, paid for by New Midway Company, LLC, in Part III (1), Plant costs (Line 006). The utilities expense of $284,664 for 2002 is detailed on our related party financial (which was submitted with the cost report certifications for 2002) in the Plant, Operations, and Maintenance Department. Therefore, reimbursable Plant costs (line 006) should be reduced by $284,664 and Non-comparable reimbursable costs should be increased by $284,664. Please adjust our rate accordingly for utilities expense.</t>
  </si>
  <si>
    <t>Utilities Adjustment - Our 2002 RHCF-4 includes the cost of utilities, paid for by New Midway Company, LLC, in Part III (1), Plant costs (Line 006). The utilities expense of $284,664 for 2002 is detailed on our related party financial (which was submitted with the cost report certifications for 2002) in the Plant, Operations, and Maintenance Department. Therefore, reimbursable Plant costs (line 006) should be reduced by $284,664 and Non-comparable reimbursable costs should be increased by $284,664. Please adjust our 2009 rate accordingly for utilities expense.</t>
  </si>
  <si>
    <t>2009 Initial Rate Capital</t>
  </si>
  <si>
    <t>Property Insurance  Property insurance of $15,448 was not included in the property cost per diem although it was reported on Schedule 9 Line 6 (Part III (1)) of the 2007 RHCF-4.  Please adjust our 2009 rate to properly include the $15,448 property insurance.</t>
  </si>
  <si>
    <t>Pharmacy Adjustment Appeal - In 2002 there was a procedure used to identify the facilities that did not pay for prescription drugs for their Private pay patients.  The purpose for this was if the cost report year was chosen as a base year the state would be made aware of this fact and would calculate an add-on to the Medicaid rate using only the Medicaid and Medicare patient days.  The procedure used in the preparation of the 2002 RHCF-4 included the disclosure of the fact that the facility paid for the prescription drugs only for Medicaid and Medicare patients.  This disclosure was made on Schedule 8A as this schedule is a supplement to Schedule 8 the purpose of which is to report certain items and their location on Part IV which will permit the calculation of the Medicaid rate of reimbursement.  The states calculation of MIDWAY NURSING HOME'S 2009 Medicaid rate sheet uses 2002 as the base year and these Prescription Drug amounts totaling $276,729 that have been reported on Schedule 8A, as described above, have been incorrectly treated as Non- allowable costs in the Pharmacy cost center.  This results in a reduction to the Pharmacy cost center for $276,729, the amount of Prescription Drugs reported on Schedule 8A.  Since the reporting procedure used was one that was understood by the state and the facilities to be correct we request that this amount be removed as an adjustment to the Pharmacy cost center.</t>
  </si>
  <si>
    <t>Medical Director costs of $42,485 properly recorded on line 0017 of our resubmitted 2002 RHCF-4) with DCN #90961429) should be added to our non-comparable allowed costs.</t>
  </si>
  <si>
    <t>Utilities Adjustment - Our 2002 RHCF-4 includes the cost of utilities, paid for by New Midway Company, LLC, in Part III (1), Plant costs (Line 006).  The utilities expense of $284,664 for 2002 is detailed on our related party financial (which was submitted with the cost report certifications for 2002) in the Plant, Operations, and Maintenance Department.  Therefore, reimbursable Plant costs (line 006) should be reduced by $284,664 and Non-comparable reimbursable costs should be increased by $284,664.  Please adjust our 2009 rate accordingly for utilities expense.</t>
  </si>
  <si>
    <t>Related Company Adjustments- Profit Adjustment - Schedule 1 of Part IV of our 2002 RHCF-4 has been corrected (with DCN #90961429) to properly include $1,022,507 as the amount on Line 002 for services provided for Administration from New Midway.  The remaining amount of $1,350,000 is now being properly reported on Line 020 of Schedule 1 as services from Midway Management.  This amount of $1,350,000 has already been knocked out of Administrative expenses through Schedule 8A.  Therefore, only the New Midway net income of $1,086 is included in Administrative costs, and should be adjusted.  The other disallowances of $34,879 and $58,099 for telephone expense and advertising expense, respectively, should not be disallowed.  These are both reimbursable costs and should not be adjusted out.  All knockouts of expenses were reported properly on the RHCF and already taken into consideration. Therefore, please eliminate all of the incorrect adjustments to Line 005 and correct the adjustment from the related party worksheet to Line 005 from ($2,356,761) to ($16,066).which is the net income of $1,086 plus rentals of $14,980.  This correction will adjust our Admin costs on Line 28448/00005 of the 2009 rate sheet from ($1,820,813) to $519,882.</t>
  </si>
  <si>
    <t>Missing Information - We reserve the right to fully review the calculation of the RIPAF.  This review could not take place as the state has not included a full schedule for the 2002 MDS Facility Patient Counts.  Please post to the HPN a full rate sheet that includes this information.</t>
  </si>
  <si>
    <t>Mohawk Valley Nursing Home Inc</t>
  </si>
  <si>
    <t>2101300N</t>
  </si>
  <si>
    <t>On the 2014 cash receipts reconciliation the reimbursable amount on the rate sheet has 413,666.47 when the actual amount is 468,822. When the correct reimbursed amount is used the 2014 actual per diem should be $14.53</t>
  </si>
  <si>
    <t>The facility has arms length rental agreements for the rental of the kitchen from Faxston St. Lukes Hospital for the use of there kitchen. The Nursing home does not have a kitchen and could not provide meal service without the rental of the hospitals space in the amount of $4500.00 per month for a total of $54,000 per year. The facility also has an arms length rental agreement for off site storage of medical records in the amount of $175 per month for a total of $2,100 per year. Both of these expenses are necessary expenses for the operations of the facility and should be reimbursed 100 percent. Please adjust our rate accordingly.</t>
  </si>
  <si>
    <t>Mortgage amortization was reported in the amount of $195,000 although it was not carried over to the allowed facility cost. Mortgage amortization is an allowed recognizable cost for the facility and should be reimbursed in its entirety. Please adjust our rate accordingly.</t>
  </si>
  <si>
    <t>Mortgage cost amortization was properly reported on part II of the RHCF although Non was allowed for reimbursement. The mortgage is a recognizable mortgage and the costs associated with it should be reimbursed in there entirety. Please adjust our rate according.</t>
  </si>
  <si>
    <t>Momentum at South Bay for Rehabilitation and Nursing</t>
  </si>
  <si>
    <t>5154324N</t>
  </si>
  <si>
    <t>Time of audit appeal- return of equity</t>
  </si>
  <si>
    <t>Item # 1: Return of equity-  Line 6- The facility changed ownership on November 17, 2010. The 2012 capital was reimbursed at a carryover rate of $10.23 per day. The 2013 capital per diem rate was calculated using only the historical additions of $1,838,951  made by the new owner and reported in their first full cost report filed,  their 2011 RHCF-4.   The remaining balance , or MATP from the previous owner of $376,581 was never reimbursed through return of equity, to the current owner. Please correct our return of equity  from 2016 -2018 to properly include the remaining reimbursable MATP from the change in ownership. ($376,581 / 3 years = 125,526) Please increase  the residual reimbursement for 2019 to current to properly include 50% of the 2018 adjustment to return of equity of $125,526.($125,526 x 50% = 62,763). Please see the attached calculation and backup.</t>
  </si>
  <si>
    <t>Item #1:											_x000D_
Residual Reimbursement- We request the inclusion of residual reimbursement in our 1/1/21 property rate as per the 											_x000D_
Preliminary Injunction granted on 10/26/20 in Albany New York, for case # 905032-20 in the State of 											_x000D_
New York Supreme Court by Acting Supreme Court Justice Hon. Kimberly A. O�Connor.											_x000D_
Therefore, please incorporate our residual reimbursement of $1,097,764 into our 1/1/21 property rate.</t>
  </si>
  <si>
    <t>Item #1:											_x000D_
Residual Reimbursement- We request the inclusion of residual reimbursement in our 4/2/20 property rate as per the 											_x000D_
Preliminary Injunction granted on 10/26/20 in Albany New York, for case # 905032-20 in the State of 											_x000D_
New York Supreme Court by Acting Supreme Court Justice Hon. Kimberly A. O�Connor.											_x000D_
Therefore, please incorporate our residual reimbursement of $1,097,764 into our 4/2/20 property rate.</t>
  </si>
  <si>
    <t>Depreciation of Movable - Equipment - Depreciation of Movable Equipment should be reimbursed at the full amount reported on the 2013 RHCF-4, Schedule of Depreciation  Schedule 10 of $81,320.  The Schedule of Depreciation reflects a continuation of the prior owner's depreciation schedules plus additions made by the new owner as is in keeping with DOH regulations (Part 86.2). Therefore, please eliminate the adjustment from our 2015 property per diem calculation and reimburse us for the full movable depreciation reported of $81,320.</t>
  </si>
  <si>
    <t>Mosholu Parkway Nursing And Rehabilitation Center</t>
  </si>
  <si>
    <t>7000329N</t>
  </si>
  <si>
    <t>RE-APPEAL OF MARCH 2022 APPEAL PROCESSED</t>
  </si>
  <si>
    <t>" Appeals # 11200, 12256, and 13691 were processed in March 2022 and were erroneously denied.  These appeals are for real estate taxes paid by B &amp; G Realty Associates, the realty company that owns the land and building of the nursing home. The part 2 of the RHCF includes the real estate taxes for the nursing home land and building. Mosholu's part 3 in its RHCF for B &amp; G Realty includes Mosholu's portion of the realty's real estate taxes for the nursing home's parking lot, and a house used solely by Mosholu for storage.  We are resubmitting these appeals in order to get full reimbursement for real estate taxes. The original appeal item  is as follows:  Appeal # 11200 - We request reimbursement for the related party (#1) real estate tax expense, as properly reported on Part 3(1), Schedule 9 (Rel Co), Line 023. Please include the proper amount (49.31%)of the 32,990 expense, or $16,893 in our reimbursed real estate tax expense on Sch VI of our 2012 rate sheet. The correct amount for real estate tax reimbursement is $ 156,364(NH) plus $16,267(Rel Co) for a total of $172,631 on our 2012 rate sheet._x000D_
"</t>
  </si>
  <si>
    <t>" Appeals # 11200, 12256, and 13691 were processed in March 2022 and were erroneously denied.  These appeals are for real estate taxes paid by B &amp; G Realty Associates, the realty company that owns the land and building of the nursing home. The part 2 of the RHCF includes the real estate taxes for the nursing home land and building. Mosholu's  part 3 in its RHCF for B &amp; G Realty includes the real estate taxes for the nursing home's parking lot, and a house used solely by Mosholu for storage.  We are resubmitting these appeals in order to get full reimbursement for real estate taxes. The original appeal item  is as follows:  Appeal # 12256 - We request reimbursement for the related party (#1) real estate tax expense, as properly reported on Part 3(1), Schedule 9 (Rel Co), Line 023. Please include the proper amount (60.18%)of the 52,846 expense, or $31,803 in our reimbursed real estate tax expense on Sch VI of our 2013 rate sheet. The correct amount for real estate tax reimbursement is $ 156,364(NH) plus $31,803(Rel Co) for a total of $188,046 on our 2013 rate sheet._x000D_
"</t>
  </si>
  <si>
    <t>" Appeals # 11200, 12256, and 13691 were processed in March 2022 and were erroneously denied.  These appeals are for real estate taxes paid by B &amp; G Realty Associates, the realty company that owns the land and building of the nursing home. The part 2 of the RHCF includes the real estate taxes for the nursing home land and building. Mosholu's  part 3 in its RHCF for B &amp; G Realty includes the real estate taxes for the nursing home's parking lot, and a house used solely by Mosholu for storage.  We are resubmitting these appeals in order to get full reimbursement for real estate taxes. The original appeal item  is as follows:  Appeal # 13691 - We request reimbursement for the related party (#1) real estate tax expense, as properly reported on Part 3(1), Schedule 9 (Rel Co), Line 023. Please include the proper amount (59.69%) of the 80.750 expense, or $48,200 in our reimbursed real estate tax expense on Sch VI of our 2014 rate sheet. The correct amount for real estate tax reimbursement is $ 150,921(NH) plus $48,200(Rel Co) for a total of $199,121 on our 2014 rate sheet._x000D_
"</t>
  </si>
  <si>
    <t>Item #1:											_x000D_
Residual Reimbursement- We request the continued reimbursement of residual reimbursement in our 1/1/21 property rate.											_x000D_
Therefore, please continue our residual reimbursement of $478,512 in our 1/1/21 property rate.</t>
  </si>
  <si>
    <t>Item #1:											_x000D_
Residual Reimbursement- We request the inclusion of residual reimbursement in our 4/2/20 property rate as per the 											_x000D_
Preliminary Injunction granted on 10/26/20 in Albany New York, for case # 905032-20 in the State of 											_x000D_
New York Supreme Court by Acting Supreme Court Justice Hon. Kimberly A. O�Connor.											_x000D_
Therefore, please incorporate our residual reimbursement of $478,512 into our 4/2/20 property rate.</t>
  </si>
  <si>
    <t>Nathan Miller Center For Nursing Care</t>
  </si>
  <si>
    <t>5902316N</t>
  </si>
  <si>
    <t>Facility requests that the department correct the historical cost used in the calculation of the return on and of equity.</t>
  </si>
  <si>
    <t>Deborah Philipson</t>
  </si>
  <si>
    <t>The New York State Budget Act authorized 2009 rates based on 2002 cost. The Act contained a provision that Facilitys 2009 rate  shall not be less than the operating component such facilities received in the 2008 rate period, as adjusted for inflation._x000D_
When comparing the trended operating portion of 2008 to 2009 rate, the Department failed to include the per diem adjustment of the 2008 rate lines 3A-3E in operating cost. These items may be operating costs, such as dental, that were not included in lines 1A-1C but should be there._x000D_
Facility requests that the department recalculate the 2008 operating component to include the 2008 operating per diem adjustments.</t>
  </si>
  <si>
    <t>historical cost</t>
  </si>
  <si>
    <t>Facility requests that the Department correct the historical cost of the facility which was calculated incorrectly for the 2008 rate and carried forward to 2009.</t>
  </si>
  <si>
    <t>Nesconset Center for Nursing and Rehabilitation</t>
  </si>
  <si>
    <t>5157315N</t>
  </si>
  <si>
    <t>2013 Initial Capital Rate Appeal</t>
  </si>
  <si>
    <t>Mortgage Reimbursement - Nesconset Center for Nursing and Rehabilitation has taken a HUD mortgage out for $22,440,000 at 9/30/2011.  The prior owners were reimbursed principal and interest on their mortgage.  The new mortgage should continue to be reimbursed based on the MATP, plus the current owners' real property additions, and applicable financing costs.  Please see the calculation attached. We calculate 44.82% of the new mortgage to be reimbursable. Therefore, please adjust our 2013 rate sheet to include 44.82% of their mortgage interest, amortization, and mortgage insurance. We have attached the reimbursable calculation, and the new mortgage amortization schedule. Also, we have attached the RHCF-depreciation schedules, which show the fixed asset additions.</t>
  </si>
  <si>
    <t>Depreciation of Movable - Equipment - Depreciation of Movable Equipment should be reimbursed at the amount reported on Schedule 10 of Part II of our 2011 RHCF of $100,941.   Schedule 10 reflects a continuation of the prior owner's depreciation schedules plus additions made by the new owner as is in keeping with DOH regulations (Part 86.2). Therefore, please adjust our 2013 property per diem calculation and reimburse us for the full movable depreciation reported of $100,941.</t>
  </si>
  <si>
    <t>Startup costs - Startup costs of $83,086 are not being reimbursed to the current owner although they were properly reported on Schedule 11 of our 2011 RHCF.  These were costs incurred by the current operator in connection with the purchase of the facility and should be reimbursed.  Please adjust our 2013 property rate to properly include the $83,086.</t>
  </si>
  <si>
    <t>New Roc Nursing and Rehabilitation Center</t>
  </si>
  <si>
    <t>On October 26, 2020, Supreme Court Justice Kimberley A OConnor granted a preliminary injunction in Case # 905032-20 against the removal of Residual Reimbursement from the property rates.  We hereby request the restoration of residual reimbursement to our property rate in the amount of $107,511 as we had been receiving up until April 2, 2020.</t>
  </si>
  <si>
    <t>Christine Schaller</t>
  </si>
  <si>
    <t>New Surfside Nursing Home</t>
  </si>
  <si>
    <t>7003373N</t>
  </si>
  <si>
    <t>The department omitted the real estate taxes on the ADHCP as reported on the third part II of $70,465. As the department is stepping down property costs, the real estate taxes should include the taxes paid on the ADHCP.</t>
  </si>
  <si>
    <t>ADHCP STATISTICS</t>
  </si>
  <si>
    <t>Facility hereby refiles its 2007 RHCF to correct the number of days the ADHCP program is open. Facility in error reported the number of program operations per week as 5, however the actual  number of days in operation is 6, see attached approval letter from DOH. Facility requests, that as the program did not reach 90% occuoancy , that the program be put back on its budgeted rate.</t>
  </si>
  <si>
    <t>New Vanderbilt Rehabilitation and Care Center Inc</t>
  </si>
  <si>
    <t>7004316N</t>
  </si>
  <si>
    <t>The facility appeals the change in methodology of calculating the historical cost._x000D_
Historical cost in the past was calculated by taking the previous years historical cost, and adding the current years capital improvements.  For the rate year 2012 the department took the capital improvements reported, divided that number by 15 years, and then multiplied the result by the number of years left of useful life. The resulting number was then added to the previous years historical cost. _x000D_
Furthermore, this new methodology was not done for all proprietary homes, but only for those homes that have a minimal number of years left in their useful life._x000D_
_x000D_
The department erred in calculating the Historical cost of the facility utilized in the calculation of Return of Equity. The facility reported improvements of $  468445 ,yet the department only included $   31230            in the Historical Cost of the Facility. Facility requests that the department recalculate the historical cost using the total improvements made in 2010.</t>
  </si>
  <si>
    <t>Henry A Schon</t>
  </si>
  <si>
    <t>New York Center for Rehabilitation</t>
  </si>
  <si>
    <t>7003405N</t>
  </si>
  <si>
    <t>Newark Manor Nursing Home</t>
  </si>
  <si>
    <t>5820302N</t>
  </si>
  <si>
    <t>DOH Appeal Response to Appeals# 16123, 14854, 13923, 12164, 10961_x000D_
_x000D_
Please note this is an issue of fact. These costs are valid reimbursable expenses as determined by The Department in a previous appeal response. _x000D_
_x000D_
The Department has denied our appeal for related party real property reimbursement claiming that real property of related companies is not reimbursable. This is not actually the case especially for this group of related facilities. If a facility using an approved related company to perform SNF related functions (as this one is and does) all costs whether real property or not are reimbursable as valid cost of providing resident care. This has been the Department policy and practice for decades. There are no regulations or rules which prevent it. _x000D_
_x000D_
This group of facilities related to ROHM Services has an even stronger claim to this reimbursement as DOH previously answered appeals allowing this reimbursement for this related company which provided billing and record-keeping for a group of facilities. This facility is one of thirteen that are impacted by the previous appeal and resolution. The Department worked with the facilities to find a reasonable method of reimbursement for the related party costs. Originally, they sent an appraiser to do an appraisal of the real property which would be used as the basis for reimbursement. In the end they decided the reimbursement amounts per facility were just too small to warrant the work involved. They then decided to reimburse real property depreciation and other real property costs such as real estate taxes in lieu of the appraised historical cost. Attached is an example of the capital back-up provided by the Department which details these amounts included in the rate._x000D_
_x000D_
The correct related company property expenses for reimbursement are detailed on the attached schedule. Based on the above, we request that our 1/1/2012 through 12/31/2015 Medicaid rate be revised to accurately reflect the related company property costs on Schedule VI, with the appropriate cost center and traceback percentages of 1.0000.</t>
  </si>
  <si>
    <t>In response to DOH response to Appeals #16125 and 12090 _x000D_
_x000D_
Traditionally, interest expense is reimbursed on a two-year lag with the exception of mortgage/bond interest. The two-year lag is used so that DOH has time to put the reimbursement in the facility�s rate without having to constantly go back and revise rates to update expenses._x000D_
_x000D_
For example, this is a typical timeline:_x000D_
_x000D_
A)	2014 Cost Report which reports a facility�s costs for 2014 is filed in June/July, 2015._x000D_
B)	The 2014 and 2015 rates have already been issued when the 2014 report is submitted. Therefore, DOH puts the costs in the next rate issuance which in this example is 2016, a two-year lag._x000D_
_x000D_
Mortgage and bond interest are done differently because these expenses are very substantial and for most facilities it would not be financially feasible to wait two years to start receiving reimbursement. In addition, mortgages and bonds are pre-approved by DOH who then has the information necessary to put the expense in the rates immediately._x000D_
The real problem though is the reimbursement of current year interest which leaves the first two years of interest unreimbursed. There was no process in the initial year for approval to get immediate reimbursement. The sprinklers were being installed in all facilities dues to a government mandate. The DOH would have been unable to process all the applications before the mandated deadline. Therefore, all CON and financing pre-approval requirements were waived. I cannot believe the DOH intended for the first year or two of expense to go unreimbursed._x000D_
_x000D_
Please reimburse the 2012 sprinkler interest of $6,868.</t>
  </si>
  <si>
    <t>Response to DOH Appeal Determinations for Appeals #16123, 14854, 13923, 12164, 10961_x000D_
_x000D_
This is not an appeal of a rate-setting methodology. It is an appeal for the standard, routine reimbursement of historical cost of nursing facilities fixed assets. This is a question of fact._x000D_
_x000D_
It is a decades long established practice and policy of the New York State Medicaid Program to reimburse nursing facilities for the actual cost of providing care to the state�s Medicaid residents. One of those costs is the purchase of real property assets such as a roof, a parking lot, HVAC system, etc. The NTSDOH has long adhered to reimbursement of these assets in order to ensure quality care to Medicaid residents._x000D_
_x000D_
Reimbursement of historical cost is not challenged, and no regulation or statute prevents it. This facility, however, is not receiving reimbursement of its historical cost. The state has chosen to under-reimburse this facility for its actual historical cost repeatedly since 2010. This facility receives $40,969 annually for return of equity. It will take 25 yrs. to reimburse the facility for its existing $1,017,327 of historical cost at this rate. The result is that this facility will be handicapped by inadequate and inequitable reimbursement making it impossible to maintain the physical property and possibly quality care for its residents.  _x000D_
_x000D_
This unfair treatment is given only to some proprietary facilities. Both Voluntary and Public facilities receive full reimbursement of their actual cost of real property assets. In addition, some proprietary facilities are being over-reimbursed for their historical cost while under-reimbursing facilities such as this one. All of this sets up a non-competitive environment which dooms those being under-reimbursed to failure._x000D_
We request the NYSDOH reimburse this facility adequately for its valid purchases of allowable real property as required by the Medicaid agreement between the State and the facility.</t>
  </si>
  <si>
    <t>Schedule VI of our 2021 Medicaid rate includes residual reimbursement of $40,969.  Rate Year 2006 was the last year of original useful life for this facility.  In Rate Year 2007, DOH reset the useful life to 10 years.  After receiving return of equity for the next 3 years, DOH inexplicably converted the facility to residual reimbursement. For this facility this method is inappropriate as it is insufficient to reimburse their actual historical cost. It would take 25 yrs. to reimburse the facility for its existing $1,017,327 of historical cost if residual remains. If not, this facility will never get reimbursed for this allowable historical cost making it impossible to maintain the physical property.  _x000D_
If DOH allows ROE then residual reimbursement of $40,969 should be removed from the rate, reset life to 2 (resdtart with 10 in rate year 2013) and revise ROE to $291,662. We request that DOH continue with the reset of the useful life as that method assures reimbursement of historical cost. The calculation is detailed on the attached schedule.</t>
  </si>
  <si>
    <t>Schedule VI of our 2020 Medicaid rate excludes return of equity reimbursement of $179,112 in lieu of return of equity. For this facility, residual is inappropriate as it is insufficient to reimburse their actual historical cost. It would take 13 years to reimburse the current Net Equity of $537,336. This does not include future facility improvements and, in fact, it will make it impossible to adequately maintain the facility.  We request that DOH reconsider this unreasonable decision and return us to a fair and equitable return of equity. The calculation is detailed on the attached schedule. Please revise our 1/1/2020 Medicaid rate to incorporate the correct calculation of return of equity.</t>
  </si>
  <si>
    <t>.	Facility Real Property Interest Not Reimbursed_x000D_
_x000D_
The Department failed to reimburse facility real property interest in our 2011 Medicaid rate. This interest was for financing on allowable assets  an elopement system in 2006 for $40,732 and APC # AEP-5243  for $1,000,000 in 2008. These loans were properly reported on Schedule 17s of the RHCF-4. The amounts reported on Schedule 9 and requested for reimbursement is the cost report year amount not the rate year amount._x000D_
_x000D_
	Based on the above, we request that our 1/1/2011 Medicaid rate be revised to include $60,388 of facility real property interest on Schedule VI, with a traceback of 1.0000.</t>
  </si>
  <si>
    <t>2.	Calculation of Remaining Equity_x000D_
_x000D_
			Schedule VI of our 1/1/2011 rate includes an incorrect calculation of remaining equity._x000D_
_x000D_
			The correct remaining equity calculation is detailed on the attached schedule._x000D_
_x000D_
	Based on the above, we request that the remaining equity calculation be revised in our 1/1/2011 Medicaid rate.</t>
  </si>
  <si>
    <t>3.	Related Company Property Expenses Not Properly Reimbursed_x000D_
_x000D_
	The Department failed to correctly reimburse our related company property expenses in the 2011 Medicaid rate._x000D_
_x000D_
	The correct related company property expenses for reimbursement as is detailed on attached schedule. The real property of the related company has not been added to historical cost; therefore the depreciation/amortization is allowable. Reimbursement of the related company depreciation/amortization has been previously approved by DOH. _x000D_
_x000D_
	Based on the above, we request that our 1/1/2011 Medicaid rate be revised to accurately reflect the related company property costs on Schedule VI, with the appropriate cost center and correct traceback percentages of 1.0000.</t>
  </si>
  <si>
    <t>4. Facility Moveable Interest Not Reimbursed_x000D_
_x000D_
The Department failed to reimburse facility Moveable interest in our 2011 Medicaid rate. This interest was for financing on allowable assets  time clock in 2005 for $6,996, lifts in 2007 for $23,798 and an air conditioner in 2001 for $121,800. All of the interest was reported on Schedule 9 of the RHCF-4 with detail in the notepad. _x000D_
_x000D_
	Based on the above, we request that our 1/1/2011 Medicaid rate be revised to include $3,114 of Facility moveable interest on Schedule VI, with a traceback of 1.0000.</t>
  </si>
  <si>
    <t>5. Capital lease cost Not Reimbursed_x000D_
_x000D_
The Department failed to reimburse capital lease cost of $6,063 in our 2011 Medicaid rate.  There were some errors in the reporting of these costs in the 2009 RHCF-4.  We have refiled the cost report to correct Schedule 9 and 9A.  Please refer to DCN # 01320910 to add the capital lease amounts to our 1/1/2011 Medicaid rate. _x000D_
_x000D_
	Based on the above, we request that our 1/1/2011 Medicaid rate be revised to include $6,063 of capital lease cost on Schedule VI.</t>
  </si>
  <si>
    <t>6.  Accumulated Reimbursement and Return of Equity_x000D_
 _x000D_
The accumulated reimbursement and return of and on equity amounts are incorrect in our 1/1/2011 rate.  A historical cost and equity reconciliation is attached which details the variances._x000D_
_x000D_
Based on the above, please revise the 1/1/2011 accumulated reimbursement and return of equity calculation per the attached schedules.</t>
  </si>
  <si>
    <t>1.	Facility Real Property Interest Not Reimbursed_x000D_
_x000D_
The Department failed to reimburse facility real property interest in our 2010 Medicaid rate. This interest was for financing on allowable assets  an elopement system in 2006 for $40,732 and APC # AEP-5243  for $1,000,000 in 2008. These loans were properly reported on Schedule 17s of the RHCF-4. The amounts reported on Schedule 9 and requested for reimbursement is the cost report year amount not the rate year amount._x000D_
_x000D_
	Based on the above, we request that our 1/1/2010 Medicaid rate be revised to include $58,562 (1,952+56,610) of facility real property interest on Schedule VI, with a traceback of 1.0000.</t>
  </si>
  <si>
    <t>2.	Calculation of Remaining Equity_x000D_
_x000D_
			Schedule VI of our 1/1/2010 rate includes an incorrect calculation of remaining equity._x000D_
_x000D_
			The correct remaining equity calculation is detailed on the attached schedule._x000D_
_x000D_
	Based on the above, we request that the remaining equity calculation be revised in our 1/1/2010 Medicaid rate.</t>
  </si>
  <si>
    <t>3.	Related Company Property Expenses Not Properly Reimbursed_x000D_
_x000D_
	The Department failed to correctly reimburse our related company property expenses in the 2010 Medicaid rate._x000D_
_x000D_
	The correct related company property expenses for reimbursement as is detailed on attached schedule. The real property of the related company has not been added to historical cost; therefore the depreciation/amortization is allowable. Reimbursement of the related company depreciation/amortization has been previously approved by DOH. _x000D_
_x000D_
	Based on the above, we request that our 1/1/2010 Medicaid rate be revised to accurately reflect the related company property costs on Schedule VI, with the appropriate cost center and correct traceback percentages of 1.0000.</t>
  </si>
  <si>
    <t>4. Return of and on Equity_x000D_
	Newark Manor's original useful life expired in 2006.  In 2007, the Department, in an effort to provide reasonable ongoing reimbursement, elected to reset the facility's useful life to ten years.  This methodology allows for reimbursement of a facility's actual historical cost additions.  In the 2009 and 2010 rates, the Department erroneously indicated that the facility's historical cost had been fully reimbursed.  This is incorrect.  Please see the attachment for the correct calculation of return of and on equity.  Please revise our 2010 return of and on equity reimbursement per the attached calculation</t>
  </si>
  <si>
    <t>5. Facility Moveable Interest Not Reimbursed_x000D_
_x000D_
The Department failed to reimburse facility Moveable interest in our 2010 Medicaid rate. This interest was for financing on allowable assets  time clock in 2005 for $6,996, lifts in 2007 for $23,798 and an air conditioner in 2001 for $121,800. All of the interest was reported on Schedule 9 of the RHCF-4 with detail in the notepad. _x000D_
_x000D_
	Based on the above, we request that our 1/1/2010 Medicaid rate be revised to include $4,593 of Facility moveable interest on Schedule VI, with a traceback of 1.0000.</t>
  </si>
  <si>
    <t>6. Capital lease cost Not Reimbursed_x000D_
_x000D_
The Department failed to reimburse capital lease cost of $7,401 in our 2010 Medicaid rate.  There were some errors in the reporting of these costs in the 2008 RHCF-4.  We have refiled the cost report to correct Schedule 9 and 9A.  Please refer to DCN # 01320910 to add the capital lease amounts to our 1/1/2010 Medicaid rate. _x000D_
_x000D_
	Based on the above, we request that our 1/1/2010 Medicaid rate be revised to include $7,401 of capital lease cost on Schedule VI.</t>
  </si>
  <si>
    <t>Facility Interest and Depreciation Not Fully Reimbursed_x000D_
_x000D_
The Department failed to fully reimburse interest and Depreciation expense in our 2009 Medicaid rate, as is detailed on the attached schedule._x000D_
_x000D_
These reimbursable costs were properly reported on Schedule 9 of the 2007 RHCF-4._x000D_
_x000D_
Based on the above, we request that our 1/1/2009 Medicaid rate be revised to include $82,877 of the facilitys capital costs on Schedule VI, with a traceback of 1.0000.</t>
  </si>
  <si>
    <t>Calculation of Remaining Equity_x000D_
_x000D_
Schedule VI of our 1/1/2009 rate includes an incorrect calculation of remaining equity._x000D_
_x000D_
The correct remaining equity calculation is detailed on the attached schedule._x000D_
_x000D_
Based on the above, we request that the remaining equity calculation be revised in our 1/1/2009 Medicaid rate.</t>
  </si>
  <si>
    <t>Related Company Property Expenses Not Properly Reimbursed_x000D_
_x000D_
The Department failed to correctly reimburse our related company property expenses in the 2009 Medicaid rate._x000D_
_x000D_
The correct related company property expenses for reimbursement is detailed on the attached schedule._x000D_
_x000D_
Based on the above, we request that our 1/1/2009 Medicaid rate be revised to accurately reflect the related company property costs on Schedule VI, with the appropriate cost center and traceback percentages of 1.0000.</t>
  </si>
  <si>
    <t>Newark Manors original useful life expired in 2006. In 2007, the Department, in an effort to provide reasonable ongoing reimbursement elected to reset the facilitys useful life to ten years. This methodology allows for reimbursement of a facilitys actual historical cost additions. In 2009, the Department inexplicably, changed course and converted the real property reimbursement to one half of the 2006 reimbursement. There is no basis for this reimbursement option especially when a more accurate method was already in place._x000D_
_x000D_
The ten year life methodology allows for reimbursement of actual historical cost over a reasonable time period. The one half of prior year method can result in either over-reimbursement or under-reimbursement as it is not based on actual historical cost additions. It is only appropriate when the Department is looking to provide reimbursement where there are no actual property costs to reimburse. In this case, you converted the facilitys reimbursement from an actual historical cost to an estimated fair rental methodology. The move to a less accurate calculation results in significant under-reimbursement. This facility, therefore will possibly never recoup their actual real property expenditures._x000D_
_x000D_
We are aware that the Department is using both methodologies for different facilities. We contend that the moment of choice for the Department is when the original life ends and appropriate subsequent reimbursement has to be determined. For Newark Manor, the determination was made in the 2006 rate to use the ten year life methodology. Conversion midstream (the facility should be two years into the 10 year life in 2009) causes unnecessary confusion and reimbursement errors. Therefore, the conversion to one half of the 2006 amount is completely inappropriate._x000D_
_x000D_
Please revise our 2009 return of and on equity per the attached calculation.</t>
  </si>
  <si>
    <t>Newfane Rehab and Health Care Center</t>
  </si>
  <si>
    <t>3154303N</t>
  </si>
  <si>
    <t>2021 Initial rates contain errors in property calculations</t>
  </si>
  <si>
    <t>Residual reimbursement must be restored to the property costs as per court ruling_x000D_
On October 26, 2020, Supreme Court Justice Kimberley A O�Connor granted a preliminary injunction in Case # 905032-20 against the removal of Residual Reimbursement from the property rates.  We hereby request the restoration of residual reimbursement to our property rate in the amount of $230,565 as we had been receiving up until April 2, 2020.</t>
  </si>
  <si>
    <t>Nisson Hirsch</t>
  </si>
  <si>
    <t>On October 26, 2020, Supreme Court Justice Kimberley A OConnor granted a preliminary injunction in Case # 905032-20 against the removal of Residual Reimbursement from the property rates.  We hereby request the restoration of residual reimbursement to our property rate in the amount of $230,565 as we had been receiving up until April 2, 2020.</t>
  </si>
  <si>
    <t>North Gate Health Care Facility</t>
  </si>
  <si>
    <t>3160301N</t>
  </si>
  <si>
    <t>DOH provided the attached revised calculation of our 2020 Minimum Wage Adjustment along with the attached_x000D_
corresponding e-mail on 12-12-19. However, this correction was not included with the 1-1-20 and 4-2-20_x000D_
Medicaid rates issued 1-28-21. The 2020 Minimum Wage Adjustment should be revised from $0.17 to $0.69 in_x000D_
accordance with the attached DOH calculation. Please revise our rates accordingly.</t>
  </si>
  <si>
    <t>The Provider does not agree with the amount of the mortgage principal included in the return on and return of equity calculation. Original Mortgage Principal                          $4,600,000 _x000D_
Mortgage Payoff (Additional Equity)                  -457,492 _x000D_
                                                                          =4,142,508 _x000D_
Real Property Percentage                                    x .8998   = $3,727,429 _x000D_
Included in 2013 Capital Component                                       2,736,587 _x000D_
UNDERSTATEMENT                                                            $ 990,842 _x000D_
Please revise our rate accordingly.</t>
  </si>
  <si>
    <t>The Provider does not agree with the amount of the Equity Returned in Prior Periods included in the return on and return of equity calculation. Equity Returned in Prior Periods: _x000D_
3/1/03 - 12/31/03 (305,230 x 10/12)           $254,358 _x000D_
1/1/04 - 12/31/04                                        +313,989 _x000D_
1/1/05 - 12/31/05                                        +319,529 _x000D_
1/1/06 - 12/31/06                                        +338,324 _x000D_
1/1/07 - 12/31/07                                        +163,830 _x000D_
1/1/08 - 12/31/08                                        +186,353 _x000D_
1/1/09 - 12/31/09                                        +202,358 _x000D_
1/1/10 - 12/31/10                                        +257,670 _x000D_
1/1/11 - 3/31/11 (311,309 x 90/365)             +76,761 _x000D_
4/1/11 - 12/31/11 (219,748 x 275/365)        +165,564 _x000D_
1/1/12 - 12/31/12                                         +208,875  = $2,487,611 _x000D_
Included in 2013 Capital Component                               4,414,105 _x000D_
OVERSTATEMENT                                                      $1,926,494 _x000D_
Please revise our rate accordingly.</t>
  </si>
  <si>
    <t>The Provider appeals the computation of Adjusted Average Equity as it relates to Return on Working Capital/Movable Equipment in the Capital Component of our rate. The Provider reported average Medicaid equity on Part II, Schedule 13, and the RHCF-4 Note Pad clearly identified adjustments from financial statement equity to Medicaid equity. (1) Average equity of the Provider has been included in the rate computation at the financial statement amount of $3,014,107 rather than the reported average Medicaid equity of $7,684,646. (2) The adjustment for Related Company Receivables of ($1,371,976) included in the rate computation is a duplication that should be eliminated. This adjustment has already been made to reported average Medicaid equity. (3) The adjustment for miscellaneous receivables of ($35,240) should be eliminated. This amount is appropriately included in average equity. Please revise our rate accordingly.</t>
  </si>
  <si>
    <t>The Provider appeals the computation of Adjusted Average Equity as it relates to Return on Working Capital/Movable Equipment in the capital component of our rate. The Provider's related company, The McGuire Group, reported average Medicaid equity on Part III, Equity Capital Schedule, and the RHCF-4 Note Pad clearly identified adjustments from financial statement equity to Medicaid equity. (1) The Provider's share of average equity of related company, The McGuire Group, has been included in the rate computation at the financial statement amount of $352,271 rather than the reported average Medicaid equity of $1,854,858. (2) The adjustment for the Provider's share of Loan Receivable of ($6,489) should be eliminated. This amount is appropriately included in average equity. Please revise our rate accordingly.</t>
  </si>
  <si>
    <t>The remaining useful life of the building used in the Return of Equity calculation appears to be high by 2 years. The original useful life of 40 years from opening in 1982 would expire in 2022 with a remaining useful life of 9 years in 2013. The useful life is increased by 5 years for purposes of computing Return of Equity which results in a remaining useful life of 14 years. Please revise our rate accordingly.</t>
  </si>
  <si>
    <t>The Provider has appropriately reported the Property Costs incurred by the related company, 2259 Group, on Part III, related company financial data, of the 2011 RHCF-4 Cost Report. The return on and return of equity on the land and building Historical Cost, other than 2006 - 2011 Improvements, has been excluded from our Medicaid Rates in error. There is no mortgage on this property. Also, the Provider's share of related company, 2259 Group, real estate taxes of $1,698 was reported properly in Part III of the 2011 RHCF-4 Cost Report. Such amount was not included in the property component of our rate. Please revise our rate accordingly.</t>
  </si>
  <si>
    <t>The Provider does not agree with the amount of the mortgage principal included in the return on and return of equity calculation. Original Mortgage Principal                                          $4,600,000 _x000D_
Mortgage Payoff (Additional Equity)                                  -457,492 _x000D_
                                                                                          =4,142,508 _x000D_
Real Property Percentage                                                     x .8998      = $3,727,429 _x000D_
Included in 2012 Capital Component                                                            2,736,587 _x000D_
UNDERSTATEMENT                                                                                 $ 990,842 _x000D_
Please revise our rate accordingly.</t>
  </si>
  <si>
    <t>The Provider does not agree with the amount of the Equity Returned in Prior Periods included in the return on and return of equity calculation. Equity Returned in Prior Periods: _x000D_
3/1/03 - 12/31/03 (305,230 x 10/12)                     $254,358 _x000D_
1/1/04 - 12/31/04                                                  +313,989 _x000D_
1/1/05 - 12/31/05                                                  +319,529 _x000D_
1/1/06 - 12/31/06                                                  +338,324 _x000D_
1/1/07 - 12/31/07                                                  +163,830 _x000D_
1/1/08 - 12/31/08                                                  +186,353 _x000D_
1/1/09 - 12/31/09                                                  +202,358 _x000D_
1/1/10 - 12/31/10                                                  +257,670 _x000D_
1/1/11 - 3/31/11 (311,309 x 90/365)                       +76,761 _x000D_
4/1/11 - 12/31/11 (219,748 x 275/365)                 +165,564     = $2,278,736 _x000D_
Included in 2012 Capital Component                                            4,205,230 _x000D_
OVERSTATEMENT                                                                   $1,926,494 _x000D_
Please revise our rate accordingly.</t>
  </si>
  <si>
    <t>The Provider appeals the computation of Adjusted Average Equity as it relates to Return on Working Capital/Movable Equipment in the Capital Component of our rate. The Provider reported average Medicaid equity on Part II, Schedule 13, and the RHCF-4 Note Pad clearly identified adjustments from financial statement equity to Medicaid equity. (1) Average equity of the Provider has been included in the rate computation at the financial statement amount of $2,383,448 rather than the reported average Medicaid equity of $6,338,145. (2) The adjustment for Related Company Payables of $118,819 included in the rate computation is a duplication that should be eliminated. This adjustment has already been made to reported average Medicaid equity. (3) The adjustment for miscellaneous receivables of ($27,838) should be eliminated. This amount is appropriately included in average equity. Please revise our rate accordingly.</t>
  </si>
  <si>
    <t>The remaining useful life of the building used in the Return of Equity calculation appears to be high by 2 years. The original useful life of 40 years from opening in 1982 would expire in 2022 with a remaining useful life of 10 years in 2012. The useful life is increased by 5 years for purposes of computing Return of Equity which results in a remaining useful life of 15 years. Please revise our rate accordingly.</t>
  </si>
  <si>
    <t>The Provider has appropriately reported the Property Costs incurred by the related company, 2259 Group, on Part III, related company financial data, of the 2010 RHCF-4 Cost Report. The return on and return of equity on the land and building Historical Cost, other than 2006 - 2010 Improvements, has been excluded from our Medicaid Rates in error. There is no mortgage on this property. Also, the Provider's share of related company, 2259 Group, real estate taxes of $1,712 was reported properly in Part III of the 2010 RHCF-4 Cost Report. Such amount was not included in the property component of our rate. Please revise our rate accordingly.</t>
  </si>
  <si>
    <t>The Provider does not agree with the amount of the mortgage principal included in the return on and return of equity calculation. _x000D_
Original Mortgage Principal                                 $4,600,000_x000D_
Mortgage Payoff (Additional Equity)                      -457,492_x000D_
                                                                            =4,142,508 _x000D_
Real Property Percentage                                      x .8998        = $3,727,429 _x000D_
Included in 2011 Capital Component                                               2,736,587 _x000D_
UNDERSTATEMENT                                                                        $ 990,842 _x000D_
Please revise our rate accordingly.</t>
  </si>
  <si>
    <t>The Provider does not agree with the amount of the Equity Returned in Prior Periods included in the return on and return of equity calculation. _x000D_
Equity Returned in Prior Periods _x000D_
3/1/03 - 12/31/03 (305,230 x 10/12)   $254,358 _x000D_
1/1/04 - 12/31/04                                 +313,989 _x000D_
1/1/05 - 12/31/05                                 +319,529 _x000D_
1/1/06 - 12/31/06                                 +338,324 _x000D_
1/1/07 - 12/31/07                                 +163,830 _x000D_
1/1/08 - 12/31/08                                 +186,353 _x000D_
1/1/09 - 12/31/09                                 +202,358_x000D_
1/1/10 - 12/31/10                                 +257,670    = $2,036,411 _x000D_
Included in 2011 Capital Component                            3,962,903 _x000D_
OVERSTATEMENT                                                     $1,926,492 _x000D_
Please revise our rate accordingly.</t>
  </si>
  <si>
    <t>The Provider appeals the computation of Adjusted Average Equity as it relates to Return on Working Capital/Movable Equipment in the Capital Component of our rate. The Provider reported average Medicaid equity on Part II, Schedule 13, and the RHCF-4 Note Pad clearly identified adjustments from financial statement equity to Medicaid equity. (1) Average equity of the Provider has been included in the rate computation at the financial statement amount of $2,554,731 rather than the reported average Medicaid equity of $6,018,638. (2) The adjustment for Related Company Payables of $289,452 included in the rate computation is a duplication that should be eliminated. This adjustment has already been made to reported average Medicaid equity. (3) The adjustment for miscellaneous receivables of ($17,393) should be eliminated. This amount is appropriately included in average equity. Please revise our rate accordingly.</t>
  </si>
  <si>
    <t>The Provider has appropriately reported the Property Costs incurred by the related company, 2259 Group, on Part III, related company financial data, of the 2009 RHCF-4 Cost Report. The return on and return of equity on the land and building Historical Cost, other than 2006 - 2009 Improvements, has been excluded from our Medicaid Rates in error. There is no mortgage on this property. Also, the Provider's share of related company, 2259 Group, real estate taxes of $1,720 was reported properly in Part III of the 2009 RHCF-4 Cost Report. Such amount was not included in the property component of our rate. Please revise our rate accordingly.</t>
  </si>
  <si>
    <t>The Provider revised and refiled the base year cost report for the period 3/1/03 - 2/29/04.  (see attached)  The refiled cost report was not used as the basis for the Medicaid rate calculation.  _x000D_
_x000D_
Please revise our rate accordingly.</t>
  </si>
  <si>
    <t>The Provider reported Director of Volunteers employee benefits of $1,802 on Part II, Schedule 8A.  Such costs were deleted from Activities but were not added back to the Non-Comparable Component._x000D_
_x000D_
Please revise our rate accordingly.</t>
  </si>
  <si>
    <t>The Provider reported telephone system depreciation of $5,788 included in building depreciation on the Note Pad to Part II, Schedule 9.  Such cost should be added to Allowable Adminisrative Services cost._x000D_
_x000D_
Please revise our rate accordingly.</t>
  </si>
  <si>
    <t>Medicine cabinet drugs of $64,257 were adjusted from Administrative Services to the Non-Comparable Component.  However, medicine cabinet drugs of $64,077 were classified under the RHCF cost center and $180 under the Respite Care cost center.  Therefore, the medicine cabinet drug cost should be adjusted from RHCF and Respite Care, not from administrative services._x000D_
_x000D_
Please revise our rate accordingly.</t>
  </si>
  <si>
    <t>The related company adjustment for The McGuire Group Pharmacy, which reduced allowable operating cost, was not accounted for in the calculation of the Medicare Part D Offset.  The portion of such adjustment applicable to prescription drugs can be determined from the breakdown provided in Part III of related company expenses reported in Part IV, Exhibit H.  Prescription drug cost in the Medicare Part D Offset should be reduced by the applicable portion of the related company adjustment to eliminate the disallowed portion of the reported prescription drug cost.  _x000D_
_x000D_
Please revise our Medicare Part D Offset accordingly.</t>
  </si>
  <si>
    <t>The following Allowable Operating Costs of related company, North Gate Manor Partnership, were not included in our rate:_x000D_
_x000D_
  Accounting - $2,100_x000D_
_x000D_
Please revise our rate accordingly.</t>
  </si>
  <si>
    <t>The Provider's share of the following allowable operating costs of related company, Seneca Street Properties, were not included in our rate:_x000D_
_x000D_
   Utilities - $7,696_x000D_
   Repairs and Maintenance - $4,277_x000D_
   Management Fees - $789_x000D_
   Administration &amp; General - $46_x000D_
   Licenses - $1_x000D_
   Insurance - General - $256_x000D_
   Accounting - $57_x000D_
   Bank Charges - $21_x000D_
   Misc. Income (Administration) - $ (9)_x000D_
_x000D_
Please revise our rate accordingly.</t>
  </si>
  <si>
    <t>The Provider appeals the excess cost calculation for the related company, The McGuire Group Pharmacy.  The calculation attempts to eliminate related company charges to the facility and replace it with the allowable costs of The McGuire Group Pharmacy.  The calculation eliminated sales reported to this facility on Part III, Statement of Income, of $1,330,993.  _x000D_
_x000D_
However, as reported on Part III, Page 1, Item C, related company expenses reported in Part IV, Exhibit H, totaled $1,196,316.  The calculation eliminates more cost than was actually included on Exhibit H.  The McGuire Group Pharmacy negotiates pricing with its customers on an individual basis.  The pricing is not the same for all customers._x000D_
_x000D_
Therefore, it was necessary for us to adjust the amount of sales reported to this facility on Part III, Statement of Income, to reflect standardized pricing so that the proper percent of business would be calculated._x000D_
_x000D_
However, the related company charges to be eliminated should still be the related company expenses reported in Part IV, Exhibit H, of $1,196,316.  The excess cost calculation should not eliminate more cost for the facility than was included to begin with._x000D_
_x000D_
Please revise our rate accordingly.</t>
  </si>
  <si>
    <t>The Provider does not agree with the amount of the mortgage principal included in the return on and return of equity calculation.  _x000D_
_x000D_
   Original Mortgage Principal          $4,600,000_x000D_
   Real Property Percentage          x         .8998     =     $4,139,080_x000D_
   Included in 2010 Capital Component                            3,148,239_x000D_
   UNDERSTATEMENT                                                    $   990,841_x000D_
_x000D_
Please revise our rate accordingly.</t>
  </si>
  <si>
    <t>The Provider does not agree with the amount of the Equity Returned in Prior Periods included in the return on and return of equity calculation._x000D_
_x000D_
   Equity Returned in Prior Periods 3/1/03 - 12/31/03 (305,230 x 10/12)  $254,358_x000D_
                                                      1/1/04 - 12/31/04                                  313,989_x000D_
                                                      1/1/05 - 12/31/05                                  319,529_x000D_
                                                      1/1/06 - 12/31/06                                  338,324_x000D_
                                                      1/1/07 - 12/31/07                                  163,830_x000D_
                                                      1/1/08 - 12/31/08                                  186,353_x000D_
                                                      1/1/09 - 12/31/09                                  202,358     =     $1,778,741_x000D_
   Included in 2010 Capital Component                                                                                   3,705,233_x000D_
   OVERSTATEMENT                                                                                                            $1,926,492_x000D_
_x000D_
Please revise our rate accordingly.</t>
  </si>
  <si>
    <t>The Provider appeals the computation of Adjusted Average Equity as it relates to Return on Working Capital/Movable Equipment in the Capital Component of our rate.  The Provider reported average Mediciad equity on Part II, Schedule 13, and the RHCF-4 Note Pad clearly identified adjustments from financial statement equity to Medicaid equity._x000D_
_x000D_
(1)  Average equity of the Provider has been included in the rate computation at the financial statement amount of $2,622,278 rather than the reported average Medicaid equity of $5,727,113._x000D_
_x000D_
(2)  The adjustment for Related Company Payables of $411,662 included in the rate computation is a duplication that should be eliminated.  This adjustment has already been made to reported average Medicaid equity._x000D_
_x000D_
(3)  The adjustment for miscellaneous receivables of ($18,528) should be eliminated.  This amount is appropriately included in average equity._x000D_
_x000D_
Please revise our rate accordingly.</t>
  </si>
  <si>
    <t>The Provider appeals the computation of Adjusted Average Equity as it relates to Return on Working Capital/Movable Equipment in the Capital Component of our rate.  The Provider's related company, 2259 Group, reported average Medicaid equity on Part III, Equity Capital Schedule, and the RHCF-4 Note Pad clearly identified adjustments from financial statement equity to Medicaid equity._x000D_
_x000D_
(1) Average equity of related company, 2259 Group, has been included in the rate computation at the financial statement amount of ($50,912) rather than the reported average Medicaid equity of $253,685._x000D_
_x000D_
(2) The adjustment for related company payables of $309,017 included in the rate computation is a duplication that should be eliminated.  This adjustment has already been made to Reported Average Medicaid Equity._x000D_
_x000D_
Please revise our rate accordingly.</t>
  </si>
  <si>
    <t>The Provider appeals the computation of Adjusted Average Equity as it relates to Return on Working Capital/Movable Equipment in the Capital Component of our rate.  The Provider's related company, The McGuire Group Pharmacy, reported average Medicaid equity on Part III, Equity Capital Schedule, and the RHCF-4 Note Pad clearly identified adjustments from financial statement equity to Medicaid equity.  The adjustment for the Provider's share of related company receivables of ($85,662) included in the rate computation is a duplication that should be eliminated.  This adjustment has already been made to Reported Average Medicaid Equity._x000D_
_x000D_
Please revise our rate accordingly.</t>
  </si>
  <si>
    <t>The Provider has appropriately reported the Property Costs incurred by the home office, The McGuire Group, on Part III, related company financial data, of the 2008 RHCF-4 Cost Report.  The return on and return of equity on the land and building Historical Cost, other than 2006 - 2008 Improvements, has been excluded from our Medicaid Rates in error.  There is no mortgage on this property.  _x000D_
_x000D_
Please revise our rate accordingly.</t>
  </si>
  <si>
    <t>The Provider has appropriately reported the Property Costs incurred by the related company, 2259 Group, on Part III, related company financial data, of the 2008 RHCF-4 Cost Report.  The return on and return of equity on the land and building Historical Cost, other than 2006 - 2008 Improvements, has been excluded from our Medicaid Rates in error.  There is no mortgage on this property.  Also, the Provider's share of related company, 2259 Group, real estate taxes of $1,735 was reported properly in Part III of the 2008 RHCF-4 Cost Report.  Such amount was not included in the property component of our rate._x000D_
_x000D_
Please revise our rate accordingly.</t>
  </si>
  <si>
    <t>The Provider revised and refiled the Base Year Cost Report for the period 3/1/03 - 2/29/04.  (see attached)  The refiled Cost Report should be used as the basis for the 2009 Medicaid Rate calculation.</t>
  </si>
  <si>
    <t>The Provider does not agree with the amount of the Mortgage Principal included in the Return On and Return Of Equity Calculation._x000D_
_x000D_
     Original Mortgage Principal                           $4,600,000_x000D_
     Real Property Percentage                                     .8998          $4,139,080_x000D_
     Included in 2009 Capital Component                                          3,148,239_x000D_
     UNDERSTATEMENT                                                            =    $   990,841_x000D_
_x000D_
Please revise our rate accordingly.</t>
  </si>
  <si>
    <t>The Provider does not agree with the amount of the Equity Returned in Prior Periods included in the Return On and Return Of Equity Calculation._x000D_
_x000D_
     Equity Returned in Prior Periods_x000D_
          3/1/03 - 12/31/03 (305,230 x 10/12)     $254,358_x000D_
          1/1/04 - 12/31/04                                     313,989_x000D_
          1/1/05 - 12/31/05                                     319,529_x000D_
          1/1/06 - 12/31/06                                     338.324_x000D_
          1/1/07 - 12/31/07                                     163,830_x000D_
          1/1/08 - 12/31/08                                     186,353     =   $1,576,383_x000D_
_x000D_
     Included in 2009 Capital Component                                      3,502,875_x000D_
     OVERSTATEMENT                                                          =   $1,926,492_x000D_
_x000D_
Please revise our rate accordingly.</t>
  </si>
  <si>
    <t>The Provider appeals the computation of Adjusted Average Equity as it relates to Return on Working Capital/Movable Equipment in the Capital Component of our rate.  The Provider reported Average Medicaid Equity on Part II, Schedule 13, and the RHCF-4 "Note Pad" clearly identified adjustments from Financial Statement Equity to Medicaid Equity._x000D_
_x000D_
(1)  Average equity of the Provider has been included in the rate computation at the Financial Statement Amount of $2,697,659 rather than the Reported Average Medicaid Equity of $5,369,436._x000D_
_x000D_
(2)  The adjustment for Related Company Payables of $116,925 included in the rate computation is a duplication that should be eliminated.  This adjustment has already been made to Reported Average Medicaid Equity._x000D_
_x000D_
(3)  The adjustment for Miscellaneous Receivables of ($20,999) should be eliminated.  This amount is appropriately included in Average Equity._x000D_
_x000D_
Please revise our rate accordingly.</t>
  </si>
  <si>
    <t>The Provider appeals the computation of Adjusted Average Equity as it relates to Return on Working Capital/Movable Equipment in the Capital Component of our rate.  The Provider's related company, North Gate Manor Partnership, reported Average Medicaid Equity on Part III, Equity Capital Schedule, and the RHCF-4 "Note Pad" clearly identified adjustments from Financial Statement Equity to Medicaid Equity._x000D_
_x000D_
Average Equity of Related Company, North Gate Manor Partnership, has been included in the rate computation at the Financial Statement amount of ($49,635) rather than the Reported Average Medicaid Equity of $114,192._x000D_
_x000D_
Please revise our rate accordingly.</t>
  </si>
  <si>
    <t>The Provider appeals the computation of Adjusted Average Equity as it relates to Return on Working Capital/Movable Equipment in the Capital Component of our rate.  The Provider's related company, 2259 Group, reported Average Medicaid Equity on Part III, Equity Capital Schedule, and the RHCF-4 "Note Pad" clearly identified adjustments from Financial Statement Equity to Medicaid Equity._x000D_
_x000D_
(1)  Average Equity of related company, 2259 Group, has been included in the rate computation at the Financial Statement amount of ($59,187) rather than the Reported Average Medicaid Equity of $239,164._x000D_
_x000D_
(2)  The adjustment for Related Company Payables of $290,289 included in the rate computation is a duplication that should be eliminated.  This adjustment has already been made to Reported Average Medicaid Equity._x000D_
_x000D_
Please revise our rate accordingly.</t>
  </si>
  <si>
    <t>The Provider appeals the computation of Adjusted Average Equity as it relates to Return on Working Capital/Movable Equipment in the Capital Component of our rate.  The Provider's related company, The McGuire Group, reported Average Medicaid Equity on Part III, Equity Capital Schedule, and the RHCF-4 "Note Pad" clearly identified adjustments from Financial Statement Equity to Medicaid Equity._x000D_
_x000D_
(1) The Provider's share of average equity of related company, The McGuire Group, has been included in the rate computation at the Financial Statement amount of $276,483 rather than the Reported Average Medicaid Equity of $689,165._x000D_
_x000D_
(2)  The adjustment for the Provider's share of Loan Receivable of ($1,744) should be eliminated.  This amount is appropriately included in Average Equity._x000D_
_x000D_
Please revise our rate accordingly.</t>
  </si>
  <si>
    <t>The Provider appeals the computation of Adjusted Average Equity as it relates to Return on Working Capital/Movable Equipment in the Capital Component of our rate.  The Provider's related company, The McGuire Group Pharmacy, reported Average Medicaid Equity on Part III, Equity Capital Schedule, and the RHCF-4 "Note Pad" clearly identified adjustments from Financial Statement Equity to Medicaid Equity._x000D_
_x000D_
The adjustment for the Provider's share of Related Company receivables of ($27,710) included in the rate computation is a duplication that should be eliminated.  This adjustment has already been made to Reported Average Medicaid Equity._x000D_
_x000D_
Please revise our rate accordingly.</t>
  </si>
  <si>
    <t>The Provider has appropriately reported the Property Costs incurred by the related company, 2259 Group, on Part III, Related Company Financial Data, of the 2007 RHCF-4 Cost Report.  The Return On and Return Of Equity on the Land and Building Historical Cost, other than 2006 - 2007 Improvements, has been excluded from our Medicaid Rates in error.  There is no mortgage on this property._x000D_
_x000D_
Also, the Provider's share of related company, 2259 Group, Real Estate Taxes of $1,839 and Mortgage Expense Amortization of $2,316 were reported properly in Part III of the 2007 RHCF-4 Cost Report.  Such amounts were not included in the Property Component of our rate._x000D_
_x000D_
Please revise our rate accordingly.</t>
  </si>
  <si>
    <t>North Westchester Restorative Therapy and Nursing</t>
  </si>
  <si>
    <t>5968302N</t>
  </si>
  <si>
    <t>Item #1:											_x000D_
Residual Reimbursement- We request the inclusion of residual reimbursement in our 1/1/21 property rate as per the 											_x000D_
Preliminary Injunction granted on 10/26/20 in Albany New York, for case # 905032-20 in the State of 											_x000D_
New York Supreme Court by Acting Supreme Court Justice Hon. Kimberly A. O�Connor.											_x000D_
Therefore, please incorporate our residual reimbursement of $550,180 into our 1/1/21 property rate.</t>
  </si>
  <si>
    <t>Item #1:											_x000D_
Residual Reimbursement- We request the inclusion of residual reimbursement in our 4/2/20 property rate as per the 											_x000D_
Preliminary Injunction granted on 10/26/20 in Albany New York, for case # 905032-20 in the State of 											_x000D_
New York Supreme Court by Acting Supreme Court Justice Hon. Kimberly A. O�Connor.											_x000D_
Therefore, please incorporate our residual reimbursement of $550,180 into our 4/2/20 property rate.</t>
  </si>
  <si>
    <t>2008 CASH RECEIPTS ASSESSMENT PER DIEM</t>
  </si>
  <si>
    <t>2008 CASH RECEIPTS ASSESSMENT PER DIEM - Based on the resubmission and recertification of our 2008 RHCF-4 (DCN#12101513), please recalculate our Cash Receipts Assessment Per Diem effective 1/1/2008.  The resubmitted cost report corrects the patient days to accurately report Medicare-Managed Care Provider days on line 033 of Part I of the 2008 cost report._x000D_
_x000D_
Assuming a CRA per diem of $14.49 and a corrected per diem of $15.25 with estimated Medicaid days of 26,000 the EAS would show as attached._x000D_
_x000D_
As the 2008 calculation rolls into 2009, please correct this for 2009 as well.</t>
  </si>
  <si>
    <t>Northeast Center for Rehabilitation and Brain Injury</t>
  </si>
  <si>
    <t>5567302N</t>
  </si>
  <si>
    <t>2014 Cash Receipts Assessment Reconciliation Appeal</t>
  </si>
  <si>
    <t>The facility went through a change of ownership in October of 2014.  The previous operating certificate number for the period January-September 2014 was 5501310N.  The 2014 Cash Receipts Assessment Reconciliation revised per diem issued February 8, 2016 was calculated using only the assessments paid January-September and annualized days.  We have attached the calculation of the correct 2014 Cash Receipts Assessment per diem.  We are asking that the facility be reimbursed for amounts recouped due to this error and also be reimbursed based on the correct reconciled per diem as calculated in our attachment.</t>
  </si>
  <si>
    <t>Northeast Center for Special Care</t>
  </si>
  <si>
    <t>5501310N</t>
  </si>
  <si>
    <t>1. Medicine Cabinet Drugs Adjusted from Incorrect Cost Center_x000D_
_x000D_
The Department has adjusted the medicine cabinet drugs from the incorrect cost center. In the 4/1/2009 rate these costs have been removed from CC 005 - Administrative rather than CC 042  Pharmacy. As these costs were reported in Pharmacy they must be adjusted from there._x000D_
_x000D_
Please revise our 4/1/2009 and subsequent Medicaid rates to correct the medicine cabinet drug adjustment.  Medicine cabinet drugs in the amount of $52,912 should be removed from CC 042 and added back to CC005.</t>
  </si>
  <si>
    <t>2. Related Company (1) Non- Allowable Costs_x000D_
_x000D_
The Departments calculation of non-allowable related company costs is incorrect. Please see attached for correct adjustment amount. The correct adjustment should be an addition of $273,995 to cost center CC 005._x000D_
_x000D_
In the 2002 RHCF-4 cost report, the related company (1) working capital interest was reported in both the facility schedule 8A and in the related company (1) Financial Data  Payments to Related Companys in the amount of $254,845.  The Department disallowed this amount from both the facility and the related company.  This is incorrect  it should only be disallowed once._x000D_
_x000D_
Please revise our 4/1/2009 and subsequent Medicaid rates to correct the Related Company (1) adjustment per the attached schedule</t>
  </si>
  <si>
    <t>3. Calculation of the Direct and Indirect IPAF_x000D_
_x000D_
The Department incorrectly calculated the Direct and Indirect IPAF in the 4/2009 Medicaid rate.  The Department included salary and hours paid from all of our discrete units (SNF, Long Term Ventilator and Behavioral Intervention) in the calculation.  This is incorrect.  The correct calculation is to include only the BEHAV salary, benefit and hours paid in the BEHAV Medicaid rate.  In addition, the therapy salary, benefit and hours paid should be allocated to each of the discrete units.  An acceptable method would be to use the traceback percentages for PT, OT and ST from the Step Down report.  The attachment details the correct calculation of the Direct and Indirect IPAF for the SNF rate._x000D_
_x000D_
Please revise our facility's 4/1/2009 and subsequent rates to include the correct calculation of the Direct and Indirect IPAF.</t>
  </si>
  <si>
    <t>2. Related Company (1) Non- Allowable Costs_x000D_
_x000D_
The Departments calculation of non-allowable related company costs is incorrect. Please see attached for correct adjustment amount. The correct adjustment should be an addition of $273,995 to cost center CC 005._x000D_
_x000D_
In the 2002 RHCF-4 cost report, the related company (1) working capital interest was reported in both the facility schedule 8A and in the related company (1) Financial Data  Payments to Related Companys in the amount of $254,845.  The Department disallowed this amount from both the facility and the related company.  This is incorrect  it should only be disallowed once._x000D_
_x000D_
Please revise our 4/1/2009 and subsequent Medicaid rates to correct the Related Company (1) adjustment per the attached schedule.</t>
  </si>
  <si>
    <t>3. Calculation of the Direct and Indirect IPAF_x000D_
_x000D_
The Department incorrectly calculated the Direct and Indirect IPAF in the 4/2009 Medicaid rate.  The Department included salary and hours paid from all of our discrete units (SNF, Long Term Ventilator and Behavioral Intervention) in the calculation.  This is incorrect.  The correct calculation is to include only the VENT salary, benefit and hours paid in the Vent Medicaid rate.  In addition, the therapy salary, benefit and hours paid should be allocated to each of the discrete units.  An acceptable method would be to use the traceback percentages for PT, OT and ST from the Step Down report.  The attachment details the correct calculation of the Direct and Indirect IPAF for the SNF rate._x000D_
_x000D_
Please revise our facility's 4/1/2009 and subsequent rates to include the correct calculation of the Direct and Indirect IPAF.</t>
  </si>
  <si>
    <t>3. Calculation of the Direct and Indirect IPAF_x000D_
_x000D_
The Department incorrectly calculated the Direct and Indirect IPAF in the 4/2009 Medicaid rate.  The Department included salary and hours paid from all of our discrete units (SNF, Long Term Ventilator and Behavioral Intervention) in the calculation.  This is incorrect.  The correct calculation is to include only the SNF salary, benefit and hours paid in the SNF Medicaid rate.  In addition, the therapy salary, benefit and hours paid should be allocated to each of the discrete units.  An acceptable method would be to use the traceback percentages for PT, OT and ST from the Step Down report.  The attachment details the correct calculation of the Direct and Indirect IPAF for the SNF rate._x000D_
_x000D_
Please revise our facility's 4/1/2009 and subsequent rates to include the correct calculation of the Direct and Indirect IPAF.</t>
  </si>
  <si>
    <t>1. Medicine Cabinet Drugs Adjusted from Incorrect Cost Center_x000D_
_x000D_
The Department has adjusted the medicine cabinet drugs from the incorrect cost center. In the 4/1/2009 rate these costs have been removed from CC 005 - Administrative rather than CC 042  Pharmacy. As these costs were reported in Pharmacy they must be adjusted from there._x000D_
_x000D_
Please revise our 4/1/2009 and subsequent Medicaid rates to correct the medicine cabinet drug adjustment.  Medicine cabinet drugs in the amount of $49,921 should be removed from CC 042 and added back to CC005</t>
  </si>
  <si>
    <t>2. Related Company (1) Allowable Costs_x000D_
_x000D_
The Departments calculation of non-allowable related company costs is incorrect. Please see attached for correct adjustment amount. The correct adjustment should be an addition of $37,930 to cost center CC 005._x000D_
_x000D_
Please revise our 4/1/2009 and subsequent Medicaid rates to correct the Related Company (1) adjustment per the attached schedule</t>
  </si>
  <si>
    <t>3. Calculation of the Direct and Indirect IPAF_x000D_
_x000D_
The Department incorrectly calculated the Direct and Indirect IPAF in the 4/2009 Medicaid rate.  The Department included salary and hours paid from all of our discrete units (SNF, Long Term Ventilator, Behavioral Intervention and Traumatic Brain Injury) in the calculation.  This is incorrect.  The correct calculation is to include only the TBI salary, benefit and hours paid in the TBI Medicaid rate.  In addition, the therapy salary, benefit and hours paid should be allocated to each of the discrete units.  An acceptable method would be to use the traceback percentages for PT, OT and ST from the Step Down report.  The attachment details the correct calculation of the Direct and Indirect IPAF for the SNF rate._x000D_
_x000D_
In addition, the Department did not correctly calculate and apply the detrending percentages in the calculation of the Input Price Factor Adjustment.  The total allowable salary and benefit costs for the facility should be divided by a detrending percentage of 1.1211.  Please refer to the attachment for the correct calculation of the Input Price Factor Adjustment._x000D_
_x000D_
_x000D_
_x000D_
Please revise our facility's 4/1/2009 and subsequent rates to include the correct calculation of the Direct and Indirect IPAF.</t>
  </si>
  <si>
    <t>4. Direct, Indirect and Non-Comparable Per Diems - Detrending Percentage_x000D_
_x000D_
The Department did not correctly calculate and apply the detrending percentages in the Direct, Indirect and Non-Comparable per diem calculations.  The total allowable costs for the facility should be divided by a detrending percentage of 1.1211.  Please refer to the attachment for the correct calculation of the facility Direct, Indirect and Non-Comparable per diems._x000D_
_x000D_
Please revise our 4/1/2009 and subsequent Medicaid rates to incorporate the correct detrending percentages.</t>
  </si>
  <si>
    <t>5. Speech Equipment Rental_x000D_
_x000D_
The Department has disallowed an equipment rental for the Speech Therapy Department in the non-comparable component of the rate calculation.  As all Speech costs are transferred to the direct component of the rate, the correct disallowance should also come from here._x000D_
_x000D_
Please revise our 4/1/2009 and subsequent Medicaid rates to add $3,063 back to the non-comparable component and eliminate the same amount from the direct component</t>
  </si>
  <si>
    <t>6. Cafeteria Income Offset_x000D_
_x000D_
The Department has disallowed the reported Cafeteria income in the amount of $132,176 from our 4/1/2009 Medicaid rate twice!  This amount was correctly reported on Exhibit I of the 2007 RHCF-4.  The Department, however, picked this amount up three separate times in the rate calculation.  The first time it was picked up in cost center 012 in the adjustment schedules, however, this amount did not flow through to the calculation of the indirect component as this cost center was assigned a traceback of .00000._x000D_
The second and third time this same amount was picked up in cost center 011 - once as an offset and then again as a user-over ride.  The end result is that $132,176 was eliminated twice in cost center 011._x000D_
_x000D_
Please revise our 4/1/2009 and subsequent Medicaid rates to add $132,176 back to the indirect component in cost center 011.</t>
  </si>
  <si>
    <t>7.Quality Improvement Income - SNF_x000D_
The Department has offset facility Quality Improvement (QI) income from the Medicaid rate from cost center 051.  This rate calculation subtracts the QI funding from the total allowable costs.  As QI funding is no longer being paid, this adjustment is not appropriate and should not be excluded from either the facility's total allowable costs or the peer group mean calculation._x000D_
_x000D_
Please revise our 4/1/2009 and subsequent Medicaid rates to correct the Quality Improvement income offset.  QI income in the amount of $130,051 should be added back to cc 051</t>
  </si>
  <si>
    <t>8. Medical Director's Office - User Override_x000D_
_x000D_
A User Override was applied to the Medical Director's Office cost center 017.  There is no documentation provided by the Department to verify whether this override is accurate or not.</t>
  </si>
  <si>
    <t>Real Estate Tax Expense - Vent_x000D_
_x000D_
The Department failed to reimburse Real Estate Taxes in our 1/1/2010 Medicaid rate.  _x000D_
_x000D_
This expense was properly reported on Part III, Schedule 9(1) of the 2008 RHCF-4 in the amount of $363,000.    _x000D_
_x000D_
Based on the above, we request that our 1/1/2010 Medicaid rate be revised to include $363,000 in Real Estate tax expense in cost center 006 with a traceback of .1349.  Due to the urgency of this matter, we request that this appeal be processed in an expedited manner.</t>
  </si>
  <si>
    <t>Sale Tax Expense - Vent_x000D_
_x000D_
The Department failed to reimburse sales tax expense in our 1/1/2010 Medicaid rate.  _x000D_
_x000D_
This expense was properly reported on Schedule 9 of the 2008 RHCF-4 in the amount of $62,453.    _x000D_
_x000D_
Based on the above, we request that our 1/1/2010 Medicaid rate be revised to include $62,453 in sales tax expense in cost center 005 with a traceback of .2114.  Due to the urgency of this matter, we request that this appeal be processed in an expedited manner</t>
  </si>
  <si>
    <t>Working Capital Interest - Vent_x000D_
We are requesting a waiver of the annual working capital interest reimbursement threshold.  The facility's financial position remains in distress requiring the working capital funds to fund operations.  The facility's net losses since the startup of operations are detailed on the attached schedule.  As of December 31, 2008 the current equity balance is ($49,340,399)._x000D_
_x000D_
While we understand the Department's frustration with the operational difficulties we are experiencing, Northeast Center provides much needed specialty services to a community with no other choices.  Please consider a waiver of the limitation to allow the full reimbursement of our working capital interest expense, as is detailed on the attached schedule.  _x000D_
_x000D_
Based on the above, we request that our 1/1/2010 Medicaid rate be revised to include $780,919 of working capital interest expense in cost center 005 with a traceback of .2114.</t>
  </si>
  <si>
    <t>Real Estate Tax Expense - Behavioral_x000D_
_x000D_
The Department failed to reimburse Real Estate Taxes in our 1/1/2010 Medicaid rate.  _x000D_
_x000D_
This expense was properly reported on Part III, Schedule 9(1) of the 2008 RHCF-4 in the amount of $363,000.    _x000D_
_x000D_
Based on the above, we request that our 1/1/2010 Medicaid rate be revised to include $363,000 in Real Estate tax expense in cost center 006 with a traceback of .0953.  Due to the urgency of this matter, we request that this appeal be processed in an expedited manner.</t>
  </si>
  <si>
    <t>Sale Tax Expense - Behavioral_x000D_
_x000D_
The Department failed to reimburse sales tax expense in our 1/1/2010 Medicaid rate.  _x000D_
_x000D_
This expense was properly reported on Schedule 9 of the 2008 RHCF-4 in the amount of $62,453.    _x000D_
_x000D_
Based on the above, we request that our 1/1/2010 Medicaid rate be revised to include $62,453 in sales tax expense in cost center 005 with a traceback of ..0424.  Due to the urgency of this matter, we request that this appeal be processed in an expedited manner</t>
  </si>
  <si>
    <t>Working Capital Interest - Behavioral_x000D_
_x000D_
We are requesting a waiver of the annual working capital interest reimbursement threshold.  The facility's financial position remains in distress requiring the working capital funds to fund operations.  The facility's net losses since the startup of operations are detailed on the attached schedule.  As of December 31, 2008 the current equity balance is ($49,340,399)._x000D_
_x000D_
While we understand the Department's frustration with the operational difficulties we are experiencing, Northeast Center provides much needed specialty services to a community with no other choices.  Please consider a waiver of the limitation to allow the full reimbursement of our working capital interest expense, as is detailed on the attached schedule.  _x000D_
Based on the above, we request that our 1/1/2010 Medicaid rate be revised to include $780,919 of working capital interest expense in cost center 005 with a traceback of .0424</t>
  </si>
  <si>
    <t>Real Estate Tax Expense - TBI_x000D_
The Department failed to reimburse Real Estate Taxes in our 1/1/2010 Medicaid rate.  _x000D_
_x000D_
This expense was properly reported on Part III, Schedule 9(1) of the 2008 RHCF-4 in the amount of $363,000.    _x000D_
_x000D_
Based on the above, we request that our 1/1/2010 Medicaid rate be revised to include $363,000 in Real Estate tax expense in cost center 006 with a traceback of .2268.  Due to the urgency of this matter, we request that this appeal be processed in an expedited manner.</t>
  </si>
  <si>
    <t>Sale Tax Expense - TBI_x000D_
The Department failed to reimburse sales tax expense in our 1/1/2010 Medicaid rate.  _x000D_
_x000D_
This expense was properly reported on Schedule 9 of the 2008 RHCF-4 in the amount of $62,453.    _x000D_
_x000D_
Based on the above, we request that our 1/1/2010 Medicaid rate be revised to include $62,453 in sales tax expense in cost center 005 with a traceback of .2689.  Due to the urgency of this matter, we request that this appeal be processed in an expedited manner.</t>
  </si>
  <si>
    <t>Working Capital Interest - TBI_x000D_
We are requesting a waiver of the annual working capital interest reimbursement threshold.  The facility's financial position remains in distress requiring the working capital funds to fund operations.  The facility's net losses since the startup of operations are detailed on the attached schedule.  As of December 31, 2008 the current equity balance is ($49,340,399)._x000D_
_x000D_
While we understand the Department's frustration with the operational difficulties we are experiencing, Northeast Center provides much needed specialty services to a community with no other choices.  Please consider a waiver of the limitation to allow the full reimbursement of our working capital interest expense, as is detailed on the attached schedule.  _x000D_
_x000D_
Based on the above, we request that our 1/1/2010 Medicaid rate be revised to include $780,919 of working capital interest expense in cost center 005 with a traceback of .2689.</t>
  </si>
  <si>
    <t>Real Estate Tax Expense - NF_x000D_
_x000D_
The Department failed to reimburse Real Estate Taxes in our 1/1/2010 Medicaid rate.  _x000D_
_x000D_
This expense was properly reported on Part III, Schedule 9(1) of the 2008 RHCF-4 in the amount of $363,000.  _x000D_
Based on the above, we request that our 1/1/2010 Medicaid rate be revised to include an additional 363,000 in Real Estate tax expense in cost center 006 with a traceback of .5395</t>
  </si>
  <si>
    <t>Sale Tax Expense - NF_x000D_
_x000D_
The Department failed to reimburse sales tax expense in our 1/1/2010 Medicaid rate.  _x000D_
_x000D_
This expense was properly reported on Schedule 9 of the 2008 RHCF-4 in the amount of $62,453.    _x000D_
_x000D_
Based on the above, we request that our 1/1/2010 Medicaid rate be revised to include $62,453 in sales tax expense in cost center 005 with a traceback of .4765.  .</t>
  </si>
  <si>
    <t>Working Capital Interest - NF_x000D_
_x000D_
We are requesting a waiver of the annual working capital interest reimbursement threshold.  The facility's financial position remains in distress requiring the working capital funds to fund operations.  The facility's net losses since the startup of operations are detailed on the attached schedule.  As of December 31, 2008 the current equity balance is ($49,340,399)._x000D_
_x000D_
While we understand the Department's frustration with the operational difficulties we are experiencing, Northeast Center provides much needed specialty services to a community with no other choices.  Please consider a waiver of the limitation to allow the full reimbursement of our working capital interest expense, as is detailed on the attached schedule.  _x000D_
_x000D_
Based on the above, we request that our 1/1/2010 Medicaid rate be revised to include an additional $780,919 of working capital interest expense in cost center 005 with a traceback of .4765.</t>
  </si>
  <si>
    <t>01/01/2010 Operating Appeals</t>
  </si>
  <si>
    <t>1.	Calculation of the Banking Adjustment_x000D_
_x000D_
THIS IS NOT A METHODOLOGY APPEAL - this is an appeal in regards to the calculation of the banking adjustment that the Department has applied to the 2010 Medicaid rate.  The Department has failed to use the appropriate calculation of the banking adjustment, which has been in place for many years and therefore, the current computation of the removal of 3.5% trend is incorrect.  Please refer to the attachments for the correct calculation._x000D_
	_x000D_
Please revise the 2010 Medicaid rate to include a Banking Adjustment in the amount of $2.08.</t>
  </si>
  <si>
    <t>1.	Calculation of the Banking Adjustment_x000D_
_x000D_
THIS IS NOT A METHODOLOGY APPEAL - this is an appeal in regards to the calculation of the banking adjustment that the Department has applied to the 2010 Medicaid rate.  The Department has failed to use the appropriate calculation of the banking adjustment, which has been in place for many years and therefore, the current computation of the removal of 3.5% trend is incorrect.  Please refer to the attachments for the correct calculation._x000D_
	_x000D_
Please revise the 2010 Medicaid rate to include a Banking Adjustment in the amount of $1.34.</t>
  </si>
  <si>
    <t>1.	Calculation of the Banking Adjustment_x000D_
_x000D_
THIS IS NOT A METHODOLOGY APPEAL - this is an appeal in regards to the calculation of the banking adjustment that the Department has applied to the 2010 Medicaid rate.  The Department has failed to use the appropriate calculation of the banking adjustment, which has been in place for many years and therefore, the current computation of the removal of 3.5% trend is incorrect.  Please refer to the attachments for the correct calculation._x000D_
	_x000D_
Please revise the 2010 Medicaid rate to include a Banking Adjustment in the amount of $3.52.</t>
  </si>
  <si>
    <t>1.	Calculation of the Banking Adjustment_x000D_
_x000D_
THIS IS NOT A METHODOLOGY APPEAL - this is an appeal in regards to the calculation of the banking adjustment that the Department has applied to the 2010 Medicaid rate.  The Department has failed to use the appropriate calculation of the banking adjustment, which has been in place for many years and therefore, the current computation of the removal of 3.5% trend is incorrect.  Please refer to the attachments for the correct calculation._x000D_
	_x000D_
Please revise the 2010 Medicaid rate to include a Banking Adjustment in the amount of $1.90.</t>
  </si>
  <si>
    <t>01/01/2009 Property - Vent</t>
  </si>
  <si>
    <t>Real Estate Tax Expense - Vent - _x000D_
_x000D_
The Department failed to reimburse Real Estate Taxes in our 1/1/2009 Medicaid rate.  _x000D_
_x000D_
This expense was properly reported on Part III, Schedule 9(1) of the 2007 RHCF-4 in the amount of $363,000.  The total cost to be reimbursed is $362,564 ($363,000 x 99.88% of business).  _x000D_
_x000D_
Based on the above, we request that our 1/1/2009 Medicaid rate be revised to include $362,564 in Real Estate tax expense in cost center 006 with a traceback of .1329.  Due to the urgency of this matter, we request that this appeal be processed in an expedited manner.</t>
  </si>
  <si>
    <t>Anthony Salerno</t>
  </si>
  <si>
    <t>Sale Tax Expense - Vent - _x000D_
_x000D_
The Department failed to reimburse sales tax expense in our 1/1/2009 Medicaid rate.  _x000D_
_x000D_
This expense was properly reported on Schedule 9 of the 2007 RHCF-4 in the amount of $90,321.    _x000D_
_x000D_
Based on the above, we request that our 1/1/2009 Medicaid rate be revised to include $90,321 in sales tax expense in cost center 005 with a traceback of .2088.  Due to the urgency of this matter, we request that this appeal be processed in an expedited manner.</t>
  </si>
  <si>
    <t>Working Capital Interest - Vent - _x000D_
_x000D_
_x000D_
We are requesting a waiver of the annual working capital interest reimbursement threshold.  The facility's financial position remains in distress requiring the working capital funds to fund operations.  The facility's net losses since the startup of operations are detailed on the attached schedule.  As of December 31, 2007 the current equity balance is ($48,076,736)._x000D_
_x000D_
While we understand the Department's frustration with the operational difficulties we are experiencing, Northeast Center provides much needed specialty services to a community with no other choices.  Please consider a waiver of the limitation to allow the full reimbursement of our working capital interest expense, as is detailed on the attached schedule.  _x000D_
_x000D_
Based on the above, we request that our 1/1/2009 Medicaid rate be revised to include $580,371 of working capital interest expense in cost center 005 with a traceback of .2088.</t>
  </si>
  <si>
    <t>01/01/2009 Property - TBI</t>
  </si>
  <si>
    <t>Real Estate Tax Expense - TBI - _x000D_
_x000D_
The Department failed to reimburse Real Estate Taxes in our 1/1/2009 Medicaid rate.  _x000D_
_x000D_
This expense was properly reported on Part III, Schedule 9(1) of the 2007 RHCF-4 in the amount of $363,000.  The total cost to be reimbursed is $362,564 ($363,000 x 99.88% of business).  _x000D_
_x000D_
Based on the above, we request that our 1/1/2009 Medicaid rate be revised to include $362,564 in Real Estate tax expense in cost center 006 with a traceback of .2242.  Due to the urgency of this matter, we request that this appeal be processed in an expedited manner.</t>
  </si>
  <si>
    <t>Sale Tax Expense - TBI - _x000D_
_x000D_
The Department failed to reimburse sales tax expense in our 1/1/2009 Medicaid rate.  _x000D_
_x000D_
This expense was properly reported on Schedule 9 of the 2007 RHCF-4 in the amount of $90,321.    _x000D_
_x000D_
Based on the above, we request that our 1/1/2009 Medicaid rate be revised to include $90,321 in sales tax expense in cost center 005 with a traceback of .2523.  Due to the urgency of this matter, we request that this appeal be processed in an expedited manner.</t>
  </si>
  <si>
    <t>Working Capital Interest - TBI - _x000D_
_x000D_
_x000D_
We are requesting a waiver of the annual working capital interest reimbursement threshold.  The facility's financial position remains in distress requiring the working capital funds to fund operations.  The facility's net losses since the startup of operations are detailed on the attached schedule.  As of December 31, 2007 the current equity balance is ($48,076,736)._x000D_
_x000D_
While we understand the Department's frustration with the operational difficulties we are experiencing, Northeast Center provides much needed specialty services to a community with no other choices.  Please consider a waiver of the limitation to allow the full reimbursement of our working capital interest expense, as is detailed on the attached schedule.  _x000D_
_x000D_
Based on the above, we request that our 1/1/2009 Medicaid rate be revised to include $580,371 of working capital interest expense in cost center 005 with a traceback of .2523.</t>
  </si>
  <si>
    <t>01/01/2009 Property - NF</t>
  </si>
  <si>
    <t>Real Estate Tax Expense - NF - _x000D_
_x000D_
The Department failed to reimburse Real Estate Taxes in our 1/1/2009 Medicaid rate.  _x000D_
_x000D_
This expense was properly reported on Part III, Schedule 9(1) of the 2007 RHCF-4 in the amount of $363,000.  The total cost to be reimbursed is $362,564 ($363,000 x 99.88% of business).  _x000D_
_x000D_
Based on the above, we request that our 1/1/2009 Medicaid rate be revised to include $362,564 in Real Estate tax expense in cost center 006 with a traceback of .5442.  Due to the urgency of this matter, we request that this appeal be processed in an expedited manner.</t>
  </si>
  <si>
    <t>Sale Tax Expense - NF - _x000D_
_x000D_
The Department failed to reimburse sales tax expense in our 1/1/2009 Medicaid rate.  _x000D_
_x000D_
This expense was properly reported on Schedule 9 of the 2007 RHCF-4 in the amount of $90,321.    _x000D_
_x000D_
Based on the above, we request that our 1/1/2009 Medicaid rate be revised to include $90,321 in sales tax expense in cost center 005 with a traceback of .4919.  Due to the urgency of this matter, we request that this appeal be processed in an expedited manner.</t>
  </si>
  <si>
    <t>Working Capital Interest - NF - _x000D_
_x000D_
_x000D_
We are requesting a waiver of the annual working capital interest reimbursement threshold.  The facility's financial position remains in distress requiring the working capital funds to fund operations.  The facility's net losses since the startup of operations are detailed on the attached schedule.  As of December 31, 2007 the current equity balance is ($48,076,736)._x000D_
_x000D_
While we understand the Department's frustration with the operational difficulties we are experiencing, Northeast Center provides much needed specialty services to a community with no other choices.  Please consider a waiver of the limitation to allow the full reimbursement of our working capital interest expense, as is detailed on the attached schedule.  _x000D_
_x000D_
Based on the above, we request that our 1/1/2009 Medicaid rate be revised to include $580,371 of working capital interest expense in cost center 005 with a traceback of .4919.</t>
  </si>
  <si>
    <t>01/01/2009 Property - Behavioral</t>
  </si>
  <si>
    <t>Real Estate Tax Expense - Behavioral - _x000D_
_x000D_
The Department failed to reimburse Real Estate Taxes in our 1/1/2009 Medicaid rate.  _x000D_
_x000D_
This expense was properly reported on Part III, Schedule 9(1) of the 2007 RHCF-4 in the amount of $363,000.  The total cost to be reimbursed is $362,564 ($363,000 x 99.88% of business).  _x000D_
_x000D_
Based on the above, we request that our 1/1/2009 Medicaid rate be revised to include $362,564 in Real Estate tax expense in cost center 006 with a traceback of .0951.  Due to the urgency of this matter, we request that this appeal be processed in an expedited manner.</t>
  </si>
  <si>
    <t>Sale Tax Expense - Behavioral - _x000D_
_x000D_
The Department failed to reimburse sales tax expense in our 1/1/2009 Medicaid rate.  _x000D_
_x000D_
This expense was properly reported on Schedule 9 of the 2007 RHCF-4 in the amount of $90,321.    _x000D_
_x000D_
Based on the above, we request that our 1/1/2009 Medicaid rate be revised to include $90,321 in sales tax expense in cost center 005 with a traceback of .0463.  Due to the urgency of this matter, we request that this appeal be processed in an expedited manner.</t>
  </si>
  <si>
    <t>Working Capital Interest - Behavioral - _x000D_
_x000D_
_x000D_
We are requesting a waiver of the annual working capital interest reimbursement threshold.  The facility's financial position remains in distress requiring the working capital funds to fund operations.  The facility's net losses since the startup of operations are detailed on the attached schedule.  As of December 31, 2007 the current equity balance is ($48,076,736)._x000D_
_x000D_
While we understand the Department's frustration with the operational difficulties we are experiencing, Northeast Center provides much needed specialty services to a community with no other choices.  Please consider a waiver of the limitation to allow the full reimbursement of our working capital interest expense, as is detailed on the attached schedule.  _x000D_
_x000D_
Based on the above, we request that our 1/1/2009 Medicaid rate be revised to include $580,371 of working capital interest expense in cost center 005 with a traceback of .0463.</t>
  </si>
  <si>
    <t>Northern Manhattan Rehabilitation and Nursing Center</t>
  </si>
  <si>
    <t>7002355N</t>
  </si>
  <si>
    <t>In processing appeal 11631, the Department did not reduce the mortgage principal for the years 2012-2014 from 2,4891,216 to 1,9424,511, even though the Department was reimbursing the lower mortgage amount as the mortgage was refinanced in 2012. facility requests that the ROE for 2012-2014 be recalculated utilizing the lower principal amount.</t>
  </si>
  <si>
    <t>Northern Manor Geriatric Center Inc</t>
  </si>
  <si>
    <t>4350304N</t>
  </si>
  <si>
    <t>In processing appeal number 16192, the Department utilized the wrong divisor in calculating the ADHC property adjustment._x000D_
The divisor should be 90% of the capacity which is 56160. Please see attached</t>
  </si>
  <si>
    <t>Michael Itzkowitz</t>
  </si>
  <si>
    <t>Issue #1:  AdministrativeNon Allowable Disallowance (Goodwill Expense) (Vent) -- _x000D_
_x000D_
The facility reported $3,063 of non-allowable expenses related to Goodwill on Schedule 8A line 034.  These same non-allowable expenses were also reported on Exhibit I, line 025.  The Department erroneously disallowed this non-allowable expense twice by deducting as a schedule 8 again as an Exhibit I disallowance, see attachment._x000D_
_x000D_
Accordingly, we request that the Department correct the duplicate disallowance of $3,063 and issue revised 4/1/09 rate and forward.</t>
  </si>
  <si>
    <t>Issue #2:  AdministrativeDisallowance (Car Rental) (Vent) -- _x000D_
_x000D_
The facility reported $5,456 of non-allowable expenses related to car rental on Schedule 8A line 035.  These same non-allowable expenses were also reported on Exhibit I, line 023.  However, according to Schedule 9 line 042 and Schedule 15 line 010, car rental expense is reflected on line 001 not 005.  The Department erroneously disallowed from Administrative cost center this non-allowable expense by deducting as a schedule 8 and as an Exhibit I disallowance when in fact it should not have done so._x000D_
_x000D_
Accordingly, we request that the Department correct the disallowance of $10,912 ($5,456 x 2) and issue revised 4/1/09 rate and forward.</t>
  </si>
  <si>
    <t>Issue #3:  Administrative&amp;#8213;Duplicate Related Party Disallowance (Vent) -- _x000D_
_x000D_
Based upon the review of the related party base year capital adjustment, we believe there is a duplicate disallowance.  According to pages 1 and 2 of 22 of the Cost Adjustment Worksheet $193,710 of related party capital was calculated and disallowed on page 10 of 22.  In addition, $229,809 which represents the related party capital the facility reported on schedule 9 line 085 of the base year RHCF is also disallowed._x000D_
_x000D_
Accordingly, we request that the Department eliminate the $229,809 disallowance from our 4/1/09 rates and forward.</t>
  </si>
  <si>
    <t>Issue # 4:  Administrative Gain on SWAPDisallowance (Vent) -- _x000D_
_x000D_
The Department erroneously disallowed the amount reflected line 022 ($42,000) of Exhibit I.  This amount reflects gain on SWAP as reported on Exhibit E line 031.  Gain on SWAP should be disallowed against cost center 003 interests, since that is the nature of the SWAP.  As such, the Department improperly disallowed the $42,000._x000D_
_x000D_
Accordingly, we request that the Department eliminate the $42,000 disallowance from our 4/1/09 rates and forward.</t>
  </si>
  <si>
    <t>Issue #5:  Scale Back Mathematical Error (Vent) -- _x000D_
_x000D_
In reviewing our Medicaid rates effective 5/1/2009 and forward, we noticed that our scale back adjustment appears to be overstated.  The Department of Health (DOH) did not include 2009 Part B eligible days when calculating the scale back adjustment.  _x000D_
_x000D_
We request DOH to recalculate the scale back for our 5/1/2009 rates and forward to reflect all 2009 Medicaid days reported in the 2009 RHCF, see attachment.</t>
  </si>
  <si>
    <t>Issue #6:  Facility Specific Percentage of Drugs in the Direct Component Overstatement (Vent) -- _x000D_
_x000D_
We noticed that on schedule 5 line 7 costs of prescription drugs is reflected as .4320% of direct care costs.  This percentage is used on schedule 1 to compute the Part D offset amount.  However, the percentage is overstated since DOH applied 100% of the total prescription drugs to the Vent which includes the Geri component.  The facility reported Vent drugs of $74,347 on ancillary line 046 of Exhibit H and this is the amount of drugs which should be used to calculate the Vent specific percentage of drugs.  By using the correct vent drug costs for the calculation of the Part D offset, it results in a Part D offset of $16.32 as follows:_x000D_
_x000D_
Based on the correct prescription drugs percentage our Part D offset will be decreased from $80.69 to $16.32.  We therefore, request that the Part D offset be reduced to $16.32 for our 4/1/09 rates and forward._x000D_
_x000D_
SEE ATTACHMENT FOR TABLE.</t>
  </si>
  <si>
    <t>Issue #7:  Full Reimbursement of Related-Company Property (Vent) -- _x000D_
_x000D_
In reviewing our recently issued Medicaid rates (issue date 6/20/2011), we noticed that the property component does not include related-company property reported on Part III Schedule 9 ($294,795)._x000D_
_x000D_
The 2008 RHCF contains a complete Part III related-party section with the detailed make up of the $294,795 following from Part III and detailed below._x000D_
_x000D_
There is no basis to disallow any portion of these property expenses.  Part III reflects the historical costs of the real property owned by the Northern Services Group and used by its related nursing facilities.  Note, DOHs policy is to allow historical cost reimbursement of the realty used by a nursing facility but owned by another entity._x000D_
_x000D_
We request that our 2010 capital Vent per diem be updated to reflect reimbursement of 100% of the related-company reimbursable property costs of $72,249._x000D_
_x000D_
SEE ATTACHMENT FOR TABLE.</t>
  </si>
  <si>
    <t>Issue #8:  Reserve Bed Days (Vent) -- _x000D_
_x000D_
Consistent with a recent court decision regarding reserved bed days, we respectfully request that reserved bed days be removed from our 2004 (off base year) and 2008 total patient days for Medicaid rate setting purposes. In addition, on a statewide basis the direct and indirect patient care services prices should be established by removing reserved bed days.</t>
  </si>
  <si>
    <t>Issue # 9: Incorporation of revised 2004 RHCF -- _x000D_
_x000D_
During our review of our recently issued Medicaid cost based rates, we noticed the incorrect 2004 RHCF (off base year) was not used to calculate our rates.  Our rates should reflect our revised and certified 2004 RHCF (DCN# 72680927).  The facility submitted the revised cost report before the ADHC cost based rates were issued. _x000D_
_x000D_
Therefore, we respectfully request that revised rates be issued with the implementation of the correct 2004 RHCF (DCN# 72680927).</t>
  </si>
  <si>
    <t>Northern Manor Geriatric Center - Hearing Appeal</t>
  </si>
  <si>
    <t>Issue # 1   -  H Appeal re appeal #231050, #333702_x000D_
_x000D_
Northern Manor submits this H appeal for the understatement of the MATP calculation as of 12/31/01.  Based on previous DOH capital cost model workpapers, the 1998 and 1999 additions therein were understated by a net amount of $763,406 (($105,000) for 1998 and $868,406 for 1999)._x000D_
_x000D_
DOH did not furnish the MATP calculation with the processed appeal; these workpapers were requested.  Upon receipt of the MATP calculation, we will notify DOH of further errors, if any.</t>
  </si>
  <si>
    <t>ISSUE # 2 HOME OFFICE CAPITAL _x000D_
_x000D_
Northern Manor Geriatric Center files this H appeal for the denial of home office capital expenses rented from Northern Services Group (NSG) (re: appeal numbers 231050, 333702, 430102, 532712 and 632809).  DOH denied these costs because the Bureau did not receive any CON application regarding the reallocation of the space that housed the originally approved program space._x000D_
_x000D_
The issue of fact is that no CON application was required to be filed by Northern Manor since the space vacated by the originally approved administrative and fiscal (A&amp;F) services (now provided in the rented NSG space) was utilized for offices by other departments.  Since the A&amp;F space was not converted to program space, there was no requirement for Northern Manor to file a CON application._x000D_
_x000D_
Further, there were no life safety issues involved in the space conversion, which is the parameters for filing a limited review CON application.  Therefore, even a limited review CON application was not required._x000D_
_x000D_
Based on the foregoing, DOH erred in denying the reimbursement for the home office capital costs.  In fact, DOH has allowed such costs for other facilities with home offices.</t>
  </si>
  <si>
    <t>Nottingham Residential Health Care Facility</t>
  </si>
  <si>
    <t>3353301N</t>
  </si>
  <si>
    <t>1.	Request to Revise Allowable Interest Expense  _x000D_
_x000D_
In a DAL dated March 7, 2023, the DOH responded to our 2022 capital appeal #24872.    As we reviewed the DOH determination, we noted that the DOH has denied the appeal.  We are therefore submitting a hearing appeal requesting the Department adjust our allowable interest._x000D_
_x000D_
As we stated in the original appeal, the reimbursement between Nottingham RHCF and Nottingham Retirement Community, Inc. has always been through a capital lease between the organizations.  This has been reported on Schedule 9A and has been included on Schedule 17 (1) since its inception in October of 1996.  Nottingham Retirement Community, Inc., the parent, refinanced its own debt which was not related to the capital lease between Nottingham RHCF and Nottingham Retirement Community, Inc. The only change made to the Nottingham RHCF lease was to eliminate the MIP, they were no longer charging them as it was no longer required.     _x000D_
_x000D_
Interest had been historically approved and allowed in our rate.  As the only change was the elimination of the  MIP, we continue to ask that our 2022 interest of $54,717, as reported on Schedule 17 for 2022,  be allowed and included in the 2022 capital rate.  This amount would need to be adjusted by the moveable equipment portion of the lease reported on Schedule 8A, line 034 of $2,243._x000D_
_x000D_
We request that you allow the interest payments related to the building and fixed portion of the facility of $52,474. _x000D_
_x000D_
Please revise our rate accordingly.</t>
  </si>
  <si>
    <t>Ocean Promenade Nursing Center Inc</t>
  </si>
  <si>
    <t>7003401N</t>
  </si>
  <si>
    <t>Historical Cost</t>
  </si>
  <si>
    <t>The department omitted the Improvements of $3,549,417 that were reported on the schedule of Depreciation from the historical cost of the facility. The facility filed a limited review for this project and as such the improvements should be included in the historical cost, and in the calculation of the return on &amp; of equity.</t>
  </si>
  <si>
    <t>Eliezer Scheiner</t>
  </si>
  <si>
    <t>The facility commenced a construction project in 2008 for $1,500,000. Facility therefore requests that this expenditure be included in the facility's historical cost.</t>
  </si>
  <si>
    <t>The department removed $1,400,000 from the facility's historical cost. This amount represents a parking lot that was purchased adjacent to the facility in 2006 for employee use. As the facility is adjacent to the beach, there is no available parking and this was a necessity to retain and hire competent employees. Facility therefore requests that this amount be reinstated to the Historical cost.</t>
  </si>
  <si>
    <t>Facility requests reimbursement of the real estate tax of $4,615 reported on the part III realty. This represents real estate tax on the parking lot adjacent to the facility.</t>
  </si>
  <si>
    <t>Oceanside Care Center Inc</t>
  </si>
  <si>
    <t>2950314N</t>
  </si>
  <si>
    <t>2021 initial rates contain errors in the property calcaulations</t>
  </si>
  <si>
    <t>Residual reimbursement must be restored to the property costs as per court ruling_x000D_
On October 26, 2020, Supreme Court Justice Kimberley A O�Connor granted a preliminary injunction in Case # 905032-20 against the removal of Residual Reimbursement from the property rates.  We hereby request the restoration of residual reimbursement to our property rate in the amount of $176,432 as we had been receiving up until April 2, 2020.</t>
  </si>
  <si>
    <t>Moishe Heller</t>
  </si>
  <si>
    <t>Organization costs of $6,126 reported on Line 58 were not carried to the last column for reimbursement.  Please correct this error.</t>
  </si>
  <si>
    <t>On October 26, 2020, Supreme Court Justice Kimberley A OConnor granted a preliminary injunction in Case # 905032-20 against the removal of Residual Reimbursement from the property rates.  We hereby request the restoration of residual reimbursement to our property rate in the amount of $176,432 as we had been receiving up until April 2, 2020.</t>
  </si>
  <si>
    <t>Capital - Average Equity is incorrectly calcualted</t>
  </si>
  <si>
    <t>Schedule VI Property calcualtes average euity in Part C incorrectly.  The amount used for the Related Company #1 is 488,127.  The correct amount as reported in Part III (1) of the RHCF cost report (copy attached) is 550,467.  Please updates the calculation to reflect the correct amount of average equity of the Related Company # 1 to 550,467.</t>
  </si>
  <si>
    <t>Oceanview Nursing &amp; Rehabilitation Center LLC</t>
  </si>
  <si>
    <t>7003354N</t>
  </si>
  <si>
    <t>Schedule VI Property Omitted Reimbursement for Rent</t>
  </si>
  <si>
    <t>Schedule VI Property omits reimbursement for rent. As reported in the notepad(copy attached) rent paid to the realty company was $95,500 for 2007.  Under FASB Interpretaion No 46 (FIN 46) we are now required to consolidate the operations of OCeanside Nursing &amp; Rehabilitation Center, LLC with Kayride Associates, LLC, the realty company.  The Department of Health has insisted that these accounting regulations be followed in preparing the cost report and a Part II is no longer completed.  Under FIN 46, on  acosolidated basis, the rent paid to the realty company is eliminated, and instead mortgage interest of $159,235 is reported on Schedule 9 of the cost report.  We have been instructed to report the amount of rent paid to the Realty Company on the Notepad for consideration for reimbursement.  We request the Department include the rent paid of $95,500 for reimbursement on Schedule VI.</t>
  </si>
  <si>
    <t>Wolcowitz Louis</t>
  </si>
  <si>
    <t>Administrative Salary limits are unreasonable</t>
  </si>
  <si>
    <t>The limitation on administrative salaries is unreasonable.  Reported salaries of $242,263 for two employees is not unreasonable and should not be limited.</t>
  </si>
  <si>
    <t>The Salary Limits Imposed are Unreasonable</t>
  </si>
  <si>
    <t>The limitation on administrative salaries is unreasonable.  Reported salaries of $241,263 for two employees is not unreasonable.</t>
  </si>
  <si>
    <t>Schedule VI Property Omitted reimbursement for Rent</t>
  </si>
  <si>
    <t>Schedule Vi Property omits rembursement for rent. As reported in the notepad (copy attached) rent paid to the Realty Company was $95,500 for 2007. Under FASB Interpretation No 46 (FIN 46) we are now required to consolidate the operations of Oceanside Nursing &amp; Rehabilitation Center, LLC with Kayride Associates, LLC, the realty company.  The Department of Health has insisted that these accounting regulations be followed in preparing the cost report and a Part III is no longer completed.  Under FIN 46, on a consolidated basis, the rent paid to the Realty Company is eliminated, and instead Mortgage interest of $159,235 is reported on Schedule 9 of the Cost Report.  We have been instructed to report the amount of rent paid to the Realty Company on the Notepad for consideration for reimbursement.  We request the Department include the rent paid of $95,500 for reimbursement on Schedule VI.</t>
  </si>
  <si>
    <t xml:space="preserve">Oneida Center for Rehabilitation and Nursing </t>
  </si>
  <si>
    <t>3202317N</t>
  </si>
  <si>
    <t>In processing appeal 15935 et al the Department calculated the allowable % of the mortgage by the dividing principal at 2018 by the total mortgage. The amount allowable should be calculated by the dividing the approved MATP at 2018 by the total principal balance( See attached). The allowable % should be 45.78%</t>
  </si>
  <si>
    <t>Ontario Center for Rehabilitation and Healthcare</t>
  </si>
  <si>
    <t>3429304N</t>
  </si>
  <si>
    <t>Issue #1 -- Incorrect 2014 Cash Receipt Assessment Reconciliation -- _x000D_
_x000D_
We believe that the cash receipt assessment reconciliation for 2014 is incorrect.  On November 1, 2014 the facility ownership changed from county to proprietary.  Therefore, in order to properly reconcile the cash receipts for 2014 both the county and proprietary cash receipt information should be used.  We have calculated the revised 2014 per diem as follows, source documents attached:_x000D_
_x000D_
Please adjust our 2014 cash receipt assessment per diem accordingly._x000D_
_x000D_
Note: The cash receipts assessment reconciliation was issued under operating certificate #3429302N._x000D_
_x000D_
(SEE ATTACHMENT FOR TABLE.)</t>
  </si>
  <si>
    <t>Amir Abramchik</t>
  </si>
  <si>
    <t>Orzac Center for Extended Care &amp; Rehabilitation</t>
  </si>
  <si>
    <t>2910000N</t>
  </si>
  <si>
    <t>Orzac 2011 Property Rate Appeal</t>
  </si>
  <si>
    <t>Orzac Center for Extended Care and Rehabilitation (Orzac) is a SNF operated by Franklin Hospital.  Franklin Hospital is a member of the North Shore Long Island Jewish Health System ("NSLIJ). On October 6, 2011 the NSLIJ sold bonds in the amount of $401,990,000.  The proceeds of the bonds included construction financing and refinancing of various debt for members of the North Shore LIJ Obligated Group. _x000D_
Franklin Hospital is part of the Obligated Group and one of the issues refinanced was the 1998 Industrial Development Authority issued that included the Orzac debt as well as other Franklin Hospital construction. _x000D_
_x000D_
The 2011 scheduled interest for Franklin Hospital on the 1998 debt was $505,538._x000D_
Orzac was responsible for 40.508% of the total interest as that was its proportion of_x000D_
Borrowed funds. The Orzac interest in 2011 was $204,783. However, Orzac had borrowed more than the approved CON amount and therefore only 77.3% of the Orzac portion should be included as allowable interest. The Orzac allowable interest for 2011 based on the 1998 financing was $158,298._x000D_
_x000D_
Since the 1998 debt was refinanced as of October 6, 2011 only nine months and six days of interest on the debt was paid in 2011. No interest was paid per amortization schedule on the new debt in 2011. Attached is schedule of amortization schedules and calculation of Orzac 2011 Adjusted Allowable Interest. For 2011 actual allowable interest paid on old debt for Orzac was $122,241. This is the amount that should be used to calculate the 2011 capital component. After utilizing the traceback percentage the amount is $111,753, (0.9142 x $122,241)._x000D_
_x000D_
I have attached a copy of February 17, 2012 letter to Lana Earle as additional information.</t>
  </si>
  <si>
    <t>Robert Saul Shapiro</t>
  </si>
  <si>
    <t>Depreciation  Building_x000D_
 Facility reported $449,128 for building and fixed equipment depreciation. The BLTCR calculation allowed $312,815. This is a reduction of $136,313 before application of traceback percentage. The facility believes this reduction amount to be in error. Facility has calculated reduction due to costs in excess of CON approved amounts to be $41,245 as shown on attached schedule. Disallowances should only be applied to the depreciation on assets on lines 022 and 042 of RHCF4 Schedule 10. The percentages used by the facility to calculate disallowances have been used by DOH for quite some time. This_x000D_
results in allowable costs of $407,883 before application of traceback percentage._x000D_
_x000D_
_x000D_
_x000D_
_x000D_
_x000D_
While the facility does not have detail of BLTCR calculation, the difference may result in the manner that lines 003, 042, and 063 of RHCF4 Schedule 10 was completed. The facilitys asset management system deletes the asset value of items fully depreciated in the year in which final depreciation expense is recorded. In 2009 a large portion of  the initial 1988 building assets were fully depreciated. By removing assets depreciation is shown but asset value is not. This results in an incorrect rate being calculated. As an example for 2009 historical cost is shown as $313,550 for 1988 Building Improvements._x000D_
On the 2008 RHCF4 the same item had a value of $4,472,059. Since many of the assets had a 20 year life they had a full year depreciation in 2008 and a half year of depreciation in 2009 and were removed from asset management system. _x000D_
_x000D_
Facility requests full reported depreciation on all 1988 assets be included in property rate calculation._x000D_
_x000D_
The revised calculation represents an increase of $0.28 per day._x000D_
Based on 10,319 2011 Medicaid days the estimated value is $2,889._x000D_
 _x000D_
  ._x000D_
_x000D_
                                   Property Calculation_x000D_
				Per Rate Sheet          Adjustments       Corrected Amounts_x000D_
_x000D_
Allowable costs            $631,877                                              _x000D_
_x000D_
            Interest                            186,879                   (75,126)               $111,753_x000D_
  _x000D_
            Depreciation                    285,975                    86,912                  372,887 _x000D_
_x000D_
                                                                                     11,786_x000D_
_x000D_
            Patient Days                     42,069                    42,069                           _x000D_
_x000D_
            Per Diem                        $15.50                        $0.28                      $15.78</t>
  </si>
  <si>
    <t>Property Negative Appeal 2009</t>
  </si>
  <si>
    <t>2009 Medicaid Rate Appeal_x000D_
_x000D_
Facility believes that the calculations for the depreciation portion of the_x000D_
property component are in error._x000D_
_x000D_
!. It does not appear that DOH factored any reduction for depreciation and interest _x000D_
   reported with regard to expenses relating to original project cost in 1989 that exceeded_x000D_
   the approved certificate of need amounts._x000D_
_x000D_
  The calculations attached indicate that based on 2007 reported costs for depreciation  _x000D_
  and 2009 scheduled interest there is $71,225  of depreciation and $54,698 of interest _x000D_
  that should have been eliminated from the property calculation. The total is $125,523_x000D_
  that should have been excluded from the property calculation. The depreciation amounts _x000D_
  are based on 2007 RHCF4 reported data. The interest amount is based on 2009_x000D_
  scheduled interest, since interest reimbursement is based on rate year expense._x000D_
_x000D_
_x000D_
The revised calculation represents a reduction of $2.96 per day._x000D_
Based on 12,942 reported 2009 Medicaid days the estimated value is negative $38,308._x000D_
 _x000D_
  ._x000D_
_x000D_
                                   Property Calculation_x000D_
				Per Rate Sheet          Adjustments       Corrected Amounts_x000D_
_x000D_
Allowable costs            $911,005               ($125,523)           $785,482_x000D_
_x000D_
            Patient Days                       42,491                                              42,491_x000D_
_x000D_
            Per Diem                        $21.44                                                  $18.48</t>
  </si>
  <si>
    <t xml:space="preserve">Property 2010 Initial Rate Appeal </t>
  </si>
  <si>
    <t>Statement of Issue #1									_x000D_
Interest on Bonds - The facility had Certificate of Need disallowances on our original 1988 fixed assets, and also on the corresponding bond issuance. The amount of the applicable disallowances in the bond interest  is 22.70%.  Therefore, 22.7% of the bond interest expense should be disallowed, which is $50,144  for 2010. Our total reimbursable bond interest should be $172,893. This includes  total interest on Line 2 of the rate sheet of $223,037 less the disallowance amount of $50,144.  Please correct Schedule VI, Line 2 of our 2010 rate sheet to $172,893.</t>
  </si>
  <si>
    <t>Statement of Issue #2									_x000D_
Depreciation Building/Land/Leasehold Improvements - The facility had Certificate of Need disallowances on our original 1988 fixed assets. The amount of the applicable disallowances in the 1988 fixed assets is 14.0% and 16.54%, respectively, for building and building improvements.  Therefore, a portion of the depreciation on those assets should be disallowed, which is $71,206 for 2010. Our total reimbursable building/building improvement depreciation should be $564,329. This includes  current reimbursement of $635,535  less the disallowance of $71,206.   Please correct Schedule VI, Line 1 of our 2010 rate sheet to $564,329.</t>
  </si>
  <si>
    <t xml:space="preserve">Dental Services Omission </t>
  </si>
  <si>
    <t>Dental Services (Cost Center 037) incorrectly includes a negative adjustment for Dental Services of $20,719. Please increase our Non-Comparable Costs by $20,719.</t>
  </si>
  <si>
    <t>Initial 2009 Rate Appeal</t>
  </si>
  <si>
    <t>10.  STATEMENT OF ISSUE:_x000D_
_x000D_
We are in receipt of the 2009 initial rates and request that the following items be adjusted through the appeal process: _x000D_
_x000D_
1)	Cost Report Used For The Rate -_x000D_
_x000D_
The DCN of the cost report used in the 2009 initial rate calculations is 31501708.  The facility superseded this cost report with a report filed and accepted on February 28, 2007.  The DCN of the revised cost report was 70531453.  We request that the information in the 70531453 DCN cost report be used to compute the 2009 Medicaid rate. _x000D_
_x000D_
_x000D_
2)	Correction to the Cost Adjustment Worksheet of the Cost Report Base-_x000D_
_x000D_
For Cost Center 37 - Dental Costs on page 13 of the cost adjustment worksheet, a reduction of $20,719 is made to the reported costs.  The adjustment is pulled from the amount reported on Schedule 8 line 009, column 0250 of the 2002 cost report.  This amount was reported on Schedule 8 to identify the total dental costs incurred by the facility and was not intended to be an offset.  We request that the $20,719 dental cost offset be removed from the rate calculation._x000D_
_x000D_
_x000D_
3)	Non-comparable Costs - Laboratory and Radiology Services_x000D_
_x000D_
We request that our rate include laboratory and radiology costs in the non-comparable component.  The costs for laboratory and radiology services, as reported in Exhibit H of the 2002 cost report, were $30,328 and $53,045, respectively.  It appears these costs were not included in the rate calculation because the statistics on Exhibit K used to allocate the costs were reported on the wrong line.  Since the laboratory and radiology costs related to services performed for nursing facility residents and not adult day care registrants, we request that the $30,328 and $53,045 be added to the allowable costs in the non-comparable cost per-diem computation. _x000D_
_x000D_
4)	Non-comparable Costs - Director of Volunteers_x000D_
_x000D_
We request that our rate include costs for the Director of Volunteers in the non-comparable component.  The cost of $17,005 (Salaries &amp; Benefits)  for the Director of Volunteers has been identified in our 2002 costs.</t>
  </si>
  <si>
    <t>Our Lady of Consolation Geriatric Care Center</t>
  </si>
  <si>
    <t>5154319N</t>
  </si>
  <si>
    <t>Capital Rate Appeal from OMIG audit</t>
  </si>
  <si>
    <t>Rent not included on schedule 9</t>
  </si>
  <si>
    <t>James Keith Ryan</t>
  </si>
  <si>
    <t>Depreciation on external office furniture not included on schedule 9</t>
  </si>
  <si>
    <t>Depreciation of external office furniture not included on schedule 9</t>
  </si>
  <si>
    <t>Correction depreciation costs for 2011 capital rate</t>
  </si>
  <si>
    <t>Depreciation of Building/Fixed Equipment  Depreciation of Building/Fixed Equipment should be reimbursed at the sum of the amounts properly reported on Schedule 10 of Part II, Lines 0189/020 ($62,059), 0189/040 ($353,718), and 0189/075 ($253,542) or $669,319.  Therefore, please reimburse the full $669,319 for building/fixed depreciation reimbursement in our 2011 property rate.</t>
  </si>
  <si>
    <t>Marilyn N Breen</t>
  </si>
  <si>
    <t>2011 Capital rate appeal - MATP</t>
  </si>
  <si>
    <t>The capital portion of our rate was calculated using only our reported expenses and excluding our Medicaid Allowed Transfer Price. The MATP was created when we defeased our 28-A mortgage. Departmentally approved project costs for a major project and the depreciation on annual acquisitions since the completion of the project. The method was properly completed in the Department's processing of appeals #110651 and #113850 received by the department in February 2003. We have attached what we believe to be the correct calculation. Please adjust our capital calculations by adding $712,355 to our adjusted facility cost for line 001 Depreciation and adding $30,727 to our adjusted facility cost at line 12 of our capital calculation sheet.</t>
  </si>
  <si>
    <t>Medicine cabinet drugs deducted from Admin Services</t>
  </si>
  <si>
    <t>Medicine Cabinet Drugs - Administrative  Services (Cost Center 005) incorrectly includes an adjustment for Medicine Cabinet Drugs (Labeled Pharmacy Adjustment) of $127,638.  Please increase administrative expenses by $127,638.</t>
  </si>
  <si>
    <t>2010 Initial rate appeal</t>
  </si>
  <si>
    <t>2010 Capital Rate Appeal</t>
  </si>
  <si>
    <t>The capital per diem of our Medicaid rate was calculated utilizing only our reported expenses and excluding our Medicaid Allowed Transfer Price. The MATP was created when we "defeased" our 28-A mortgage. Departmentally approved project costs for a major project and the depreciation on annual acquisitions since the completion of the project. The method was properly completed in the Department's processing of appeals #110651 and #113850 received by the Department in February 2003. We have attached what we believe to be the correct calculation. Please adjust our capital calculations by adding $772,110  to our adjusted facility cost for the line 001 Depreciation and adding $37,005 to our adjusted facility cost at line 12 of our capital calculation sheet.</t>
  </si>
  <si>
    <t>2009 Initial rate appeal</t>
  </si>
  <si>
    <t>Our Lady Of Hope Residence-little Sisters Of The Poor</t>
  </si>
  <si>
    <t>0153300N</t>
  </si>
  <si>
    <t>2014 RATE IS NOT CORRECT</t>
  </si>
  <si>
    <t>PLEASE ATTACHED BASE YEAR ISSUE DETAILS</t>
  </si>
  <si>
    <t>Joan Ross</t>
  </si>
  <si>
    <t>April 1, 2013 rate is incorrect</t>
  </si>
  <si>
    <t>The incorrect 2007 cost report was used to calculate the 2013 rate. DOH used the originally filed cost report ( DCN 81591642). The cost report was filed in April 2009 (DCN 90971316). In the Pharmacy Overhead calculation cost center 242 in the Non-Comparable Component, Property Insurance was overstated in the original cost report and corrected on the refile. The correct amount for that cost center is $1263.</t>
  </si>
  <si>
    <t>2013 rate is calculated using the  wrong cost report</t>
  </si>
  <si>
    <t>The incorrect 2007 cost report was used to calculate the 2013 rate.DOH used the originally filed cost report (DCN 81591642).The cost report was refiled in April 2009, (DCN 90971316). In the Pharmacy Overhead calculation cost center 242 in the Non-Comparable Component, Property Insurance was overstated in the original cost report and corrected on the refile. The correct amount for that cost center is $1263.</t>
  </si>
  <si>
    <t>2012 Medicaid rate is incorrect</t>
  </si>
  <si>
    <t>The incorrect DCN was used for the calculation of the 2012 Non-Comparable component. DOH used the original cost report filed (DCN 81591642). The cost report was refiled in April 2009 (DCN 90971316). In the Pharmacy Overhead calculation cost center 242, Property Insurance was overstated in the original cost report and corrected on the refile. The correct amount for that cost center is $1263.</t>
  </si>
  <si>
    <t>Our Lady Of Mercy Life Center</t>
  </si>
  <si>
    <t>0155301N</t>
  </si>
  <si>
    <t>Rabasing Rates Appeal</t>
  </si>
  <si>
    <t>On page 3 of 20 of the Cost Adjustment Worksheets dated 10/21/2010, Nurse Aide Training Costs of $50,246 are being offset from the Nursing Administration Cost Center in error.  The $50,246 represents our Education Specialist salary.  This position was not new and the CNA training was only a part of her job description and therefore the cost was not reimbursed thru DSS/voucher.  Please add this cost back to the Nursing Administration cost center.</t>
  </si>
  <si>
    <t>Wesley I Hale</t>
  </si>
  <si>
    <t>On page 8 of 20 of the Cost Adjustment Worksheets dated 10/21/2010, Phone System Lease rental costs of $24,314 are being offset from the Administration Cost Center in error.  The $24,314 was disallowed from capital by the BLTCR rate setting as an operating lease expense.  Therefore,  please add this cost back to the Administration cost center.</t>
  </si>
  <si>
    <t>On page 11 of 20 of the Cost Adjustment Worksheets dated 10/21/2010, Linen Lease rental costs of $50,451 are being offset from the Laundry and Linen Cost Center in error.  The $50,451 was disallowed as capital in an OMIG property audit #07-4613  as an operating lease expense.  Therefore,  please add this cost back to the Laundry and Linen cost center.</t>
  </si>
  <si>
    <t>In the 4/1/2009 Medicaid rate sheet I do not see an add-on for the AIDS scatter bed resident.  Please adjust our rate to reflect the one resident in the AIDS scatter bed.</t>
  </si>
  <si>
    <t>Our Lady of Peace Nursing Care Residence</t>
  </si>
  <si>
    <t>3121303N</t>
  </si>
  <si>
    <t>The Department did not calculate the facility specific Wage Equalization Factor (WEF) calculation_x000D_
correctly. The Department inadvertently left the following Physical Therapy categories out of the_x000D_
calculation: Physical Therapy salaries of $37,800, Physical Therapy Fringe Benefits of $10,925 and_x000D_
Physical Therapy hours of 1,872. This expense was reported on Schedule 4, 5 and Exhibit H in Physical_x000D_
Therapy Management, however, the Physical Therapy Manager spent 90% of her time on direct handson_x000D_
patient care and therefore, this expense should be captured in the facility specific WEF calculation._x000D_
Facility records and documentation is available to support he Physical Therapy Managers time. Based_x000D_
on the above, we request that the facility specific WEF calculation be revised to revise the Physical_x000D_
Therapy salary, benefits and hours paid.</t>
  </si>
  <si>
    <t>John Durno</t>
  </si>
  <si>
    <t>Ozanam Hall Of Queens Nursing Home Inc</t>
  </si>
  <si>
    <t>7003306N</t>
  </si>
  <si>
    <t>Capital Rate Appeal</t>
  </si>
  <si>
    <t>In approved appeals #14535, #14534, #14533, and #14532 received from Laura Rosenthal, Director of the Bureau of Residential Health Care Reimbursement on or about December 3, 2021, which approved of revision of the facility?s capital rates for 2010 through 2015 based upon a final APC, an error in interest allowed was identified in the revised rate calculations._x000D_
_x000D_
 _x000D_
_x000D_
In the appeal workbook provided by the Department, the Department identified a reduction of interest allowable for rate years 2011 through 2015 allegedly based on RHCF-4 amounts as originally reported by the facility. However, for rate years 2011 through 2015, the interest amount reimbursed was already determined in appeal #14531 approved on May 8, 2017, by Steven Simmons, then Director of the Bureau of Residential Health Care Reimbursement (copy attached as Attachment ?A?). The interest approved in appeal #14531 was based upon the inclusion of the final APC (copy attached as Attachment ?B?), and replaced the amounts reported originally in the RHCF-4 Schedule 9s (although reported as incurred in Schedule 17s)._x000D_
_x000D_
 _x000D_
_x000D_
Therefore, we are requesting that Ozanam?s capital reimbursement rates for periods effective 2011 through 2015 be revised to reflect the interest expense previously approved under appeal #14531.</t>
  </si>
  <si>
    <t>Mary Bowden</t>
  </si>
  <si>
    <t>Palatine Nursing Home</t>
  </si>
  <si>
    <t>2851301N</t>
  </si>
  <si>
    <t>Historical costs</t>
  </si>
  <si>
    <t>The historical costs reported on schedule VI of the 2009 rates does not include the additions reported in 2007 in the amount of $17,725.  Please review and adjust our rate accordingly.</t>
  </si>
  <si>
    <t>Charles A Glessing</t>
  </si>
  <si>
    <t>Palisade Nursing Home Company Inc</t>
  </si>
  <si>
    <t>7000347N</t>
  </si>
  <si>
    <t>Issue# 1: 2016 Merged Facility Rate --_x000D_
_x000D_
Effective October 1, 2016, Hebrew Home for the Aged at Riverdale merged with Palisade Nursing Home Co., Inc.  DOH agreed to provide a merged facility rate.  The operating component of the merged facility rate is $259.95 as per computations provided by DOH. The 2016 merged facility capital should be $22.95, per the calculation below:  [SEE ATTACHED]_x000D_
_x000D_
We appeal for DOH issue the merged facility rate for Palisade Nursing Home as soon as possible.  Note this merged facility rate for Palisade Nursing Home will only remain in effect for the period commencing October 1, 2016 until the last resident is discharged and admitted to Hebrew Home (the successor facility).</t>
  </si>
  <si>
    <t>January 1, 2016 Nursing Home Rates</t>
  </si>
  <si>
    <t>Issue #1 -- Combined Operating Component -- _x000D_
_x000D_
Upon our review of Hebrew Home for the Aged at Riverdale (HHAR)(Oper Cert 7000302N) and Palisade Nursing Homes (PNH)(Oper Cert 7000347N) 2016 statewide pricing rates, it was noted that the Department of Health (DOH) did not combine the two facilities rate correctly.  DOH has treated HHAR and PNH as two distinct facilities.  In view of the fact that both facilities operate on the same campus and function as a single operating entity, DOH has historically combined the two cost reports for the purpose of establishing the operating component of the rates.  DOH previously reflected the combined method under the 1983 base year and 2002 rebased year rates.  Therefore, we are requesting that DOH continue this method of combining the facilities rates when promulgating the rates under the statewide pricing system.  As such, on a combined basis, both facilities direct and indirect prices would be based on the 300+ bed peer group and their rates established accordingly.  With respect to our capital component, the facilities are reimbursed separately due to the different financing arrangements._x000D_
_x000D_
Provided below is the combined Medicaid Rate calculation (excluding capital):_x000D_
_x000D_
(See Attachment for Table.)</t>
  </si>
  <si>
    <t>Issue #1 -- Combined Operating Component -- _x000D_
_x000D_
Upon our review of Hebrew Home for the Aged at Riverdale (HHAR)(Oper Cert 7000302N) and Palisade Nursing Homes (PNH)(Oper Cert 7000347N) 2014 statewide pricing rates, it was noted that the Department of Health (DOH) did not combine the two facilities rate correctly.  DOH has treated HHAR and PNH as two distinct facilities.  In view of the fact that both facilities operate on the same campus and function as a single operating entity, DOH has historically combined the two cost reports for the purpose of establishing the operating component of the rates.  DOH previously reflected the combined method under the 1983 base year and 2002 rebased year rates.  Therefore, we are requesting that DOH continue this method of combining the facilities rates when promulgating the rates under the statewide pricing system.  As such, on a combined basis, both facilities direct and indirect prices would be based on the 300+ bed peer group and their rates established accordingly.  With respect to our capital component, the facilities are reimbursed separately due to the different financing arrangements._x000D_
_x000D_
Provided below is the combined Medicaid Rate calculation (excluding capital):_x000D_
_x000D_
(See attachment for table.)</t>
  </si>
  <si>
    <t>Issue #2 -- Auto Rental &amp; Auto Insurance Expense Adjustment -- _x000D_
_x000D_
In reviewing our 2015 rate, we are requesting that our auto rental expenses of $4,268 and auto insurance of $2,539 be excluded from our capital._x000D_
_x000D_
Please adjust our rates accordingly.</t>
  </si>
  <si>
    <t>Issue #1: Combined Operating Component - _x000D_
_x000D_
Upon our review of Hebrew Home for the Aged at Riverdale (HHAR)(Oper Cert 7000302N) and Palisade Nursing Homes (PNH)(Oper Cert 7000347N) 2014 statewide pricing rates, it was noted that the Department of Health (DOH) did not combine the two facilities rate correctly.  DOH has treated HHAR and PNH as two distinct facilities.  In view of the fact that both facilities operate on the same campus and function as a single operating entity, DOH has historically combined the two cost reports for the purpose of establishing the operating component of the rates.  DOH previously reflected the combined method under the 1983 base year and 2002 rebased year rates.  Therefore, we are requesting that DOH continue this method of combining the facilities rates when promulgating the rates under the statewide pricing system.  As such, on a combined basis, both facilities direct and indirect prices would be based on the 300+ bed peer group and their rates established accordingly.  With respect to our capital component, the facilities are reimbursed separately due to the different financing arrangements._x000D_
_x000D_
Provided below is the combined Medicaid Rate calculation (excluding capital):_x000D_
_x000D_
[Please see table in attached Issue #1, Combined Operating Component.PDF.]</t>
  </si>
  <si>
    <t>Issue #2 - Interest expense shortfall -_x000D_
_x000D_
In reviewing our 2014 Medicaid rate, we noticed the facility was not fully reimbursed for its 2014 (non 28A) interest expense on DOH approved loans that was properly reported on its 2012 schedule 17s as follows:_x000D_
_x000D_
[Please see table in Issue #2 Interest Expense Shortfall.PDF.]_x000D_
_x000D_
Therefore, we are requesting our interest expense to be increased by $20,464.  _x000D_
_x000D_
Please adjust our 2014 rates accordingly.</t>
  </si>
  <si>
    <t>Issue #3 - Auto Rental &amp; Auto Insurance Expense Adjustment -_x000D_
_x000D_
In reviewing our 2014 rate, we are requesting that our auto rental expenses of $11,668 and auto insurance of $2,880 be excluded from our capital._x000D_
_x000D_
Please adjust our rates accordingly.</t>
  </si>
  <si>
    <t>January 1, 2013 Nursing Home Rate</t>
  </si>
  <si>
    <t>Issue #1 - Combined Operating Component - _x000D_
_x000D_
Upon our review of Hebrew Home for the Aged at Riverdale (HHAR)(Oper Cert 7000302N) and Palisade Nursing Homes (PNH)(Oper Cert 7000347N) 2013 statewide pricing rates, it was noted that the Department of Health (DOH) did not combine the two facilitys rate correctly.  DOH has treated HHAR and PNH as two distinct facilities.  In view of the fact that both facilities operate on the same campus and function as a single operating entity, DOH has historically combined the two cost reports for the purpose of establishing the operating component of the rates.  DOH previously reflected the combined method under the 1983 base year and 2002 rebased year rates.  Therefore, we are requesting that the DOH continue this method of combining the facilities rates when promulgating the rates under the statewide pricing system.  As such, on a combined basis, both facilities direct and indirect prices would be based on the 300+ bed peer group and their rates established accordingly.  With respect to our capital component, the facilities are reimbursed separately due to the different financing arrangements._x000D_
_x000D_
Provided below is the combined Medicaid Rate calculation (excluding capital):_x000D_
_x000D_
[PLEASE SEE ATTACHMENT ISSUE #1 FOR TABLE.]</t>
  </si>
  <si>
    <t>Issue #2 - Interest expense shortfall - _x000D_
_x000D_
In reviewing our 2013 Medicaid rate, we noticed the facility was not fully reimbursed for its 2013 (non 28A) interest expense.  We did not receive interest reimbursement for the following loans reported below:_x000D_
_x000D_
[PLEASE SEE ATTACHMENT ISSUE #2 FOR TABLE.] _x000D_
_x000D_
_x000D_
Therefore, we are requesting our interest expense to be increased by $27,608.  _x000D_
_x000D_
Please adjust our 2013 rates</t>
  </si>
  <si>
    <t>Issue #1&amp;#8213; Combined Operating Component -- _x000D_
_x000D_
Upon our review of Hebrew Home for the Aged at Riverdale (HHAR)(Oper Cert 7000302N) and Palisade Nursing Homes (PNH)(Oper Cert 7000347N) 2012 statewide pricing rates, it was noted that the Department of Health (DOH) did not combine the two facilitys rate correctly.  DOH has treated HHAR and PNH as two distinct facilities.  In view of the fact that both facilities operate on the same campus and function as a single operating entity, DOH has historically combined the two cost reports for the purpose of establishing the operating component of the rates.  DOH previously reflected the combined method under the 1983 base year and 2002 rebased year rates.  Therefore, we are requesting that the DOH continue this method of combining the facilities rates when promulgating the rates under the statewide pricing system.  As such, on a combined basis, both facilities direct and indirect prices would be based on the 300+ bed peer group and their rates established accordingly.  With respect to our capital component, the facilities are reimbursed separately due to the different financing arrangements._x000D_
_x000D_
Provided below is the combined Medicaid Rate calculation (excluding capital):_x000D_
_x000D_
(SEE ATTACHMENT FOR TABLE.)</t>
  </si>
  <si>
    <t>Issue #2 &amp;#8213; Interest expense shortfall -- _x000D_
_x000D_
In reviewing our 2012 Medicaid rate, we noticed the facility was not fully reimbursed for its 2012 (non 28A) interest expense.  We did not receive reimbursement regarding our equipment loan reflected on Schedule 17(2), in the amount $13,829.  Therefore, we are requesting our interest expense to be increased by $13,829.  _x000D_
_x000D_
Please adjust our 2012 rates</t>
  </si>
  <si>
    <t>Issue #1 &amp;#8213; Interest expense shortfall -- _x000D_
_x000D_
In reviewing our 2011 Medicaid rate, we noticed the facility was not fully reimbursed for its 2011 interest expense.  We did not receive reimbursement regarding our equipment loan reflected on Schedule 17(2), in the amount $16,353.  Therefore, we are requesting our interest expense to be increased by $16,353.  _x000D_
_x000D_
Please adjust our 2011 rates</t>
  </si>
  <si>
    <t>Issue #2 &amp;#8213;Escrow Interest -- _x000D_
_x000D_
In reviewing our 2011 Medicaid rate, we noticed the facility was not correctly reimbursed for its 2011 escrow interest.  According to the escrow letter the facility should have been reimbursed $133,873 of interest not $136,741.  Therefore, we are requesting escrow interest to be reduced by $2,868.  _x000D_
_x000D_
Please adjust our 2011 rates to reflect $133,873 of escrow interest.</t>
  </si>
  <si>
    <t>Issue #3 &amp;#8213;Combined Rates 1/1/2011 -- _x000D_
_x000D_
The DOH has combined the Hebrew Home for the Aged at Riverdale and Palisade Nursing Home Company operating component due to the facilities traditionally treated as one entity for rate setting purposes.  In reviewing the rates that Palisade Nursing Home received for the period of 1/1/2011 to 3/31/2011, it was noted the rate was calculated incorrectly. _x000D_
_x000D_
When the combine rates were calculated for the effective date of 1/1/2011, it appears DOH utilized a 1.1419 trend factor resulting in a Medicaid Part B &amp; D eligible rate of $248.26.  However the trend factor that should have been used is 1.1533, resulting in a Medicaid Part B &amp; D eligible rate of $251.15.   Therefore the facilitys rate has a short fall of $2.89 per day.  Presented below is the rate calculation for the period 1/1/2011 to 3/31/2011:_x000D_
_x000D_
Please adjust our rate accordingly._x000D_
_x000D_
SEE ATTACHMENT FOR TABLE.</t>
  </si>
  <si>
    <t>Issue #4 Combined Rates 7/7/2011 -- _x000D_
_x000D_
The DOH has combined the Hebrew Home for the Aged at Riverdale and Palisade Nursing Home Company operating component due to the facilities traditionally treated as one entity for rate setting purposes.  In reviewing the rates that Palisade Nursing Home received for the period of 7/7/2011 and forward, it was noted the rate was incorrect. _x000D_
_x000D_
When the combine rates were calculated for the effective date of 7/7/2011, it appears the Part D offset inadvertently omitted in the calculation.   Therefore the facilitys rate is overstated by $11.86 per day.  Presented below is the rate calculation for the rate effective 7/7/2011:_x000D_
_x000D_
Please adjust our rate accordingly._x000D_
_x000D_
SEE ATTACHMENT FOR TABLE.</t>
  </si>
  <si>
    <t>Issue#5: Part B Offset -- _x000D_
_x000D_
We believe the Part B offset is overstated.  The amount reflected in the 1/1/2011 and subsequent rates issued per the Department of Health Dear Administrator Letter dated November 9, 2011 of $3.63 reflects the part B offset in the 1/1/2009 rate (SEE ATTACHMENT A), which includes trends for 2008 and 2009.  Pursuant to Part B, Sections 47 &amp; 48 of Chapter 58 of the Laws of 2009; 2008 and 2009 trends are eliminated.  _x000D_
_x000D_
Accordingly, the Part B offset should not reflect trends for 2008 through 2010.  Therefore, we appeal and request that the Part B offset be revised to reflect $3.51 (SEE ATTACHMENT B), instead of $3.63 (SEE ATTACHMENT C) prior to the application of the 2011 trend.</t>
  </si>
  <si>
    <t>Issue # 6 Reserve Bed Days -- _x000D_
_x000D_
Consistent with a recent court decision regarding reserved bed days, we request that reserved bed days be removed from our 2009 total patient days for Medicaid rate setting purposes.</t>
  </si>
  <si>
    <t>Issue #1: Property  Building Depreciation_x000D_
_x000D_
In reviewing our recently issued 2010 Medicaid rates we noticed the facility was incorrectly reimbursed for its building depreciation.  Palisade Nursing Home Company, Inc. is an Article 28A facility; therefore, the facility should be reimbursed for their non28A building depreciation of $537,927 as listed below:_x000D_
_x000D_
However, the amount of building depreciation reimbursed was $429,766.  Therefore we request that our rates be increased by $108,161. _x000D_
_x000D_
SEE ATTACHMENT FOR TABLE.</t>
  </si>
  <si>
    <t>Issue #2 &amp;#8213; Interest expense shortfall_x000D_
_x000D_
In reviewing our 2010 Medicaid rate, we noticed the facility was not fully reimbursed for its 2010 interest expense.  We did not receive reimbursement regarding our equipment loan reflected on Schedule 17(2), in the amount $18,809.  Therefore, we are requesting our interest expense to be increased by $18,809.  _x000D_
_x000D_
Please adjust our 2010 rates.</t>
  </si>
  <si>
    <t>Issue #3:  Director of Volunteers Fringe Benefits_x000D_
_x000D_
In accordance with Part 86-2.10(f)(2) allowable costs for the noncomparable component should include cost associated with supervision of facility volunteers.  As such, we identified salaries associated with our Director of volunteers of $31,433 on Schedule 8 and the related fringe benefits on Schedule 8A of $10,784.  However the Department did not transfer the Director of Volunteers fringe benefit to the noncomparable component of our rate.  Therefore, we request that the $10,784 be transferred to the noncomparable component of our 4/1/09 rate and forward. _x000D_
_x000D_
Furthermore, this correction should be carried forward to the DOH issued combined rates.</t>
  </si>
  <si>
    <t>Issue #4:  Administrative Rental_x000D_
_x000D_
The facility reported $23,068 of administrative rental on Schedule 9 of its 2002 RHCF-4.  The Department erroneously disallowed this rental twice.  The reason for the double disallowance is because the Department assumed that this represents an item of equipment and did not realize that this was already disclosed vis-à-vis Schedule 9, line 008.  As such, the Department improperly disallowed the $23,068 a second time when it compared the equipment rental section of Schedule 9 to the rental expense reported on Exhibit H._x000D_
_x000D_
Accordingly, we request that the Department correct the duplicate disallowance in our 4/1/09 rate and forward._x000D_
_x000D_
Furthermore, this correction should be carried forward to the DOH issued combined rates.</t>
  </si>
  <si>
    <t>Issue #5:  Dietary Rental_x000D_
_x000D_
The facility reported $4,994 of dietary rental on Schedule 9 of its 2002 RHCF-4.  The Department erroneously disallowed this rental twice.  The reason for the double disallowance is because the Department assumed that this represents an item of equipment and did not realize that this was already disclosed vis-à-vis Schedule 9, line 009.  As such, the Department improperly disallowed the $4,994 a second time when it compared the equipment rental section of Schedule 9 to the rental expense reported on Exhibit H._x000D_
_x000D_
Accordingly, we request that the Department correct the duplicate disallowance in our 4/1/09 rate and forward._x000D_
_x000D_
Furthermore, this correction should be carried forward to the DOH issued combined rates.</t>
  </si>
  <si>
    <t>Issue #6:  Administrator Salary Ceiling  Traceback Percentage_x000D_
_x000D_
The Department in its calculation of the administrators salary ceiling did not apply the traceback percentage to the individual salaries.  As such, the amount of remuneration compared to the SNF limitations predicated on the number of beds is overstated.  This results in an excess disallowance.  The appropriate approach to this calculation should be as shown below._x000D_
_x000D_
Accordingly, we request that the administrators salary ceiling be recalculated with the traceback applied to the individual salaries for our 4/1/2009 rates and forward._x000D_
_x000D_
SEE ATTACHMENT FOR TABLE.</t>
  </si>
  <si>
    <t>Issue #7: Reserve Bed Days -- Consistent with a recent court decision regarding reserved bed days, we respectively request that reserved bed days be removed from our 2002 and 2008 total patient days for Medicaid rate setting purposes. In addition, on a statewide basis the direct and indirect patient care services prices should be established by removing reserved bed days.</t>
  </si>
  <si>
    <t>Issue #2. Request for elimination of productivity and efficiency adjustment_x000D_
_x000D_
We request that our productivity and efficiency adjustment be eliminated from our January 1, 2009 rate.  As the state delayed the 2002 rebasing by three months, we believe we are still entitled to the elimination of this negative per diem from our rate. In Public Health Law § 2808 (2-b)(ii)(b), the law says that for facilities that do not receive a per diem add-on adjustment related to rebasing, their rates will be adjusted to include the proportionate benefit of the elimination of the productivity and efficiency adjustment._x000D_
_x000D_
Accordingly, please eliminate the per diem adjustment from our rate effective January 1, 2009.</t>
  </si>
  <si>
    <t>Issue #2:  Administrative Rental_x000D_
	_x000D_
We were incorrectly denied all of our offsite office rental expense for fiscal.  The nursing facility does not have adequate space in order to accommodate this departments needs.  Therefore, we are requesting that the facility be fully reimbursed for $3,439 of office rental expense._x000D_
_x000D_
Please note this rental was reported on Schedule 9; therefore, adjust our 2009 rates accordingly.</t>
  </si>
  <si>
    <t>Issue #3:  Administrative Cost Center Shortfall - Unrestricted Investment Income_x000D_
	_x000D_
In accordance with Part 86-2.20(c)(1) interest expenses shall be reduced by investment income.  Upon review of our 2009 rates, we noticed that the department reduced our administrative costs (cost center 005) by interest income of $20,436. This approach is inconsistent with the aforementioned regulation.  Therefore, we request that this reduction of administrative cost be reversed and our 2009 rates adjusted accordingly.</t>
  </si>
  <si>
    <t>Issue #4:  Licenses and Taxes_x000D_
	_x000D_
We noticed that the department has not recognized for rate setting purposes, any costs shown on Schedule 6, line 83 (licenses and taxes) of the 2002 RHCF-4.  We take exception to this approach.  In accordance with Title 10, Part 445.3, there are numerous cost items (automobile license, various permit fees/inspection fees) which should be reflected on this line and are in fact reimbursable across the board.  Therefore, we request that this disallowance be reversed.</t>
  </si>
  <si>
    <t>Issue #5:  Director of Volunteers Fringe Benefits_x000D_
	_x000D_
In accordance with Part 86-2.10(f)(2) allowable costs for the noncomparable component should include cost associated with supervision of facility volunteers.  As such, we identified salaries associated with our Director of volunteers of $31,433 on Schedule 8.  However, we did not disclose the related fringe benefits. Accordingly, we have corrected Schedule 8A to include the related fringe benefits of $10,784.  Therefore, we request that the $10,784 be transferred to the noncomparable component of our 2009 rate. _x000D_
_x000D_
Our revised DCN # is 90971449.  Our operators and accountants certification will be submitted under separate cover.</t>
  </si>
  <si>
    <t>Issue #6:  Administrator Salary Ceiling - Traceback Percentage_x000D_
	_x000D_
The Department in its calculation of the administrators salary ceiling did not apply the traceback percentage to the individual salaries.  As such, the amount of remuneration compared to the SNF limitations predicated on the number of beds is overstated.  This results in an excess disallowance.  The appropriate approach to this calculation should be as attached.  Please be advised we have revised our 2002 RHCF-4, our revised DCN# 90971449.  Our operators and accountants certification will be submitted under separate cover._x000D_
_x000D_
Accordingly, we request that the administrators salary ceiling be recalculated with the traceback applied to the individual salaries.</t>
  </si>
  <si>
    <t>Issue #7:  Overhead Traceback - Rehabilitation Services_x000D_
	_x000D_
Upon review of the rates, we noticed that the Department allocated overhead to the rehabilitation cost centers vis-à-vis a calculation other than the required stepdown approach.  Simply put, the amount of rehab usage represented by its direct costs, square footage, hours of service, pounds of laundry, etc., divided by the total amount applied against the particular service area costs (e.g., fiscal, administration, POM, security, etc.) represents the allocated cost used to derive the transfer from indirect patient service to direct patient care services._x000D_
_x000D_
We take exception to this approach and appeal for the use of the applicable stepdown/traceback amounts discounted for any disallowance.  Our contention is supported by the fact that the rate setting methodology (Part 86-2.10(b)(3)(i) has adopted the stepdown system of cost allocation.  Thus, to be consistent with relevant regulations, we propose this modification.  Please be advised we have revised our 2002 RHCF-4, our revised DCN# 90971449.  Our operators and accountants certification will be submitted under separate cover._x000D_
_x000D_
Attached is the detailed calculation using the required stepdown/traceback amounts to determine the allocation from indirect to direct for rehab services._x000D_
_x000D_
Based on the above, we request that our 2009 rates be adjusted.</t>
  </si>
  <si>
    <t>Issue #9:  Medicine Cabinet Drugs_x000D_
	_x000D_
Upon review of the 2009 rates we noticed that medicine cabinet drugs were removed from the administration cost center (005) and included as a non-comparable in the cost center 242.  Since these costs were originally reflected in the pharmacy cost center, we request that the reduction be applied to pharmacy (cost center 042) and not administration.</t>
  </si>
  <si>
    <t>Issue #10:  Dietary Traceback_x000D_
	_x000D_
Upon review of the rates we noticed that dietary costs (patient food services) were allocated to rehabilitation cost centers.  Since this department reflects the patient food services, this allocation is inappropriate and should be reversed.</t>
  </si>
  <si>
    <t>Issue #11:  Overhead Traceback - Pharmacy_x000D_
	_x000D_
Upon review of the rates, we noticed that the Department allocated administrative overhead to the pharmacy cost centers vis-à-vis a calculation other than the required stepdown approach.  Simply put, the amount of pharmacy usage represented by its direct costs divided by the total amount applied against administrative costs represents the allocated cost used to derive the transfer from indirect patient service to the noncomparable component._x000D_
_x000D_
We take exception to this approach and appeal for the use of the applicable stepdown/traceback amounts discounted for any disallowance.  Our contention is supported by the fact that the rate setting methodology (Part 86-2.10(b)(3)(i) has adopted the stepdown system of cost allocation.  Thus, to be consistent with relevant regulations, we propose this modification.  Please be advised we have revised our 2002 RHCF-4, our revised DCN# 90971449.  Our operators and accountants certification will be submitted under separate cover._x000D_
_x000D_
Attached is the detailed calculation using the required stepdown/traceback amounts to determine the allocation from indirect to noncomparable for pharmacy services._x000D_
_x000D_
Based on the above, we request that our 2009 rates be adjusted.</t>
  </si>
  <si>
    <t>Issue #12:  Telephone Equipment_x000D_
	_x000D_
The facility reported $32,821 of telephone equipment on Schedule 9 of its 2002 RHCF-4.  The Department erroneously disallowed this equipment twice.  The reason for the double disallowance is because the Department did not realize that this was already disclosed vis-à-vis Schedule 9, line 093.  As such, the Department improperly disallowed the $32,821 a second time when it compared the equipment rental section of Schedule 9 to the rental expense reported on Exhibit H._x000D_
_x000D_
Accordingly, we request that the Department correct the duplicate disallowance.</t>
  </si>
  <si>
    <t>Issue #13:  Schedules 9 and 15 Correction_x000D_
	_x000D_
Upon review of the 2002 RHCF-4 cost report, Schedule 9 &amp; Schedule 15, we noticed did not reflect the correct cost center relating to the equipment and rental expense.  Therefore, we have corrected them and we request that our rate be revised accordingly.  Our revised DCN # is 90971449.  Our operators and accountants certification will be submitted under separate cover.</t>
  </si>
  <si>
    <t>Issue #14:  Registered Nurses and LPN Salaries_x000D_
	_x000D_
Upon review of the 2002 RHCF-4 cost report, Schedule 4, we noticed that $459,205 of LPN salaries was reflected as registered nurses on line 051 in error.  We have correct schedule 4 and request that the Regional Direct/Indirect Price Adjustment Factor be adjusted based on our adjustment to the 2002 cost report.  Our revised DCN # is 90971449.   Our operators and accountants certification will be submitted under separate cover.</t>
  </si>
  <si>
    <t>Issue #15:  Employee Benefit Cafeteria Meals _x000D_
	_x000D_
We have a formal agreement to provide our employees meals.  In the filed 2002 cost report, the cost of employee meals were reported as fringe benefits in Exhibit H.  _x000D_
_x000D_
We now have revised the 2002 RHCF to (a) properly report the costs on Schedule 8C, line 24, and (b) to remove the costs from fringe benefits and report it in the cafeteria cost center on Exhibit H.  Our revised DCN # is 90971449, our operators and accountants certification will be submitted under separate cover.</t>
  </si>
  <si>
    <t>Issue #16:  Peer group over 300 beds _x000D_
_x000D_
In 2002 the facilitys bed complement was 348, the 2009 rate should be developed with a peer group of over 300 beds.  _x000D_
_x000D_
Please adjust our 2009 direct and indirect component accordingly.</t>
  </si>
  <si>
    <t>Issue 17:  Hold Harmless Provision_x000D_
	_x000D_
In accordance with Section 2808 of the Public Health Law 2-b(b)(i), the operating cost component shall not be less than the operating component of such facilities in the two thousand and eight rate.  _x000D_
_x000D_
This is commonly referred to as the hold harmless provision.  However, in the calculation of hold harmless in the rates, the Department did not include the add-ons to the rate.  It is our contention that the operating portion of the 2008 rate plus all add-ons other than (1) the capital component, (2) the expired productivity and efficiency adjustment and (3) the expired administrative and fiscal services adjustment should be included in this calculation.  As such, these factors will increase the rates accordingly.</t>
  </si>
  <si>
    <t>Palm Gardens Care Center LLC</t>
  </si>
  <si>
    <t>7001391N</t>
  </si>
  <si>
    <t>Cash Receipts Assessessment</t>
  </si>
  <si>
    <t>Facility incorrectly reported it's Medicare days on it's RHCF-4 Part I-3, as it included the Medicare Managed days in other private insurance days. The Medicare Managed says for the facility on line 33 should be 3,736 &amp; Other private insurance should be 6,740. For the Vent, Medicare Managed days should be 443 &amp; other private insurance should be 311. Therefore, the amount of patient days to be  utilized for the 2015 Cash Receipts assessment actual per diem should be 61,930, with a rate of $19.21.</t>
  </si>
  <si>
    <t>Shimon Lefkowitz</t>
  </si>
  <si>
    <t>When calculating the ADHC cost based rate, the department is deducting the cost of cabinet drugs of $57,390 from allowable administrative costs. Cabinet drugs are not included in administrative costs &amp; should not be deducted from same.</t>
  </si>
  <si>
    <t>When calculating the allowable Part III expenses, the department included the property costs reported on col 372 ln 16 of $798,000. However these costs were not included in the operating expense portion of costs reported on sched H and as such should not have been included in the excess cost calculation. The total amount of actual operating costs reported on the part IV sched H was only $132,479. As such, the disallowance of $57,421 should be reinstated.</t>
  </si>
  <si>
    <t>Rate appeal</t>
  </si>
  <si>
    <t>Amortization &amp; Mortgage Expense:	_x000D_
_x000D_
Department deducted amortization mortgage expense of $833 and amortization organization expense of $11,392  twice from administrative costs, once as individual items and once as max of depreciation/leases/rentals of $12,225._x000D_
_x000D_
Facility requests that the disallowance be taken only once.</t>
  </si>
  <si>
    <t>Vent Rate- WEF:_x000D_
_x000D_
The department omitted the WEF from the facility vent calculation.</t>
  </si>
  <si>
    <t>Cost Center 6  Plant Operation &amp; Maintenance:_x000D_
_x000D_
The department incorrectly deducted $184,538 from Cost Center 6.  This consists of sales tax of $177,058 which was deducted from Cost Center 5 and licenses and permits which is an allowable expense.  As such, this adjustment should be reversed.</t>
  </si>
  <si>
    <t>Per Diem Add-Ons:_x000D_
The New York State Budget Act authorized 2009 rates based upon 2002 cost. The Act contained a provision that facility's 2009 rate "shall not be less than the operating component such facilities received in the 2008 rate period, as adjusted for inflation"._x000D_
When comparing the trended operating portion of 2008 to 2009 rate, the Department failed to include the per diem adjustment of the 2008 rate Lines 3A - 3E in operating cost. These items may be operating costs, such as dental, that were not included in Lines 1A - 1C but should be there._x000D_
Facility requests that that department recalculate the 2008 operating component to include the 2008 operating per diem adjustments.</t>
  </si>
  <si>
    <t>Medicaid Rate Vent Unit:_x000D_
Deparatment erred in calculating the Medicaid vent rate for this facility by omitting the direct IPAF and indirect IPAF thereby ignoring the actual direct and indirect costs of the facility (see attached).</t>
  </si>
  <si>
    <t>ADHCP - Property - 2900 Bragg:_x000D_
The department omitted the property component of the facility Adult Day Health Care Program located at 2900 Bragg Street (copy attached)._x000D_
Facility requests that the department recalculate the ADHC rate to include the capital component.</t>
  </si>
  <si>
    <t>Palm Tree Center for Nursing and Rehabilitation</t>
  </si>
  <si>
    <t>7001392N</t>
  </si>
  <si>
    <t>Park Gardens Rehabilitation &amp; Nursing Center LLC</t>
  </si>
  <si>
    <t>7000382N</t>
  </si>
  <si>
    <t>Park Manor Rehabilitation and Health Care Center</t>
  </si>
  <si>
    <t>3501303N</t>
  </si>
  <si>
    <t>Return on Average Equity Calculation - in the 2010 Property portion of the rate, Schedule VI - Property, Page 2, Qverage Equity there is an adjustment labeled "goodwill."  This amount is actually comprised of Reserve for Replacements associated with the HUD mortgages of $401,728 plus Unamortized Morgage Costs of $267,295.  Both of these items are related to the approved mortgages and should not impact average equity.  Please restore these amounts to the calculation of average equity.</t>
  </si>
  <si>
    <t>Incorrect Rate</t>
  </si>
  <si>
    <t>Equipment Rental_x000D_
_x000D_
In the 2007 RHCF-4, Part II, Schedules 9 and 9A, the facility reported the rent for its capital leases ($15,540).  However, no amounts were allowed on Schedule VI-Property, Page 1 under Moveable Equipment Rent for this amount.  Please restore this amount to our property costs.</t>
  </si>
  <si>
    <t>Paul Fiscella</t>
  </si>
  <si>
    <t>Return on Average Equity_x000D_
_x000D_
In Schedule VI-Property, Page 2, Item C, Average Equity, there is an adjustment of $693,446 labeled, goodwill.  This amount is actually comprised of Reserve for Replacement ($398,905) and net unamortized mortgage costs ($294,541).  Both of these assets relate to the approved mortgage and should not negatively impact average equity.  Please restore these amounts to the calculation of average equity.</t>
  </si>
  <si>
    <t>Unrestricted Investment Income_x000D_
_x000D_
Unrestricted Investment Income of $4,021 is shown as a reduction of Administrative Services.  Unrestricted Investment Income should reduce Mortgage Interest (property costs) not Administrative Services.  Please restore this amount.</t>
  </si>
  <si>
    <t>Advertising and Donations_x000D_
_x000D_
Advertising ($38,351) and Donations ($1,943) were reported on Part II, Schedule 8 as being in Part IV, Exhibit H, Line 001, rather than Line 005.  These costs should be disallowed from Line 005, Administrative Services.</t>
  </si>
  <si>
    <t>Nurse Aide Testing Cost and Income_x000D_
_x000D_
Nurse Aide Testing Cost ($6,306), as reported on Part II, Schedule 9, Line 080, is being disallowed from Nursing Administration.  Nurse Aide Testing Income, as reported on Part IV, Exhibit I, Line 021, is being offset to Skilled Nursing, for a total disallowance of $10,912.  We believe that the costs should be offset first by the income before disallowance, resulting in a net disallowance of $1,600 ($6,306 minus $4,706).  Please correct our rate.</t>
  </si>
  <si>
    <t>Lab:_x000D_
_x000D_
Lab ($72,319) as reported on Part IV, Exhibit H, Line 031 is an ancillary service that is not included in our rate and should be removed.</t>
  </si>
  <si>
    <t>Radiology:_x000D_
_x000D_
Electroencephalogy ($8,796) as reported on Part IV, Exhibit H, Line 032 is an ancillary service that is not included in our rate and should be removed.</t>
  </si>
  <si>
    <t>Park Ridge Nursing Home</t>
  </si>
  <si>
    <t>2754302N</t>
  </si>
  <si>
    <t>PRLC 2009-2021 Rate Appeal</t>
  </si>
  <si>
    <t>Request to Reopen Appeals #9533 - The Department has closed Appeals #9533 stating that, ?This item of appeal is covered by the Universal Settlement.?  However, the Universal Settlement agreement specifically listed this appeal as excluded from the settlement on Appendix C (see attached)._x000D_
_x000D_
In 2014 facilities had to decide whether they would accept a settlement of their appeals and litigation. In order to do that it was important that facilities understand which appeals would and would not be included in the settlement. Facilities needed to know which appeals would still be answered separately in the future. The NYSDOH especially wanted to insure that settled appeals stayed settled and couldn?t be raised again. As a result, a process was established by which facilities would submit a list (on a form approved by DOH) of all appeals they wished to have excluded from the settlement. DOH then reviewed the list, made changes, and prepared the Appendix C which listed the excluded appeals and was made a part of the settlement agreement._x000D_
_x000D_
The agreement is a contract whose verbiage and schedules were relied on by both sides to the agreement in their decision-making. We do not believe the DOH is entitled to change the agreement at this late date, seven years after signing of the agreement. In addition, these issues are allowed per the agreement._x000D_
_x000D_
Please reopen this appeal and respond to the issues as soon as possible.</t>
  </si>
  <si>
    <t>Denis Vinnik</t>
  </si>
  <si>
    <t>Park Ridge Appeal Initial 2009 10 09 09</t>
  </si>
  <si>
    <t>1	Revised Capital Amounts_x000D_
_x000D_
In conjunction with approved CON #072073, Park Ridge Nursing Homes Article 28-A mortgage was defeased effective 10-31-08.  The remaining principal balance of the mortgage, which was estimated at $667,343, was paid off from available cash and no additional financing was incurred._x000D_
_x000D_
In preparation for this event, a request for a Medicaid Allowable Transfer Price (MATP) was forwarded to the Department of Health (DOH).  In a letter dated 3-18-09, the DOH estimated the MATP as of 1-1-08.  It was therefore necessary to update the Departmental calculation to 11-1-08.  Please see MATP update calculation where it is estimated to be $1,913,469 with a remaining useful life of 50 months.  This assumes an F.O.D. of 1-1-73.  Given this unreimbursed balance, we are requesting an additional $38,269 per month or $459,228 annually in depreciation expense.  We request the elimination of mortgage interest expense as well.  Finally, we ask for the removal of the Article 28-A reimbursement including mortgage amortization, operating escrow funds and Health and Agency Fees._x000D_
_x000D_
Medicaid Allowable Transfer Price (MATP)_x000D_
Total 28A project costs #1			3,293,688_x000D_
Total 28A project costs #2			0_x000D_
Working capital			-95,054_x000D_
Initial Occupancy Expense			-308,071_x000D_
Operating Escrow Deposits			-1,477,599_x000D_
Operating Escrow Expenditures			2,601,577_x000D_
Land #1			-45,000_x000D_
Land #2			0_x000D_
Principal payments			-1,898,541_x000D_
MATP @ 12/27/07 per DOH			2,071,000_x000D_
_x000D_
Less: Mortgage Amortization	-146,667	10/12	-122,223_x000D_
_x000D_
          Operating Escrow	-42,372	10/12	-35,310_x000D_
_x000D_
MATP @ 11/1/08			1,913,467_x000D_
Remaining life (in months)			50_x000D_
Amount per month			38,269_x000D_
Annualized amount			459,228_x000D_
_x000D_
Estimated visits for Adult Day Health Care (ADC) program_x000D_
	Onsite	Offsite	Combined_x000D_
Slots	35	24	59_x000D_
_x000D_
Days per year			255_x000D_
Occupancy			90.00%_x000D_
			13,541_x000D_
_x000D_
2007 statistics			_x000D_
MA visits	7,545	4,936	12,481_x000D_
_x000D_
Total visits	7,560	4,976	12,536_x000D_
_x000D_
MA payor %			99.56%_x000D_
			_x000D_
Estimated MA Visits			13,482_x000D_
1	Revised Capital Amounts (continued)_x000D_
_x000D_
Estimated Capital _x000D_
		RHCF	ADC_x000D_
Bldg Depr  Non28A	44,948	100.00%	44,948_x000D_
	0_x000D_
                28A	86,696	0.00%	   0_x000D_
	0_x000D_
                MATP	459,228	100.00%	459,228_x000D_
	0_x000D_
                ADC	34,973	0.00%	   0_x000D_
100.00%	34,973_x000D_
                LTHHCP	1,225	0.00%	   0_x000D_
	0_x000D_
Interest  N/A	0	0.00%	   0_x000D_
	0_x000D_
Insurance	3,353	52.19%	1,750_x000D_
5.40%	181_x000D_
ADC Lease	93,760	0.00%	   0_x000D_
100.00%	93,760_x000D_
ME Depr  Non28A	143,147	100.00%	143,147_x000D_
	0_x000D_
                28A	8,333	0.00%	   0_x000D_
	0_x000D_
                ADC	12,534	0.00%	   0_x000D_
100.00%	12,534_x000D_
                LTHHCP	48,346	0.00%	   0_x000D_
	0_x000D_
Rent A	48,591	100.00%	48,591_x000D_
	0_x000D_
Auto insurance	3,421	52.19%	1,785_x000D_
5.40%	185_x000D_
Hosp Allocated - RHCF	33,051	100.00%	33,051_x000D_
	0_x000D_
Hosp Allocated - ADC	14,103	0.00%	   0_x000D_
100.00%	14,103_x000D_
Mortgage amortization	155,000	0.00%	   0_x000D_
	0_x000D_
Replacement reserve	42,372	0.00%	   0_x000D_
	0_x000D_
Health Agency Fee	17,545	0.00%	   0_x000D_
	0_x000D_
Real Estate Taxes	56,190	89.60%	50,346_x000D_
10.40%	5,844_x000D_
Income offset  N/A	-45,381	0.00%	   0_x000D_
	0_x000D_
			782,846_x000D_
	161,580_x000D_
_x000D_
Patient days			42,358		_x000D_
Imputed visits @ 90%					13,541_x000D_
Rate			18.48		11.93_x000D_
Issued rate			12.60		10.00_x000D_
					_x000D_
Difference			5.88		1.93_x000D_
MA days / visits			16,462		13,482_x000D_
Est. impact			96,797_x000D_
	26,020_x000D_
_x000D_
_x000D_
No interest expense is incurred; no offset of interest income should occur.  _x000D_
Please adjust our capital per diem / per visit amounts.</t>
  </si>
  <si>
    <t>Warren Hern</t>
  </si>
  <si>
    <t>2	Correction of Adult Day Health Care capital_x000D_
_x000D_
During 2004 we underwent an audit by the Department of Health Medicaid auditors.  Incorporated into the final audit report was a revised methodology for calculating the facilitys Adult Dare Health Care (ADC) capital allowance._x000D_
_x000D_
Up to the time of the time of the audit, our capital calculation had been based primarily on the submitted budget.  The auditors indicated in their audit that the capital component of a budgeted rate should be cost based (applicable portions of the final audit report were included with our 2005 annual appeal).  In a Stipulation of Settlement of Audit, we have agreed to provide the rate setting section of the Department of Health with the proper cost based calculation (Stipulation also included in our 2005 appeal).  Please refer to appeal item #1 for our estimates.</t>
  </si>
  <si>
    <t>3	Removal of Productivity and Efficiency Adjustment_x000D_
_x000D_
Included in our recently issued rates effective 1-1-09, is a negative $1.75 defined as a Productivity and Efficiency Adjustment.  We are requesting the removal of this negative $1.75 from our 1-1-09 / 3-31-09 rates because we do not believe there is appropriate authority to include this rate reduction in our overall Medicaid rate.  Paragraph 16 of Section 2808 of the Public Health Law authorizes the calculation of an offset amount to encourage improved productivity and efficiency by providers, through December 31, 2006._x000D_
_x000D_
Paragraph 2-b(ii) of Section 2808 of the Public Health Law states:_x000D_
_x000D_
Rates for the periods two thousand seven and two thousand eight shall be further adjusted by a per diem add-on amount, as determined by the commissioner, reflecting the proportional amount of each facilitys projected Medicaid benefit to the total projected Medicaid benefit for all facilities of the imputed use of the rate-setting methodology set forth in paragraph (b) of this subdivision, provided, however, that for those facilities that do not receive a per diem add-on adjustment pursuant to this subparagraph, rates shall be further adjusted to include the proportionate benefit, as determined by the commissioner, of the expiration of the opening paragraph and paragraph (a) subdivision sixteen of this section and of paragraph (a) of subdivision fourteen of this section, provided, further, however, that the aggregate total of the rate adjustments made pursuant to this subparagraph shall not exceed one hundred thirty-seven million five hundred thousand dollars for the two thousand seven rate period and one hundred sixty-seven million five hundred thousand dollars for the two thousand eight rate period._x000D_
_x000D_
Paragraph 2-b(ii) of Section 2808 effectively transitions out the Productivity and Efficiency Adjustment based on the total cost caps and the percentages created by them.  This statute does not, however, authorize payment of the per diem add on adjustment earlier described in the statute after December 31, 2008.  As such, the add-on was removed from the 1-1-09 rates, thereby reinstating the Productivity and Efficiency adjustment, apparently without statutory authority to do so.  Please adjust our 1-1-09 / 3-31-09 Medicaid rates accordingly._x000D_
_x000D_
Adjustment	1.75_x000D_
2007 Medicaid days	16,462_x000D_
Estimated impact - annual	28,809_x000D_
_x000D_
Estimated impact Jan to March	7,202</t>
  </si>
  <si>
    <t>4	Trending for ADC rate_x000D_
_x000D_
The base year for our Adult Day Health Care (ADC) programs rate is April 1, 1990  March 31, 1991 and the ceiling is the 1990 RHCF rate.  Amounts from these periods should be inflated using the trend factors issued for the associated nursing home.  There appear to be errors with both the trend factors used in the 2009 ADC rate._x000D_
_x000D_
				RHCF		ADC_x000D_
						Ceiling		Base Yr_x000D_
1984	5.25%			5.25%				_x000D_
1985	4.39%			4.39%				_x000D_
1986	4.01%			4.01%				_x000D_
1987	4.12%			4.12%				_x000D_
1988	4.85%			4.85%				_x000D_
1989	7.24%			7.24%				_x000D_
1990	6.37%			6.37%				_x000D_
1991	5.21%			5.21%		5.21%		3.91%_x000D_
1992	3.93%			3.93%		3.93%		3.93%_x000D_
1993	3.25%			3.25%		3.25%		3.25%_x000D_
1994	2.87%			2.87%		2.87%		2.87%_x000D_
1995	2.68%			2.68%		2.68%		2.68%_x000D_
1996	2.41%	-75%		0.60%		2.41%		2.41%_x000D_
1997	2.25%	-25%		1.69%		2.25%		2.25%_x000D_
1998	3.08%			3.08%		3.08%		3.08%_x000D_
1999	2.64%			2.64%		2.64%		2.64%_x000D_
2000	3.42%			3.42%		3.42%		3.42%_x000D_
2001	2.80%			2.80%		2.80%		2.80%_x000D_
2002	1.60%			1.60%		1.60%		1.60%_x000D_
2003	2.30%			2.30%		2.30%		2.30%_x000D_
2004	2.70%			2.70%		2.70%		2.70%_x000D_
2005	3.40%			3.40%		3.40%		3.40%_x000D_
2006	3.20%		-0.25%	2.95%		2.95%		2.95%_x000D_
2007	2.80%	-25%		2.10%		2.10%		2.10%_x000D_
2008	3.80%	-35%	-1.30%	1.17%		1.17%		1.17%_x000D_
2009	3.10%		-1.00%	2.10%		2.10%		2.10%_x000D_
				234.02%		168.32%		166.24%_x000D_
banking	3.40%			3.40%		3.40%		3.40%_x000D_
				237.42%		171.72%		169.64%_x000D_
								_x000D_
per DOH				237.42%		170.77%		168.66%_x000D_
Difference			0.00%		0.95%		0.98%_x000D_
_x000D_
 _x000D_
4	Trending for ADC rate (continued)_x000D_
_x000D_
	Issued		Calculated	Difference_x000D_
 op exp per visit 	63.29 			63.29 		_x000D_
 trend 	68.66%			69.64%		_x000D_
 op exp per visit 		106.74 			107.37 	_x000D_
 capital cost per visit 		10.00 			10.00 	_x000D_
 allowed cost/visit 		116.74 			117.37 	_x000D_
						_x000D_
 ceiling - capital 		4.42 			4.42 	_x000D_
 1990 RHCF rate	109.61 			109.61 		_x000D_
 allowed 	65.00%			65.00%		_x000D_
 trend 	170.77%	121.67 		171.72%	122.35 	_x000D_
 op (trended) &amp; cap 		126.09 			126.77 	_x000D_
						_x000D_
costs allowed up to ceiling		116.74 			117.37 	0.63 _x000D_
 MA visits - onsite						7,545_x000D_
Appealed amount  onsite						4,753_x000D_
						_x000D_
 MA visits - offsite						4,936_x000D_
Appealed amount - offsite						3,110_x000D_
_x000D_
Please correct our ADC rate.</t>
  </si>
  <si>
    <t>5	Reimbursement of Hospital Allocated Capital_x000D_
_x000D_
This facility shares numerous services with our affiliated hospital.  In analyzing the hospital ICR, we noted a certain amount of capital expense is allocated to the RHCF and ADC as part of the total expense allocation which occurs in the ICR step-down.  We have revised our 2007 RHCF-4 at Schedule 9 to reflect this hospital allocated capital and have resubmitted under DCN 90151330._x000D_
_x000D_
Please adjust our rates by adding this $33,051 in legitimate capital expense at 100% trace-back to our Nursing Facility capital per diem and our ADC capital by adding $14,103 in legitimate capital expense._x000D_
_x000D_
		Hospital	RHCF	ADC_x000D_
Net Expense for Cost Allocation per ICR	a		652,532	278,427_x000D_
				_x000D_
Reported Capital per ICR Exhibit 40		26,728,917		_x000D_
ICR Exhibit 14 Adjustments		804,941		_x000D_
Non-projectable Capital	b	27,533,858_x000D_
	_x000D_
				_x000D_
Trace-back 	a / b = c		2.369926%	1.011217%_x000D_
				_x000D_
28B Interest  Primary Care		1,231,580		_x000D_
28B Health Fees  Primary Care		116,450		_x000D_
28B Agency Fees  Primary Care		46,580		_x000D_
	d	1,394,610_x000D_
	_x000D_
				_x000D_
Allocated to RHCF / ADC	c x d		33,051	14,103_x000D_
_x000D_
These amounts are incorporated into our estimates presented in appeal item #1.</t>
  </si>
  <si>
    <t>6	Removal of Reimbursement Related to Dropped Services_x000D_
_x000D_
During the facilitys 1983 base year we incurred expenses for the provision of services relating to Electrocardiology, Electroencephalogy and Radiology among other services.  Please be advised we no longer provide these services in-house.  As such we are requesting the removal of the following 1983 costs from our current Medicaid rate:_x000D_
_x000D_
Electrocardiology	$682_x000D_
Electroencephalogy	$315_x000D_
Radiology	$6,870_x000D_
_x000D_
Please adjust our rates accordingly.</t>
  </si>
  <si>
    <t>7	Roll Over of Appeal Items Approved to the 2009 Rate_x000D_
_x000D_
In a DOH correspondence dated October 31, 2002, we received the results of numerous appeal submissions.  In reviewing these results, we felt that a number of the issues had been handled incorrectly or incompletely._x000D_
_x000D_
As such we submitted a Request for Hearing appeal in a facility correspondence dated December 2, 2003.  We are requesting that to the degree any of the items of appeal have a roll over impact that the current rates are properly adjusted._x000D_
_x000D_
Note: The full appeal package was included as part of 2005 annual appeals.</t>
  </si>
  <si>
    <t>Request for Hospital Based Status</t>
  </si>
  <si>
    <t>Historically our Park Ridge Nursing Home has_x000D_
been reimbursed as a hospital based facility. As _x000D_
an Article 28-A facility in 2002, we filed an_x000D_
RHCF-4 cost report. Our indirect care cost component _x000D_
has, however, always been calculated on the_x000D_
basis of "hospital based" status._x000D_
In analyzing the rates forwarded 12-08-08, we_x000D_
noted that our indirect "mean" amounted to $51.81._x000D_
We believe the hospital based indirect "mean"_x000D_
would amount to $77.76. As such please recalculate _x000D_
our rates using the hospital based status.</t>
  </si>
  <si>
    <t>Sandra J MacWilliam</t>
  </si>
  <si>
    <t>Park Terrace Care Center</t>
  </si>
  <si>
    <t>7003374N</t>
  </si>
  <si>
    <t>Average Equity disallows usual and customary items</t>
  </si>
  <si>
    <t>Traumatic Brain Injury</t>
  </si>
  <si>
    <t>Schedule VI property in calculating Average equity disallows 199,297 as Goodwill.  Please note the amount of 199,297 is not goodwill, instead it is  mad up of 50,800 of Deferred tax assets and 148,497 of security deposits (copy attached).  Please note both the deferred tax assets and security deposits are regular and customary assets incurred in the course of doing business.  Neither item is extraordinary and should not be excluded in the calculation of average equity.  Pleae correct this for allthe 2011 TBI rates affected by the 2011 property costs.  For rates issued and effective 04/01/2011, 05/01/2011, 06/01/2011, 07/01/2011 and 07/07/2011.</t>
  </si>
  <si>
    <t>Auto expenses were not adequately reimbursed in our TBI rate</t>
  </si>
  <si>
    <t>Auto expenses reported on schedule 10 in the amount of 8975 were deducted from allowable deprection on Line 12 of Schedule VI property.  We are attaching a copy of schedule 10 from the 2009 Medicaid cost report.  The vehicle being depreciated is owned by the nursing facility and is used primarily for Nursing Home business. Please update our TBI rate to include reimbursement for this  vehicle and an allocation of the related auto insurance that had been disallowed on Line 50.  Please update all our 2011 TBI rates including those issued and effective 01/01/2011, 04/01/2011, 05/01/2011, 07/01/2011 and 07/07/2011.</t>
  </si>
  <si>
    <t>Schedule VI Property excludes on Line 016 two vehicles from reimbursement.  Please note both of these vehicles are used by key nursing facility employees primarily for nursing home business.  These vehicles should not be fully disregarded from reimbursement.  As a result of desregarding these vehicles Line 50 reduces eimbursement for Auto Insurance as well.  Please restore the related insurance as well as allowing the reimbursement for the rental of these vehicles. Please update all our related TBI rates for 2011 including the ones effective 01/01/2011, 04/01/2011, 05/01/20111, 07/01/2011 and 07/07/2011.</t>
  </si>
  <si>
    <t>We have re-filed our 2008 RHCF Medicaid cost report under DCN 11941214. In reviewing Part 1, Schedule 1-3 Census, we corrected an error in which Medicare Managed Care days had been incorrectly reported as included in Line 014 instead of separately on Line 033.  We have corrected this error and resubmitted the cost report. Please update the recently issued 2008 Cash Receipt Assessment reconciliation for our facility to include this change.</t>
  </si>
  <si>
    <t>The WEF calculation for Specialty units is incorrect</t>
  </si>
  <si>
    <t>The Wef calculation for specialty units is incorrect.  In calcualting the Wef for specialty units, the SNF information is erroneously included.  Please update our rates.</t>
  </si>
  <si>
    <t>The Wef calculation for specialty units is incorrect.  In calculating the Wef for specailty units, the Snf information is erroneously included.  Please update our rates.</t>
  </si>
  <si>
    <t>The Wef calcualtion for specialty units is incorrect.  In calculating the Wef for specialty unitsm, the Snf information is erroneously included.  Please update our rates.</t>
  </si>
  <si>
    <t>The Wef calculation for specialty units is incorrect.  In calculating the Wef for specialty units, the Snf information is erroneously included.  Please update our rates.</t>
  </si>
  <si>
    <t>The Salary Limits used in the TBI rate calculation are unreasonable</t>
  </si>
  <si>
    <t>THe limitation on Administrative salaries is unreasonable.  Reported salaries of 359,846 for four employees is not unreasonable and should not be limited.</t>
  </si>
  <si>
    <t>Capital - Average Equity has been incorrectly reduced</t>
  </si>
  <si>
    <t>Schedule VI property incorrectly calculates our TBI average equity .  Section C, Average Equity, deducts 166,857 from average equity of the facility.  Please be advised that this amount is composed of defered taxes od 23,100 and security deposits of 143,757.  These items are regular in nature and are considered normal in the course of operating a nursiong facility, and should not be excluded from aerage equity.</t>
  </si>
  <si>
    <t>Average Equity has been reduced incorrectly</t>
  </si>
  <si>
    <t>Schedule VI property incorrectly calculates our TBI average equity.  Section C Average Equity deducts 166,857 from average equity of the facility.  Please be advised hat this amount is composed of deferred taxes of 23,100 and security deposits of 143,757.  These items are regular in nature and are considered normal in the course of operating a nursing facility and should not be excluded from average equity.</t>
  </si>
  <si>
    <t>Parker Jewish Institute for Health Care and Rehabilitation</t>
  </si>
  <si>
    <t>7003307N</t>
  </si>
  <si>
    <t>Request Further Reconsideration of Appeal 10692</t>
  </si>
  <si>
    <t>Appeal #10692 is being denied based on the requirement of a CON review.  However, the renovations, building services and fixed equipment included in these leases did not meet the threshold for CON approval.  Therefore, I am requesting reconsideration of this appeal for the cost report filed for 2010.  Attached are revised Schedule 17s for 2012, which delineated building versus movable and which include the 2010 details to support this request.  Please note that the original appeal rate year may not have been accurate given that these are building related items.</t>
  </si>
  <si>
    <t>Michael N Rosenblut</t>
  </si>
  <si>
    <t>Parkview Care and Rehabilitation Center Inc</t>
  </si>
  <si>
    <t>2952301N</t>
  </si>
  <si>
    <t>REAL ESTATE TAXES</t>
  </si>
  <si>
    <t>THE FACILITY REPORTED REAL ESTATE TAXES IN THE 2008 RHCF-4 IN THE AMOUNT OF $230,748. HOWVER THE 2010 PROPERTY COST SCHEDULE ERRONEOUS REPORTED $196,067 REDUCING THE REAL ESTATE COST REIMBURSEMENT BY _x000D_
$34,681._x000D_
ACCORDINGLY THE FACILITY REQUEST THAT THE ERROR BE CORRECTED AND INCREASE THE REAL ESTATE TAXES TO $230,748.</t>
  </si>
  <si>
    <t>Pathways Nursing and Rehabilitation Center</t>
  </si>
  <si>
    <t>4652302N</t>
  </si>
  <si>
    <t>PATHWAYS  CAPTIAL /BUILDING/FIXED EQUIPMENT APC</t>
  </si>
  <si>
    <t>BY LETTER DATED NOVEMEBER 26, 2021 FROM GEORGE MACKO - DIRECTOR OF THE NYSDOH DIVIOSION OF PLANNING AND LICENSURE, THE FACILITY WAS NOTIFIED THAT THE FULL PROJECT COSTS (AS ORIGINALLY SUBMITTED IN THEIR C.O.N. FILING OF APPROVED INT EH AMOUINT OF $7,749,269. THIS IS THE FINAL CONSTRUCTION COST CERTIFICATION._x000D_
ACCORDINGLY, THE FACILITY REQUESTS THAT THE 2021 CAPITAL COST CALCULATION BE UPDATED TO REFLECT THE FINAL APC</t>
  </si>
  <si>
    <t>CORRECTION OF PATHWAYS 2020 CAPITAL COST FOR THE VENT UNIT</t>
  </si>
  <si>
    <t>IN 2018, THE FACILITY COMPLETED A CONSTRUCTION PROJECT WHERE BY THEY CONVERTED 8 NURSING UNIT BEDS TO VENT UNIT BEDS. THE NEW VENT UNIT WAS COMPLETELY RENOVATED AT A COST OF $7,082,527. THIS RENOVATION WAS APPROVED BY THE  NYSDOH. AC OST CERTIFICATION WAS SUBMITTED AND APPROVED IN THE AMOUNT OF $6205,280. ACCORDINGLY THE FACILITY REQUESTS THAT THE $6,205,280 BE INCLUDED IN THE VENT UNIT 2020 CAPITAL RATE'S RETURN OF EQUITY CALCULATION OVER THE REMAINING LIFE OF 16 YEARS - WHICH RESULTS IN AN ADDITIONAL $387,839OF CAPIITAL REIMBURSDMENT FOR 2020.</t>
  </si>
  <si>
    <t>Pelham Parkway Nursing and Rehabilitation Facility</t>
  </si>
  <si>
    <t>7000338N</t>
  </si>
  <si>
    <t>Penfield Place LLC</t>
  </si>
  <si>
    <t>2761303N</t>
  </si>
  <si>
    <t>The Department has closed Appeal #7605 and 11303 stating that this item of appeal is covered by the Universal Settlement. However, the Universal Settlement agreement specifically listed this appeal as excluded from the settlement on Appendix C (see attached)._x000D_
_x000D_
In 2014 facilities had to decide whether they would accept a settlement of their appeals and litigation. In order to do that it was important that facilities understand which appeals would and would not be included in the settlement. Facilities needed to know which appeals would still be answered separately in the future. The NYSDOH especially wanted to insure that settled appeals stayed settled and couldn?t be raised again. As a result, a process was established by which facilities would submit a list (on a form approved by DOH) of all appeals they wished to have excluded from the settlement. DOH then reviewed the list, made changes, and prepared the Appendix C which listed the excluded appeals and was made a part of the settlement agreement._x000D_
_x000D_
The agreement is a contract whose verbiage and schedules were relied on by both sides to the agreement in their decision-making. We do not believe the DOH is entitled to change the agreement at this late date, seven years after signing of the agreement. Please reopen this appeal and respond to the issues as soon as possible.</t>
  </si>
  <si>
    <t>DOH Appeal Response to Appeals# 14922, 13933, 12163_x000D_
_x000D_
Please note this is an issue of fact. These costs are valid reimbursable expenses as determined by The Department in a previous appeal response. _x000D_
_x000D_
The Department has denied our appeal for related party real property reimbursement claiming that real property of related companies is not reimbursable. This is not actually the case especially for this group of related facilities. If a facility using an approved related company to perform SNF related functions (as this one is and does) all costs whether real property or not are reimbursable as valid cost of providing resident care. This has been the Department policy and practice for decades. There are no regulations or rules which prevent it. _x000D_
_x000D_
This group of facilities related to ROHM Services has an even stronger claim to this reimbursement as DOH previously answered appeals allowing this reimbursement for this related company which provided billing and record-keeping for a group of facilities. This facility is one of thirteen that are impacted by the previous appeal and resolution. The Department worked with the facilities to find a reasonable method of reimbursement for the related party costs. Originally, they sent an appraiser to do an appraisal of the real property which would be used as the basis for reimbursement. In the end they decided the reimbursement amounts per facility were just too small to warrant the work involved. They then decided to reimburse real property depreciation and other real property costs such as real estate taxes in lieu of the appraised historical cost. Attached is an example of the capital back-up provided by the Department which details these amounts included in the rate._x000D_
_x000D_
The correct related company property expenses for reimbursement are detailed on the attached schedule. Based on the above, we request that our 1/1/2012 through 12/31/2015 Medicaid rate be revised to accurately reflect the related company property costs on Schedule VI, with the appropriate cost center and traceback percentages of 1.0000.</t>
  </si>
  <si>
    <t>Peninsula Nursing and Rehabilitation Center</t>
  </si>
  <si>
    <t>7003411N</t>
  </si>
  <si>
    <t>Capital update rate residual equity</t>
  </si>
  <si>
    <t>Residual Reimbursement- We request the inclusion of residual reimbursement in our 4/2/20 property rate as per the Preliminary Injunction granted on 10/26/20 in Albany New York, for case # 905032-20 in the State of New York Supreme Court by Acting Supreme Court Justice Hon. Kimberly A. O'Connor. Therefore, please incorporate our residual reimbursement of $759049  into our 4/2/20 property rate.</t>
  </si>
  <si>
    <t>2014 Cash Receipt Assessment Reconciliation</t>
  </si>
  <si>
    <t>Issue #1:--  Incorrect 2014 Cash Receipt Assessment Reconciliation-- _x000D_
We believe that the cash receipt assessment reconciliation for 2014 is incorrect.  It appears the patient days and the reimbursable amount was imputed based on the RHCF which reflects days beginning April 8, 2014. In calculating the 2014 cash receipts reconciliation per diem, we respectfully request the combined cash receipts and patient days information should be used.  We have calculated the revised 2014 per diem as follows, source documents attached:-- _x000D_
_x000D_
 _x000D_
_x000D_
Please adjust our 2014 cash receipt assessment per diem accordingly.-- _x000D_
(See Attachments for tables).</t>
  </si>
  <si>
    <t>Penn Yan Manor Nursing Home Inc</t>
  </si>
  <si>
    <t>6120300N</t>
  </si>
  <si>
    <t>1/1/2014 operating rate appeal</t>
  </si>
  <si>
    <t>In an attempt to reclassify medicine cabinet drugs to the non-comparable component, the Department removed $8,531 from the indirect component in the administrative cost center (5). These costs were reported in the residential health care facility cost center (51), and should be disallowed from here.								_x000D_
								_x000D_
Based on the above, please revise the 2014 rates.</t>
  </si>
  <si>
    <t>Colin Andrew Maher</t>
  </si>
  <si>
    <t>Medicine cabinet drugs were reported as part of residential health care facility expenses in cost center 51. However, this is a pharmacy expense. Due to this exclusion, medicine cabinet drugs were not included in the unadjusted pharmacy costs to determine overhead allocations. Please use the corrected pharmacy costs of $24,664 in all overhead calculations.								_x000D_
								_x000D_
Based on the above, please revise the 2014 rates.</t>
  </si>
  <si>
    <t>The Department did not include the fiscal services cost center when calculating the overhead adjustments for pharmacy costs.								_x000D_
								_x000D_
Based on the above, please revise the 2014 rates.</t>
  </si>
  <si>
    <t>The department included Laboratory Services in the amount of $8,076 in allowable non - comparable costs. These costs were provided as part of Medicare A services and should be disallowed.								_x000D_
								_x000D_
Based on the above, please revise the 2014 rates.</t>
  </si>
  <si>
    <t>The department included Radiology Services in the amount of $204 in allowable non - comparable costs. These costs were provided as part of Medicare A services and should be disallowed.								_x000D_
								_x000D_
Based on the above, please revise the 2014 rates.</t>
  </si>
  <si>
    <t>The department offset criminal background checks in the amount of $1,173 in the RHCF cost center.  As these amounts are no longer reimbursed as miscellaneous per diems, these amounts represent allowable costs and should not be offset. 								_x000D_
								_x000D_
Based on the above, please revise the 2014 rates.</t>
  </si>
  <si>
    <t>The department disallowed administrator salaries in the amount of $78,646 in the administrative services cost center.  These amounts are not over facility ceilings and represent allowable costs and should not be offset.   We acknowledge that we failed to complete column 0287 of Schedule 14.  However, total salary expense from Schedule 14 agrees to total salary and wages for Management in Administrative Services (0114/005) on Schedule 4.  From Schedule 5A, you can easily see that the standard workweek is 40 hours with total hours paid of 2080 shown on Schedule 5.								_x000D_
								_x000D_
Based on the above, please revise the 2014 rates.</t>
  </si>
  <si>
    <t>Incorrect Medicine Cabinet Drug Adjustment</t>
  </si>
  <si>
    <t>Incorrect Medicine Cabinet Drug Adjustment: In an attempt to reclassify medicine cabinet drugs to the non-comparable component, the Department removed $8,064 from the administrative cost center (005). This is incorrect as medicine cabinet drugs are included in the direct component in the residential health care facility cost center (051). Based on the above, please revise our 1/1/2009 Medicaid Rate.</t>
  </si>
  <si>
    <t>Pine Haven Home</t>
  </si>
  <si>
    <t>1021300N</t>
  </si>
  <si>
    <t>Capital Costs</t>
  </si>
  <si>
    <t>Our 2010 Medicaid rate does not include a capital component, even though Schedule VI shows reimbursable capital costs of $197,423.  We were advised that this is because our 2008 RHCF-4 was not certified by our independent CPA due to the County's failure to comply with the reporting requirements of GASB 45 for retiree health insurance costs.  The county is now in compliance, and a new 2008 RHCF-4 has been submitted and certified under DCN # 01261236.  Accordingly, we request that our 2010 Medicaid rate be re-calculated to include all of the allowable capital costs as reflected in Schedule VI.</t>
  </si>
  <si>
    <t>Our 2011 Medicaid rates do not include any capital costs, even though the 2009 RHCF-4 reflects total capital costs of $214,551 on Schedule 9.  Since our 2009 RHCF-4 was timely filed and certified, under DCN #02090819, we request that our 2011 rates be re-calculated to include the allowable capital costs as reported on Schedule 9.</t>
  </si>
  <si>
    <t>Port Chester Nursing and Rehabilitation Centre</t>
  </si>
  <si>
    <t>5906303N</t>
  </si>
  <si>
    <t>Please revise our Cash ReceiptsAssessment per diem as you have not prepared the calculations using our resubmitted 2009 cost report (DCN #11921324).  Please change our rates accordingly.</t>
  </si>
  <si>
    <t>Wayne Jeffrey Benach</t>
  </si>
  <si>
    <t>Cash Receipts Assessment Per Diem - Based on the resubmission and recertification of our 2008 RHCF-4 (DCN#11921321) please recalculate our Cash Receipts Assessment Per Diem effective 1/1/2008.  The resubmitted cost report corrects the patient days to accurately report Medicare-Managed Care Provider days on line 033 of Part I of the 2008 cost report.</t>
  </si>
  <si>
    <t>Presbyterian Home For Central New York Inc</t>
  </si>
  <si>
    <t>3227303N</t>
  </si>
  <si>
    <t>Response to Capital Corrections received March 2022</t>
  </si>
  <si>
    <t>Request to Reopen Universal Settlement Excluded Appeals_x000D_
_x000D_
The Department has closed appeals in error stating that, �This item of appeal is covered by the Universal Settlement.�  However, the Universal Settlement agreement specifically listed these appeals as excluded from the settlement on Appendix C (see attached).  The following list are the appeals closed erroneously that we are requesting be reopened:_x000D_
_x000D_
Appeal #			Item#_x000D_
H6184				3_x000D_
9324				1-4_x000D_
10772				1-3_x000D_
_x000D_
As part of a Universal Settlement, in 2014 facilities had to decide whether they would accept a settlement of their appeals and litigations.  It was important that facilities and the NYSDOH understood which appeals would and would not be included in the settlement.  Facilities needed to know which appeals would still be answered separately in the future. The NYSDOH especially wanted to insure that settled appeals stayed settled and couldn�t be raised again. As a result, a process was established by which facilities would submit a list (on a form approved by DOH) of all appeals they wished to have excluded from the settlement. DOH then reviewed the list, made changes, and prepared the Appendix C which listed the excluded appeals and was made a part of the settlement agreement._x000D_
_x000D_
The agreement is a contract whose verbiage and schedules were relied on by both sides to the agreement in their decision-making. We do not believe the DOH is entitled to change the agreement at this late date, seven years after signing of the agreement._x000D_
_x000D_
Please reopen these appeals and respond to the issues as soon as possible.</t>
  </si>
  <si>
    <t>Anne Connor</t>
  </si>
  <si>
    <t>Request for reimbursement of Other Interest Expense_x000D_
_x000D_
In the departments March 2, 2022 processed appeal determination, the DOH denied reimbursement of other interest expense stating that �The interest reported is not associated with an approved CON and is considered unnecessary borrowing�.  We respectively disagree and again ask the DOH to reimburse interest in the following appeal #�s/item #�s:_x000D_
_x000D_
Appeal #	Item#_x000D_
12373		7_x000D_
13311		7_x000D_
14892		2_x000D_
15691		4_x000D_
_x000D_
We do not believe it to be the DOH�s intent to burden the system with prior approval request for every item that may need to be financed, any item below $100,000, but primarily motor vehicle expense, please see section 86-2.20 of Title 10 of the NY Codes, Rules, and Regulations.    It also does not seem appropriate that the DOH would wish to deny legitimate reimbursement for this type of expense._x000D_
_x000D_
The 2011, 2012, 2013, &amp; 2014 Cost Reports included Interest Expense for a Skid Steer Loan, Truck (credit union), SBA Flood Loan, Generator (Bank of Utica), Dental Sensor (EverBank), and Kubota Tractor.  This interest was correctly reported on Schedule 9 line 036.  The Interest is broken down as follows: (see attached)_x000D_
_x000D_
Cost Report	Skid Steer     Truck	SBA	Generator	Dental Sensor	Kubota Tractor		Total_x000D_
Year				        Flood Loan	Bank of Utica	EverBank			Allowable Int._x000D_
2011		$29	         $594		$3171							$3794_x000D_
2012			         $626	$686	$1553		$332					$3197_x000D_
2013					$711	$135		$259					$1105_x000D_
2014					$668	$180				$517			$1365_x000D_
_x000D_
Total Reimbursable Costs for Rate Years 2013 through 2016: totals $9,461_x000D_
_x000D_
Based on Section 86-2.20 we request a re-consideration of allowing the above interest expense in our capital rate for rate years 1/1/2013 to 12/31/2016.  Please adjust our rates accordingly.</t>
  </si>
  <si>
    <t>Request for reimbursement of Working Capital Interest_x000D_
_x000D_
In the departments March 2, 2022 processed appeal determination for appeal #13311 Item #1, the DOH denied reimbursement of Working Capital interest expense stating that �The gain on Investment sale negates the necessity of working capital borrowing�.  We respectively disagree and again ask the DOH to reimburse interest in the following appeal #�s/item #�s:_x000D_
_x000D_
Appeal #	Item#_x000D_
13311		1_x000D_
_x000D_
As reported on the Audited Financial Statements the Gain on the sale of investments that the DOH is referring to is a gain on investments for assets that are limited as to use (restricted), see Note 6 of the attached AFS.   These income/gains are from investments that are a designated reserve for replacement of capital assets._x000D_
_x000D_
We correctly reported $126,801 in working capital interest expense in our 2012 RHCF-IV.  Please note that as stated in appeal #13311, Exhibit E was completed using only the financial data for the unrestricted fund balance.  When the temporarily restricted data is included as shown on Exhibit B, the full picture of our facility comes into view.  Please see attached documentation.  The allowable working capital interest expense should be $19,989._x000D_
_x000D_
Based on Section 86-2.20 we request a re-consideration of allowing the above working capital interest expense in our capital rate for rate year 1/1/2014 to 12/31/2014.  Please adjust our rates accordingly.</t>
  </si>
  <si>
    <t>Request for reimbursement of Working Capital Interest _x000D_
_x000D_
In the departments March 2, 2022 processed appeal determination for appeal #19513.  Item #1 was addressed and  approved; however, the remaining items of appeal #19513 (Issue #2 &amp; Issue #3) were not addressed.  The DOH�s determination worksheet does not list these issues even though the status on the HCS appeal submission system says �approved� for each issue._x000D_
_x000D_
Appeal #19513 item #3 was a request for reimbursement of working capital interest.  We correctly reported on Schedule 8 and 8D of our 2018 RHCF-4 $1,300 in working capital interest.  This WCI is short term and relates to interest paid to the IPFS Corp for insurance financing.  As noted on Exhibit E, we show a loss from operation in addition to an overall net loss, thus our home is requesting that this WCI be included in our Medicaid rate.  Please adjust our SNF &amp; ADC rates accordingly.</t>
  </si>
  <si>
    <t>Request for reimbursement of Mortgage Expense Amortization_x000D_
_x000D_
In the departments March 2, 2022 processed appeal determination for appeal #19513. Item #1 was addressed and approved; however, the remaining items of appeal #19513 (Issue #2 &amp; Issue #3) were not addressed.  The DOH�s determination worksheet does not list these issues even though the status on the HCS appeal submission system says �approved� for each issue._x000D_
_x000D_
As indicated in appeal #19513 item #2 the Presbyterian Home refinanced a significant portion of its long-term debt with prior approval by the Department.  Reported on Schedule 11, line 013 is amortization of $13,130 related to the current refinancing.  There was also amortization of $5,009 and $27,143 for the 1998 &amp; 2000 mortgages that was written off for financial statement purposes per Generally Accepted Accounting Principles (GAAP) but is still being amortized for reimbursement purposes and should be allowable.  Again, as noted in issue #1 of appeal #19513 and consistent with the prior year calculation, only 74.76% of the expense on the 2014 refinancing costs is allowable and $9,816 was allowed in our rate.  _x000D_
_x000D_
The DOH however, erroneously left off the other mortgage expenses totaling $32,153, which we noted relates to our original 1998 and 2000 financings, these should be allowed 100%._x000D_
_x000D_
This has been historically allowed and we are requesting that our rate be adjusted to reflect this additional amortization.  For your convenience we have attached the allowable amortization calculation, please adjust our SNF and ADC rates accordingly.</t>
  </si>
  <si>
    <t>appeal to 1/1/09 rate</t>
  </si>
  <si>
    <t>1	Working capital interest _x000D_
_x000D_
We reported $124,465 in working capital interest expense in our 2007 RHCF-IV.  Our initial 2009 rate does not reflect reimbursement of any of this expense.  We are aware of a change in policy where there will be no working capital interest expense reimbursement when a facility has bottom line net income.  This is not the case with our facility as our bottom line loss amounts to $156,509._x000D_
_x000D_
We also understand departmental policy to be for an allowance of five years of working capital interest without the imposition of the threshold calculation.  Since our major project #992346 was completed in 2002, we are requesting reimbursement of the full $124,465 in working capital interest expense reported in our 2007 RHCF-4._x000D_
_x000D_
We would also like to point out that we have a significant number of unprocessed appeals, many of which are a decade old.  The processing of these appeals will go along way toward alleviating our need for working capital loans.  Please process our appeals immediately and allow our 2007 working capital interest expense._x000D_
_x000D_
Working capital interest	124,465_x000D_
Trace-back	0.8936_x000D_
	111,222_x000D_
_x000D_
2007 MA %	0.6396_x000D_
Estimated impact	71,138_x000D_
_x000D_
This appeal was initially rejected due to the nature of the issue.  Please adjust our rates accordingly.</t>
  </si>
  <si>
    <t>Raymond L Garrett</t>
  </si>
  <si>
    <t>2	Correction of capitalized lease expense reimbursement and loss on disposal_x000D_
_x000D_
In our 2007 RHCF-IV cost report, we reported $486,878 in Building and fixed Equipment Depreciation Expense.  The Department initially allowed for reimbursement in the amount of $486,878. Our concern is that included in our reported depreciation expense was $40,586 in capitalized lease depreciation expense.  This lease relates to our in-room HVAC systems.  We understand that the Department chooses not to reimburse the depreciation and interest on capitalized leases but replaces this expense with the actual lease payment.  This is the approach taken in reimbursing our movable equipment capitalized leases.  Given this, we are requesting that our allowable building and fixed equipment depreciation expense be reduced by $40,586 and that this expense be replaced by $46,875 in actual lease payment expense._x000D_
_x000D_
	Allowed	Requested_x000D_
Depreciation  buildings  owned	437,923	437,923_x000D_
_x000D_
Depreciation  buildings  capital lease	40,586	0_x000D_
Depreciation  land improvements  owned	8,369	8,369_x000D_
_x000D_
Loss on disposal	636	33,364_x000D_
Allowed depreciation	487,514_x000D_
479,656_x000D_
_x000D_
Capitalized lease payments	0	46,875_x000D_
		_x000D_
Combined amounts	487,514	526,531_x000D_
Trace-back	0.9178	0.9178_x000D_
	447,440_x000D_
483,250_x000D_
_x000D_
		_x000D_
Difference		35,810_x000D_
2007 MA %		0.6396_x000D_
Estimated impact		22,904_x000D_
_x000D_
_x000D_
The capitalized lease appeal was appeal was initially rejected due to the nature of the issue and the loss on disposal was not fully corrected.  Please adjust our rates accordingly.</t>
  </si>
  <si>
    <t>3	Failure to reimburse related company capital expenses_x000D_
_x000D_
We incurred $49,886 in capital expense in a related company, Community Medical Supply, which generated 15.53% of its business with our nursing facility. As such, please adjust our capital per diem by allowing $7,747 of related company capital expense. Please see our calculations. _x000D_
_x000D_
	Allowed	Requested	Location on Part III_x000D_
Rent	0	38,500	Schedule 9 (pg 79)_x000D_
Depreciation  Movable Equip.	0_x000D_
5,629	Schedule 9 (pg 79)_x000D_
Interest  Other	0	3,454	pg. 58 (0343 / 041)_x000D_
Auto Insurance	0	2,303	pg. 70 (0373/032)_x000D_
Total	0_x000D_
49,886_x000D_
_x000D_
X % business	0_x000D_
0.1553	Pg. 69 (0372 / 035)_x000D_
Reimbursable Capital	874	7,747	_x000D_
			_x000D_
Difference		6,873	_x000D_
Trace-back		0.9178	_x000D_
		6,308_x000D_
_x000D_
2007 MA %		0.6396	_x000D_
Estimated impact		4,035	_x000D_
_x000D_
We understand that the DOH has a policy whereby leased buildings are not allowed for the nursing home but are allowed for offsite ADC, LTHHCP and other such programs.  It is our contention that the related medical supply companys building rental should be allowed under this policy.  In processing other hotline appeals, the analyst has shown the ability to access other parts of the RHCF-IV and integrate reported data into the capital calculation. We believe that such efforts should therefore include the allowance of interest on the line of credit and the auto insurance.</t>
  </si>
  <si>
    <t>4	Reimbursement of Loss on Disposal_x000D_
_x000D_
On line 068 of Exhibit E of our 2007 RHCF-4 cost report, we reported $33,364 in loss on disposal of asset expense. Within the processed hotlines appeals, this was partially allowed at $363.  Please adjust our 2009 capital per diem by allowing this legitimate expense.  Please refer to the impact calculation for the correction of capitalized lease expense reimbursement.</t>
  </si>
  <si>
    <t>5	Roll forward of capital appeals to ADC capital _x000D_
_x000D_
Throughout the appeal to the RHCF capital rate appeal, we have requested numerous corrections to our capital calculation.  In the event that the budget-based rate becomes cost-based, we are requesting our Adult Day Care capital be based on the RHCF revised capital_x000D_
_x000D_
	Expense	Trace-back	Allocated_x000D_
Depreciation  bldg / loss on disp.	479,656	2.71%	12,999_x000D_
_x000D_
Interest	409,245	2.66%	10,886_x000D_
_x000D_
Bldg insurance	30,316	3.32%	1,006_x000D_
_x000D_
Boiler insurance	3,102	3.32%	 103_x000D_
_x000D_
Related company capital	7,747	1.90%	 147_x000D_
_x000D_
Depreciation  movable equipment	345,868	1.90%	6,571_x000D_
_x000D_
Rent A	1,141	3.32%	  38_x000D_
_x000D_
Rent B	2,604	3.32%	  86_x000D_
_x000D_
Rent C	13,690	0.00%	   0_x000D_
_x000D_
Rent D	59,746	1.90%	1,135_x000D_
_x000D_
Capitalized lease pymt	46,875	2.71%	1,270_x000D_
_x000D_
Auto insurance	28,256	3.32%	 938_x000D_
_x000D_
MIP	74,322	3.32%	2,467_x000D_
_x000D_
Mortgage exp amortization	34,333	2.71%	 930_x000D_
_x000D_
Working capital interest	124,465	3.32%	4,132_x000D_
_x000D_
Interest income offset	-1,743	3.32%	-  58_x000D_
_x000D_
ADC allocated expenses			42,650_x000D_
_x000D_
Cost-based ADC capital			37,308_x000D_
Increase in cost-based capital			5,342</t>
  </si>
  <si>
    <t>6	Trending for ADC rate_x000D_
_x000D_
The base year for our Adult Day Health Care (ADC) programs rate is calendar year 1988 and the ceiling is the 1990 RHCF rate.  Amounts from these periods should be inflated using the trend factors issued for the associated nursing home.  There appear to be errors with both the trend factors used in the 2009 ADC rate._x000D_
_x000D_
				RHCF		ADC_x000D_
						Ceiling		Base Yr_x000D_
1984	5.24%			5.24%				_x000D_
1985	4.42%			4.42%				_x000D_
1986	3.50%			3.50%				_x000D_
1987	3.63%			3.63%				_x000D_
1988	3.70%			3.70%				_x000D_
1989	6.31%			6.31%				6.31%_x000D_
1990	6.57%			6.57%				6.57%_x000D_
1991	5.24%			5.24%		5.24%		5.24%_x000D_
1992	3.69%			3.69%		3.69%		3.69%_x000D_
1993	3.21%			3.21%		3.21%		3.21%_x000D_
1994	2.79%			2.79%		2.79%		2.79%_x000D_
1995	2.93%			2.93%		2.93%		2.93%_x000D_
1996	2.43%	-75%		0.61%		2.43%		2.43%_x000D_
1997	2.50%	-25%		1.88%		2.50%		2.50%_x000D_
1998	2.99%			2.99%		2.99%		2.99%_x000D_
1999	2.69%			2.69%		2.69%		2.69%_x000D_
2000	3.40%			3.40%		3.40%		3.40%_x000D_
2001	2.80%			2.80%		2.80%		2.80%_x000D_
2002	1.60%			1.60%		1.60%		1.60%_x000D_
2003	2.30%			2.30%		2.30%		2.30%_x000D_
2004	2.70%			2.70%		2.70%		2.70%_x000D_
2005	3.40%			3.40%		3.40%		3.40%_x000D_
2006	3.20%		-0.25%	2.95%		2.95%		2.95%_x000D_
2007	2.80%	-25%		2.10%		2.10%		2.10%_x000D_
2008	3.80%	-35%	-1.30%	1.17%		1.17%		1.17%_x000D_
2009	3.10%		-1.00%	2.10%		2.10%		2.10%_x000D_
				227.84%		168.54%		190.95%_x000D_
banking	3.30%			3.30%		3.30%		3.30%_x000D_
				231.14%		171.84%		194.25%_x000D_
								_x000D_
per DOH				231.16%		170.99%		193.73%_x000D_
Difference			-0.02%		0.85%		0.52%_x000D_
_x000D_
 _x000D_
6	Trending for ADC rate (continued)_x000D_
_x000D_
	Issued		Calculated	Difference_x000D_
 op exp per visit 	40.79			40.79		_x000D_
 trend 	93.73%			94.25		_x000D_
 op exp per visit 		79.02			79.23	_x000D_
 capital cost per visit 		8.48			8.48	_x000D_
 allowed cost/visit 		87.50_x000D_
		87.71_x000D_
_x000D_
						_x000D_
 ceiling - capital 		7.21			7.21	_x000D_
 1990 RHCF rate	76.12			76.12		_x000D_
 allowed 	65.00%			65.00%		_x000D_
 trend 	170.99%	84.60		171.84%	85.02	_x000D_
 op (trended) &amp; cap 		91.81			92.23	_x000D_
						_x000D_
costs allowed up to ceiling		87.50			87.71	0.21_x000D_
 MA visits 						4,850_x000D_
Appealed amount						1,019_x000D_
_x000D_
_x000D_
Please correct our ADC rate.</t>
  </si>
  <si>
    <t>7	Removal of Productivity and Efficiency Adjustment_x000D_
_x000D_
Included in our recently issued rates effective 1-1-09, is a negative $1.75 defined as a Productivity and Efficiency Adjustment.  We are requesting the removal of this negative $1.75 from our 1-1-09 / 3-31-09 rates because we do not believe there is appropriate authority to include this rate reduction in our overall Medicaid rate.  Paragraph 16 of Section 2808 of the Public Health Law authorizes the calculation of an offset amount to encourage improved productivity and efficiency by providers, through December 31, 2006._x000D_
_x000D_
Paragraph 2-b(ii) of Section 2808 of the Public Health Law states:_x000D_
_x000D_
Rates for the periods two thousand seven and two thousand eight shall be further adjusted by a per diem add-on amount, as determined by the commissioner, reflecting the proportional amount of each facilitys projected Medicaid benefit to the total projected Medicaid benefit for all facilities of the imputed use of the rate-setting methodology set forth in paragraph (b) of this subdivision, provided, however, that for those facilities that do not receive a per diem add-on adjustment pursuant to this subparagraph, rates shall be further adjusted to include the proportionate benefit, as determined by the commissioner, of the expiration of the opening paragraph and paragraph (a) subdivision sixteen of this section and of paragraph (a) of subdivision fourteen of this section, provided, further, however, that the aggregate total of the rate adjustments made pursuant to this subparagraph shall not exceed one hundred thirty-seven million five hundred thousand dollars for the two thousand seven rate period and one hundred sixty-seven million five hundred thousand dollars for the two thousand eight rate period._x000D_
_x000D_
Paragraph 2-b(ii) of Section 2808 effectively transitions out the Productivity and Efficiency Adjustment based on the total cost caps and the percentages created by them.  This statute does not, however, authorize payment of the per diem add on adjustment earlier described in the statute after December 31, 2008.  As such, the add-on was removed from the 1-1-09 rates, thereby reinstating the Productivity and Efficiency adjustment, apparently without statutory authority to do so.  Please adjust our 1-1-09 / 3-31-09 Medicaid rates accordingly._x000D_
_x000D_
Adjustment	1.75_x000D_
2007 Medicaid days	54,785_x000D_
Estimated impact - annual	95,874_x000D_
_x000D_
Estimated impact Jan to March	23,968</t>
  </si>
  <si>
    <t>8	Bed Conversion Adjustment_x000D_
_x000D_
Our facility has been penalized by the lack of a full bed conversion adjustment in our currently calculated nursing facility rates.  For background purposes, prior to September 30, 1990, we were a dual level (SNFHRF) facility.  When the HRF level of care was abandoned, our base year costs were combined, and a single nursing facility rate was calculated._x000D_
_x000D_
This approach was appropriate while we still cared for the same types of patients.  Over the years, as our patient acuity has increased, we have incurred a significant increase in un-reimbursed costs.  This is especially true in the indirect and noncomparable cost centers.  The increased cost in the direct care cost centers has, to some degree, been offset by increased case mix index reimbursement._x000D_
_x000D_
Part 86-2.10(t) of the Commissioners Administrative Rules and Regulations states that:_x000D_
_x000D_
A facility shall be eligible for an adjustment to its base year costs if its proportion of beds identified as Skilled Nursing Facility beds and Health Related Facility beds as of the first day of its base period differs from the proportion of beds identified as skilled nursing facility beds and health related facility beds as of September 30, 1990._x000D_
_x000D_
We are aware that numerous facilities have received these adjustments for bed conversions that occurred between their base year and September 30, 1990.  Our concern is that the exact same reason why the additional reimbursement was allowed prior to this time has occurred in periods after September 30, 1990, and we are not being reimbursed for these additional expenses._x000D_
_x000D_
When the Medicaid program combined our base year costs in the July 1, 1992 rates, they effectively merged lower cost HRF residents with higher cost SNF residents, and developed a weighted average rate of high and low cost patients.  As the years have gone by we no longer care for the HRF level of patient.  This can be seen by our increased CMI since 1992._x000D_
_x000D_
While these patients are no longer in our facility, we are reimbursed as though they were.  We are simply requesting the same bed conversion adjustment that the Program agreed was appropriate for conversions that occurred prior to October 1, 1990, for the major bed conversion that occurred at our facility effective July 1, 1992.</t>
  </si>
  <si>
    <t>Promenade Rehabilitation and Health Care Center</t>
  </si>
  <si>
    <t>7003386N</t>
  </si>
  <si>
    <t>Appeal 9387 incorrectly dismissed as being under Universal Settlement</t>
  </si>
  <si>
    <t>Administrative Services Adjustments - Utilities costs totaling $246,817 are being erroneously knocked out of the Administrative Services cost center. Since utilities costs are included in Part III(1) (New Promenade) expenses, we disclosed this fact on Schedule 8A as this schedule is a supplement to Schedule 8 the purpose of which "is to report certain items and their location on Part IV which will permit the calculation of the Medicaid rate of reimbursement." Therefore, please eliminate the incorrect "knockout " of utilities costs from the Administrative Services cost center.</t>
  </si>
  <si>
    <t>Peter Gross</t>
  </si>
  <si>
    <t>Utilities Adjustment - Our 2002 RHCF-4 includes the cost of utilities, paid for by New Promenade Co., LLC, in Part III(1), Plant costs (Line 006). The utilities expense of $246,817 for 2002 is detailed on our related party financial (which was submitted with the 2002 cost report certifications) in the Plant, Operations, and Maintenance_x000D_
Department, as well as on Part II schedule 8A (0260/040) Medicaid Rate Calculation Supplement. Therefore,_x000D_
reimbursable Plant costs (line 006) should be reduced by $246,817 and Non-Comparable reimbursable costs_x000D_
should be increased by $246,817. Please adjust our rate accordingly.</t>
  </si>
  <si>
    <t>Utilities Adjustment - Our 2002 RHCF-4 includes the cost of utilities, paid for by New Promenade Co., LLC, in_x000D_
Part III(1), Plant costs (Line 006). The utilities expense of $246,817 for 2002 is detailed on our related party_x000D_
financial statement (which was submitted with the 2002 cost report certifications) in the Plant, Operations, and_x000D_
Maintenance Department, as well as noted in Part II schedule 8A (0260/040) Medicaid Rate Calculation_x000D_
Supplement. Therefore, reimbursable Plant costs (line 006) should be reduced by $246,817 and Non-_x000D_
Comparable reimbursable costs should be increased by $246,817. Please adjust our rate accordingly.</t>
  </si>
  <si>
    <t>WEF Calculation - Nursing Salaries and benefits are not included in the WEF calculation on the 4/1/09, 5/1/09,_x000D_
7/1/09,1/1/10 and 1/1/11 rate sheets. Nursing salary and benefits are properly recorded on the related company_x000D_
Part III (The New Promenade Co., LLC) schedule 4 for nursing salaries and schedule H for benefits. Please_x000D_
include salaries and benefits in the WEF calculation of our rate and adjust our rate accordingly.</t>
  </si>
  <si>
    <t>Appeal 9386 incorrectly dismissed as being under Universal Settlement</t>
  </si>
  <si>
    <t>Administrative Services Adjustments - Utilities costs totaling $246,817 are being erroneously knocked out of the Administrative Services cost center. Since utilities costs are included in Part III(1) (New Promenade) expenses, we disclosed this fact on Schedule 8A as this schedule is a supplement to Schedule 8 the purpose of which "is to_x000D_
report certain items and their location on Part IV which will permit the calculation of the Medicaid rate of reimbursement." Therefore, please eliminate the incorrect "knockout " of utilities costs from the Administrative Services cost center.</t>
  </si>
  <si>
    <t>Utilities Adjustment - Our 2002 RHCF-4 includes the cost of utilities, paid for by New Promenade Co., LLC, in Part III(1), Plant costs (Line 006). The utilities expense of $246,817 for 2002 is detailed on our related party financial (which was submitted with the 2002 cost report certifications) in the Plant, Operations, and Maintenance Department, as well as on Part II schedule 8A (0260/040) Medicaid Rate Calculation Supplement. Therefore reimbursable Plant costs (line 006) should be reduced by $246,817 and Non-Comparable reimbursable costs should be increased by $246,817. Please adjust our rate accordingly.</t>
  </si>
  <si>
    <t>Utilities Adjustment - Our 2002 RHCF-4 includes the cost of utilities, paid for by New Promenade Co., LLC, in Part III(1), Plant costs (Line 006). The utilities expense of $246,817 for 2002 is detailed on our related party financial statement (which was submitted with the 2002 cost report certifications) in the Plant, Operations, and Maintenance Department, as well as noted in Part II schedule 8A (0260/040) Medicaid Rate Calculation Supplement. Therefore, reimbursable Plant costs (line 006) should be reduced by $246,817 and Non-Comparable reimbursable costs should be increased by $246,817. Please adjust our rate accordingly.</t>
  </si>
  <si>
    <t>WEF Calculation - Nursing Salaries and benefits are not included in the WEF calculation on the 4/1/09, 5/1/09,7/1/09,1/1/10 and 1/1/11 rate sheets. Nursing salary and benefits are properly recorded on the related company Part III (The New Promenade Co., LLC) schedule 4 for nursing salaries and schedule H for benefits. Please include salaries and benefits in the WEF calculation of our rate and adjust our rate accordingly.</t>
  </si>
  <si>
    <t>Appeal 9385 incorrectly dismissed as being under Universal Settlement</t>
  </si>
  <si>
    <t>Cafeteria Adjustment - There is a cafeteria adjustment of $287,427 being made to Cost center 004 (fiscal) only. This adjustment should be allocated to all of the departments based on the FTE's of the facility as reported in Part III(1), Schedule 5 (related co.) Please correct this calculation and adjust our rate accordingly.</t>
  </si>
  <si>
    <t>Utilities Adjustment - Our 2002 RHCF-4 includes the cost of utilities, paid for by New Promenade Co., LLC, in Part III(1), Plant costs (Line 006). The utilities expense of $246,817 for 2002 is detailed on our related party financial (which was submitted with the 2002 cost report certifications) in the Plant, Operations, and Maintenance Department, as well as on Part II schedule 8A (0260/040) Medicaid Rate Calculation Supplement. Therefore, reimbursable Plant costs (line 006) should be reduced by $246,817 and Non-Comparable reimbursable costs should be increased by $246,817. Please adjust our rate accordingly.</t>
  </si>
  <si>
    <t>INCORRECT COST REPORT USED TO CASH RECEIPT ADJUSTMENT</t>
  </si>
  <si>
    <t>The recently issued cash receipt assessment reconciliation utilized the incorrect cost report in calculating total patient days. Please be advised, we have previously submitted a revised 2009 cost report filed under DCN # 11931413. Based on this corrected cost report, total 2009 patient days should be 83,851 less 10,770 (medicare days), less1,765 (medicare managed care days), for a net total of 71,316 patient days. _x000D_
_x000D_
Please revise our 2009 cash receipt reconcilation utilizing the above corrected 2009 days, resulting in a revised per diem adjustment of $14.77.</t>
  </si>
  <si>
    <t>Moses Vogel</t>
  </si>
  <si>
    <t>2008 CASH RECEIPTS ASSESSMENT PER DIEM_x000D_
_x000D_
Based on the resubmission and recertification of our 2008 RHCF-4 (DCN#11931404), please recalculate our Cash Receipts Assessment Per Diem effective 1/1/2008.  The resubmitted cost report corrects the patient days to accurately report Medicare-Managed Care Provider days on line 033 of Part I of the 2008 cost report._x000D_
_x000D_
Assuming a CRA per diem of $14.12 and a corrected per diem of $14.41 with estimated Medicaid days of 84,000 the EAS would show as attached._x000D_
_x000D_
As the 2008 calculation rolls into 2009, please correct this for 2009 as well.</t>
  </si>
  <si>
    <t>2011 Initial Rate Appeal - VENT</t>
  </si>
  <si>
    <t>Activities Services</t>
  </si>
  <si>
    <t>The Cafeteria adjustment of $294,611 is only being adjusted into fiscal (line 004).  Please allocate this adjustment based on FTE's reported on Part III(1), Schedule  5.  Please adjust our rate accordingly.</t>
  </si>
  <si>
    <t>Occupational Therapy</t>
  </si>
  <si>
    <t>VENT (line 074) - The Cafeteria adjustment of $294,611 is only being adjusted into fiscal (line 004).  Please allocate this adjustment based on FTE's reported on Part III(1), Schedule  5.  Please adjust our rate accordingly.</t>
  </si>
  <si>
    <t>Social Services</t>
  </si>
  <si>
    <t>The Cafeteria adjustment of $294,611 is only being adjusted into fiscal (line 004).  Please allocate this adjustment based on FTE's reported on Part III(1), Schedule  5.  Please adjust our rate accordingly._x000D_
_x000D_
Auto Rental of $5,615 has been taken out of Administration (line 005) twice.  Please include $5,615 back into Administration and adjust our rate accordingly.</t>
  </si>
  <si>
    <t>MEDICAL RECORDS (line 019) - The Cafeteria adjustment of $294,611 is only being adjusted into fiscal (line 004).  Please allocate this adjustment based on FTE's reported on Part III(1), Schedule  5.  Please adjust our rate accordingly.</t>
  </si>
  <si>
    <t>Utilities of $271,574  are not being added to the non-comparable reimbursable costs. The cost are reported on Part III(1) schedule H (0171/006) and detailed on our related party financial statement of the New Promenade Co., LLC (whiCh was submitted with the 2003 cost report certifications) in the Plant, Operations and Maintenance Department.  The 2003 financial statement is attached.  Please adjust $271,574 out of plant (line 006) add them to our non-comparable allowed costs._x000D_
_x000D_
The Cafeteria adjustment of $294,611 is only being adjusted into fiscal (line 004).  Please allocate this adjustment based on FTE's reported on Part III(1), Schedule  5.  Please adjust our rate accordingly._x000D_
Auto Insurance of $5,093 has been taken out of Plant (line 006) twice.  Please include $5,093 back into Plant and adjust our rate accordingly.</t>
  </si>
  <si>
    <t>Utilities of $271,574  are not being added to the non-comparable reimbursable costs. The cost are reported on Part III(1) schedule H (0171/006) and detailed on our related party financial statement of the New Promenade Co., LLC (whiCh was submitted with the 2003 cost report certifications) in the Plant, Operations and Maintenance Department.  The 2003 financial statement is attached.  Please adjust $271,574 out of plant (line 006) add them to our non-comparable allowed costs.</t>
  </si>
  <si>
    <t>INHALATION THERAPY (line 035) - The Cafeteria adjustment of $294,611 is only being adjusted into fiscal (line 004).  Please allocate this adjustment based on FTE's reported on Part III(1), Schedule  5.  Please adjust our rate accordingly.</t>
  </si>
  <si>
    <t>Please Adjust our Part B offset based on previous appeals</t>
  </si>
  <si>
    <t>WEF Calculation - Nursing and vent salaries and benefits are not included in the WEF calculation on the 4/1/09, 5/1/09, 7/1/09,1/1/10 and 1/1/11 rate sheets.  Nursing and vent salaries and benefits are properly recorded on the related company Part III (The New Promenade Co., LLC) schedule 4 for salaries and schedule H for benefits.  Please include nursing and vent salaries and benefits in the WEF calculation of our rate and adjust our rate accordingly.</t>
  </si>
  <si>
    <t>2010 Initial Rate Appeal - VENT</t>
  </si>
  <si>
    <t>2010 Initial Capital Rate Appeal - VENT</t>
  </si>
  <si>
    <t>Adjustments to Average Equity  The average equity calculation on Schedule VI of our 2010 rate sheet erroneously includes adjustments titled "Goodwill" and "Other" of $303,720 and $341,692, respectively. Both adjustments are for mortgage costs, the $303,720 is the 12/31/08 balance and the $341,692 is the 12/31/07 balance.  Please eliminate the incorrect adjustments and adjust our 2010 rate. The correct adjusted average equity should be $1,568,269.</t>
  </si>
  <si>
    <t>2009 Initial Rate Appeal - VENT</t>
  </si>
  <si>
    <t>Missing Information - We reserve the right to fully review the calculation of the RIPAF.  This review could not take place as the state has not included a full schedule for the 2002 or 2006 Facility MDS Summary.  Please post to the HPN a full 2009 rate sheet that includes this information.</t>
  </si>
  <si>
    <t>Administrative Services Adjustments  Utilities totaling $246,817  are being adjusted out of the 2009 rate sheet, in the Administrative Services cost center, but should not be.  Due to the fact that utilities expense is included in Part III (1) New Promenade expenses, and subsequently in the Part 4 Exhibit H, fees column, we detailed the cost of utilities for a proper calculation of non- comparable costs.  This disclosure was made on Schedule 8A as this schedule is a supplement to Schedule 8 the purpose of which is to report certain items and their location on Part IV which will permit the calculation of the Medicaid rate of reimbursement.  Therefore, please eliminate this incorrect knockout of utilities from the Administrative services cost center.  In addition, Unrestricted investment income of $11,766 is being offset against Administrative costs, but this item is a property item used to offset any interest reimbursed through Schedule VI of the rate sheet.  Therefore, please eliminate this adjustment also.  Please adjust our 2009 rate to reduce Admins Final Adjustment Total by $258,583 (246817+11766).</t>
  </si>
  <si>
    <t>Capital Component - A Capital Component of $17.80 was calculated on Schedule VI but is not included on the summary of the 2009 Initial Vent Rates.  Please include this amount in our 2009 Vent rate sheet accordingly.</t>
  </si>
  <si>
    <t>Utilities Adjustment  Our 2002 RHCF-4 includes the cost of utilities, paid for by New Promenade Co., LLC, in Part III (1), Plant costs (Line 006).  The utilities expense of $246,817 for 2002 is detailed on our related party financial (which was submitted with the 2002 cost report certifications) in the Plant, Operations, and Maintenance Department.  Therefore, reimbursable Plant costs (line 006) should be reduced by $246,817 and Non-comparable reimbursable costs should be increased by $246,817.  Please adjust our 2009 rate accordingly for utilities.</t>
  </si>
  <si>
    <t>Cafeteria Adjustment  There is a cafeteria adjustment of $287,427 being made to Cost center 004 (fiscal) only.  This adjustment should be allocated to all of the departments based on the FTEs of the facility as reported in Part III (1), Schedule 5 (related co.) Please correct this calculation and adjust our 2009 rate accordingly.</t>
  </si>
  <si>
    <t>Related Company #1 Adjustments- -.None of the expenses on this schedule are correct.  Many of the expenses that are listed on this adjustments schedule such as rentals and property insurance are already being adjusted out of their proper costs centers. All of the other disallowances such as telephone expense of $30,244 and advertising expense of $28,954 should also not be disallowed.  These are all costs that are either already properly adjusted elsewhere on the rate sheet or are reimbursable costs and should not be adjusted out. Most of the items on this schedule are for properly reimbursable costs which have been haphazardly and randomly selected from the supplementary information on our related party financial statements.  All knockouts of expenses were reported properly on the 2002 RHCF and already taken into consideration.  Therefore, please eliminate all of the incorrect adjustments and the unnecessary allocation to completely unrelated departments. Please correct the total adjustment from $174,505 to $1,507, which is the net income of the related company, and properly adjust Admin only for this amount.  The additional fees for the related company net income are always included in the Admin expenses.  This correction will adjust every cost center of reimbursable costs on our 2009 rate sheet.</t>
  </si>
  <si>
    <t>Central Service Supply</t>
  </si>
  <si>
    <t>See Issue #7 above.</t>
  </si>
  <si>
    <t>Medical Records - See Issue #7 above.</t>
  </si>
  <si>
    <t>Property Insurance - Property insurance of $19,648 was not included in the 2009 property cost per diem although it was properly reported on Schedule 9 (Part III(1)) Line 008 of the 2007 RHCF-4.  Please incorporate the $19,648 into our 2009 rate sheet.</t>
  </si>
  <si>
    <t>Our 2009 Average equity calculation includes a negative adjustment for $341,691 in the goodwill line.  The total costs relates to unamortized mortgage costs.   Please eliminate the adjustment for unamortized mortgage costs ($341,691) and increase our 2009 Adjusted Average Equity to $983,636.  The unamortized were properly detailed on Part III (3) Related Company Financial Data- Balance Sheet (Line 0361/227) of our 2007 RHCF-4.  Therefore, please increase our 2009 rate accordingly.</t>
  </si>
  <si>
    <t>Providence Rest</t>
  </si>
  <si>
    <t>7000306N</t>
  </si>
  <si>
    <t>Appeal to recognize the Final APC on Project 011119-C</t>
  </si>
  <si>
    <t>Final APC on Project 011119-C -- By its letter dated May 6, 2011, NYSDOH informed the Home of the Final APC on Project 011119-C. The Final APC amount of $42,563,417 represents the combined Final APC on Phase 1, Phase 2 and Phase 3 of Project 011119-C. The recognized project completion dates for each phase were: Phase 1 - August 16, 2007; Phase 2 - April 15, 2008; and Phase 3 - February 28, 2009. The Home's latest revised capital rates use a previously-submitted lower Interim APC as the basis to calculate allowable project-related depreciation expense and allowable project-related mortgage interest expense from 2007 and forward. We appeal to have the Home's capital rates from 2007 and forward revised to reflect Project 011119-C's Final APC of $42,563,417. A copy of the DOH's May 6, 2011 letter is attached.</t>
  </si>
  <si>
    <t>Putnam Nursing and Rehabilitation Center</t>
  </si>
  <si>
    <t>3951302N</t>
  </si>
  <si>
    <t>Item #1:												_x000D_
Residual Reimbursement- We request the continued reimbursement of residual reimbursement in our 1/1/21 property rate.												_x000D_
Therefore, please continue our residual reimbursement of $86,820 in our 1/1/21 property rate.</t>
  </si>
  <si>
    <t>Lizer Jozefovic</t>
  </si>
  <si>
    <t>Item #1:											_x000D_
Residual Reimbursement- We request the inclusion of residual reimbursement in our 4/2/20 property rate as per the 											_x000D_
Preliminary Injunction granted on 10/26/20 in Albany New York, for case # 905032-20 in the State of 											_x000D_
New York Supreme Court by Acting Supreme Court Justice Hon. Kimberly A. O�Connor.											_x000D_
Therefore, please incorporate our residual reimbursement of $86,820 into our 4/2/20 property rate.</t>
  </si>
  <si>
    <t>Please revise our Cash Receipts assessment per diem as the current calculation is not correct.   Attached is the correct calculation of the 2014 CRA reconciliation for Putnam Nursing &amp; Rehab.  I have also attached the DOH calculation, and the facilitys schedule showing all twelve of the 2014 assessment amounts, and the patient days by pay source for 2014. The ownership changed effective 7/16/14.  Please correct the State calculation to the 11.74 per diem for 2014. The old owners op cert # was 3951301N, and the new owners op cert # is 3951302N. The total payments for 2014 should be $533,806, which includes the total payments from both op cert #s. If not corrected, the facility will be recouped $175,000 too much.</t>
  </si>
  <si>
    <t>Queens Center for Rehabilitation&amp;Residential Hlth Car</t>
  </si>
  <si>
    <t>7003404N</t>
  </si>
  <si>
    <t>Rebekah Rehab and Extended Care Center</t>
  </si>
  <si>
    <t>7000314N</t>
  </si>
  <si>
    <t xml:space="preserve">2021 Rate Appeal  Shared Savings </t>
  </si>
  <si>
    <t>ISSUE #1:  2021 Shared Savings - Partial Approval - _x000D_
_x000D_
We are appealing the partial approval of the 2021 Shared Savings, Appeal #20692. As stated in our appeal, we believe the shared savings should be the comparison of the first mortgage modification that occurred subsequent to the effective date of -shared savings-, being June 1, 2015.  Below is the refinancing history of Rebekah Rehab and Extended Care Center:_x000D_
_x000D_
Based upon the information above the comparison would be between the June 1, 2015 at 4.25% to the latest refinancing of April 1, 2021 at 3.30%.  It is incorrect to use the 2020 RHCF Schedule 17 (See Attachment A), since the information reflected in 2020 is based on the refinancing that occurred in August 1, 2017.  We have attached the amortization schedule of the 4.25% loan and the latest loan at 3.3% for comparison.  _x000D_
_x000D_
We request that the shared saving be adjusted to reflect the full Shared Saving reimbursement of $104,378 as reflected below._x000D_
_x000D_
(SEE ATTACHMENT FOR TABLES.)</t>
  </si>
  <si>
    <t>Kenneth Gelb</t>
  </si>
  <si>
    <t>Issue #2:  Trending of Dementia Adjustment_x000D_
_x000D_
We request that the dementia adjustment be upwardly adjusted to reflect inflationary trends through March 31, 2009.</t>
  </si>
  <si>
    <t>Issue #2:  Dietary Traceback_x000D_
_x000D_
Upon review of the rates we noticed that dietary costs (patient food services) were allocated to rehabilitation cost centers.  Since this department reflects the patient food services, this allocation is inappropriate and should be reversed.</t>
  </si>
  <si>
    <t>Issue #3:  Administrative Cost Center Shortfall  Unrestricted Investment Income_x000D_
_x000D_
In accordance with Part 86-2.20 interest expenses shall be reduced by investment income.  Upon review of our 2009 rates, we noticed that the department reduced our administrative costs (cost center 005) by interest income of $6,945. This approach is inconsistent with the aforementioned regulation.  Therefore, we request that this reduction of administrative cost be reversed and our 2009 rates adjusted accordingly.</t>
  </si>
  <si>
    <t>Issue #4:  Regional Input Price Adjustment Factor_x000D_
_x000D_
Upon review of the regional direct input price adjustment factor and the regional indirect input price adjustment factor, we could not verify the percentage reflected in the facility % hours column of the schedule.  Therefore, we request that the department furnish us with the details and we reserve our right to appeal for any corrections at that time.</t>
  </si>
  <si>
    <t>Issue #5:  Medicine Cabinet Drugs_x000D_
_x000D_
Upon review of the 2009 rates we noticed that medicine cabinet drugs were removed from the administration cost center (005) and included as a non-comparable in the cost center 242.  Since these costs were originally reflected in the pharmacy cost center, we request that the reduction be applied to pharmacy (cost center 042) and not administration.</t>
  </si>
  <si>
    <t>Issue #6:  Recovery of Expense_x000D_
_x000D_
When completing Exhibit I of its 2002 cost report, the facility omitted the related cost centers on several lines of Exhibit I and, accordingly, these costs were not offset in the facilitys rates.  The facility has revised its 2002 RHCF to properly reflect the appropriate cost centers on Exhibit I. In addition, grant income is an allowable expense and therefore was removed from Exhibit I._x000D_
_x000D_
Accordingly, we request that our 2009 rates be adjusted to properly reflect these changes.  Our revised DCN # is 90961457.  Our Operators and Accountants certification will be submitted under separate cover.</t>
  </si>
  <si>
    <t>Issue #7:  Cafeteria Reporting Error_x000D_
_x000D_
Our facility has erroneously reported Cafeteria (Cost Center 012) expenses of $362,272 on Schedule 8c of our 2002 RHCF. The correct Cafeteria expenses are $15,107. This has resulted in a shortfall in reimbursement for this cost center. We have re-certified our cost report and corrected this error on both Schedule 8c and Exhibit H. We request that the corresponding adjustments be made to our 2009 rate. _x000D_
_x000D_
Our revised DCN # is 90961457.  Our Operators and Accountants certification will be submitted under separate cover.</t>
  </si>
  <si>
    <t>Issue #8:  Overhead Traceback  Pharmacy_x000D_
	_x000D_
Upon review of the rates, we noticed that the Department allocated administrative overhead to the pharmacy cost centers vis-à-vis a calculation other than the required stepdown approach.  Simply put, the amount of pharmacy usage represented by its direct costs divided by the total amount applied against administrative costs represents the allocated cost used to derive the transfer from indirect patient service to the noncomparable component._x000D_
_x000D_
We take exception to this approach and appeal for the use of the applicable stepdown/traceback amounts discounted for any disallowance.  Our contention is supported by the fact that the rate setting methodology (Part 86-2.10(b)(3)(i) has adopted the stepdown system of cost allocation.  Thus, to be consistent with relevant regulations, we propose this modification._x000D_
_x000D_
Attached is the detailed calculation using the required stepdown/traceback amounts to determine the allocation from indirect to noncomparable for pharmacy services (SEE ATTACHED)._x000D_
_x000D_
Based on the above, we request that our 2009 rates be adjusted.</t>
  </si>
  <si>
    <t>Issue #9:  Non-reimbursable Ancillaries_x000D_
_x000D_
Upon review of our 2002 RHCF-4, we noticed that we reported non-reimbursable ancillaries (including Lab, EKG and Radiology) on Exhibit H of our cost report. These costs are not reimbursable in the Medicaid rate. We therefore request that our 2009 rates be adjusted accordingly. We have made the appropriate revisions to Schedule 8 of our 2002 RHCF-4. _x000D_
_x000D_
Our revised DCN # is: 90961457.  Our Operators and Accountants certification will be submitted under separate cover.</t>
  </si>
  <si>
    <t>Issue #10:  Hold Harmless Provision_x000D_
	_x000D_
In accordance with Section 2808 of the Public Health Law 2-b(b)(i), the operating cost component shall not be less than the operating component of such facilities in the two thousand and eight rate.  _x000D_
_x000D_
This is commonly referred to as the hold harmless provision.  However, in the calculation of hold harmless in the rates, the Department did not include the add-ons to the rate.  It is our contention that the operating portion of the 2008 rate plus all add-ons other than (1) the capital component, (2) the expired productivity and efficiency adjustment, and (3) the expired administrative and fiscal services adjustment should be included in this calculation.  As such, these factors will increase the rates accordingly.</t>
  </si>
  <si>
    <t>Issue #11:  Regional Direct/Indirect Input Price Adjustment Factor_x000D_
	_x000D_
When reviewing our 2002 RHCF-4, we realized that the FTEs reported on Schedule 5, as well as the corresponding hours worked reported on Schedule 5A where incorrect. We have corrected our 2002 RHCF-4 to reflect the changes._x000D_
_x000D_
Accordingly, we request that the regional direct/indirect input price adjustment factor should be corrected based on the aforementioned changes. _x000D_
_x000D_
Our revised DCN# is 90961457. The operators and accountants certification will be submitted under separate cover.</t>
  </si>
  <si>
    <t>Regal Heights Rehabilitation and Health Care Center</t>
  </si>
  <si>
    <t>7003397N</t>
  </si>
  <si>
    <t>On the 2014 cash receipts reconciliation the reimbursable amount on the rate sheet has 1,267,954.41when the actual amount is 1,437,015. When the correct reimbursed amount is used the 2014 actual per diem should be $16.99</t>
  </si>
  <si>
    <t>William Madden</t>
  </si>
  <si>
    <t>Property Items</t>
  </si>
  <si>
    <t>The facility's present rate does not reflect the recognized portion of the mortgage interest as allowable property costs. This should reflect approximately 78% of the interest expense reported on the cost report as well as 3.5% for the movable equipment. Please adjust this for all 2011 rates issued so this does not continue to be an appeal moving forward.</t>
  </si>
  <si>
    <t>facility's present rate does not reflect the recognized The portion of the mortgage amortization as allowable property cost. This should reflect approximately 78% of these costs to be allowable. Please adjust line 53 of schedule VI for all 2011 issued rates so it's not an item that must be appealed each year.</t>
  </si>
  <si>
    <t>The facilities present rate does not reflect the recognized portion of the mortgage insurance as allowable property costs. This should reflect approximately 78% of the costs reported on the cost report as allowable. please adjust all our 2011 issued rates accordingly.</t>
  </si>
  <si>
    <t>The facility is not being reimbursed for amortization of the mortgage costs in the amount of $21,779. This is an allowable expense that should be reimbursed at the 78% of $27,922 as should all the other mortgage cost. please adjust all our 2011 issued rates accordingly.</t>
  </si>
  <si>
    <t xml:space="preserve">Property </t>
  </si>
  <si>
    <t>The facility's present rate does not reflect the recongnized portion of the morgage interest as allowable property costs. This should reflect approximately 78% of the interest expense reported on the cost report as well as 3.5% for the movable equipment. Please adjust this for 2010 so this does not continue to be an appeal moving forward.</t>
  </si>
  <si>
    <t>facility's present rate does not reflect the recongnized The portion of the mortgage amortization as allowable property cost. This should reflect approximately 78% of these costs to be allowable. Please adjust line 53 of schedule VI for 2010 forward so it's not an item that must be appealed each year.</t>
  </si>
  <si>
    <t>The facilities present rate does not reflect the recognized portion of the mortgage insurance as allowable property costs. This should reflect approximately 78% of the costs reported on the cost report as allowable. please adjust our rate accordingly.</t>
  </si>
  <si>
    <t>The facility is not being reimbursed for amortizatin of the mortgage costs in the amount of $21,779. This is an allowable expense that should be reimbursed at the 78% of $27,922 as should all the other mortgage cost. please adjust our rate accordingly.</t>
  </si>
  <si>
    <t>The facility properly reported the cost for criminal background checks but did not receive any reimbursement for Misc non trended items. Please adjust our rate accordingly.</t>
  </si>
  <si>
    <t>Schedule VI of the rate sheet, line 125 contains no traceback percentage. This line represents deprectiation on movable equipment in the amount of $190,176. Please review and adjust our rate accordingly.</t>
  </si>
  <si>
    <t>The facility's present rate does not reflect the recongnized portion of the morgage interest as allowable property costs. This should reflect approximately 78% of the interest expense reported on the cost report as well as 3.5% for the movable equipment. Please adjust this for 2009 so this does not continue to be an appeal moving forward.</t>
  </si>
  <si>
    <t>The facility's present rate does not reflect the recongnized portion of the mortgage amortization as allowable property cost. This should reflect approximately 78% of these costs to be allowable. Please adjust line 53 of schedule VI for 2009 forward so it's not an item that must be appealed each year.</t>
  </si>
  <si>
    <t>The facilities present rate does not reflect the recognized portion of the mortgage insurance as allowable property costs. This should reflect approximately 78%of the costs reported on the cost report as allowable. please adjust our rate accordingly.</t>
  </si>
  <si>
    <t>The facility is not being reimbursed fo amortizatin of the mortgage costs. This is an allowable expense that should be reimbursed at the 78% as should all the other mortgage cost. please adjust our rate accordingly.</t>
  </si>
  <si>
    <t>Regeis Care Center</t>
  </si>
  <si>
    <t>7000356N</t>
  </si>
  <si>
    <t>Renaissance Rehabilitation and Nursing Care Center</t>
  </si>
  <si>
    <t>1356304N</t>
  </si>
  <si>
    <t>2021 Initial rates contain errors</t>
  </si>
  <si>
    <t>Residual reimbursement must be restored to the property costs as per court ruling_x000D_
On October 26, 2020, Supreme Court Justice Kimberley A O�Connor granted a preliminary injunction in Case # 905032-20 against the removal of Residual Reimbursement from the property rates.  We hereby request the restoration of residual reimbursement to our property rate in the amount of $331,940 as we should have been receiving.</t>
  </si>
  <si>
    <t>Jack Koschitzki</t>
  </si>
  <si>
    <t>On October 26, 2020, Supreme Court Justice Kimberley A OConnor granted a preliminary injunction in Case # 905032-20 against the removal of Residual Reimbursement from the property rates.  We hereby request the restoration of residual reimbursement to our property rate in the amount of $331,940 as we should have been receiving once residual reimbursement began effective 01/01/2020.</t>
  </si>
  <si>
    <t>Resort Nursing Home</t>
  </si>
  <si>
    <t>7003330N</t>
  </si>
  <si>
    <t>2010 Initial Capital Rate Appeal -NH</t>
  </si>
  <si>
    <t>Adjustments to Average Equity  The avergage equity calculation on Schedule VI of our 2010 rate sheet erroneously includes an adjustment to Due from Par/Affil of $69,063 in the Facility column which is other assets. Please eliminate the incorrect adjustments and adjust our 2010 rate.</t>
  </si>
  <si>
    <t>Morris Tenenbaum</t>
  </si>
  <si>
    <t>Amortization of Start Up Costs - Amortization of start up costs  of $6,884 was not included in the property costs per diem although it was reported properly on Schedule 9 of our 2008 RHCF- 4 Part II.  Please adjust our 2010 rate accordingly.</t>
  </si>
  <si>
    <t>Resurrection Nursing Home Inc</t>
  </si>
  <si>
    <t>4124300N</t>
  </si>
  <si>
    <t>Appeal to 2012 Capital Per Diem</t>
  </si>
  <si>
    <t>Our 2012 capital per diem is calculated, in large part, using expenses reported in our 2010 RHCF-4 cost report. During 2011, however, we paid off our entire Mortgage._x000D_
_x000D_
As such certain expenses included in our initial 2012 capital per diem, while correct in our 2010 cost report, are no longer applicable for reimbursement purposes. Given this, we are requesting the removal of the following from our 2012 capital per diem:_x000D_
_x000D_
Mortgage Interest Expense $353,186_x000D_
Mortgage Insurance Premium Expense $25,372</t>
  </si>
  <si>
    <t>Thomas W Groenwald</t>
  </si>
  <si>
    <t>Appeal to 2011 Capital Per Diem</t>
  </si>
  <si>
    <t>1. Request for Adjustment to Allowable Mortgage Interest Expense_x000D_
_x000D_
Our 2011 Capital per diem includes $366,231 in Mortgage Interest Expense. This was correct in accordance with our 2009 RHCF-4 cost report submission. In June of 2011, however, we paid off the entire mortgage at Resurrection Nursing Home. _x000D_
_x000D_
As such, our Mortgage Interest Expense was considerably reduced. Our total 2011 Mortgage Interest Expense amounted to $184,693. Please revise our 2011 capital per diem by replacing $366,231 in Mortgage Interest Expense with $184,693.</t>
  </si>
  <si>
    <t>2. Request for Adjustment to Allowable Mortgage Insurance Premium Expense_x000D_
_x000D_
Our 2011 capital per diem includes $26,376 in Mortgage Insurance Premium Expense. As indicated in appeal item #1 we pre-paid our entire Mortgage in June of 2011. Included in the process of estimating the Mortgage payoff amount was a refund of Mortgage Insurance Premium Expenses. This refund covered the entire amount of expense included in the 2011 capital per diem calculation._x000D_
_x000D_
As such we are requesting the removal of $26,376 in Mortgage Insurance Premium Expense from our 2011 capital per diem.</t>
  </si>
  <si>
    <t>3. Request for Reimbursement of Bond Defeasance Closing Costs_x000D_
_x000D_
As indicated in appeal item#1, we paid off our entire Mortgage in June of 2011. The previous appeals asked for reductions in allowable expenses reflecting actual costs incurred prior to the Mortgage payoff. _x000D_
_x000D_
This appeal item is requesting reimbursement of expenses incurred to achieve the Mortgage payoff and thereby the expense reductions. We incurred a total of $25,888 in Mortgage payoff or closing costs,. These expenses are made up of the following:_x000D_
_x000D_
Defeasance Fees $25,888_x000D_
_x000D_
Please adjust our 2011 capital per diem by including these closing expenses in reimbursable expenses.</t>
  </si>
  <si>
    <t>Appeal to 4/1/2009 and forward operational portion of rate</t>
  </si>
  <si>
    <t>1	Administrator Salary Cap Disallowance_x000D_
In analyzing our recently received rebased rates we noted an $88,183 salary adjustment applied to cost center 005 Administrative Services.  We believe this disallowance relates to the Administrator Salary Cap calculation and an error that is included on Schedule 14 of our 2002 RHCF-4._x000D_
_x000D_
In completing this schedule, we inadvertently failed to indicate that our Administrator works a 40-hour work week in column 0287.  Please note that this is completed on Schedule 5A.  Furthermore, the notepad indicates that the amount presented should be allocated between the Resurrection Nursing Home and Mount Loretto Nursing Home.  As such, please remove this disallowance to our Cost Center 005 allowed costs.</t>
  </si>
  <si>
    <t>2	Request for Removal of Incorrect User Over-ride_x000D_
The instructions for Recoveries of Expense - Exhibit I of the 2002 RHCF state:_x000D_
_x000D_
 Do not use a minus (-) sign unless a minus sign is used with the amount in the facility's Certified Financial Statements._x000D_
_x000D_
As the reader of the financial statements can see, the $4,834 total of Exhibit I agrees exactly to line 036 of Exhibit E  Total Other Operating Revenue of the certified statements.  As such, the television and radio rental of -$7,693 should have been allowed as reported.  Instead, this amount was not only negated, it was doubly offset through the use of the User Over-Ride of two times or $15,386.  This amount should be left as reported and the User Over-ride should be eliminated</t>
  </si>
  <si>
    <t>3	Correction to Mortgage Insurance Premium_x000D_
An obvious error was made in completing the 2002 RHCF cost report.  On line 072 of Schedule 9, we listed $352,820 of Mortgage Insurance Premium.  This is significantly different than the $35,280 reported on Schedule 17(1).  The error is so large that it causes the net allowed expenses to be a ($38,034) which is incorrect.  The DOH analyst allowed $34,567 in the 2004 capital rate.  We are confused as to why a user over-ride can be instituted to incorrectly adjust $7,693 reported on Exhibit I but not correct an obvious error of over $350,000 on Schedule 9.  We request that the MIP disallowed be corrected to $35,280 from the $352,820 which is an obvious mistake of inserting a digit upon entering data.</t>
  </si>
  <si>
    <t>4	Restricted Investment Income_x000D_
In order to have Exhibit I match the certified statements, $5,985 of restricted investment income was listed on line 022.  Restricted investment income is not to be used as an offset to either operating or capital expenses.  Please eliminate this incorrect offset and revise our rates.</t>
  </si>
  <si>
    <t>5	Sponsorship Fee_x000D_
We inadvertently failed to report $12,500 of sponsorship fees on Schedule 9 of the 2002 RHCF-IV.  This should have been disallowed from the cost center 005.  Please adjust our rates.</t>
  </si>
  <si>
    <t>See attachment.</t>
  </si>
  <si>
    <t>Thomas Capobianco</t>
  </si>
  <si>
    <t>Request for Removal of Administrative and Fiscal Cap Disallowance</t>
  </si>
  <si>
    <t>Request for Correction and Resubmission of 2002 RHCF-4 Cost Report</t>
  </si>
  <si>
    <t>1) Request for Correction and Resubmission of 2002 RHCF-4 Cost Report_x000D_
_x000D_
Upon final determination that the 2002 RHCF-4 cost report would actually be used in calculating our Medicaid rates for April 1, 2009, we conducted an analysis of this submission. In conducting this analysis we noted several areas where it appears that our 2002 cost report may contain errors._x000D_
_x000D_
Given the late notification, late March 2009, of the actual certainty that this cost report would be utilized for the calculation of our April 1, 2009 rates, we are unable to revise the cost report and obtain accountant recertifications within the time frame, April 15, 2009, outlined in the December 8, 2008 Departmental transmittal letter or in the clarifying memo issued by the Department of Health on April 9, 2009._x000D_
_x000D_
We acknowledge that a cost report revision appeal deadline of April 15, 2009 was established in the initial rate transmittal letter of December 8, 2008 and that recent legislation indicates that this date remains firm for the correction of previously submitted cost reports._x000D_
_x000D_
Please note, however, almost immediately after the issuance of the January 1, 2009 notice rates, the Governors budget proposed the use of a regional pricing methodology effective April 1, 2009. Shortly after that the 2008/2009 Fiscal year Deficit Reduction Plan was approved and this plan called for delaying the implementation of the state wide rebasing, using the 2002 cost report, until April 1, 2009. This date then coincided with the proposed implementation of the regional pricing methodology._x000D_
_x000D_
Given the unknown nature of the basis for future reimbursement, it was not prudent to incur significant expense in the analysis revision and recertification of the 2002 cost report._x000D_
_x000D_
As such we are submitting this appeal requesting the correction and resubmission of the cost report knowing now that it will have an impact on our Medicaid rates. The revised and recertified cost report will be submitted as soon as practicable.</t>
  </si>
  <si>
    <t>Richmond Center for Rehabilitation and Specialty Healthcare</t>
  </si>
  <si>
    <t>7004324N</t>
  </si>
  <si>
    <t>2012 Cash Receipt Assessment Reconciliation</t>
  </si>
  <si>
    <t>Issue #1  Annualized Total Patient Days Net of Medicare and Medicare Managed Care Days _x000D_
_x000D_
Upon review of the cash receipts assessment 2012 reconciliation, we noticed that patient days included in the calculation were overstated, resulting in a dilution of the per diem add on in the amount of $4.57._x000D_
_x000D_
The facility was purchased from the Sisters of Charity Health Care System and commenced operations on April 1, 2012.  Accordingly, the reconciliation schedule of the 2012 total reimbursable assessment paid to Blue Cross in the amount of $1,335,652 represents nine months of activity.  However, as depicted in note #2, the patient days reflected in the 2012 RHCF cost report were annualized to give effect to a full year.  _x000D_
_x000D_
Therefore, the assessment paid is a nine-month amount while the patient days reflect a twelve-month factor._x000D_
Presented below is the corrected calculation:_x000D_
See attached_x000D_
 _x000D_
_x000D_
We request that our 2012 cash receipts assessment amount be increased by $4.57 to $18.40.</t>
  </si>
  <si>
    <t>Ridge View Manor LLC</t>
  </si>
  <si>
    <t>1401336N</t>
  </si>
  <si>
    <t>The 2014 Cash Receipts Assessment calculation completed by the Department is incorrect.  The total reimbursable amount used to calculate the per diem is incorrect.  The correct calculation is detailed on the attached schedule. Please revise our 2014 Cash Receipts Assessment to incorporate the correct per diem.</t>
  </si>
  <si>
    <t>Laura Z Otterbein</t>
  </si>
  <si>
    <t>River Manor Care Center</t>
  </si>
  <si>
    <t>7001378N</t>
  </si>
  <si>
    <t>River Ridge Living Center</t>
  </si>
  <si>
    <t>2801305N</t>
  </si>
  <si>
    <t xml:space="preserve">CORRECTION OF APPEAL PROCESSED IN MARCH 2022 </t>
  </si>
  <si>
    <t>" Appeal # 20326 was processed in November 2021. The appeal adjusted return of equity for 2020 and 2021  to include project costs of $1,868,868 for project # 2643. The calculation includes a prior equity return amount of $1,090,180. Our previous rate sheet for 2020 included a prior equity return of $2,659,247. Please review and correct the 2020 and 2021 calculation as necessary. _x000D_
"</t>
  </si>
  <si>
    <t>Benjamin Einhorn</t>
  </si>
  <si>
    <t>Riverhead Care Center LLC</t>
  </si>
  <si>
    <t>5155301N</t>
  </si>
  <si>
    <t>2011 Initial Capital Rate Appeal</t>
  </si>
  <si>
    <t>Interest on fixed equipment - We are not getting reimbursed for the $3,158 of 2011 interest as properly reported on Sch 17-2 of our 2009 RHCF-4. Please adjust our 2011 property component to include reimbursement for this cost.</t>
  </si>
  <si>
    <t>Interest on fixed equipment - We are not getting reimbursed for the $6,533 of 2010 interest as properly reported on Sch 17-2 of our 2008 RHCF-4. Please adjust our 2010 property component to include reimbursement for this cost.</t>
  </si>
  <si>
    <t>Interest on Leasehold Improvements  The interest on leasehold improvements of $39,843 (and properly recorded on Part II Schedule 17 of the 2007 RHCF-4), on Schedule VI, Line 9 of our 2009 rate sheet is erroneously brought across to the allowable capital column as $0.  Please correct our 2009 rate sheet to properly include the full amount of $9,661 (Schedule 17, CC/LN# 0236/143) interest on leasehold improvements in the property portion of our rate.</t>
  </si>
  <si>
    <t>Amortization of Mortgage Costs  The amortization of mortgage costs of $1,300 on Schedule VI, Line 57 of our 2009 rate sheet is erroneously brought across to the allowable capital column as $0. Please correct our 2009 rate sheet to properly include the full amount of $1,300 of amortization of mortgage costs in the property portion of our 2009 rate.</t>
  </si>
  <si>
    <t>Pharmacy Adjustment Appeal - In 2002 there was a procedure used to identify the facilities that did not pay for prescription drugs for their Private pay patients.  The purpose for this was if the cost report year was chosen as a base year the state would be made aware of this fact and would calculate an add-on to the Medicaid rate using only the Medicaid and Medicare patient days.  The procedure used in the preparation of the 2002 RHCF-4 included the disclosure of the fact that the facility paid for the prescription drugs only for Medicaid and Medicare patients.  This disclosure was made on Schedule 8A as this schedule is a supplement to Schedule 8 the purpose of which is to report certain items and their location on Part IV which will permit the calculation of the Medicaid rate of reimbursement.  The states calculation of RIVERHEAD CARE CENTER'S 2009 Medicaid rate sheet uses 2002 as the base year and these Prescription Drug amounts totaling $307,425 that have been reported on Schedule 8A, as described above, have been incorrectly treated as Non- allowable costs in the Pharmacy cost center.  This results in a reduction to the Pharmacy cost center for $307,425, the amount of Prescription Drugs reported on Schedule 8A.  Since the reporting procedure used was one that was understood by the state and the facilities to be correct we request that this amount be removed as an adjustment to the Pharmacy cost center.</t>
  </si>
  <si>
    <t>Rivington House-The Nicholas A Rango Health Care Facility</t>
  </si>
  <si>
    <t>7002353N</t>
  </si>
  <si>
    <t>Jan 1, 2014 Nursing Home Rates</t>
  </si>
  <si>
    <t>ISSUE #1 -- Related-Party Property Expense  Village Care of New York -- Rivington House Health Care Facility (RH) receives an allocation of allowable capital from Village Care of New York (VCNY). The 2012 RHCF-4 included a Part III for VCNY detailing these expenses. However, the 2014 Medicaid rate does not reflect reimbursement for these capital costs. Our 2014 Medicaid rate should be adjusted to include $169,095 in allowable capital (before traceback) See calculation in attachement A. The VCNY capital costs are detailed in the table below. We, therefore, request inclusion of $169,095 of related company capital costs in our 2014 Medicaid</t>
  </si>
  <si>
    <t>Rachel Amalfitano</t>
  </si>
  <si>
    <t>ISSUE #1 -- Related-Party Property Expense  Village Care of New York -- _x000D_
_x000D_
Rivington House Health Care Facility (RH) receives an allocation of allowable capital from Village Care of New York (VCNY).   The 2011 RHCF-4 included a Part III for VCNY detailing these expenses.  _x000D_
_x000D_
However, the 2013 Medicaid rate does not reflect reimbursement for these capital costs.  _x000D_
_x000D_
Our 2013 Medicaid rate should be adjusted to include $208,781 in allowable capital (before traceback)._x000D_
_x000D_
The VCNY capital costs are detailed in the table below._x000D_
_x000D_
We, therefore, request inclusion of $208,781 of related company capital costs in our 2013 Medicaid rate._x000D_
_x000D_
(SEE ATTACHMENT FOR TABLE.)</t>
  </si>
  <si>
    <t>ISSUE #2 -- Depreciation Reimbursement Shortfall -- _x000D_
_x000D_
The allowable depreciation expense of $672,832 (before traceback) as delineated in the property component of our 2013 Medicaid rate is incorrect.  _x000D_
_x000D_
The correct allowable depreciation expense (before traceback) is $682,296 as follows:_x000D_
_x000D_
Therefore, we respectfully request reimbursement of depreciation expense of $682,296 in the capital component of our 2013 rate.  Accordingly, we request that our 2013 property component be adjusted and increased by $9,464._x000D_
_x000D_
(SEE ATTACHMENT FOR TABLE.)</t>
  </si>
  <si>
    <t>ISSUE #1  Capitalized Leased Equipment  Schedule 9A -- _x000D_
_x000D_
A review of our 2012 Medicaid capital component indicates that capitalized leases reported on Schedule 9A of our 2010 RHCF-4 in the amount of $297,082 were not included.   Column 0279 (Depreciation in Exhibit H) was incorrectly reported in cost center 001, it should have been line 002 (both Schedule 9 and 10 reported depreciation relating to capital leases in cost center 002).  Accordingly, we have revised our 2010 RHCF Cost Report (DCN 22971346) to correct the error.  _x000D_
_x000D_
We respectfully request the capital lease payments of $297,082 be included in our rate.</t>
  </si>
  <si>
    <t>Emma Devito</t>
  </si>
  <si>
    <t>ISSUE #2 &amp;#8213; Related-Party Property Expense  Village Care of New York -- _x000D_
_x000D_
Rivington House Health Care Facility (RH) receives an allocation of allowable capital from Village Care of New York (VCNY).   The 2010 RHCF-4 included a Part III for VCNY detailing these expenses.  _x000D_
_x000D_
However, the 2012 Medicaid rate does not reflect reimbursement for these capital costs.  _x000D_
_x000D_
Our 2012 Medicaid rate should be adjusted to include $182,818 in allowable capital (before traceback)._x000D_
_x000D_
The VCNY capital costs are detailed in the table below._x000D_
_x000D_
We, therefore, request inclusion of $182,818 of related company capital costs in our 2012 Medicaid rate._x000D_
_x000D_
(SEE ATTACHMENT FOR TABLE.)</t>
  </si>
  <si>
    <t>ISSUE #3 &amp;#8213; Depreciation Reimbursement Shortfall -- _x000D_
_x000D_
The allowable depreciation expense of $601,201 (before traceback) as delineated in the property component of our 2012 Medicaid rate is incorrect.  _x000D_
_x000D_
The correct allowable depreciation expense (before traceback) is $618,385 as follows:_x000D_
_x000D_
Therefore, we respectfully request reimbursement of depreciation expense of $618,385 in the capital component of our 2012 rate.  Accordingly, we request that our 2012 property component be adjusted and increased by $17,184._x000D_
_x000D_
(SEE ATTACHMENT FOR TABLE.)</t>
  </si>
  <si>
    <t>ISSUE #1:  Related-Party Property Expense  Village Care of New York -- _x000D_
_x000D_
Rivington House Health Care Facility (RH) receives an allocation of allowable capital from Village Care of New York (VCNY).   The 2009 RHCF-4 included a Part III for VCNY detailing these expenses.  _x000D_
_x000D_
However, the 2011 Medicaid rate does not reflect reimbursement for these capital costs.  _x000D_
_x000D_
Our 2011 Medicaid rate should be adjusted to include $183,138 in allowable capital (before traceback)._x000D_
_x000D_
The VCNY capital costs are detailed in the table below. _x000D_
 _x000D_
We, therefore, request inclusion of $183,138 of related company capital costs in our 2011 Medicaid rate._x000D_
_x000D_
SEE ATTACHMENT FOR TABLE.</t>
  </si>
  <si>
    <t>Sanjay Dutt</t>
  </si>
  <si>
    <t>ISSUE #2  Capitalized Leased Equipment  Schedule 9A -- _x000D_
_x000D_
A review of our 2011 Medicaid capital component indicates that capitalized leases reported on Schedule 9A of our RHCF-4 in the amount of $37,108 were not included in the capital calculation of the rate.   Therefore, please adjust our 2011 property schedule to include all capitalized leased equipment reported on Schedule 9A.</t>
  </si>
  <si>
    <t>ISSUE #3 &amp;#8213; Depreciation Reimbursement Shortfall -- _x000D_
_x000D_
The allowable depreciation expense of $569,653 (before traceback) as delineated in the property component of our 2011 Medicaid rate is incorrect.  _x000D_
_x000D_
The correct allowable depreciation expense (before traceback) is $587,355 as follows:_x000D_
_x000D_
Therefore, we respectfully request reimbursement of depreciation expense of $587,355 in the capital component of our 2011 rate.  Accordingly, we request that our 2011 property component be adjusted and increased by $17,702._x000D_
_x000D_
SEE ATTACHMENT FOR TABLE.</t>
  </si>
  <si>
    <t>ISSUE #4 &amp;#8213; Part B Offset -- _x000D_
_x000D_
We believe the Part B offset is overstated.  The amount reflected in the 1/1/2011 and subsequent rates issued per the Department of Health Dear Administrator Letter dated November 9, 2011 of $7.51 reflects the part B offset in the 1/1/2009 rate (SEE ISSUE #4, ATTACH. A), which includes trends for 2008 and 2009.  Pursuant to Part B, Sections 47 &amp; 48 of Chapter 58 of the Laws of 2009; 2008 and 2009 trends are eliminated.  _x000D_
_x000D_
Accordingly, the Part B offset should not reflect trends for 2008 through 2010.  Therefore, we appeal and request that the Part B offset be revised to reflect $7.25 (SEE ISSUE #4, ATTACH. B), instead of $7.51 (SEE ISSUE #4, ATTACH. C) prior to the application of the 2011 trend.</t>
  </si>
  <si>
    <t>ISSUE #5 &amp;#8213; Related Party Property Expense  Income Offset Village Center for Care -- _x000D_
_x000D_
A review of our 2011 Medicaid capital component indicates that our moveable equipment depreciation was reduced by an income offset of $805,759 as reported on Exhibit I of our 2009 RHCF.  The income offset relates to equipment Village Center for Care (7002335N) rents from Rivington House Health Care Facility.  Currently, the corresponding $805,759 is not included in Village Center for Care 2011 Medicaid rate.  Village Center for Care has appealed for the inclusion of these costs.  _x000D_
_x000D_
Should Village Center for Care appeal not be accepted, we respectfully request the $805,759 not be offset on Rivington House Health Care facility moveable equipment depreciation.</t>
  </si>
  <si>
    <t>ISSUE #6 Reserved Bed Days -- _x000D_
_x000D_
Consistent with a recent court decision regarding reserved bed days, we request that reserved bed days be removed from our 2009 total patient days for Medicaid Capital rate setting purposes.</t>
  </si>
  <si>
    <t>ISSUE #1 &amp;#8213; Depreciation Reimbursement Shortfall -- _x000D_
_x000D_
The allowable depreciation expense of $631,022 (before traceback) as delineated in the property component of our 2010 Medicaid rate is incorrect.  _x000D_
_x000D_
The correct allowable depreciation expense (before traceback) is $648,725 as follows:_x000D_
_x000D_
[SEE ATTACHED FOR TABLE]_x000D_
_x000D_
Therefore, we respectfully request reimbursement of depreciation expense of $631,022 in the capital component of our 2010 rate.  Accordingly, we request that our 2010 property component be adjusted and increased by $17,703.</t>
  </si>
  <si>
    <t>ISSUE #2 &amp;#8213; Reimbursement of Fees --_x000D_
	_x000D_
Review of our 2010 capital component revealed that we were not reimbursed $38,079 of SONYMA fees in the capital component of our 2010 Medicaid rates.  The details are reflected on our facilitys Operating Escrow Fund letter provided by DOH (Attachment 2).  _x000D_
_x000D_
Accordingly, our rates should be adjusted to include this item.</t>
  </si>
  <si>
    <t>ISSUE #3 &amp;#8213; Reimbursement of Rental --_x000D_
_x000D_
Our review of the rates indicates that our 2010 capital reimbursement did not incorporate a rental expense of $2,880.  The details are reflected on schedule 9, line 005, of the 2008 RHCF-4.  _x000D_
_x000D_
Accordingly, our rates should be adjusted to include this item.</t>
  </si>
  <si>
    <t>ISSUE #4: Related-Party Property Expense  Village Care of New York --_x000D_
_x000D_
Rivington House Health Care Facility (RH) receives an allocation of allowable capital from Village Care of New York (VCNY).   The 2008 RHCF-4 included a Part III for VCNY detailing these expenses.  _x000D_
_x000D_
However, the 2010 Medicaid rate does not reflect reimbursement for these capital costs.  _x000D_
_x000D_
Upon review we have modified the RHCF-4 notepad and Schedule 9 of Part II to correspond to Part III data.  Accordingly, we have revised the RHCF and electronically filed the operator and CPA certifications._x000D_
_x000D_
Our 2010 Medicaid rate should be adjusted to include $208,957 in allowable capital (before traceback)._x000D_
_x000D_
The VCNY capital costs are detailed in the table below._x000D_
_x000D_
[SEE ATTACHED FOR TABLE] _x000D_
_x000D_
We, therefore, request inclusion of $208,957 of related company capital costs in our 2010 Medicaid rate.</t>
  </si>
  <si>
    <t>ISSUE #5:  Related-Party Property Expense  Village Center for Care -- _x000D_
	_x000D_
Village Center for Care (VCC) rents equipment from Rivington House Health Care Facility (RH).   _x000D_
_x000D_
However, VCC has appealed to have these rental costs reimbursed in their 2010 Medicaid rate. _x000D_
_x000D_
Therefore, we ask that our 2010 Medicaid rate should be adjusted to reduce $796,525 in allowable capital (before traceback) and this amount added to the VCC rates.</t>
  </si>
  <si>
    <t>ISSUE #6:  Investment Income Offset --_x000D_
_x000D_
Upon review we have adjusted Exhibit I unrestricted investment income to reflect interest income of $359,126.  We have revised the 2008 RHCF (DCN 01301341) and electronically filed the operator and CPA certifications._x000D_
_x000D_
Please adjust our rates accordingly.</t>
  </si>
  <si>
    <t>ISSUE #7:  Cafeteria Fringe Benefit --_x000D_
_x000D_
We are requesting that cafeteria costs net of cash receipts in the amount of $125,641 ($263,324 - $137,683) be included as fringe benefits.  Employees are provided meals at a discounted rate.  While there is no union contract agreement or policy; these costs represent employee benefits and should be treated as such for reimbursement purposes._x000D_
_x000D_
We request that our rates reflect $125,641 of additional fringe benefits and that our April 1, 2009 rate and subsequent rates be adjusted accordingly.</t>
  </si>
  <si>
    <t>ISSUE #8:  Administration Salary Ceiling  Trace-back Percentage --_x000D_
_x000D_
The Department in its calculation of the administrators salary ceiling did not apply the trace-back percentage of .9330 to the individual salaries.  As such, the amount of remuneration compared to the SNF limitations predicated on the number of beds is overstated.  This results in an excess disallowance.  The appropriate approach to this calculation should be as attached._x000D_
_x000D_
Accordingly, we request that the administrators salary ceiling be recalculated with the trace-back applied to the individual salaries, and revised rates be issued._x000D_
_x000D_
[SEE ATTACHED FOR TABLE]</t>
  </si>
  <si>
    <t>Issue #9:  Part D Offset (AIDS) --_x000D_
_x000D_
Per Schedule 4; Line 26, the statewide prescription drug percentage reflects 23.98%, this appears to be overstated. This could be attributable to a number of issues, one of which is income offsets (Exhibit I) were not applied to prescription drug costs reflected on Schedule 5; Line 6 of the rate sheets.  Therefore, we request that DOH share with us the related calculation. We reserve the right to appeal this item after review of the supporting documentation.</t>
  </si>
  <si>
    <t>ISSUE #10:  Reserved Bed Days --_x000D_
_x000D_
Consistent with a recent court decision regarding reserved bed days, we respectfully request that reserved bed days be removed from our 2002 and 2008 total patient days for Medicaid rate setting purposes. In addition, on a statewide basis the direct and indirect patient care services prices should be established by removing reserved bed days.</t>
  </si>
  <si>
    <t>Issue #1:  Related-Party Property Expense  Village Care of New York_x000D_
_x000D_
Rivington House Health Care Facility (RH) receives an allocation of allowable capital from Village Care of New York (VCNY).   The 2007 RHCF-4 included a Part III for VCNY detailing these expenses.  _x000D_
_x000D_
However, the 2009 Medicaid rate does not reflect reimbursement for these capital costs.  _x000D_
_x000D_
Our 2009 Medicaid rate should be adjusted to include $216,355 in allowable capital (before traceback)._x000D_
_x000D_
The VCNY capital costs are detailed in the table below._x000D_
_x000D_
		"VCNYProperty"	33.5% RH_x000D_
Property insurance	 $12,155 		 $4,072 _x000D_
Rent		414,876 		138,983 _x000D_
Storage		67,500 		22,612 _x000D_
Equipment - Rent A	151,307 		50,688 _x000D_
Total		 $645,838 		 $216,355 _x000D_
 _x000D_
We, therefore, request inclusion of $216,355 of related company capital costs in our 2009 Medicaid rate.</t>
  </si>
  <si>
    <t>Issue #2:  Reimbursement of Rental_x000D_
_x000D_
Our review of the rates indicates that our 2009 capital reimbursement did not incorporate a rental expense of $4,309.  The details are reflected on schedule 9, line 005, of the 2007 RHCF-4.  _x000D_
_x000D_
Accordingly, our rates should be adjusted to include this item.</t>
  </si>
  <si>
    <t>Issue #3:  Working Capital Interest Expense_x000D_
_x000D_
Our review of our 2009 rates indicates that we were denied working capital interest expense of $12,410 as reported on Schedule 8D of the 2007 RHCF._x000D_
_x000D_
Accordingly, our rates should be adjusted to include this item.</t>
  </si>
  <si>
    <t>Issue #4:  Related-Party Property Expense  Village Center for Care_x000D_
_x000D_
Village Center for Care (VCC) receives an allocation of allowable capital from Rivington House Health Care Facility (RH).   VCCs 2007 RHCF-4 included a Part III for RH detailing these expenses. _x000D_
_x000D_
However, VCC has appealed to have these allocated capital costs reimbursed in their 2009 Medicaid rate.  _x000D_
_x000D_
Therefore, we ask that our 2009 Medicaid rate should be adjusted to offset $750,449 in allowable capital (before traceback).</t>
  </si>
  <si>
    <t>Issue #5:  2002 Rebasing Transition Adjustment_x000D_
_x000D_
Unless the court grants the relief requested in the industry associations lawsuit reinstating the 2002 rebasing effective 1/1/09, the Department should grant transition payments in continuation with what was granted for 2007 and 2008.</t>
  </si>
  <si>
    <t>Issue #6:  Incorrect  Cafeteria Expense Allocation_x000D_
_x000D_
In reviewing our 2005 base year rates (and carry-forward to our 2009 rate), we noticed that the incorrect amount of Cafeteria expense was allocated. As indicated below the correct amount to allocate is $125,641 not $137,683:_x000D_
_x000D_
Per Exhibit H Line 012 total cafeteria expense	 $263,324 _x000D_
Per Exhibit I Line 003 total cafeteria revenue	(137,683)_x000D_
Net cafeteria expense to be allocated		 $125,641 _x000D_
_x000D_
Therefore, we request that all cost centers be adjusted to include their respective cafeteria allocation based on corrected amount and our 2009 operating component be adjusted._x000D_
_x000D_
Please adjust our rates accordingly.</t>
  </si>
  <si>
    <t>Issue #7:  Omission of Cafeteria Fringe Benefit Expense_x000D_
_x000D_
In reviewing our 2005 base year rates (and carry-forward to our 2009 rate), we noticed that not all the cost centers were increased for their proportion of cafeteria expense, in particular Administration (005), Social Service (021), and AIDS (073). Therefore, we request that our 2009 rates be revised to include these additional expenses._x000D_
_x000D_
Please adjust our rates accordingly.</t>
  </si>
  <si>
    <t>Issue #8:  Incorrect Schedule I Adjustments &amp;#61630; Unrestricted Investment Income_x000D_
_x000D_
In reviewing our 2005 base year rates (and carry-forward to our 2009 rate), we noticed that the Schedule I included an income offset (unrestricted investment income) against Administrative Services (005), which is incorrect. The unrestricted investment income identified in Exhibit I of $497,787 should only be offset in our property component.  Therefore we request that the Schedule I offset be reversed and revised 2009 rates be issued.</t>
  </si>
  <si>
    <t>Issue #9:  Elimination for Quality Improvement and Health Recruitment and Retention Grants Cost Recoveries_x000D_
_x000D_
In reviewing our 2005 base year rates (and carry-forward to our 2009 rate), we noticed that Schedule I included non-allowable expense of $414,431 which includes the criminal background checks expense of $4,001, Health Recruitment and Retention of $264,462 and Nursing Home Quality Improvement of $145,968, as indicated on Schedule 8C.  We contend that the Departments determination to offset these grants is incorrect.  Part 86-2.18, Recovery of expense, is silent pertaining to this matter.  However, Medicare regulations per HIM-15, Section 606, states as follows:_x000D_
_x000D_
606.  RESTRICTED GRANTS, GIFTS, AND INCOME FROM ENDOWMENTSGENERAL RULE_x000D_
Unrestricted grants, gifts, and income from endowments should not be deducted from operating costs in computing reimbursable cost.  Grants, gifts, or endowment income designated by a donor for paying specific operating costs for cost reporting periods beginning before October 1, 1983, should be deducted from the particular operating cost or group of costs.  Restricted grants, gifts, and income from endowments designated for cost reporting periods beginning October 1, 1983, should not be deducted from the particular operating costs or group of costs._x000D_
_x000D_
Since the aforementioned cost recoveries relate to 2005 activity in accordance with the above regulations, these amounts should not be recovered.  Therefore, our 2009 rate should be adjusted vis-à-vis the elimination of this cost recovery in the amount of $410,431.</t>
  </si>
  <si>
    <t>Issue #10:  Incorrect Schedule I Adjustment &amp;#61630; Criminal Background Expense:_x000D_
_x000D_
In reviewing our 2005 base year rates (and carry-forward to our 2009 rate), we noticed that the Schedule I included non-allowable expense of $414,431 which includes the criminal background checks expense of $4,001, Health Recruitment and Retention of $264,462 and Nursing Home Quality Improvement of $145,968, as indicated on Schedule 8C.  We were not reimbursed for the criminal background expense in our 2007 Medicaid rates and, therefore, this expense should not be disallowed.  We are requesting that this disallowance be reversed, please adjust our 2009 rate accordingly.</t>
  </si>
  <si>
    <t>Issue #11:  Administrator Salary Ceiling  Traceback Percentage_x000D_
_x000D_
In reviewing our 2005 base-year rate (and carry-forward to our 2009 rate), we noticed the Department in its calculation of the administrators salary ceiling did not apply the traceback percentage of .9330 to the individual salaries.  As such, the amount of remuneration compared to the SNF limitations predicated on the number of beds is overstated.  This results in an excess disallowance.  _x000D_
_x000D_
Accordingly, we request that the administrators salary ceiling be recalculated with the traceback applied to the individual salaries, and a revised 2009 rate be issued.</t>
  </si>
  <si>
    <t>Issue #12. Request for elimination of productivity and efficiency adjustment_x000D_
	_x000D_
We request that our productivity and efficiency adjustment be eliminated from our January 1, 2009 rate.  As the state delayed the 2002 rebasing by three months, we believe we are still entitled to the elimination of this negative per diem from our rate. In Public Health Law § 2808 (2-b)(ii)(b), the law says that for facilities that do not receive a per diem add-on adjustment related to rebasing, their rates will be adjusted to include the proportionate benefit of the elimination of the productivity and efficiency adjustment._x000D_
_x000D_
Accordingly, please eliminate the per diem adjustment from our rate effective January 1, 2009.</t>
  </si>
  <si>
    <t>Issue #1:  Related-Party Property Expense  Village Care of New York_x000D_
_x000D_
Rivington House Health Care Facility (RH) receives an allocation of allowable capital from Village Care of New York (VCNY).   The 2007 RHCF-4 included a Part III for VCNY detailing these expenses.  _x000D_
_x000D_
However, the 2009 Medicaid rate does not reflect reimbursement for these capital costs.  _x000D_
_x000D_
Our 2009 Medicaid rate should be adjusted to include $216,355 in allowable capital (before traceback)._x000D_
_x000D_
The VCNY capital costs are detailed in the table belo (see attached)._x000D_
_x000D_
 _x000D_
We, therefore, request inclusion of $216,355 of related company capital costs in our 2009 Medicaid rate.</t>
  </si>
  <si>
    <t>Issue #2:  Reimbursement of Fees _x000D_
_x000D_
Review of our 2009 capital component revealed that we were not reimbursed $43,738 of SONYMA fees in the capital component of our 2009 Medicaid rates.  The details are reflected on our facilitys Operating Escrow Fund letter provided by DOH.  _x000D_
_x000D_
Accordingly, our rates should be adjusted to include this item.</t>
  </si>
  <si>
    <t>Issue #3:  Reimbursement of Rental_x000D_
_x000D_
Our review of the rates indicates that our 2009 capital reimbursement did not incorporate a rental expense of $4,309.  The details are reflected on schedule 9, line 005, of the 2007 RHCF-4.  _x000D_
_x000D_
Accordingly, our rates should be adjusted to include this item.</t>
  </si>
  <si>
    <t>Issue #4:  Working Capital Interest Expense_x000D_
_x000D_
Our review of our 2009 rates indicates that we were denied working capital interest expense of $12,410 as reported on Schedule 8D of the 2007 RHCF._x000D_
_x000D_
Accordingly, our rates should be adjusted to include this item.</t>
  </si>
  <si>
    <t>Issue #5:  Related-Party Property Expense  Village Center for Care_x000D_
_x000D_
Village Center for Care (VCC) receives an allocation of allowable capital from Rivington House Health Care Facility (RH).   VCCs 2007 RHCF-4 included a Part III for RH detailing these expenses. _x000D_
_x000D_
However, VCC has appealed to have these allocated capital costs reimbursed in their 2009 Medicaid rate. _x000D_
_x000D_
Therefore, we ask that our 2009 Medicaid rate should be adjusted to offset $750,449 in allowable capital (before traceback).</t>
  </si>
  <si>
    <t>Issue #6:  Hold Harmless Provision_x000D_
_x000D_
In accordance with Section 2808 of the Public Health Law 2-b(b)(i), the operating cost component shall not be less than the operating component of such facilities in the two thousand and eight rate.  _x000D_
_x000D_
This is commonly referred to as the hold harmless provision.  However, in the calculation of hold harmless in the rates, the Department did not include the add-ons to the rate.  It is our contention that the operating portion of the 2008 rate plus all add-ons other than (1) the capital component, (2) the expired productivity and efficiency adjustment, and (3) the expired administrative and fiscal services adjustment should be included in this calculation.  As such, these factors will increase the rates accordingly.</t>
  </si>
  <si>
    <t>Robinson Terrace</t>
  </si>
  <si>
    <t>1225000N</t>
  </si>
  <si>
    <t>MORTGAGE INSURANCE PREMIUM</t>
  </si>
  <si>
    <t>THE FACILITY REPORTED $46,174 OF MORTGAGE INSURANCE PREMIUM ON APPROVED FINANCING ON THEIR 2008 RHCF-4.  HOWEVER THE 2010 PROPERTY COST PORTION OF THE RATE SHEET ERRONEOUSLY ADJUSTED THE MIP DOWN TO $3.196._x000D_
ACCORDINGLY, THE FACILITY REQUESTS THAT THE MIP BE ADJUST TO $46,174 AS REPORTED AND PREVIOUSLY ALLOWED.</t>
  </si>
  <si>
    <t>Rockville Skilled Nursing &amp; Rehabilitation Center LLC</t>
  </si>
  <si>
    <t>2909304N</t>
  </si>
  <si>
    <t>Ross Health Care Center</t>
  </si>
  <si>
    <t>5154320N</t>
  </si>
  <si>
    <t>Ruby Weston Manor</t>
  </si>
  <si>
    <t>7001381N</t>
  </si>
  <si>
    <t>Facility is currently under receivership. It is hereby refiling the 2009 RHCF-4, under DCN # 22061651. The prior RHCF incorrectly included the Medicare Managed days as "other days" in the Part I. Facility requests that the department recalculate the 2009 cash receipts assessment reconciliation for 2009.</t>
  </si>
  <si>
    <t>Winsome McLean-Davis</t>
  </si>
  <si>
    <t>Rutland Nursing Home Co Inc</t>
  </si>
  <si>
    <t>7001033N</t>
  </si>
  <si>
    <t>Schedule VI Capital Reimbursement</t>
  </si>
  <si>
    <t>ISSUE #1: 2016 Depreciation - Moveable Equipment Reimbursement_x000D_
_x000D_
Rutland Nursing Home Co., Inc. is currently undergoing an OMIG capital Audit (#21-3377) for rate years 2016-2020.  Accordingly, we are submitting a -Time of Audit- appeal requesting the reimbursement for depreciation of Moveable Equipment in the amount of $229,328.  This amount is reflected in the notepad of the 2014 RHCF as well -allowable capital- on the Schedule VI of the 2016 Medicaid Rate (see Attachments 1 and 2).  However, the traceback percentage on Schedule VI of the 2016 Medicaid Rate is erroneously reflected as zero.  The traceback amounts for Geriatric, Pediatric, Vent and ADHCP rates should be reflected as .8385, .0619, .0568 and .0428, respectively.  Therefore, we request the 2016 Medicaid rates include Moveable Equipment depreciation of $229,328 ($192,291 for Geriatric; $14,195 for Pediatric, $13,026 for Vent and $9,815 for ADHCP).</t>
  </si>
  <si>
    <t>John Schmitt</t>
  </si>
  <si>
    <t>ISSUE #2:  2016 Property Insurance Reimbursement_x000D_
_x000D_
Rutland Nursing Home Co., Inc. is currently undergoing an OMIG capital Audit (#21-3377) for rate years 2016-2020.  Accordingly, we are submitting a -Time of Audit- appeal requesting the reimbursement for Property insurance in the amount of $108,656 which is reflected on the 2014 RHCF notepad and Schedule 9 (see Attachments 1 and 3).  Therefore, we request that the 2016 Medicaid rates for Geriatric, Pediatric, Vent and ADHCP be revised to include property insurance.</t>
  </si>
  <si>
    <t>ISSUE #3: 2017 Depreciation Building and Building Improvements Reimbursement_x000D_
_x000D_
Rutland Nursing Home Co., Inc. is currently undergoing an OMIG capital Audit (#21-3377) for rate years 2016-2020.  Accordingly, we are submitting a -Time of Audit- appeal requesting the reimbursement for depreciation of Building and Fixed Equipment in the amount of $462,905.  The 2015 RHCF Schedules 9 and 10 (see Attachments 4 and 5) reflect the Non-28A depreciation for Building and Building Improvements ($492,508 + $187,514 -$171,420 -$45,697).  Therefore, we request that the 2017 Medicaid rates for Geriatric, Pediatric, Vent and ADHCP be revised to reflect depreciation -Building and Building Improvements ($462,905) and Depreciation of Land Improvements of $293 (which is properly reflected in the rate) for a total of $463,198.</t>
  </si>
  <si>
    <t>ISSUE #4: 2017 Hospital Allocated Capital_x000D_
_x000D_
Rutland Nursing Home Co., Inc. is currently undergoing an OMIG capital Audit (#21-3377) for rate years 2016-2020.  Accordingly, we are submitting a -Time of Audit- appeal requesting the reimbursement of Hospital Allocated Capital in the amount of $1,702,364.  This amount is reflected in Schedule 9 as well as the notepad of the 2015 RHCF (see Attachments 4 and 6).  Therefore, we request that the 2017 Medicaid rates for Geriatric, Pediatric, Vent and ADHCP be revised to reflect the Hospital Allocated Capital of $1,702,364.</t>
  </si>
  <si>
    <t>Safire Rehabilitation of Northtowns, LLC</t>
  </si>
  <si>
    <t>1403304N</t>
  </si>
  <si>
    <t>Safire Rehabilitation of Southtowns, LLC</t>
  </si>
  <si>
    <t>1401342N</t>
  </si>
  <si>
    <t>Appeals Processed November 2021 &amp; March 2022</t>
  </si>
  <si>
    <t>DOH Response to Appeal #19573_x000D_
_x000D_
Safire Southtowns filed an appeal for reimbursement of working capital interest expense. The interest was on financing for its insurance premiums. The Department denied the appeal stating that interest on insurance is not reimbursable. This is untrue and based on a misunderstanding. _x000D_
_x000D_
For background, as insurance costs increased facilities struggled to pay their premiums promptly, resulting in the incurring of finance charges. These finance charges were sometimes reported on Schedule 8D of the annual RHCF-4 as working capital interest. When OMIG noticed this on audit they determined these finance charges (almost exclusively on insurance premiums) were not reimbursable. They were correct. Penalties and late fees are specifically noted as non-reimbursable._x000D_
_x000D_
The working capital interest reported on Schedule 8D for Safire Southtowns are not late fees, finance charges or penalties.  It is interest on a formal, signed financing agreement (see attached). This is the very definition of working capital interest ? interest paid on the operating expenses of the SNF as opposed to purchases of moveable and/or real property. There is nothing in regulation which says interest on insurance is somehow excluded from reimbursement. I expect this started from the finance charge problem and became ?insurance interest isn?t reimbursable?._x000D_
_x000D_
The interest per the financing agreement was correctly reported on Schedule 8D of the RHCF-4. The facility reported a net loss and did not take and distributions per the 2018 RHCF-4 cost report. The reported interest of $8,000 is below the working capital limitation. All amounts were paid within a year._x000D_
_x000D_
Please reimburse this facility for its allowable working capital interest.</t>
  </si>
  <si>
    <t>Salem Hills Rehabilitation and Nursing Center</t>
  </si>
  <si>
    <t>5960304N</t>
  </si>
  <si>
    <t>Interest on capitalized leases for leasehold equipment  Our facility should be reimbursed for the 2012 interest expense on our capitalized leases for leasehold improvements, as properly reported on our 2010 RHCF-4,on Schedules 17-2, 17-3, 17-4, and 17-5, for $1,683+$1,903+$1,304+$7,215, respectively. Therefore, please incorporate $12,105 into the property portion of our 2012 rate sheet.</t>
  </si>
  <si>
    <t>Useful Life return of equity - The 2012 useful life of 11 years on Return of Equity is incorrect.  11 years was used in the 2011 rate  sheet and should be reduced one year for 2012.  Please correct our rate sheet accordingly to 10 year useful life.</t>
  </si>
  <si>
    <t>Non-comparable Cost-Utilities - The utilities expense included in our 2012 rate sheet from the 2007 costs do not include sewer costs. Please adjust our 2012 non-comparable rate to include sewer costs of $176,844 which are properly included in our utilites expense in our financial statements. Please see the attached 2007 financial statements. The sewer cost was reported in our 2007 RHCF-4 on Schedule 6 in natural class .68. Please adjust our 2012 rate to include this amount.</t>
  </si>
  <si>
    <t>Moveable equipment depreciation -  The moveable equipment depreciation should not be limited on the related company costs.  The cost report contains $66,595 reported on Part III, Schedule 9.  Our facility owns 50% of the related party, which should be $33,292.  Please adjust our rate sheet to include the $33,292.</t>
  </si>
  <si>
    <t>Interest on capitalized leases for leasehold equipment  Our facility should be reimbursed for the 2010 interest expense on our capitalized leases for leasehold improvements, as properly reported on our 2008 RHCF-4,on Schedules 17-1, 17-2, 17-3, 17-4, and 17-5, for $1,595 +$27,789 +$24,343 +$16,262+ $19,594, respectively. Therefore, please incorporate $89,583 into the property portion of our 2010 rate sheet.</t>
  </si>
  <si>
    <t>Amortization of start-up costs  Our facility should be reimbursed for the related party's 2008 amortization expense of start-up costs, as properly reported on our 2008 RHCF-4,on Schedule  9(Rel Co), Line  077. The facility should be reimbursed for  $7,459, which is 50% (related company business percentage)of the expense of  $14,917. Therefore, please incorporate the $ 7,459 into the property portion of our 2010 rate sheet.</t>
  </si>
  <si>
    <t>Interest on Capitalized Leases for Leasehold Equipment  Our facility should be reimbursed for the 2009 interest expense on our capitalized leases for leasehold improvements, as properly reported on our 2007 RHCF-4, on Schedules 17-1, 17-2, 17-3, 17-4, and 17-5, for $2,439 + $40,482 + $34,479 + $22,718, respectively.  Therefore, please incorporate $100,118 into the property portion of our 2009 rate sheet.</t>
  </si>
  <si>
    <t>Samaritan Keep Nursing Home Inc</t>
  </si>
  <si>
    <t>2201000N</t>
  </si>
  <si>
    <t>Appeals for rates effective 1/1/09</t>
  </si>
  <si>
    <t>We have historically been reimbursed $1,253 as the annual amortization/depreciation of our initial Article 28-A equity contribution. This equity contribution is written off over the life of the building or 40 years. We cannot see where this legitimate expense has been included in our initial 2009 capital calculation._x000D_
_x000D_
Initial Equity Contribution Expense	1,253_x000D_
MA %	77.41%_x000D_
Estimated impact	 970_x000D_
_x000D_
_x000D_
Please adjust our rates accordingly.</t>
  </si>
  <si>
    <t>Richard A Brooks</t>
  </si>
  <si>
    <t>2	Productivity and Efficiency Adjustment_x000D_
_x000D_
Included in our recently issued rates effective 1-1-09, is a negative $1.75 defined as a Productivity and Efficiency Adjustment.  We are requesting the removal of this negative $1.75 from our 1-1-09 / 3-31-09 rates because we do not believe there is appropriate authority to include this rate reduction in our overall Medicaid rate.  Paragraph 16 of Section 2808 of the Public Health Law authorizes the calculation of an offset amount to encourage improved productivity and efficiency by providers, through December 31, 2006._x000D_
_x000D_
Paragraph 2-b(ii) of Section 2808 of the Public Health Law states:_x000D_
_x000D_
Rates for the periods two thousand seven and two thousand eight shall be further adjusted by a per diem add-on amount, as determined by the commissioner, reflecting the proportional amount of each facilitys projected Medicaid benefit to the total projected Medicaid benefit for all facilities of the imputed use of the rate-setting methodology set forth in paragraph (b) of this subdivision, provided, however, that for those facilities that do not receive a per diem add-on adjustment pursuant to this subparagraph, rates shall be further adjusted to include the proportionate benefit, as determined by the commissioner, of the expiration of the opening paragraph and paragraph (a) subdivision sixteen of this section and of paragraph (a) of subdivision fourteen of this section, provided, further, however, that the aggregate total of the rate adjustments made pursuant to this subparagraph shall not exceed one hundred thirty-seven million five hundred thousand dollars for the two thousand seven rate period and one hundred sixty-seven million five hundred thousand dollars for the two thousand eight rate period._x000D_
_x000D_
Paragraph 2-b(ii) of Section 2808 effectively transitions out the Productivity and Efficiency Adjustment based on the total cost caps and the percentages created by them.  This statute does not, however, authorize payment of the per diem add on adjustment earlier described in the statute after December 31, 2008.  As such, the add-on was removed from the 1-1-09 rates, thereby reinstating the Productivity and Efficiency adjustment, apparently without statutory authority to do so.  Please adjust our 1-1-09 / 3-31-09 Medicaid rates accordingly._x000D_
_x000D_
Adjustment	1.75_x000D_
2007 Medicaid days	75,983_x000D_
Estimated impact - annual	132,970_x000D_
_x000D_
Estimated impact Jan to March	33,243</t>
  </si>
  <si>
    <t>3	Adult Day Care Rate_x000D_
_x000D_
We had requested two adjustments to our Nursing Facility Capital; one was accepted and one has been re-appealed in this package.  It is noted that the allowed cost-based property was unchanged from the initial ADC rate of $24,504.  We request that the Adult Day Care rate be adjusted in the event that the programs budget based rate is replaced by a cost-based one.</t>
  </si>
  <si>
    <t>Samaritan Senior Village Inc</t>
  </si>
  <si>
    <t>2269300N</t>
  </si>
  <si>
    <t>2020 Rate Appeal</t>
  </si>
  <si>
    <t>Request to Adjust Capital-  We are currently in the process of revising our 2018 ICR for Samaritan Medical Center.  Revisions are being made to the report to properly identify and breakout the Samaritan Senior Village SNF costs.   Additionally, KPMG has not completed the 2018 ICR audit. At this time, we are unsure as to what the final changes will be or what the impact on our capital reimbursement will be. We are, however, requesting that once the 2018 ICR audit is revised and the audit is completed by KPMG that our capital for the SNF be recalculated using the revised ICR.  We are filing this appeal in order to protect the rights of our facility._x000D_
_x000D_
Please revise our rates accordingly.</t>
  </si>
  <si>
    <t>Barbara Morrow</t>
  </si>
  <si>
    <t>Response to Appeal 16768</t>
  </si>
  <si>
    <t>1.	Request to adjust our rates based on appeal 16768 - _x000D_
_x000D_
In the recent rate corrections issued with the March 11, 2020 "Dear Administrator Letter" (DAL) we received a response to appeal #16768.  The original appeal requested that our allowable depreciation expense be adjusted and that our 2017 interest expense be included in the rate.  Per review of the appeal response, we noted that this appeal had been denied as it requested that we revise our 2015 cost report to properly reflect the life of the assets on schedule 10A and to complete schedule 17 as we erroneously left the 2017 interest expense line blank when we completed the 2015 RHCF-4.  _x000D_
_x000D_
We are in the process of gathering the detail to refile the cost report and have it refiled by our auditors if necessary.  However what we did note that during the attestation process our paid capital had been updated to $31.47.  It does appear that some of these appeal items may have already been responded to during the attestation.   Due to the unforeseen circumstances that we are all facing due to the current pandemic, we have yet to be able to get the detail of what is actually paid in our 2017 capital rate of $31.47.  There was no capital sheet posted on the HCS to match the capital in our rate. Therefore, based on suggestions from the DOH rate setters, we are filing this appeal in order to protect the rights of our facility.  We ask that the DOH provide us with the revised cost report as soon as possible.  Once we have had a chance to review this we can provide further detail with regard to our appeal.  _x000D_
_x000D_
Please note that in subsequent years cost report, Schedule 17 was properly completed noted the requested interest for rate year 2017.  Additionally, schedule 10 does properly report the life and depreciation of our buildings and we are working on reviewing the schedule 10A reporting.  _x000D_
_x000D_
We are requesting that the DOH rate setting provide us the detail of our current paid 2017 capital  of $31.47 and further revise our rates based on the original appeals filed in appeal #16768.  The appeal properly identifies the depreciation and interest requested.  If further information is needed, please let us know and we can provide it.</t>
  </si>
  <si>
    <t>base year report</t>
  </si>
  <si>
    <t>NEW BASE YEAR:  _x000D_
_x000D_
We have completed our first 12-month period in which we achieved a cumulative occupancy in excess of 90 percent. We are, therefore, in accordance with Part 86-2 of the Commissioner's Administrative Rules and Regulations, requesting the calculation of our initial cost-based rates using the 12 month period of December 1, 2013 to November 30, 2014 and based on our 12 month RHCF-IV cost report covering this period. The Declaration Control Number (DCN) under which the base year RHCF-4 was filed is 51681501. Also, please incorporate the add-ons for dementia, traumatic brain injury and bariatric patients.  _x000D_
_x000D_
We would like to bring to the Department of Health rate setters attention that the facility received a gas credit refund which partially covered this base period. Reported expenses for the base period appropriately reflect the net amount. On line 034 of Exhibit E, we reported $248,438 of other operating revenue which is essentially a prior period adjustment as it relates to days outside of the base period. Given that this is a brand new entity reporting on a non-calendar year basis, we attempted to show this transaction fully. We would be happy to discuss this situation further in order to avoid any misapplication of this amount as an offset to base year expenses.</t>
  </si>
  <si>
    <t>2016 Capital</t>
  </si>
  <si>
    <t>1.	Depreciation Expense for Project #111313-B_x000D_
_x000D_
We have received our final project cost approvals for approved Certificate of Need (CON) #111313-B (previously submitted).  We are requesting an adjustment to our allowable depreciation expense.  Please note this project consisted of 100% entirely new facility with new equipment.  In accordance with our policies, we depreciate real property over 40 years:_x000D_
_x000D_
Certified costs		Est life	_x000D_
	Building	35,621,745 	40	890,544 _x000D_
	Equipment	2,508,035 	10	_x000D_
		38,129,780 		_x000D_
_x000D_
Please correct our capital rates.</t>
  </si>
  <si>
    <t>2.	Interest Expense for Project #111313-B_x000D_
_x000D_
As outlined in Appeal Item #1 we received final project cost approvals for approved CON #111313.  We are requesting reimbursement of appropriate interest and other financing costs associated with the financing of this project.  Our final approved project cost schedule allows for total costs amounting to $38,129,780.  Given this, our maximum mortgage would amount to $32,410,313 (@ 85%).  Our debt amounts to $28,145,000.  There should be no over-mortgaging percentage calculation applied to our allowable interest expense._x000D_
_x000D_
The Assisted Living (ALP) portion of the building was funded entirely through a HEAL NY grant.  As such, there was no debt incurred for the ALP.  We request that 100% traceback be applied to the interest in calculating the RHCF capital per diem._x000D_
_x000D_
Currently, we are paying a 2.850% interest rate.  Based on this, we estimate the interest expense to be $745,247.80 for 2016._x000D_
Please adjust our capital rate._x000D_
We also ask that this mortgage be added to the Department's database of approved financings.  This should allow the automated system to properly reimburse capital expenses.</t>
  </si>
  <si>
    <t>3.	Movable Equipment Depreciation Expense _x000D_
_x000D_
We have received our final project cost approvals for approved CON #111313-B (previously submitted).  We are requesting an adjustment to our allowable depreciation expense reflecting these approvals.  Please note this project consisted of 100% entirely new facility with new equipment.  In accordance with our policies, we depreciate most movable equipment over 10 years.  _x000D_
_x000D_
Certified costs		Est life	_x000D_
	Building	35,621,745 	40	_x000D_
	Equipment	2,508,035 	10	250,804_x000D_
		38,129,780 		_x000D_
_x000D_
In addition, there were several assets purchased in 2014 that were not part of the CON.  The associated depreciation should be reimbursed on a two-year lag and be allowed in the 2016 capital per diem.Therefore, allowable movable equipment depreciation should be combined $283,230 ($250,804 plus $32,426).  Please adjust our capital rate.</t>
  </si>
  <si>
    <t>4.	Property insurance expense_x000D_
_x000D_
Samaritan Summit Village (SSV) opened on 4/5/2013.  Because this is an entirely new facility, we did not have a cost report filed two years prior 2016.  As such, the typical mechanism for reimbursement of property insurance expenses is not available for SSV.  For the year ended 12/31/2014, we incurred insurance expense as follows:_x000D_
_x000D_
	RHCF	ALP	Total_x000D_
Property insurance	30,543	23,179	53,722_x000D_
_x000D_
Operating insurance	83,836	63,622	147,458_x000D_
_x000D_
Combined	114,379_x000D_
86,801_x000D_
201,180_x000D_
_x000D_
_x000D_
We ask that the $30,543 be allowed for in the calculation of our annual capital component.  Please adjust our capital rate.</t>
  </si>
  <si>
    <t>Initial Capital Rate Appeal</t>
  </si>
  <si>
    <t>We have received our final project cost approvals for approved CON #111313-B (attached).  We are requesting an adjustment to our allowable depreciation expense effective April 5, 2013, the date of occupancy, reflecting these approvals._x000D_
_x000D_
Please note this project consisted of 100% entirely new facility with new equipment.  In accordance with our policies, we depreciate real property over 40 years:_x000D_
_x000D_
				2013	2014	2015_x000D_
Certified costs		Est life			_x000D_
	Building	35,621,745 	40	890,544 	890,544 	890,544 			_x000D_
_x000D_
Please use these amounts for the rate period 4-5-2013 through 12-31-2013, calendar years 2014 and 2015.  Please correct our capital rates.</t>
  </si>
  <si>
    <t>As outlined in Appeal Item #1 we have received final project cost approvals for approved CON #111313.  We are requesting reimbursement of appropriate interest and other financing costs associated with the financing of this project.  Our final approved project cost schedule allows for total costs amounting to $38,129,780.  Given this, our maximum mortgage would amount to $32,410,313 (@ 85%).  Our debt amounts to $28,145,000.  There should be no over-mortgaging percentage calculation applied to our allowable interest expense._x000D_
_x000D_
The Assisted Living (ALP) portion of the building was funded entirely through a HEAL NY grant.  As such, there was no debt incurred for the ALP.  We request that 100% traceback be applied to the interest in calculating the RHCF capital per diem._x000D_
_x000D_
According to the audited financial statements for the year ended 12/31/2013, the amount of operating interest expense incurred was $530,180 for SSV.  For rate setting, this amount should then be annualized to reflect 12 months of interest expense $530,180/9 x 12 = $706,907.  _x000D_
_x000D_
Please adjust our 2013 capital rates.</t>
  </si>
  <si>
    <t>As outlined in Appeal Item #1 we have received final project cost approvals for approved CON #111313.  We are requesting reimbursement of appropriate interest and other financing costs associated with the financing of this project.  Our final approved project cost schedule allows for total costs amounting to $38,129,780.  Given this, our maximum mortgage would amount to $32,410,313 (@ 85%).  Our debt amounts to $28,145,000.  There should be no over-mortgaging percentage calculation applied to our allowable interest expense._x000D_
_x000D_
The Assisted Living (ALP) portion of the building was funded entirely through a HEAL NY grant.  As such, there was no debt incurred for the ALP.  We request that 100% traceback be applied to the interest in calculating the RHCF capital per diem._x000D_
_x000D_
We have attached a Bond Debt Service schedule as prepared by KeyBanc Capital Markets, Inc.  Also attached is a spreadsheet which summarizes the amounts on an annual basis.  The 2014 and 2015 interest expense amounts to $844,379 and $825,324 respectively.  We ask that these amounts be allowed at 100% to the RHCF capital per diem._x000D_
_x000D_
Please adjust our 2014 capital rates.</t>
  </si>
  <si>
    <t>As outlined in Appeal Item #1 we have received final project cost approvals for approved CON #111313.  We are requesting reimbursement of appropriate interest and other financing costs associated with the financing of this project.  Our final approved project cost schedule allows for total costs amounting to $38,129,780.  Given this, our maximum mortgage would amount to $32,410,313 (@ 85%).  Our debt amounts to $28,145,000.  There should be no over-mortgaging percentage calculation applied to our allowable interest expense._x000D_
_x000D_
The Assisted Living (ALP) portion of the building was funded entirely through a HEAL NY grant.  As such, there was no debt incurred for the ALP.  We request that 100% traceback be applied to the interest in calculating the RHCF capital per diem._x000D_
_x000D_
_x000D_
We have attached a Bond Debt Service schedule as prepared by KeyBanc Capital Markets, Inc.  Also attached is a spreadsheet which summarizes the amounts on an annual basis.  The 2014 and 2015 interest expense amounts to $844,379 and $825,324 respectively.  We ask that these amounts be allowed at 100% to the RHCF capital per diem._x000D_
_x000D_
Please adjust our 2015 capital rates.</t>
  </si>
  <si>
    <t>We have recently received our final project cost approvals for approved CON #111313-B (attached).  We are requesting an adjustment to our allowable depreciation expense effective April 5, 2013, the date of occupancy, reflecting these approvals._x000D_
_x000D_
Please note this project consisted of 100% entirely new facility with new equipment.  In accordance with our policies, we depreciate movable equipment over 10 years._x000D_
_x000D_
_x000D_
				2013	2014	2015_x000D_
Certified costs		Est life			_x000D_
				_x000D_
	Equipment	2,508,035 	10	250,804	250,804	250,804 _x000D_
					_x000D_
_x000D_
There were no additions in 2013 which were purchased outside of Project #111313.  As Samaritan Summit Village is an entirely new provider, we were not required to submit a separate cost report for calendar year 2013.  Based on discussions with staff members from the rate setting department of LTC Reimbursement, we will not complete a cost report for calendar year 2014.  Our 12-month base year report was deemed sufficient for rate setting purposes.  As such, we anticipate requesting an adjustment to our initial 2016 capital per diem to reflect the depreciation on those assets purchased in 2014 which were outside of the CON project.  Beginning with the 2015 calendar year cost report, we will be segregating the depreciation on these assets so that it may be reimbursed on a 2-year lag._x000D_
_x000D_
Please use these amounts for the rate period 4-5-2013 through 12-31-2013, calendar years 2014 and 2015.</t>
  </si>
  <si>
    <t>As stated above, Samaritan Summit Village (SSV) opened on 4/5/2013.  Because this is an entirely new facility, we did not have a cost report filed two years prior to this date.  As such, the typical mechanism for reimbursement of property insurance expenses is not available for SSV.  For the year ended 12/31/2014, we incurred insurance expense as follows:_x000D_
_x000D_
	RHCF	ALP	Total_x000D_
Property insurance	30,543	23,179	53,722_x000D_
_x000D_
Operating insurance	83,836	63,622	147,458_x000D_
_x000D_
Combined	114,379_x000D_
86,801_x000D_
201,180_x000D_
_x000D_
_x000D_
We ask that the $30,543 be allowed for in the calculation of our annual capital component for 2013-2015._x000D_
_x000D_
Please adjust our rates.</t>
  </si>
  <si>
    <t>As stated above, Samaritan Summit Village (SSV) opened on 4/5/2013.  Because this is an entirely new facility, we did not have a cost report filed two years prior to this date.  The typical mechanism for reimbursement of equipment rental expenses is not available for SSV.  We incurred $3,850 of rental expense from 1/16/2014 through 11/30/2014.  We ask that this amount ($3,850) be allowed in the 2014 and 2015 capital component._x000D_
_x000D_
Please adjust our 2014-2015 capital rates.</t>
  </si>
  <si>
    <t>San Simeon by the Sound Center for Nrsg and Reha</t>
  </si>
  <si>
    <t>5127302N</t>
  </si>
  <si>
    <t>Appeal # 11159, item # 1  was processed in March 2022 and was erroneously denied because it was considered to be a non-realty related party item of reimbursement. The Part 3 depreciation requested in appeal # 11159 is for the realty of the facility.  Therefore, it is a reimbursable cost.   The original description of the appeal item  is as follows:  Depreciation- Depreciation on building/fixed equipment of $40,944 was not included in the property cost per diem although it was reported correctly on Part III, Schedule 9 of our 2010 RHCF-4.  Please adjust our 2012 rate to properly include total building depreciation reimbursement of $640,719 on Schedule VI, Line 1.</t>
  </si>
  <si>
    <t>Amy Giangregorio</t>
  </si>
  <si>
    <t>Cost Certification - Project 071038-H</t>
  </si>
  <si>
    <t>Cost Certification - Project #071038-H_x000D_
_x000D_
We request to have the cost of construction and renovation to develop a 30-slot Medical Model Adult Day Program and decertify 30 residential health care facility beds per Part 86-2.21, included in our reimbursable cost for the rate periods 5/01/10 to 12/31/12.  (See Schedule of Certified Cost attached)_x000D_
_x000D_
In addition, we request an adjustment to reimbursement of interest and amortization.</t>
  </si>
  <si>
    <t>Sands Point Center For Health And Rehabilitation</t>
  </si>
  <si>
    <t>2951304N</t>
  </si>
  <si>
    <t>Sans Souci Rehabilitation and Nursing Center</t>
  </si>
  <si>
    <t>5907317N</t>
  </si>
  <si>
    <t>Incorrect data used to calcualte 2009 assessment reconciliation</t>
  </si>
  <si>
    <t>Ownership of the faciltiy changed effective 09/29/09.  A cost report was filed for the fiscal 12 months commencing as of 09/29/09.  We are unsure of the source  of the amounts of assessment paid  or patient days used in the recently issued Cash Receipt Assessment adjustment for 2009.  Neither the amount of 199,904 nor the days of 38,146 can be traced to any available documentation.  The new ownership operated for 10,549 days in 2009 and paid assessment of 102,893 for this period of time.  These figures would yield an assessment add on of 9.75 instead of 4.98. Please correct the calculations to reflect the correct amounts.</t>
  </si>
  <si>
    <t>We filed a new twelve month base year cost report please promulgate a new rate</t>
  </si>
  <si>
    <t>Facility hereby files its twelve month base year cost report under DCN #10591500 for the twelve month period ended September 30, 2010.  We hereby request that the Department promulgate a rate in accordance with Part 86-2.2, based upon this cost report.</t>
  </si>
  <si>
    <t>Sapphire Nursing and Rehab at Goshen</t>
  </si>
  <si>
    <t>3523304N</t>
  </si>
  <si>
    <t>Non Comparable</t>
  </si>
  <si>
    <t>The Department processed appeal #9932, to add physicians services to the facility's non-comparable portion of the rate. Upon transfer of ownership in 2017 the facility was not paying for this service &amp; therefore requests that the Department remove physicians services from it's rate effective 09/01/2017 and reverse any amounts paid for physicians services post 09/01/2017.</t>
  </si>
  <si>
    <t>Sapphire Nursing at Meadow Hill</t>
  </si>
  <si>
    <t>3502305N</t>
  </si>
  <si>
    <t>The Department processed appeal #10738, to add physicians services to the facility's non-comparable portion of the rate. Upon transfer of ownership in 2017 the facility was not paying for this service &amp; therefore requests that the Department remove physicians services from it's rate effective 09/01/2017 and reverse any amounts paid for physicians services post 09/01/2017</t>
  </si>
  <si>
    <t>Sapphire Nursing at Wappingers</t>
  </si>
  <si>
    <t>1324303N</t>
  </si>
  <si>
    <t>The Department processed appeal #11816, to add physicians services to the facility's non-comparable portion of the rate. Upon transfer of ownership in 2017 the facility was not paying for this service &amp; therefore requests that the Department remove physicians services from it's rate effective 04/27/2017 and reverse any amounts paid for physicians services post 04/27/2017.</t>
  </si>
  <si>
    <t>Sarah Neuman Center For Healthcare and Rehabilitation</t>
  </si>
  <si>
    <t>5909302N</t>
  </si>
  <si>
    <t>2015 Adult Day Health Care Rates</t>
  </si>
  <si>
    <t>ISSUE #1 - 1990 ADHC Operating Ceiling --_x000D_
_x000D_
Review of the 2015 ADHC rates, operating component, reflects an incorrect 1990 Operating Ceiling.  Pursuant to appeal #530503 (Attachment 1), the operating ceiling should include the effect of eliminating the recalibration adjustment in the amount of $1.53.  Accordingly, the operating ceiling should be $118.97* (which is reflected in the 1/1/09 rate (Attachment 2)).  Therefore, we request that the ADHC rates reflect the following ceilings: [SEE ATTACHED]_x000D_
 _x000D_
With this adjustment to properly reflect the ceiling calculation, the adult day care rate will become $128.61, prior to any appeal items._x000D_
_x000D_
Please revise and adjust our 2015 ADHC rates accordingly.</t>
  </si>
  <si>
    <t>Barbara Fleischer</t>
  </si>
  <si>
    <t>ISSUE #2 &amp;#8213; Reimbursement of ADHC Real Estate Taxes --_x000D_
_x000D_
Review of our 2015 capital component revealed that we were not reimbursed for our ADHC real estate tax expense of $31,059, reported on Schedule 9 of our 2013 RHCF-4.  _x000D_
_x000D_
Accordingly, we request that this expense be reflected in our 2015 ADHC capital rates and revised rates be issued.</t>
  </si>
  <si>
    <t>ISSUE #3 &amp;#8213; Occupancy Calculation --_x000D_
_x000D_
On Schedule 18, occupancy calculation for adult day health care is based on 52 weeks, the number of days per week the program is open, the number of sessions per day, and the approved capacity.  There is no space on the schedule to identify the number of days in which the center was closed, such as holidays, snow days, power outages and other unforeseen events. _x000D_
_x000D_
Therefore, occupancy rates should be determined based on actual days open in order to reflect true occupancy during the report period.  Presented below are the days Sarah Neumans day care program was open in 2013: [SEE ATTACHED]_x000D_
_x000D_
Accordingly, please revise our 2015 ADHC capital rate to reflect 6,966 visits.</t>
  </si>
  <si>
    <t>Adult Day Health Care 2014 Rates</t>
  </si>
  <si>
    <t>ISSUE #1 -- 1990 ADHC Operating Ceiling -- _x000D_
_x000D_
Review of the 2014 ADHC rates, operating component, reflects an incorrect 1990 Operating Ceiling.  Pursuant to appeal #530503 (Attachment 1), the operating ceiling should include the effect of eliminating the recalibration adjustment in the amount of $1.53.  Accordingly, the operating ceiling should be $118.97* (which is reflected in the 1/1/09 rate (Attachment 2)).  Therefore, we request that the ADHC rates reflect the following ceilings:_x000D_
 _x000D_
Please revise and adjust our 2014 ADHC rates accordingly._x000D_
_x000D_
(PLEASE SEE ATTACHED FOR TABLE.)</t>
  </si>
  <si>
    <t>Christopher Ferreri</t>
  </si>
  <si>
    <t>ISSUE #2 -- Reimbursement of ADHC Real Estate Taxes -- _x000D_
_x000D_
Review of our 2014 capital component revealed that we were not reimbursed for our ADHC real estate tax expense of $1,673 ($30,422 x 0.0550), reported on Schedule 9 of our 2012 RHCF-4.  _x000D_
_x000D_
Accordingly, we request that this expense be reflected in our 2014 ADHC capital rates and revised rates be issued.</t>
  </si>
  <si>
    <t>ISSUE #1 -- 1990 ADHC Operating Ceiling - - Review of the 2013 ADHC rates, operating component, reflects an incorrect 1990 Operating Ceiling.  Pursuant to appeal #530503 (Attachment 1), the operating ceiling should include the effect of eliminating the recalibration adjustment in the amount of $1.53.  Accordingly, the operating ceiling should be $118.97* (which is reflected in the 1/1/09 rate (Attachment 2)).  Therefore, we request that the ADHC rates reflect the following ceilings: [SEE ATTACHED]_x000D_
_x000D_
Please revise and adjust our ADHC rates accordingly.</t>
  </si>
  <si>
    <t>ISSUE #2 -- Request for Revision of 2013 ADHC Depreciation Reimbursement --_x000D_
_x000D_
Reflected on Schedules 9 and 10 of our 2011 RHCF-4 is reported land improvements, building, and fixed equipment depreciation expense as follows: [SEE ATTACHED]_x000D_
_x000D_
Reflected on Schedule 10, on the approved initial historical cost line 022 for building, is $0 depreciation expense for an approved historical cost of $4,855,618.  However, since the change in ownership, the Medicaid allowable transfer price (MATP) results in depreciation reimbursement of $68,506.  Therefore, for 2013, our property component should be increased to include this amount.  Therefore, for 2013, our ADHC property component should be increased by $4,432 ($68,506 x 0.0647).</t>
  </si>
  <si>
    <t>ISSUE #3 -- Reimbursement of ADHC Real Estate Taxes -- Review of our 2013 capital component revealed that we were not reimbursed for our ADHC real estate tax expense of $1,912 ($29,551 x 0.0647), reported on Schedule 9 of our 2011 RHCF-4.  _x000D_
_x000D_
Accordingly, we request that this expense be reflected in our 2013 ADHC capital rates and revised rates be issued.</t>
  </si>
  <si>
    <t>Saratoga County Maplewood Manor</t>
  </si>
  <si>
    <t>4520301N</t>
  </si>
  <si>
    <t>Capital Component of Initial 2012 Rate</t>
  </si>
  <si>
    <t>Bldg./Fixed Equipment - Line 1 - Depreciation - remove $210,024 from this line for the Siemens Co-Gen Capitalized Lease Amortization (this was adjusted from line #8 amortization) (tracebacl percent .9947).  A total of $215,584 was adjusted from Line 8 Amortization, which was incorrect per our 2010 RHCF-4.  $210,024 on Schedule 9 Line 017 was for the amortization of our Capital Lease and $5,560 as the Depreciation on OWNED Assets, so $5,560 needs to be included in Line 1 Depreciation of Bldg/Fixed Equipment on the Schedule VI - Property (tracebck percent .9947).  See Attachments.</t>
  </si>
  <si>
    <t>Thomas Nelson Wood</t>
  </si>
  <si>
    <t>Movable Equipment - Rental - Capitalized Lease - See RHCF-4 Schedule 9 - Line 065 - add $482,629 for our Siemens Co-Gen Lease Payments (Schedule 9 is attached with issue #1).</t>
  </si>
  <si>
    <t>Bldg/Fixed Equipment - Line 2 - Interest - Remove $7,994 (traceback percent .9947) = $7,952 for current year interest expense on Siemens Co-Gen Lease.  We are requesting to be reimbursed for our four quarterly lease payments in full for $482,629 (not depreciation and interest) as we have CON #0012264.</t>
  </si>
  <si>
    <t>Auto Insurance - Grounds - Cost Center 007 not included in 2012 Schedule VI - Property - See RHCF-4 2010 Schedule 9 line 067 and add $384.00 at 100% (Schedule 9 attached to issue #1.)</t>
  </si>
  <si>
    <t>Auto Insurance - Transportation Department (Cost Center 022) not included in 2012 Schedule VI - Property - See RHCF-4 2010 Schedule 9 line 075 and add $384.00 at 100%.  (Schedule 9 attached to issue #1.)</t>
  </si>
  <si>
    <t>Capital Component of Final 2011 Nursing Home Rate</t>
  </si>
  <si>
    <t>Bldg./Fixed Equipment - Line 1 - Depreciation - remove $210,024 from this line for the Siemens Co-Gen Capitalized Lease Amortization (this was adjusted from line #8 amortization) (traceback percent .9947).  A total of $218,051 was adjusted from Line 8 Amortization, which was incorrect per our 2009 RHCF-4.  $210,024 on Schedule 9 Line 017 was for the amortization of our Capital Lease and $8,027 was for Depreciation on OWNED Assets, so $8,027 needs to be included in Line 1 Depreciation of Bldg/Fixed Equipment on the Schedule VI - Property (traceback percent .9947).  See Attachments.</t>
  </si>
  <si>
    <t>Bldg/Fixed Equipment - Line 2 - Interest - Remove $28,765 (traceback percent .9947) = $28, 613 for current year interest expense on Siemens Co-Gen Lease.  We are requesting to be reimbursed for our four quarterly lease payments in full for $482,629 (not depreciation and interest) as we have a CON #0012264.</t>
  </si>
  <si>
    <t>Auto Insurance - Grounds - Cost Center 007 not included in 2011 Scedule VI - Property - See RHCF-4 Schedule 9 line 067 and add $379.00 at 100% (Schedule 9 attached to issue #1)</t>
  </si>
  <si>
    <t>Auto Insurance - Transportation Department (Cost Center 022) not included in 2011 Schedule VI - Property - See RHCF-4 2009 Schedule 9 line 075 and add $379.00 at 100%.  (Schedule 9 attached to issue #1)</t>
  </si>
  <si>
    <t>Capital Component of 2011 Nursing Home Rate</t>
  </si>
  <si>
    <t>Bldg/Fixed Equipment - Line 1 - Depreciation - Remove $210,020 from this line for the Siemens Co-Gen Capitalized Lease Amortization (this was adjusted from line #8 amortization) (traceback percent .9947). A total of $218,102 was adjusted from Line 8 Amortization, which was incorrect per our 2008 RHCF-4. $210,020 on Schedule 9 Line 017 is for the amortization of our Capital Lease and $8,082 on Schedule 9 Line 016 was for Depreciation on OWNED Assets, so $8,082 needs to be included in Line 1 Depreciation of Bldg/Rixed Equipment on the Schedule VI - Property (trace-back percent .9947). See Attachments.</t>
  </si>
  <si>
    <t>Moveable Equipment -  Rental - Capitalized Lease - See RHCF-4 Schedule 9 - LIne 065 - add $482,629 for Siemens Co-Gen Lease Payments (Schedule 9 is attached with Issue #1)</t>
  </si>
  <si>
    <t>Auto Insurance - Activites not included in 2010 Schedule VI - Property - See RHCF-4 2008 Schedule 9 Line 064 and add $398 at 100% (Schedule 9 attached to Issue #1)</t>
  </si>
  <si>
    <t>Auto Insurance - Grounds not included in 2010 Schedule VI - Property.  See 2008 RHCF-4 Schedule 9 - Line 067 - $398.00_x000D_
(Schedule 9 is attached to Issue #1)</t>
  </si>
  <si>
    <t>Capital Component of 2009 Nursing Home Rate</t>
  </si>
  <si>
    <t>Bldg/Fixed Equipment - Line 1 - Depreciation - Remove $219,897 from this line for the Siemens Co-Gen Capitalized Lease Amorization (this was adjusted from line #8 amortization) (traceback percent .9947) = ($218,732)_x000D_
_x000D_
Attached are four documents supporting our five issues:  (1)  2009 Schedule VI - Property - updated with requested changes, (2)  Schedule 9 Property Expenses - RHCF-4 for 2007, (3) Schedule 9A Capitalized Leased Equipment - RHCF-4 for 2007 and (4) Schedule 17 Capital Cost Financing - RHCF-4 for 2007.</t>
  </si>
  <si>
    <t>Arthur James Johnson</t>
  </si>
  <si>
    <t>Bldg/Fixed Equipment - Line 2 - Interest - Remove $67,620 from this line for the current year's interest on the Siemens Co-Gen Capitalized Lease (traceback percent .9947) = ($67,262)</t>
  </si>
  <si>
    <t>Movable Equipment - Line 18 Rent E - add $482,629 for the Siemens Co-Gen Capitalized Lease Payments (traceback percent 1.0) = $482,629</t>
  </si>
  <si>
    <t>Movable Equipment - Line 52 - Other - Auto Insurance/Grounds (see Cost Acct Line #7) add $395.00 (traceback percent 1.0) = $395.00</t>
  </si>
  <si>
    <t>Movable Equipment - Line 54 - Auto Insurance/Transportation (see Cost Acct Line #22) add $395.00 (traceback percent 1.0) = $395.00</t>
  </si>
  <si>
    <t>Our initial 2009 capital rates were updated by our January 2, 2009 Hotline request and this appeal was acknowledged by Lana Earle's acceptance letter dated September 16, 2009.  However, we do not feel that our Capital Component of $6.08 per diem is correct.  _x000D_
We are not being reimbursed correctly for our Capitalized Lease (CON #012264).  Our 4 quarterly payments for our capitalized lease total $482,629.  On our 2009 Schedule VI - Property, we are being reimbursed for the amortization of $219,897 (listed on Line #8 and adjusted to Line #1) for this capitalized lease and also for the current year (2009) interest expense (listed on Line #2) of $67,620 for this lease.  _x000D_
Due to the fact that this is a Capitalized Lease (CON #012264), I believe that Saratoga County Maplewood Manor should be reimbursed for the 4 quarterly payments of $482,629 and not for the amortization of $219,897 and interest expense of $67,620._x000D_
There is an outstanding OMIG audit #07-4424 for the period of 12/1/02 - 12/31/06 that includes this CON #012264 for our Siemens Co-Generation Project.  This audit is currently on hold with OMIG._x000D_
We are not being reimbursed for our Auto Insurance - Grounds Department $395.00 recorded on the 2007 RHCF-4 on Schedule 9 Cost Center 007 (Col. 0270/LN 067)._x000D_
We are also not being reimbursed for our Auto Insurance - Transportation Department $395.00 recorded on the 2007 RHCF-4 on Schedule 9 Cost Center 022 (Col. 0270/LN 075)._x000D_
We believe that our total Reimbursable Capital Costs should be $801,285 and the per diem Capital Component of our rate should be $8.07.</t>
  </si>
  <si>
    <t>Schenectady Center for Rehabilitation and Nursing</t>
  </si>
  <si>
    <t>4601307N</t>
  </si>
  <si>
    <t>In processing appeal #14715 the Department adjusted the MIP insurance for 2021. However, the facility originally reported the incorrect amount for the 2021 MIP. Facility refiled the RHCF-4 for 2020 under DCN # 21031733 and requests that the Department utilize the correct MIP insurance for 2021 of $162,298.</t>
  </si>
  <si>
    <t>Schervier Nursing Care Center</t>
  </si>
  <si>
    <t>7000315N</t>
  </si>
  <si>
    <t>ISSUE #1: Refinancing Shared Savings --_x000D_
_x000D_
Public Health Law Section 2808 2a was amended to allow for the sharing of 50% of the savings generated by Department of Health (DOH) approved refinancing.  Schervier Nursing Care Center (Schervier) refinanced its mortgage with Department of Health approval (Attachment A).  This amendment provides for the shared savings effective April 1, 2015._x000D_
_x000D_
The DOH approved refinancing generates substantial savings in interest expense and eliminates Dormitory Authority (DASNY) fees from the cost profile of Schervier.  The present value savings associated with the mortgage refinancing approximate $9,839,000.  Schervier estimates the interest, and DASNY fees savings for calendar year 2015 at $980,425(Attachment B).  Thus the 50% shared savings allocation would be $490,213._x000D_
_x000D_
Please adjust our 2015 capital rate to reflect the shared savings.</t>
  </si>
  <si>
    <t>Kity Khundkar</t>
  </si>
  <si>
    <t>ISSUE #1 -- Land/Leasehold Improvement Expense Schedule 6 line 8 -- _x000D_
_x000D_
This line has historically been utilized to reimburse the pre project MATP of leasehold improvements. This reimbursable annual expense amounts to $179,831 until 2024 and is subjected to annual traceback percentages. For 2014 the allowable amount should be $179,831 times .9333 or $167,836. _x000D_
_x000D_
Please adjust our 2014 capital per diem for this amount.</t>
  </si>
  <si>
    <t>ISSUE #2 -- Request for Correction of Movable Equipment Depreciation Expense --_x000D_
_x000D_
In analyzing our 2014 capital per diem we noted an error in the amount of Movable Equipment Depreciation Expense allowed on line 12 of our capital work sheet or Schedule VI of our 2014 rate sheet. The Schervier Nursing Care Center capital per diem is complicated for numerous reasons._x000D_
Due to the complexity a significant amount of detail is included in the cost report note pad. We noted that much of this information was incorporated into the capital calculation. Of note, however, is the fact that the legitimate Movable Equipment depreciation expense appears to have been included in the Directly Assigned expenses included in line 60. Additionally, our reported Movable Equipment depreciation expense is included on line 12. This constitutes a duplicate reimbursement of the expense. We believe the line 12 amount of $498,930 is this incorrect amount._x000D_
Please adjust our 2014 capital per diem by removing the $498,930 in allowed Movable Equipment expense included on line 12 of Schedule VI._x000D_
Please adjust our 2014 capital per diem for this amount.</t>
  </si>
  <si>
    <t>ISSUE #3 -- Auto Insurance Traceback Percentage -- _x000D_
_x000D_
As noted in the 2012 notepad section of our 2012 cost report, the $8,986 in auto insurance expense reported on schedule 9 relates 100% to the nursing facility As such, the $8,986 should be allowed at  100% versus the currently allowed76.75%. _x000D_
Please adjust our 2014 capital per diem accordingly.</t>
  </si>
  <si>
    <t>ISSUE #4 -- Request for Reimbursement of Home Office Depreciation Expense -- _x000D_
_x000D_
In analyzing our initial 2014 capital per diem we noted that our reported Home Office depreciation expense does not appear to have been reimbursed. This expense, amounting to $109,263, was reported on line 009 of Schedule 9 of our 2012 RHCF-4. Please note the requested amount of $109,263 relates strictly to the SNF and should, therefore, be allowed at a 100% traceback percentage._x000D_
_x000D_
Please adjust our 2014 capital per diem accordingly.</t>
  </si>
  <si>
    <t>ISSUE #5 -- Request for Reimbursement of Real Estate Taxes -- _x000D_
_x000D_
Analysis of our 2014 capital per diem reveals a failure to reimburse reported Real Estate Taxes. Line 010 of Schedule 9 of our 2012 RHCF-4 cost report shows $800 in special assessment real estate taxes for our Nursing Facility._x000D_
Effective with the January 1, 2007 Medicaid rates, reported Real Estate Taxes have been reimbursed as part of the capital component using the amount reported in the capital base year. We understand that amounts reported on line 023 of Schedule 9 of the capital base year are automatically included in the capital per diem through the automated capital calculation. We were unable to use this line because it is pre-populated with an 006 or Plant Operations and Maintenance cost center. As our Real Estate tax expense is reported in our cost center 005 or Administrative, we were forced to use another line or in our case line 010._x000D_
_x000D_
We believe these are legitimate reimbursable expenses and request adjustment to our 2014 capital per diem reflecting appropriate adjustments._x000D_
_x000D_
Please adjust our 2014 capital per diem for this amount.</t>
  </si>
  <si>
    <t>ISSUE #6 -- Request for Correction of Direct Assignment Allowed Amounts -- _x000D_
_x000D_
As indicated in item #2 of this appeal, the Schervier Nursing Care Center capital calculation is quite complicated. This is due to reimbursement of expenses incurred prior to 2000, a major CON completed in 2000 and improvements for cost report periods 2001-2012._x000D_
_x000D_
In any event, to mitigate these issues, much of the allowable expense is reimbursed through the Direct Assignment approach. We are pleased to note that our calculation of the Direct Assignment is close to the allowed amount. Our calculation is, however, $22,998 higher than the allowed amount._x000D_
_x000D_
Through this appeal we are requesting a copy of the Departmental work papers which estimates the allowance of $4,213,503. Upon receipt and confirmation of the calculation we will either withdraw this appeal or request an adjustment to the allowable amount._x000D_
_x000D_
Please adjust our 2014 capital per diem for this amount.</t>
  </si>
  <si>
    <t>ISSUE #7 -- Revision of 2014 Mortgage Interest Expense -- _x000D_
_x000D_
Late in 2013 we completed a departmentally approved refinancing on our remaining debt. Accordingly, the reimbursable interest expense to be incurred during 2014 has changed since the original 2014 capital component was calculated. Furthermore, this appeal should be completed in conjunction with appeal item # 4._x000D_
_x000D_
The current Mortgage Interest Expense included in our 2014 Notice rates amounts to $138,077 (subject to Traceback %) on line 2 and our calculation of $1,529,523 included in the Direct Assignment line (see Item # 4). With the refinancing completed we are requesting the elimination of these amounts and the addition of the new 2014 interest expense amounting to $669,890._x000D_
_x000D_
Please note, in conjunction with the refinancing this facility paid off the original debt which had historically been reimbursed as a portion of the interest expense subjected to a traceback percentage. As such the line 2 interest expense should now be 0 and 100% of the $669,890 should be reimbursed through the Direct Assignment line at a 100 % traceback._x000D_
_x000D_
Please adjust our 2014 capital per diem accordingly.</t>
  </si>
  <si>
    <t>ISSUE #8 -- Amortization of Refinancing Closing Cost -- _x000D_
_x000D_
In conjunction with appeal item # 7 we incurred $236,610 in closing costs. We are requesting reimbursement of these costs over the remaining term of the debt or 7 years. As such please include $33,801 in refinancing closing costs in our 2014 capital per diem. _x000D_
_x000D_
Please adjust our 2014 capital per diem accordingly.</t>
  </si>
  <si>
    <t>ISSUE #9 -- Revision of Dormitory Authority Financing Fees -- _x000D_
_x000D_
Again in conjunction with appeal item # 7, included with the refinancing of our remaining debt was the elimination of expenses related to Dormitory Authority Financing Fees. As such please remove this expense amounting to $86,790, included on line 52 of schedule 6 of our 2014 capital rate calculation sheet._x000D_
_x000D_
Please adjust our 2014 capital per diem accordingly.</t>
  </si>
  <si>
    <t>ISSUE #10 -- Patient Days Correction -- _x000D_
_x000D_
In reviewing our 2014 capital rate, we noticed the capital calculation used patient day of 127,922.  Please note that included in the facilitys 2012 total patient days are 388 patient days relating to Super Storm Sandy, included in the 2012 RHCF notepad.  We respectfully request that Super Storm Sandy patient days be excluded for our total patient days due to the fact that these days are not applicable to 2014.  Therefore, the patient days used to calculate our capital per diem should be 127,534 (127,922  388)._x000D_
_x000D_
Please adjust our patient days.</t>
  </si>
  <si>
    <t>2013 Capital Appeals</t>
  </si>
  <si>
    <t>1)	Request for Reimbursement of Home Office Depreciation Expense_x000D_
_x000D_
In analyzing our initial 2013 capital per diem we noted that our reported Home Office depreciation expense does not appear to have been reimbursed. This expense, amounting to $44,461, was reported on line 009 of Schedule 9 of our 2011 RHCF-4. Please note the requested amount of $44,461 relates strictly to the SNF and should, therefore, be allowed a 100% traceback percentage._x000D_
_x000D_
Please adjust our 2013 capital per diem accordingly.</t>
  </si>
  <si>
    <t>2)	Request for Reimbursement of Loss on Disposal_x000D_
_x000D_
Analysis of our 2013 capital per diem indicates that a reported $44,773 in Loss on Disposal expense has not been recognized for reimbursement purposes. This expense was reported on line 026 of Schedule 9 of our 2011 RHCF-4 cost report._x000D_
_x000D_
We understand that Part 86 of the Commissioners Administrative Rules and Regulations is silent relative to this issue. As such, the Medicare regulations included in the Provider Reimbursement Manual (PRM) are controlling. _x000D_
_x000D_
Section 132 of the PRM relates to Gains and Losses on Disposal. This section provides for reimbursement of these losses. As such please revise our 2013 capital per diem by reflecting the reported Loss on Disposal as reimbursable cost.</t>
  </si>
  <si>
    <t>3)	Request for Reimbursement of Real Estate Taxes_x000D_
_x000D_
Analysis of our 2013 capital per diem reveals a failure to reimburse reported Real Estate Taxes. Line 084 of Schedule 9 of our 2011 RHCF-4 cost report shows $27,859 in special assessment real estate taxes for our Nursing Facility._x000D_
_x000D_
Effective with the January 1, 2007 Medicaid rates, reported Real Estate Taxes have been reimbursed as part of the capital component using the amount reported in the capital base year. We understand that amounts reported on line 023 of Schedule 9 of the capital base year are automatically included in the capital per diem through the automated capital calculation. We were unable to use this line because it is pre-populated with an 006 or Plant Operations and Maintenance cost center. As our Real Estate tax expense is reported in our cost center 005 or Administrative, we were forced to use another line or in our case line 084._x000D_
_x000D_
We believe these are legitimate reimbursable expenses and request adjustment to our 2013 capital per diem reflecting appropriate adjustments.</t>
  </si>
  <si>
    <t>4)	Request for Correction of Movable Equipment Depreciation Expense_x000D_
_x000D_
In analyzing our 2013 capital per diem we noted an error in the amount of Movable Equipment Depreciation Expense allowed on line 12 of our capital work sheet or Schedule VI of our 2013 rate sheet. The Schervier Nursing Care Center capital per diem is complicated for numerous reasons._x000D_
_x000D_
Due to the complexity a significant amount of detail is included in the cost report note pad. We noted that much of this information was incorporated into the capital calculation. Of note, however, is the fact that the legitimate Movable Equipment depreciation expense appears to have been included in the Directly Assigned expenses included in line 60. Additionally, our reported Movable Equipment depreciation expense is included on line 12. This constitutes a duplicate reimbursement of the expense. We believe the line 12 amount of $437,607 is this incorrect amount._x000D_
_x000D_
Please adjust our 2013 capital per diem by removing the $437,607 in allowed Movable Equipment expense included on line 12 of Schedule VI.</t>
  </si>
  <si>
    <t>5)	Request for Correction of Unrestricted Investment Income Offset_x000D_
_x000D_
The 2013 capital per diem includes an unrestricted Investment Income Offset of $17,144. This is mostly correct, however, $871 of this income relates specifically to our Independent Living Program. Please refer to Exhibit I of our 2011 RHCF-4 cost report._x000D_
_x000D_
Since none of the Independent Living interest expense is recognized in the Nursing Facility capital per diem calculation, it is inappropriate to offset any of the Independent Living unrestricted Investment Income._x000D_
_x000D_
Please adjust our 2013 capital per diem by removing $871 from this offset.</t>
  </si>
  <si>
    <t>6)	Request for Correction of Direct Assignment Allowed Amounts._x000D_
_x000D_
As indicated in item #4 of this appeal, the Schervier Nursing Care Center capital calculation is quite complicated. This is due to reimbursement of expenses incurred prior to 2000, a major CON completed in 2000 and improvements for cost report periods 2001-2011._x000D_
_x000D_
In any event, to mitigate these issues, much of the allowable expense is reimbursed through the Direct Assignment approach. We are pleased to note that our calculation of the Direct Assignment is close to the allowed amount. Our calculation is, however, $11,253 less than the allowed amount._x000D_
_x000D_
Through this appeal we are requesting a copy of the Departmental work papers which estimates the allowance of $4,284,888. Upon receipt and confirmation of the calculation we will either withdraw this appeal or request an adjustment to the allowable amount.</t>
  </si>
  <si>
    <t>2011 Capital Appeal</t>
  </si>
  <si>
    <t>1.	Movable Equipment Depreciation Expense_x000D_
_x000D_
In the initial calculation of the 2011 capital per diem for our facility, we noted that $668,186, subjected to a 93.05% traceback, has been allowed for reimbursement. While we are unsure as to the exact calculation of the $668,186, as our reported expense amounted to $680,086, we believe any reimbursement online 12 of the capital calculation sheet constitutes a duplication._x000D_
_x000D_
Our original project #930775 movable equipment costs were reimbursed over the 10 year period 2000/2009. Additionally, any remaining depreciation on pre project movable equipment assets was also reimbursed over the 10 year period 2000/2009. Finally, any movable equipment depreciation expense on assets acquired from 2001/2009 is included in the directly assigned costs at line 60 (other) of the Schedule VI worksheet._x000D_
_x000D_
Given the above comments, please remove the duplicated movable equipment depreciation expense included on line 12 of Schedule VI.</t>
  </si>
  <si>
    <t>2.	Unrestricted Investment Income Offset_x000D_
_x000D_
Analysis of our initial 2011 capital per diem reveals that $156,430 of a total unrestricted investment income of $258,172 has been used as an offset to Mortgage Interest Expense. This offset is equal to the $156,430 in Mortgage Interest Expense reimbursed on line 2 of the Schedule VI worksheet. Please note this interest relates to debt that was refinanced in conjunction with the financing of our major debt related to project #930775. This debt continues to be subjected to a calculated traceback percentage._x000D_
_x000D_
The majority of our Mortgage Interest Expense relates 100% to our Nursing Facility and as such, is included in the directly assigned costs included on line 60 (other) of the Schedule VI worksheet. Given that our reimbursed interest expense actually exceeds our unrestricted investment income, the entire reported amount of unrestricted investment income should be offset._x000D_
_x000D_
Please revise our 2011 capital per diem by replacing the current unrestricted investment income of $156,430 with the full reported amount of $258,172.</t>
  </si>
  <si>
    <t>3.	Auto Insurance Traceback Percentage_x000D_
_x000D_
As noted in the 2009 notepad section of our 2009 RHCF-4 cost report, the $8,277 in auto insurance expense reported on Schedule 9 relates 100% to the Nursing Facility. As such, the $8,277 should be allowed at a 100% traceback versus the currently allowed 72.64%._x000D_
_x000D_
Please adjust our 2011 capital per diem accordingly.</t>
  </si>
  <si>
    <t>Rebasing Appeal</t>
  </si>
  <si>
    <t>1)	Request for Proper Adjustment to Advertising Expense_x000D_
_x000D_
In the completion of our 2002 RHCF-4 cost report we reported $109,020 in Advertising expense on Schedule 8. We understand that in a normal situation this entire amount would have been offset against allowable Administration expense. Since this expense related to numerous cost centers, we indicated that it was included in the total at 099. As such, no offset occurred._x000D_
_x000D_
We have reviewed this expense and we believe that $47,877 relates to the promotion of the facility. We believe this amount should be offset against allowable Administrative expense and the remaining $61,143 should continue as an allowable expense._x000D_
_x000D_
Please adjust our 4/1/09 and forward rates accordingly.</t>
  </si>
  <si>
    <t>2)	Request  for Correction of the Offset of Bad Debt Expense Against Cost Center 005_x000D_
_x000D_
In analyzing our recently received rates effective 4/1/09 we noted a number of offsets to our Administrative 005 cost center. Among these offsets is an amount of $449,761 related to bad debts. We believe much of this offset is in error._x000D_
_x000D_
On Schedule 8B we reported a total of $449,761 in bed debt expense but only $60,142 of this expense relates to the Nursing Facility. The remaining $389,619 relates to other programs, primarily our Long Term Home Health Care program. Since the expenses for the Long Term Home Health Care program are reported below line 051 and a separate traceback percentage is calculated for this program, we believe offsetting the $389,619 in bad debt expense against the Administration cost center is incorrect. As such, please reduce the $449,761 offset for bad debts to $60,142._x000D_
_x000D_
Please adjust our 4/1/09 and forward rates accordingly.</t>
  </si>
  <si>
    <t>3)	Request for Correction of Offset of Restricted Income Against Cost Center 005_x000D_
_x000D_
In analyzing the offsets against our cost center 005 (Administration) allowable costs we noted two offsets amounting to $75,689 and $19,115. These Exhibit I amounts relate to restricted income earned on Bonds and Unrealized Gains on Restricted Bond Inc._x000D_
_x000D_
While we showed the cost center affected to be 005, these funds should not be offset against allowable expense amounts as they are restricted in use. _x000D_
_x000D_
Please adjust our 4/1/09 and forward rates by removing this offset from our 005 allowable costs.</t>
  </si>
  <si>
    <t>4)	Request for Correction of 005 (Administration) Cost Center Allowance_x000D_
_x000D_
Further review of the 005 cost center indicates that an additional $169,724 has been offset. This offset apparently occurs because of Exhibit I which indicates that cost center 005 is affected. Please note, Exhibit I indicates that further explanation is in the notepad._x000D_
_x000D_
We realize the automated system does not review notepad notes but the breakdown of this income offset is defined as $126,177 against cost center 021 (Social Services) and $43,547 against cost center 005. Please revise the offset against our cost center 005 from $169,724 to $43,547. Furthermore, please offset the remaining $126,177 against cost center 021._x000D_
_x000D_
Please adjust our 4/1/09 and forward rates accordingly.</t>
  </si>
  <si>
    <t>1.	Request for Correction of Error in Scaleback Calculation_x000D_
_x000D_
In the processing of the recently received rates reflecting the statewide rebasing of the Medicaid rates using a 2002 base year, there appears to be an error in the calculation of the scaleback effective May 1, 2009 and forward.  It appears that the DOH has calculated a statewide impact of rebasing by comparing the rebased rate to the most recently paid rate at December 31, 2008 with the 2008 trend factor removed._x000D_
_x000D_
This does not appear to be correct as this would increase the overall impact of the rebasing thereby increasing the amount of impact above $210M which needs to be scaled back.  We are unable to locate any regulatory or statutory guidelines which call for the elimination of the 2008 trend factors from the final 2008 paid rate used for calculating the overall rebasing impact used to calculate the scaleback amounts._x000D_
_x000D_
Given this we are requesting a correction of the overall rebasing impact by calculating the actual difference between the rebased rate and the final paid December 31, 2008 rate.  Please adjust our rates accordingly.</t>
  </si>
  <si>
    <t>1/1/09 rate appeal</t>
  </si>
  <si>
    <t>1	Failure to Recognize 2007 Depreciation Expense on 2001 Improvements_x000D_
_x000D_
There has historically been a misconception that our 2001 capital improvements were part of our major renovation project #930775.  As such, the annual depreciation on these assets is not recognized for reimbursement.  This is not correct. _x000D_
_x000D_
The depreciation on these assets should be recognized for reimbursement in addition to the APC.  This depreciation has been recognized for the last few years; but the 2009 calculation reverted back to non-recognition of this legitimate depreciation expense.  We have calculated that an additional $85,041 in depreciation on improvements should be recognized in the direct assignment calculation.  The 2001-2007 additions should be $628,344 rather than $543,303._x000D_
_x000D_
			DOH	Estimate	Difference_x000D_
APC #930775  Bldg	45,560,976 				_x000D_
Useful life ending 2025	25 				_x000D_
Annual depreciation		a	1,822,439	1,822,439_x000D_
_x000D_
					_x000D_
Dep on Additions '01-'07			645,781 	645,781_x000D_
_x000D_
Less: 2001 additions  Bldg			(70,253)	0	_x000D_
                                   ME			(14,788)	0	_x000D_
2004 project (see notepad)			(17,437)	(17,437)	_x000D_
		b	543,303 	628,344_x000D_
_x000D_
APC #930775  ME	2,781,899				_x000D_
Useful life ending 2010	10				_x000D_
Annual depreciation		c	278,190	278,190_x000D_
_x000D_
					_x000D_
Telephone system - bldg			(3,542)	(3,542)_x000D_
_x000D_
                            - mov equip			0 	(4,100)	_x000D_
		d	(3,542)	(7,642)	_x000D_
					_x000D_
Total Depreciation	a+b+c+d=e	2,640,390	2,721,331	_x000D_
					_x000D_
Mortgage interest	2,018,500				_x000D_
Trace-back	91.72%				_x000D_
		f	1,851,368	1,851,368_x000D_
_x000D_
					_x000D_
Directly assigned capital		4,491,758	4,572,699	80,941_x000D_
MA %					72.75%_x000D_
					58,885_x000D_
_x000D_
					_x000D_
_x000D_
Please adjust our 2009 capital per diem accordingly.</t>
  </si>
  <si>
    <t>2	Failure to Offset Telephone Equipment Depreciation Expense_x000D_
_x000D_
While we do not agree with the departmental policy to offset telephone equipment depreciation expense, we noted that the expense reported on line 83 of Schedule 9 amounting to $3,542, was offset, whereas the amount reported on line 91 of Schedule 9, amounting to $4,100 was not._x000D_
_x000D_
We would point out that the failure to reimburse telephone equipment depreciation expense is based on the belief that this expense is included in the 1983 calculation of the indirect cost component.  With the transition to the 2002 base year, this is no longer true.  _x000D_
_x000D_
We ask that you inform us of the current policy with regard to this expense and adjust our 2009 capital per diem accordingly.  Please refer to the details provided in appeal item #1.</t>
  </si>
  <si>
    <t>3	Trace-back Percentage applied to Dormitory Authority Fee Reimbursement_x000D_
_x000D_
We reported $69,225 in fees associated with our Dormitory Authority Mortgage.  These fees are recognized for reimbursement on line 52  Other, of our 2009 capital calculation Schedule VI._x000D_
_x000D_
Of concern is that these fees are then subjected to a 70.16% trace-back.  Please note the trace-back percentage on this expense should be 100% because this mortgage relates to only the nursing home.  This item of appeal has been previously approved in the processing of appeal #R51800._x000D_
_x000D_
	DOH	Estimate	Difference_x000D_
Dorm Authority Fees	69,225	69,225_x000D_
_x000D_
Trace-back	70.16%	100.00%	_x000D_
	48,568_x000D_
69,225_x000D_
20,657_x000D_
MA %			72.75%_x000D_
Est. impact			15,028_x000D_
_x000D_
_x000D_
Please adjust our 2009 capital per diem accordingly.</t>
  </si>
  <si>
    <t>4	Request for Removal of Productivity and Efficiency Adjustment_x000D_
_x000D_
Included in our recently issued rates effective 1-1-09, is a negative $1.75 defined as a Productivity and Efficiency Adjustment.  We are requesting the removal of this negative $1.75 from our 1-1-09 / 3-31-09 rates because we do not believe there is appropriate authority to include this rate reduction in our overall Medicaid rate.  Paragraph 16 of Section 2808 of the Public Health Law authorizes the calculation of an offset amount to encourage improved productivity and efficiency by providers, through December 31, 2006._x000D_
_x000D_
Paragraph 2-b(ii) of Section 2808 of the Public Health Law states:_x000D_
_x000D_
Rates for the periods two thousand seven and two thousand eight shall be further adjusted by a per diem add-on amount, as determined by the commissioner, reflecting the proportional amount of each facilitys projected Medicaid benefit to the total projected Medicaid benefit for all facilities of the imputed use of the rate-setting methodology set forth in paragraph (b) of this subdivision, provided, however, that for those facilities that do not receive a per diem add-on adjustment pursuant to this subparagraph, rates shall be further adjusted to include the proportionate benefit, as determined by the commissioner, of the expiration of the opening paragraph and paragraph (a) subdivision sixteen of this section and of paragraph (a) of subdivision fourteen of this section, provided, further, however, that the aggregate total of the rate adjustments made pursuant to this subparagraph shall not exceed one hundred thirty-seven million five hundred thousand dollars for the two thousand seven rate period and one hundred sixty-seven million five hundred thousand dollars for the two thousand eight rate period._x000D_
_x000D_
Paragraph 2-b(ii) of Section 2808 effectively transitions out the Productivity and Efficiency Adjustment based on the total cost caps and the percentages created by them.  This statute does not, however, authorize payment of the per diem add on adjustment earlier described in the statute after December 31, 2008.  As such, the add-on was removed from the 1-1-09 rates, thereby reinstating the Productivity and Efficiency adjustment, apparently without statutory authority to do so.  Please adjust our 1-1-09 / 3-31-09 Medicaid rates accordingly._x000D_
_x000D_
Adjustment	1.75_x000D_
2007 Medicaid days	93,887_x000D_
Estimated impact - annual	164,302_x000D_
_x000D_
Estimated impact Jan to March	41,076</t>
  </si>
  <si>
    <t>Request of resubmission of 2002 RHCF-4</t>
  </si>
  <si>
    <t>1)	Request for Correction and Resubmission of 2002 RHCF-4 Cost Report_x000D_
_x000D_
Upon final determination that the 2002 RHCF-4 cost report would actually be used in calculating our Medicaid rates for April 1, 2009, we conducted an analysis of this submission. In conducting this analysis we noted several areas where it appears that our 2002 cost report may contain errors._x000D_
_x000D_
Given the late notification, late March 2009, of the actual certainty that this cost report would be utilized for the calculation of our April 1, 2009 rates, we are unable to revise the cost report and obtain accountant recertifications within the time frame, April 15, 2009, outlined in the December 8, 2008 Departmental transmittal letter or in the clarifying memo issued by the Department of Health on April 9, 2009._x000D_
_x000D_
We acknowledge that a cost report revision appeal deadline of April 15, 2009 was established in the initial rate transmittal letter of December 8, 2008 and that recent legislation indicates that this date remains firm for the correction of previously submitted cost reports._x000D_
_x000D_
Please note, however, almost immediately after the issuance of the January 1, 2009 notice rates, the Governors budget proposed the use of a regional pricing methodology effective April 1, 2009. Shortly after that the 2008/2009 Fiscal year Deficit Reduction Plan was approved and this plan called for delaying the implementation of the state wide rebasing, using the 2002 cost report, until April 1, 2009. This date then coincided with the proposed implementation of the regional pricing methodology._x000D_
_x000D_
Given the unknown nature of the basis for future reimbursement, it was not prudent to incur significant expense in the analysis revision and recertification of the 2002 cost report._x000D_
_x000D_
As such we are submitting this appeal requesting the correction and resubmission of the cost report knowing now that it will have an impact on our Medicaid rates. The revised and recertified cost report will be submitted as soon as practicable.</t>
  </si>
  <si>
    <t>Schnurmacher Center for Rehabilitation and Nursing</t>
  </si>
  <si>
    <t>5902314N</t>
  </si>
  <si>
    <t>Schnurmacher January 1, 2015 Rate Appeals</t>
  </si>
  <si>
    <t>ISSUE #1 &amp;#8213; Building Depreciation (001) Excess Reimbursement - MATP --_x000D_
_x000D_
Reflected on line 001 of the 2015 capital rate sheet is $1,042,789 of building depreciation.  Review of the 2015 rate indicates that the facility was erroneously reimbursed for $313,723 of building MATP depreciation.  The facility is no longer entitled to MATP reimbursement, which ended on June 16, 2014.  _x000D_
_x000D_
Accordingly, please revise our 2015 capital rates to reflect $729,066 ($1,042,789 - $313,723) of Building (001) depreciation.</t>
  </si>
  <si>
    <t>Ira Green</t>
  </si>
  <si>
    <t>ISSUE #2 &amp;#8213; Property Shortfall  Reimbursement of Parking Lot Rental --_x000D_
_x000D_
Review of the rates indicates that the 2015 capital reimbursement did not incorporate parking lot rental expense of $5,400.  The details are reflected on Schedule 9, line 005, of the 2013 RHCF-4.  The parking lot rental is necessary due to limitation of on-street parking._x000D_
_x000D_
Accordingly, our rates should be adjusted to include this item.</t>
  </si>
  <si>
    <t>Issue #1 -- Building Depreciation (001) Excess Reimbursement  MATP --_x000D_
_x000D_
Review of 2014 capital rate sheet indicates that the facility was over-reimbursed for the MATP portion of its building depreciation.  The facility is entitled to MATP reimbursement through June 16, 2014 and pertains to assets acquired in 2003 and years prior.  In addition, the DOH annual MATP calculation of $760,811 is understated.  Via Appeal No. 403302, the facility requested a revision to the DOH capital cost model utilized to calculate MATP._x000D_
_x000D_
Therefore, the combined result is an excess reimbursement of building and MATP depreciation of $158,407 as follows:_x000D_
_x000D_
Accordingly, please revise our 2014 capital rates to reflect $754,825 of Building (001) and MATP depreciation._x000D_
_____________________________x000D_
_x000D_
* MATP calculation reflects corrections to DOH capital cost model requested via Appeal No. 403302 on January 12, 2004 and August 12, 2004.  Historical cost through 11/6/2003 was revised to include approximately $2.5 million relating to leasehold improvements made over the period 1990-1994 (see Attachment A.); and  MATP reimbursement for building was revised to reflect information supported by the amortization schedule (see Attachment B)._x000D_
_x000D_
(SEE ATTACHMENT FOR TABLE.)</t>
  </si>
  <si>
    <t>Issue #2 -- Property Shortfall  Reimbursement of Parking Lot Rental -- _x000D_
_x000D_
Review of the rates indicates that the 2014 capital reimbursement did not incorporate parking lot rental expense of $6,600.  The details are reflected on Schedule 9, line 005, of the 2012 RHCF-4.  The parking lot rental is necessary due to limitation of on-street parking._x000D_
_x000D_
Accordingly, our rates should be adjusted to include this item.</t>
  </si>
  <si>
    <t>Issue #3 -- Reserve Bed Days -- _x000D_
_x000D_
In accordance with multiple court decisions, the inclusion of Reserve Bed Days is improper. Accordingly, we request that our 2014 rate(s) be calculated excluding bed reserve days.</t>
  </si>
  <si>
    <t>January 1, 2013 Rates</t>
  </si>
  <si>
    <t>ISSUE #1 -- Property Shortfall  Reimbursement of Parking Lot Rental -- _x000D_
_x000D_
Review of the rates indicates that the 2013 capital reimbursement did not incorporate parking lot rental expense of $12,600.  The details are reflected on Schedule 9, line 005, of the 2011 RHCF-4.  The parking lot rental is necessary due to limitation of on-street parking._x000D_
_x000D_
Accordingly, our rates should be adjusted to include this item.</t>
  </si>
  <si>
    <t>January 1, 2012 Pricing Rates</t>
  </si>
  <si>
    <t>ISSUE #1 - Property Shortfall  Reimbursement of Parking Lot Rental - - Our review of the rates indicates that our 2012 capital reimbursement did not incorporate a parking lot rental expense of $8,400.  The details are reflected on Schedule 9, line 005, of the 2010 RHCF-4.  The parking lot rental is necessary due to limitation of on-street parking._x000D_
_x000D_
Accordingly, our rates should be adjusted to include this item.</t>
  </si>
  <si>
    <t>Rebased Rates Appeals Effective 1/1/2011 and Forward</t>
  </si>
  <si>
    <t>ISSUE #1: Part B Offset -- _x000D_
_x000D_
We believe the Part B offset is overstated.  The amount reflected in the 1/1/2011 and subsequent rates issued per the Department of Health Dear Administrator Letter dated November 9, 2011 of $0.78 reflects the part B offset in the 1/1/2009 rate (SEE ATTACHMENT A), which includes trends for 2008 and 2009.  Pursuant to Part B, Sections 47 &amp; 48 of Chapter 58 of the Laws of 2009; 2008 and 2009 trends are eliminated.  _x000D_
_x000D_
Accordingly, the Part B offset should not reflect trends for 2008 through 2010.  Therefore, we appeal and request that the Part B offset be revised to reflect $0.75 (SEE ATTACHMENT B), instead of $0.78 (SEE ATTACHMENT C) prior to the application of the 2011 trend.</t>
  </si>
  <si>
    <t>ISSUE #2 &amp;#8213; Reserved Bed Days -- _x000D_
_x000D_
Consistent with a recent court decision regarding reserved bed days, we request that reserved bed days be removed from our 2009 total patient days for Medicaid rate setting purposes.</t>
  </si>
  <si>
    <t>ISSUE #1 &amp;#8213; Reimbursement of Parking Lot Rental -- Our review of the rates indicates that our 2010 capital reimbursement did not incorporate a parking lot rental expense of $2,175.  The details are reflected on Schedule 9, line 021, of the 2008 RHCF-4. The parking lot rental is necessary due to limitation of on-street parking. _x000D_
_x000D_
Accordingly, our 2010 capital rates should be adjusted to include this item.</t>
  </si>
  <si>
    <t>ISSUE #2 &amp;#8213; Investment Income Offset -- Upon review we have adjusted Exhibit I unrestricted investment income to reflect interest income of $348,925.  We have revised the 2008 RHCF (DCN# 01122032) and electronically filed the operator and CPA certifications._x000D_
_x000D_
Please adjust our 2010 capital rates accordingly.</t>
  </si>
  <si>
    <t>ISSUE #3 -- Dropped Services -- Medical Staff Services -- We have compared the 2002 cost report with the services currently being provided directly by our facility.  As a result, we have identified medical staff services as a terminated service._x000D_
_x000D_
Reflected below is the expense that has been terminated and shall be eliminated from our rebased rates effective 4/1/2009 and forward:_x000D_
_x000D_
SEE ATTACHED FOR TABLE._x000D_
 _x000D_
Accordingly, we request that the Department disallow the $199,190 that we have reported as salaries and fringe benefits on our 2002 RHCF-4.</t>
  </si>
  <si>
    <t>ISSUE #4 -- Reserved Bed Days --_x000D_
 A Judgement has been entered in the New York State Supreme Court in the case of Kateri et al vs. Novello, et al (Index No.102836/06) declaring that Reserved Bed Days are not to be included in the total of Patient days for rate setting purposes and that the practice of DOH to include those days was improper and invalid. Reserved Bed Days have been wrongfully included in the total of patient days for the Facility for all base periods relating to the promulgates rates. Accordingly, the Facility appeals that issue and requests that the reserved bed days be eliminated from the patient day total for all reimbursement purposes. In addition, the statewide direct and indirect patient care services prices and statistics should be recalculated by removing reserved bed days from the total of patient days for that purpose as well.</t>
  </si>
  <si>
    <t>Issue #1:  Depreciation ExpenseShortfall_x000D_
	_x000D_
Review of our 2009 capital component revealed that there was a shortfall in the reimbursement of depreciation expense for Building/Fixed equipment. This depreciation is predicated on our approved Medicaid Allowable Transfer Price (MATP) amount of $760,811 plus acquisitions reported on Schedule 10 of the 2007 RHCF-4._x000D_
_x000D_
Therefore, we request reimbursement of total 2009 Building/Fixed equipment depreciation, as follows:_x000D_
_x000D_
 		"Building/Fixed Equipment Depreciation"_x000D_
MATP		 $760,811 _x000D_
2004 acquisition	1,684 _x000D_
2005 acquisition	13,976 _x000D_
2006 acquisition	7,806 _x000D_
2007 acquisition	10,764 _x000D_
		795,041 _x000D_
Less: amount_x000D_
   included in rate	667,867 _x000D_
Shortfall		$127,174 _x000D_
_x000D_
Accordingly, we request reimbursement to include a total of $795,041 of Building/Fixed equipment depreciation reflected above and revised rates be issued.</t>
  </si>
  <si>
    <t>Issue #3:  Water and Sewer Taxes_x000D_
_x000D_
Our base year cost report reflects $157,578 of real estate taxes.  However, included therein is a component for water and sewer.  As such, the reduction in our operating component should not include the water and sewer amount.  We do not have the details for the base year amounts, but for the year 2005, our water and sewer costs were $22,375._x000D_
_x000D_
In order to properly reflect this in the 2009 rates, we request that the said amount of $22,375, with a four year trend, be incorporated into our 2009 noncomparable component.</t>
  </si>
  <si>
    <t>Issue #4:  Correction of A&amp;F Cap Disallowance due to Elimination of Real Estate Taxes_x000D_
	_x000D_
Pursuant to DOH regulations, Medicaid rates shall fully reflect the cost of local property taxes and payments made in lieu of local property taxes, as reported in each facilitys cost report submitted for the two years prior to the rate year.  Upon eliminating our facilitys property taxes from the operating component (non-comparable component) of our 2009 Medicaid rate, our Administrative and Fiscal (A&amp;F) cap disallowance increased.  _x000D_
_x000D_
We do not believe it was the intent of this regulation to penalize our facility in other components of our rate.  The A&amp;F CAP reflects the circumstances that existed at the time it was originally promulgated when real estate taxes were part of the operating component.  The transfer from operating to capital was only to provide facilities with more current data and not to influence other ceiling limitations._x000D_
_x000D_
We therefore request, that our A&amp;F disallowance in our 2009 Medicaid rate be adjusted so as to not be adversely impacted by the removal of our real estate taxes from our non-comparable component.</t>
  </si>
  <si>
    <t>Issue #1:  Depreciation ExpenseShortfall_x000D_
_x000D_
Review of our 2009 capital component revealed that there was a shortfall in the reimbursement of depreciation expense for Building/Fixed equipment. This depreciation is predicated on our approved Medicaid Allowable Transfer Price (MATP) amount of $760,811 plus acquisitions reported on Schedule 10 of the 2007 RHCF-4._x000D_
_x000D_
Therefore, we request reimbursement of total 2009 Building/Fixed equipment depreciation, see attached:_x000D_
_x000D_
 _x000D_
_x000D_
Accordingly, we request reimbursement to include a total of $795,041 of Building/Fixed equipment depreciation reflected above and revised rates be issued.</t>
  </si>
  <si>
    <t>Issue #2:  Reimbursement of Parking Lot Rental _x000D_
_x000D_
Our review of the rates indicates that our 2009 capital reimbursement did not incorporate a parking lot rental expense of $1,305.  The details are reflected on Schedule 9, line 022, of the 2007 RHCF-4. The parking lot rental is necessary due to limitation of on-street parking. _x000D_
_x000D_
Accordingly, our rates should be adjusted to include this item.</t>
  </si>
  <si>
    <t>Issue #3:  Interest on Capital Equipment Loan  Shortfall_x000D_
_x000D_
In review of our 2009 rate, we were denied reimbursement of $3,602 for our 2009 interest expense relating to a capital lease.  The details are properly reflected on Schedule 17(1) of the 2007 RHCF-4.  We request reimbursement of our interest expense of $3,602. _x000D_
_x000D_
Accordingly, we request that our capital component for our 2009 rate be adjusted to include the interest expense of $3,602 and revised rates be issued.</t>
  </si>
  <si>
    <t>Issue #4:  Administrative Cost Center Shortfall  Unrestricted Investment Income _x000D_
_x000D_
In accordance with Part 86-2.20(c)(1) interest expenses shall be reduced by investment income.  Upon review of our 2009 rates, we noticed that the department reduced our administrative costs (cost center 005) by interest income of $55,108. This approach is inconsistent with the aforementioned regulation.  Therefore, we request that this reduction of administrative cost be reversed and our 2009 rates adjusted accordingly</t>
  </si>
  <si>
    <t>Issue #5:  Recovery of Expense  Health Benefits_x000D_
_x000D_
Upon review of the 2009 rates, we noticed that reflected on Exhibit I, line 023 of our 2002 RHCF-4 was $118,067 of health benefits revenue without an associated cost center.  This revenue should reduce the cost centers which include employees that have paid the facility for these benefits.  Therefore, we have prepared the enclosed schedule and Notepad delineating the affected cost centers.  Our revised DCN # is 90911816.  Our Operators and Accountants Certification will be submitted under separate cover._x000D_
_x000D_
Please adjust our rates accordingly.</t>
  </si>
  <si>
    <t>Issue #6:  Regional Input Price Adjustment Factor_x000D_
_x000D_
Upon review of the regional direct input price adjustment factor and the regional indirect input price adjustment factor, we could not verify the percentage reflected in the facility % hours column of the schedule.  Therefore, we request that the department furnish us with the details and we reserve our right to appeal for any corrections at that time.</t>
  </si>
  <si>
    <t>Issue #7:  Medicine Cabinet Drugs_x000D_
_x000D_
Upon review of the 2009 rates we noticed that medicine cabinet drugs of $2,673 were removed from the administration cost center (005) and included as a non-comparable in the cost center 242.  Since these costs were originally reflected in the pharmacy cost center, we request that the reduction be applied to pharmacy (cost center 042) and not administration.</t>
  </si>
  <si>
    <t>Issue #8:  Licenses and Taxes_x000D_
_x000D_
We noticed that the department has not recognized for rate setting purposes, any costs shown on Schedule 6, line 83 (licenses and taxes) of the 2002 RHCF-4.  We take exception to this approach.  In accordance with Title 10, Part 445.3, there are numerous cost items (automobile license, various permit fees/inspection fees) which should be reflected on this line and are in fact reimbursable across the board.  Therefore, we request that this disallowance be reversed.</t>
  </si>
  <si>
    <t>Issue #9:  Nonreimbursable Ancillaries_x000D_
_x000D_
Upon review of the rates we noticed that certain ancillary services were included in the non-comparable component (laboratory, radiology, EKG).  However, these costs represent ancillary costs not included in the Medicaid rate.  Therefore, we have corrected Schedule 8 of the 2002 RHCF-4.  Please adjust accordingly.  Our revised DCN# is 90911816.  Our Operators and Accountants Certification will be submitted under separate cover.</t>
  </si>
  <si>
    <t>Issue #10:  Dropped Services  Medical Staff Services_x000D_
_x000D_
The facility reviewed its 2002 cost report and compared it with the services currently being provided directly by the facility in 2009.  As a result, it has identified medical staff services as a service no longer being directly provided._x000D_
_x000D_
Accordingly, we request that the Department disallow the salary, remuneration and fringe benefits portion that we have reported on our revised 2002 RHCF-4 (cost center 044).  Our revised DCN # is 90911816.  Our Operators and Accountants Certification will be submitted under separate cover.</t>
  </si>
  <si>
    <t>Issue #11:  Medical Directors Office Reimbursement_x000D_
_x000D_
Upon review of the 2002 cost report, we noticed that part of our Medical Directors office costs were combined in the medical staff services cost center.  To properly reflect these costs, we have modified the 2002 cost report and now reflect a total cost of $71,814 in cost center 017._x000D_
_x000D_
Accordingly, this item should be reflected in the noncomparable component of our rate and our rates therefore upwardly adjusted.  Our revised DCN # is 90911816.  Our Operators and Accountants Certification will be submitted under separate cover.</t>
  </si>
  <si>
    <t>Issue #12:  Hold Harmless Provision_x000D_
_x000D_
In accordance with Section 2808 of the Public Health Law 2-b(b)(i), the operating cost component shall not be less than the operating component of such facilities in the two thousand and eight rate.  _x000D_
_x000D_
This is commonly referred to as the hold harmless provision.  However, in the calculation of hold harmless in the rates, the Department did not include the add-ons to the rate.  It is our contention that the operating portion of the 2008 rate plus all add-ons other than (1) the capital component, (2) the expired productivity and efficiency adjustment, and (3) the expired administrative and fiscal services adjustment should be included in this calculation. As such, these factors will increase the rates accordingly.</t>
  </si>
  <si>
    <t>Schulman and Schachne Institute for Nursing and Rehabilitat</t>
  </si>
  <si>
    <t>7001318N</t>
  </si>
  <si>
    <t>"H" Appeal regarding appeals #12911, #14078 and #15113</t>
  </si>
  <si>
    <t>ISSUE #1: Appeal #12911 - Property Shortfall: _x000D_
_x000D_
We are filing this "H" appeal for the error made by the Department of Health  (DOH) regarding Appeal #12911, Issue #1 (2013 rate) that was processed according to the Dear Administrative Letter dated March 2, 2022._x000D_
_x000D_
When the DOH processed the appeal mentioned above, it only addressed the Hospital allocation, but omitted the direct rental expenses for the different levels of care (SNF, AIDS, Vent  and ADC).  We have attached Schedule 9 and Schedule 15 (see Attachment 1) which list the rentals as indicated below.  (SEE ATTACHMENT FOR TABLE).  In addition, we have attached for your reference support that the $3,277,240 (see Attachment 2), is only the Hospital allocation to the facility and therefore does not include the direct rental expenses.</t>
  </si>
  <si>
    <t>ISSUE #2: Appeal #12911 - DOH Fees - Shortfall: _x000D_
_x000D_
We are filing this "H" appeal for the error made by the Department of Health (DOH) regarding Appeal #12911, Issue #1 (2013 rate) that was processed according to the Dear Administrative Letter dated March 2, 2022._x000D_
_x000D_
We are requesting the basis and source for the removal of the "DOH Fees" are not reimbursable by DOH which is reflected at the top of the DOH Appeal Calculation Worksheet.</t>
  </si>
  <si>
    <t>ISSUE #3: Appeal #14078 - MATP Denial: _x000D_
_x000D_
We are filing this "H" appeal for the error made by the Department of Health (DOH) regarding Appeal #14078, Issue #5 (2014 rate) that was processed according to the Dear Administrative Letter dated March 2, 2022._x000D_
_x000D_
DOH has historically calculated the MATP which includes the original project costs, operating escrows, and other related data (which DOH has all the supporting documentation).  While requests were made to DOH for the supporting documents for us to calculate the MATP, to date no information was received. _x000D_
_x000D_
Therefore, we request that DOH calculate the MATP and reimburse the remaining balance of the "unreimbursed" depreciation related to the MATP effective 2014 and forward.  For informational purposes, the net book value is $5,141,149 for 2014.</t>
  </si>
  <si>
    <t>ISSUE #4: Appeal #15113 - MATP Denial: _x000D_
_x000D_
We are filing this "H" appeal for the error made by the Department of Health (DOH) regarding Appeal #15113, Issue #2 (2015 rate) that was processed according to the Dear Administrative Letter dated March 2, 2022._x000D_
_x000D_
DOH has historically calculated the MATP which includes the original project costs, operating escrows, and other related data (which DOH has all the supporting documentation).  While requests were made to DOH for the supporting documents for us to calculate the MATP, to date no information was received. _x000D_
_x000D_
Therefore, we request that DOH calculate the MATP and reimburse the remaining balance of the "unreimbursed" depreciation related to the MATP effective 2014 and forward.  For informational purposes, the net book value is $4,569,509 for 2015.</t>
  </si>
  <si>
    <t>2011 cash Assessment Reconciliation</t>
  </si>
  <si>
    <t>Per our records the 2011 Total Reimbursable Assessment paid to Blue Cross is $4,216,435. The reported amount is $ 3,660,335 or a difference of $556,100. This difference would result in a estimate net receivable due the nursing Home of $216,927 and result in a final assessment reat for 2011 of $30.42</t>
  </si>
  <si>
    <t>James Robert Porter</t>
  </si>
  <si>
    <t>2013 ADHC Rates</t>
  </si>
  <si>
    <t>Issue #1: Property Shortfall  Building/Fixed Equipment Depreciation  Non 28A Costs -- The 2013 property components of our GERI/AIDS/VENT/ADC rates reflect non 28A depreciation for building and fixed equipment as $96,771, however based on the Schedule 10 of the 2011 RHCF (DCN #22361538), the actual amount was $107,830 as shown below.  Therefore, a shortfall of $11,059 exists.  [SEE ATTACHED]_x000D_
_x000D_
As such, please adjust our ADC rates accordingly.</t>
  </si>
  <si>
    <t>Genevieve Sorensen</t>
  </si>
  <si>
    <t>Issue #2: Capital Shortfall  Linroc SONYMA Fees -- In the 2013 capital component of our GERI/AIDS/VENT/ADC rates, the Health Agency Fees of $133,081 are understated.  They do not include the Linroc SONYMA fees of $24,391.67 which have been reimbursed in prior years.  The correct reimbursement should be $157,473 as follows:  [SEE ATTACHED]_x000D_
_x000D_
As such, please adjust our rates accordingly</t>
  </si>
  <si>
    <t>Issue #3: Rentals -- In the 2013 capital component of our ADC rate, we were not reimbursed for our direct rentals of $14,712, which was properly reflected on Schedule 9 of our 2011 RHCF (DCN #22361538).  This item was put in an email to NFrates, along with the direct rentals for the GERI/AIDS/VENT units, which were all accepted.  As such, we request that the ADC rate be adjusted as well and that revised be issued.</t>
  </si>
  <si>
    <t>Issue #4: Reclass of Overhead Costs for Rehabilitation Services and Pharmacy -- For the period January 1, 2009 through March 31, 2009, the overhead costs for physical therapy, occupational therapy, speech therapy and pharmacy should not be removed from the cost centers listed below.  Based on the 1983 base year methodology, these costs should have remained in these cost centers.  Effective April 1, 2009, they should be reclassed from indirect to direct as per the 2002 base year methodology.   These revised costs should be subject to the traceback percentages applicable to the adult day health care program.  Please see below for total overhead allocation. [SEE ATTACHED]</t>
  </si>
  <si>
    <t>Issue #5:  Dietary Allocation -- The statistic (number of employees) used to reclassify indirect dietary costs to direct costs is incorrect. The basis for the dietary stepdown should be number of meals served instead of number of employees. Accordingly, occupational, physical and speech therapy would not receive an overhead allocation.</t>
  </si>
  <si>
    <t>Issue #6 - Occupancy Calculation -- On Schedule 18, occupancy calculations for adult day health care are based on 52 weeks, the number of days per week the program is open, the number of sessions per day and the approved capacity.  There is no space on the schedule to identify the number of days in which the center was closed, such as holidays, snow days, power outages and other unforeseen events. Therefore, occupancy rates should be determined based on actual days open in order to reflect true occupancy during the report period.  Our program was open for 254 days.  Accordingly, we request that the Department use imputed visits of 13,259 to calculate our per visit rates as calculated below: [SEE ATTACHED]</t>
  </si>
  <si>
    <t>Issue #7 - Administrator Salary Ceiling: Individual Salary Ceiling Adjustment -- Our facility reported a standard workweek of 35 hours on Schedule 14 of the 2009 RHCF-4 Cost Report.  However, the calculation of the Individual Salary Ceilings was performed using a 40 hour work week. The correct calculation is provided below.  The resulting shortfall is $7,480._x000D_
[SEE ATTACHED]_x000D_
 _x000D_
Therefore, we appeal and request a revision to the Salary Ceiling Adjustment Calculation.</t>
  </si>
  <si>
    <t>Revised 1/1/2011 Rates and Forward</t>
  </si>
  <si>
    <t>ISSUE #1:  Capital Under-Reimbursement -- _x000D_
_x000D_
There appears to be an under-reimbursement in our 2011 property reimbursement as follows:_x000D_
_x000D_
SEE ATTACHMENT FOR TABLE._x000D_
_x000D_
As such please adjust our rates accordingly.  In addition, please be aware that we have not received the Schulman 2011 Operating Escrow letter.  Therefore, we could not verify the amounts reflected in the rates.  We have requested the letter and we reserve the right to appeal if necessary _x000D_
_x000D_
(1) There should not be interest income offset, since this amount has already been recovered in the Hospital ICR.</t>
  </si>
  <si>
    <t>Lisa Garcia</t>
  </si>
  <si>
    <t>ISSUE #2:  Reserved Bed Days -- _x000D_
_x000D_
Consistent with a recent court decision regarding reserved bed days, we request that reserved bed days be removed from our 2009 total patient days for Medicaid Capital rate setting purposes.</t>
  </si>
  <si>
    <t>ISSUE #3:  Part B Offset- NF -- _x000D_
_x000D_
We believe the Part B offset is overstated.  The amount reflected in the 1/1/2011 and subsequent rates issued per the Department of Health Dear Administrator Letter dated November 9, 2011 of $4.84 reflects the part B offset in the 1/1/2009 rate (SEE ATTACHMENT B), which includes trends for 2008 and 2009.  Pursuant to Part B, Sections 47 &amp; 48 of Chapter 58 of the Laws of 2009; 2008 and 2009 trends are eliminated.  _x000D_
_x000D_
Accordingly, the Part B offset should not reflect trends for 2008 through 2010.  Therefore, we appeal and request that the Part B offset be revised to reflect $4.67 (SEE ATTACHMENT C), instead of $4.84 (See ATTACHMENT D) prior to the application of the 2011 trend.</t>
  </si>
  <si>
    <t>ISSUE #4:  Part B Offset- AIDS -- _x000D_
_x000D_
We believe the Part B offset is overstated.  The amount reflected in the 1/1/2011 and subsequent rates issued per the Department of Health Dear Administrator Letter dated November 9, 2011 of $6.51 reflects the part B offset in the 1/1/2009 rate (SEE ATTACHMENT E), which includes trends for 2008 and 2009.  Pursuant to Part B, Sections 47 &amp; 48 of Chapter 58 of the Laws of 2009; 2008 and 2009 trends are eliminated.  _x000D_
_x000D_
Accordingly, the Part B offset should not reflect trends for 2008 through 2010.  Therefore, we appeal and request that the Part B offset be revised to reflect $6.29 (SEE ATTACHMENT F), instead of $6.51 (SEE ATTACHMENT G) prior to the application of the 2011 trend.</t>
  </si>
  <si>
    <t>ISSUE #5:  Part B Offset- VENT -- _x000D_
_x000D_
We believe the Part B offset is overstated.  The amount reflected in the 1/1/2011 and subsequent rates issued per the Department of Health Dear Administrator Letter dated November 9, 2011 of $8.23 reflects the part B offset in the 1/1/2009 rate (SEE ATTACHMENT H), which includes trends for 2008 and 2009.  Pursuant to Part B, Sections 47 &amp; 48 of Chapter 58 of the Laws of 2009; 2008 and 2009 trends are eliminated.  _x000D_
_x000D_
Accordingly, the Part B offset should not reflect trends for 2008 through 2010.  Therefore, we appeal and request that the Part B offset be revised to reflect $7.94 (SEE ATTACHMENT I), instead of $8.23 (SEE ATTACHMENT J) prior to the application of the 2011 trend.</t>
  </si>
  <si>
    <t>Issue #1:  Hold Harmless  No Occupancy Adjustment  AIDS Rate -- _x000D_
_x000D_
In calculating our rebased April 1, 2009 and forward rates, our AIDS rates were held harmless.  However, there was no related occupancy adjustment offset included in the rate.  As such, we request that our rates be adjusted accordingly.</t>
  </si>
  <si>
    <t>Issue #2:  Error In Statewide Peer Group Prices  NF Only -- _x000D_
_x000D_
In calculating the operating component of our rebased April 1, 2009 and forward, NF rates, the State inadvertently utilized the freestanding &gt;300 beds peer group prices for the direct and indirect prices instead of the hospital based (HB) prices.  Our facility has always been considered hospital based and our rates always included the HB prices, therefore, this must be an error.  As such, we request that the rates be adjusted to reflect the HB direct and indirect statewide prices and revised rates for the NF be issued._x000D_
_x000D_
In addition, the appeal system has the facilitiy labeled as proprietary, it should be Voluntary.</t>
  </si>
  <si>
    <t>Issue #3:  Capital Over-Reimbursement -- _x000D_
_x000D_
There appears to be an over-reimbursement in our 2010 property reimbursement as follows:_x000D_
_x000D_
As such, please adjust our rates accordingly._x000D_
_x000D_
SEE ATTACHMENT FOR TABLE.</t>
  </si>
  <si>
    <t>Issue #4:  Capital Shortfall  Error in AIDS Patient Days -- _x000D_
_x000D_
The patient days of 39,528 used in the calculation of the 2010 AIDS capital component were incorrect.  As per the 2008 RHCF, the patient days were reported as 35,578.  _x000D_
_x000D_
As such, please adjust the rates accordingly.</t>
  </si>
  <si>
    <t>Issue #5:  Administrators Ceiling Disallowance -- _x000D_
_x000D_
The administrators ceiling disallowance calculation disallows all the reported administrative salary amounts as reported on Schedule 14 of the 2002 RHCF since inadvertently there were no hours reported.  The following are the hours that should have been reflected:_x000D_
_x000D_
Administrator  37.5 per week _x000D_
Associate Administrator 37.5 hours per week_x000D_
_x000D_
We have revised the cost report to reflect these changes  see Attachment II._x000D_
_x000D_
As such, we request that the calculation be recomputed applying the relevant ceilings to the salary amounts (after applying traceback percentages to the individual salariesas appealed in the following item) and that revised rebased rates for the April 1, 2009 period and forward be issued.</t>
  </si>
  <si>
    <t>Issue #6:  Administrator Salary Ceiling -- _x000D_
_x000D_
In its calculation of the administrators salary ceiling, DOH did not apply the traceback percentage to the individual salaries.  As such, the amount of remuneration compared to the SNF limitations predicated on the number of beds is overstated.  This results in an excess disallowance.  The appropriate approach to this calculation should be as reflected below, for each level of care._x000D_
_x000D_
Please note that since we have three levels of care, the facility allowable salary ceiling should be adjusted to reflect the number of beds in each level of service as per the calculation below. _x000D_
_x000D_
Accordingly, we request that the administrators salary ceiling be recalculated in the rebased rates for the April 1, 2009 period and forward with the traceback applied to the individual salaries as follows:_x000D_
_x000D_
SEE ATTACHMENT FOR TABLE.</t>
  </si>
  <si>
    <t>Issue # 7:  Part D Offset (AIDS) -- _x000D_
_x000D_
Per Schedule 4, line 26, the statewide prescription drug percentage reflects 23.98%; this appears to be overstated.  This could be attributable to a number of issues, once of which is income offsets (Exhibit I) were not applied to prescription drug costs reflected on Schedule 5, line 6, of the rate sheets.  Therefore, we request that DOH share with us the related calculation.  We reserve the right to appeal this item after review of the supporting documentation.</t>
  </si>
  <si>
    <t>Issue #8:  Reserved Bed Days (NF, AIDS, VENT) -- _x000D_
_x000D_
Consistent with a recent court decision regarding reserved bed days, we respectfully request that reserved bed days be removed from our 2002 and 2008 total patient days for Medicaid rate setting purposes.  In addition, on a statewide basis, the direct and indirect patient care services prices should be established by removing reserved bed days._x000D_
_x000D_
Accordingly, we request that the Department correct our 4/1/09 rates and forward.</t>
  </si>
  <si>
    <t>Issue #1. Request for elimination of productivity and efficiency adjustment_x000D_
			_x000D_
We request that our productivity and efficiency adjustment be eliminated from our January 1, 2009 rate.  As the state delayed the 2002 rebasing by three months, we believe we are still entitled to the elimination of this negative per diem from our rate. In Public Health Law § 2808 (2-b)(ii)(b), the law says that for facilities that do not receive a per diem add-on adjustment related to rebasing, their rates will be adjusted to include the proportionate benefit of the elimination of the productivity and efficiency adjustment._x000D_
_x000D_
Accordingly, please eliminate the per diem adjustment from our NF, Aid and Vent rates effective January 1, 2009.</t>
  </si>
  <si>
    <t>Issue #1:  Overstatement of Depreciation_x000D_
	_x000D_
The depreciation amount reimbursed in the revised 2009 capital component appears to be overstated as follows:_x000D_
_x000D_
Total NH depreciation 		 $1,900,269 	(per 2007 RHCF-Schedule 9)_x000D_
Less: 28A NH depreciation	 (1,620,632)	(per 2007 RHCF-Schedule 10)_x000D_
Correct reimbursement		 279,637 	_x000D_
Reimbursement in rate		 449,357 	(Building and moveable equipment lines)_x000D_
Over-reimbursement		 $169,720 	_x000D_
			_x000D_
As such, please adjust our GERI, AIDS and VENT rates accordingly.</t>
  </si>
  <si>
    <t>Issue #2:  Rebasing Transition Adjustment_x000D_
_x000D_
Unless the court grants the relief requested in the industry associations lawsuit reinstating the 2002 rebasing effective 1/1/09, the Department should grant transition payments in continuation with what was granted for 2007 and 2008.</t>
  </si>
  <si>
    <t>Issue #3:  Trending of Dementia_x000D_
_x000D_
We request that our dementia adjustment be upwardly adjusted to reflect inflationary trends through March 31, 2009.</t>
  </si>
  <si>
    <t>Issue #1:  Capital Reimbursement Shortfall  Interest and Other Component_x000D_
_x000D_
The 2009 capital component of our rates only includes the capital costs from the Schulman operating escrow funds.  The amounts from the Linroc operating escrow funds have not been included (see Attachment I).  The costs are as follows (SEE ATTACHED):_x000D_
 _x000D_
As such, please adjust our rates to include the above capital costs.</t>
  </si>
  <si>
    <t>Joe Deguzman</t>
  </si>
  <si>
    <t>Issue #2:  Operating Component  Error in Statewide Peer Group Prices  SNF Rate_x000D_
_x000D_
In calculating the operating component of our rebased SNF rates, the state inadvertently utilized the free-standing &gt;300 beds peer group prices for the direct and indirect prices instead of the hospital based (HB) prices.  Our facility has always been considered hospital based and our rates always included the HB prices, therefore, this must be an error.  _x000D_
_x000D_
As such, we request that the rates be adjusted to reflect the HB direct and indirect statewide  prices and revised rates for the SNF be issued.</t>
  </si>
  <si>
    <t>Issue #3:  Frozen and Current Case Mix _x000D_
_x000D_
The facilitys frozen case mix and current case mix in the GERI, AIDS and VENT rate sheet calculation pages do not agree to the case mixes as  reflected in the backup schedule of patient counts by RUG category that were included in the rate package. _x000D_
_x000D_
As such, please adjust accordingly.</t>
  </si>
  <si>
    <t>Issue #4:  Central Service Supplies  AIDS and VENT Pass-through costs_x000D_
_x000D_
In accordance with Part 86, Central Service Supplies (cost center 43) should be reflected as a pass-through in the noncomparable components of the AIDS and VENT unit rates, not subject to any ceilings. _x000D_
_x000D_
As such, we request that the AIDS and VENT rates be adjusted to reflect these costs in the non-comparable components of our rates and that revised rates be issued.</t>
  </si>
  <si>
    <t>Issue #5:  Regional Input Price Adjustment Factor_x000D_
_x000D_
Upon review of the regional direct input price adjustment factor and the regional indirect input price adjustment factor, we could not verify the percentage reflected in the facility % hours column of the schedule.  Therefore, we request that the department furnish us with the details and we reserve our right to appeal for any corrections at that time.</t>
  </si>
  <si>
    <t>IIssue #6:  Hold Harmless Provision_x000D_
_x000D_
In accordance with Section 2808 of the Public Health Law 2-b(b)(i), the operating cost component shall not be less than the operating component of such facilities in the two thousand and eight rate.  _x000D_
_x000D_
This is commonly referred to as the hold harmless provision.  However, in the calculation of hold harmless in the rates, the Department did not include the add-ons to the rate.  It is our contention that the operating portion of the 2008 rate plus all add-ons other than (1) the capital component, (2) the expired productivity and efficiency adjustment, and (3) the expired administrative and fiscal services adjustment should be included in this calculation.  As such, these factors will increase the rates accordingly.</t>
  </si>
  <si>
    <t>Issue #7:  Administrator Salary Ceiling  Traceback Percentage_x000D_
_x000D_
The department in its calculation of the administrators salary ceiling does not apply the traceback percentage to the individual salaries.  As such, the amount of remuneration compared to the SNF limitations predicated on the number of beds is overstated.  This results in an excess disallowance.  The appropriate approach to this calculation should be as reflected in Attachment IV.  Please note that since we have three levels of care, the facility allowable salary ceiling should be adjusted to reflect the number of beds in each level of service.</t>
  </si>
  <si>
    <t>Sea View Hospital Rehabilitation Center And Home</t>
  </si>
  <si>
    <t>7004304N</t>
  </si>
  <si>
    <t>OMIG Audit Appeal</t>
  </si>
  <si>
    <t>Please update the facility?s 2015,16,17,18,19 Medicaid rates to reflect the additional leases and rental that were reported as operating capital. The backup will be sent when the appeal is reviewed.</t>
  </si>
  <si>
    <t>Linda Dehart</t>
  </si>
  <si>
    <t>July 2010 Rate</t>
  </si>
  <si>
    <t>Please update the facilitys 2002 Nursing Home Cost Base (effective July 1, 2010) for the following: The cost adjustment worksheet calculation final adjustment of 1,914,811 subtracted from cost center 5 (Administrative Services) should not include the tax levy of 1,822,000. Tax levy is a subsidy from New York City and should not be subtracted from the costs. The tax levy/all other misc income reported on exhibit I, line 26 of 1,846,534 should be broken out as follows: tax levy (1,822,000) / all other misc income (24,534). Please adjust the final adjustment from 1,914,811 to 92,811.</t>
  </si>
  <si>
    <t>Angelo Mascia</t>
  </si>
  <si>
    <t>Please update the facilitys 2002 Nursing Home Cost Base (effective January 1/April 1/May 1/June 1/July 1/July7, 2011) for the following:_x000D_
_x000D_
The cost adjustment worksheet calculation final adjustment of 1,914,811 subtracted from cost center 5 (Administrative Services) should not include the tax levy of 1,822,000.  Tax levy is a subsidy from New York City and should not be subtracted from the costs.  The tax levy/all other misc income reported on exhibit I, line 26 of 1,846,534 should be broken out as follows:  tax levy (1,822,000) / all other misc income (24,534).  Please adjust the final adjustment from 1,914,811 to 92,811.</t>
  </si>
  <si>
    <t>Schedule 9 (Property Expenses) from 2009 RHCF-4 Cost Report shows interest of 586,361 but the 2011 Schedule VI-Property shows interest of 0.</t>
  </si>
  <si>
    <t>Schedule 9 (Property Expenses) from 2009 RHCF-4 Cost Report shows other of 104,142 but the 2011 Schedule VI-Property shows other of 0.</t>
  </si>
  <si>
    <t>Schedule 9 (Property Expenses) from 2009 RHCF-4 Cost Report shows interest of 4,775 but the 2011 Schedule VI-Property shows interest of 0.  Please note that cost center 002 was erroneously put on the interest line instead of cost center 003.</t>
  </si>
  <si>
    <t>Schedule 9 (Property Expenses) from 2009 RHCF-4 Cost Report shows other of 126,873 but the 2011 Schedule VI-Property shows other of 0.</t>
  </si>
  <si>
    <t>Sea-Crest Health Care Center</t>
  </si>
  <si>
    <t>7001390N</t>
  </si>
  <si>
    <t>Bedhold Days included in Calculation of Rate</t>
  </si>
  <si>
    <t>In accordance with the decision of the New York Supreme Court, Appellate_x000D_
Division, First Department, dated May 15, 2012, in the case of Kateri Residence,_x000D_
etc., against Antonio C, Novello M. D., etc, this facility requests that for all years_x000D_
under audit, all the per diem Medicaid rates be recalculated utilizing total patient_x000D_
days less reserved bed patient days.</t>
  </si>
  <si>
    <t>Alissa Dicker</t>
  </si>
  <si>
    <t>Seneca Health Care Center</t>
  </si>
  <si>
    <t>1474301N</t>
  </si>
  <si>
    <t>Issue #1 - Reimbursement of Return of Equity_x000D_
_x000D_
Seneca Health Care Center is undergoing an OMIG Capital Audit, for rate years 2016-2018.  One of the adjustments that OMIG is proposing, is to correct what they believe to be an error in the useful life used in the Return of Equity calculation.  We haven�t yet received the Draft Audit report but did hold an Exit Conference.  Rate year 2018 was the last year that Seneca received Return of Equity (useful life 1 year), per the promulgated rate sheets.  In rate year 2019, they began to receive Residual Equity. However, if OMIG�s proposed adjustment is sustained, then the OMIG calculation of Return of Equity would have Rate Year 2018 as having a useful life of 2 years, and Rate Year 2019 as being the last year of useful life.  Then in OMIG�s carry forward, Residual Reimbursement would start in rate year 2020.  The issue is that OMIG is not auditing rate year 2019.  However, if their adjustment on the useful life is sustained, then Seneca would be entitled to additional Return of Equity reimbursement in rate year 2019.  Therefore, we are requesting that once the OMIG Audit is finalized, that the Facility receive its last remaining year of Return of Equity for Rate Year 2019.</t>
  </si>
  <si>
    <t>DOH provided the attached revised calculation of our 2020 Minimum Wage Adjustment along with the attached_x000D_
corresponding e-mail on 12-12-19. However, this correction was not included with the 1-1-20 and 4-2-20_x000D_
Medicaid rates issued 1-28-21. The 2020 Minimum Wage Adjustment should be revised from $0.16 to $0.65 in_x000D_
accordance with the attached DOH calculation. Please revise our rates accordingly.</t>
  </si>
  <si>
    <t>The Provider properly reported 2010 Building Improvements of $455,911 on the 2011 RHCF-4, Part II, Schedule 10. However, the 2013 Capital Per Diem only includes 2010 Historical Costs of $191,227 for computing Return on/of Equity. Please revise our rate accordingly.</t>
  </si>
  <si>
    <t>The Provider does not agree with the amount of the mortgage principal included in the return on and return of equity calculation. _x000D_
Original Mortgage Principal      $2,400,000 _x000D_
Real Property Percentage              x .8780    = $2,107,200 _x000D_
Included in 2013 Capital Component                     797,040 _x000D_
UNDERSTATEMENT                                        $1,310,160 _x000D_
Please revise our rate accordingly.</t>
  </si>
  <si>
    <t>The Provider does not agree with the amount of the Equity Returned in Prior Periods included in the return on and return of equity calculation. Equity Returned in Prior Periods: _x000D_
3/1/03 - 12/31/03 (221,378 x 10/12)            $184,482 _x000D_
1/1/04 - 12/31/04                                         +240,222 _x000D_
1/1/05 - 12/31/05                                         +259,037 _x000D_
1/1/06 - 12/31/06                                         +287,819 _x000D_
1/1/07 - 12/31/07                                         +197,590 _x000D_
1/1/08 - 12/31/08                                         +215,054 _x000D_
1/1/09 - 12/31/09                                         +238,004 _x000D_
1/1/10 - 12/31/10                                         +248,487 _x000D_
1/1/11 - 3/31/11 (293,862 x 90/365)             +72,459 _x000D_
4/1/11 - 12/31/11 (146,931 x 275/365)       +110,701 _x000D_
1/1/12 - 12/31/12                                        +147,737   = $2,201,592 _x000D_
Included in 2013 Capital Component                                3,846,257 _x000D_
OVERSTATEMENT                                                        $1,644,665 _x000D_
Please revise our rate accordingly.</t>
  </si>
  <si>
    <t>The Provider appeals the computation of Adjusted Average Equity as it relates to Return on Working Capital/Movable Equipment in the Capital Component of our rate. The Provider reported average Medicaid equity on Part II, Schedule 13, and the RHCF-4 Note Pad clearly identified adjustments from financial statement equity to Medicaid equity. (1) Average equity of the Provider has been included in the rate computation at the financial statement amount of $3,026,611 rather than the reported average Medicaid equity of $6,413,832. (2) The adjustment for Related Company Receivables of ($1,216,951) included in the rate computation is a duplication that should be eliminated. This adjustment has already been made to reported average Medicaid equity. (3) The adjustment for miscellaneous receivables of ($33,665) should be eliminated. This amount is appropriately included in average equity. Please revise our rate accordingly.</t>
  </si>
  <si>
    <t>The remaining useful life of the building used in the Return of Equity calculation appears to be high by 3 years. The original useful life of 40 years from opening in 1975 would expire in 2015 with a remaining useful life of 2 years in 2013. The useful life is increased by 4 years based on a 100% increase in the remaining useful life in 2011 for purposes of computing Return of Equity which results in a remaining useful life of 6 years. Please revise our rate accordingly.</t>
  </si>
  <si>
    <t>The Provider has appropriately reported the Property Costs incurred by the home office, The McGuire Group, on Part III, related company financial data, of the 2011 RHCF-4 Cost Report. The return on and return of equity on the land and building Historical Cost, other than 2006-2011 Improvements, has been excluded from our Medicaid Rates in error. There is no mortgage on this property. Please revise our rate accordingly.</t>
  </si>
  <si>
    <t>The Provider has appropriately reported the Property Costs incurred by the related company, 2259 Group, on Part III, related company financial data, of the 2011 RHCF-4 Cost Report. The return on and return of equity on the land and building Historical Cost, other than 2006 - 2009 and 2011 Improvements, has been excluded from our Medicaid Rates in error. There is no mortgage on this property. Also, the Provider's share of related company, 2259 Group, real estate taxes of $1,318 was reported properly in Part III of the 2011 RHCF-4 Cost Report. Such amount was not included in the property component of our rate. Please revise our rate accordingly.</t>
  </si>
  <si>
    <t>The Provider does not agree with the amount of the mortgage principal included in the return on and return of equity calculation. _x000D_
Original Mortgage Principal                          $2,400,000 _x000D_
Real Property Percentage                               x .8780         = $2,107,200 _x000D_
Included in 2011 Capital Component                                            797,040 _x000D_
UNDERSTATEMENT                                                                 $1,310,160 _x000D_
Please revise our rate accordingly.</t>
  </si>
  <si>
    <t>The Provider does not agree with the amount of the Equity Returned in Prior Periods included in the return on and return of equity calculation. _x000D_
Equity Returned in Prior Periods _x000D_
3/1/03 - 12/31/03 (221,378 x 10/12)          $184,482 _x000D_
1/1/04 - 12/31/04                                        +240,222 _x000D_
1/1/05 - 12/31/05                                        +259,037 _x000D_
1/1/06 - 12/31/06                                        +287,819 _x000D_
1/1/07 - 12/31/07                                        +197,590 _x000D_
1/1/08 - 12/31/08                                        +215,054 _x000D_
1/1/09 - 12/31/09                                        +238,004 _x000D_
1/1/10 - 12/31/10                                        +248,487       = $1,870,695 _x000D_
Included in 2011 Capital Component                                      3,515,356 _x000D_
OVERSTATEMENT                                                               $1,644,661 _x000D_
Please revise our rate accordingly.</t>
  </si>
  <si>
    <t>The Provider appeals the computation of Adjusted Average Equity as it relates to Return on Working Capital/Movable Equipment in the Capital Component of our rate. The Provider reported average Medicaid equity on Part II, Schedule 13, and the RHCF-4 Note Pad clearly identified adjustments from financial statement equity to Medicaid equity. (1) Average equity of the Provider has been included in the rate computation at the financial statement amount of $1,695,981 rather than the reported average Medicaid equity of $4,306,466. (2) The adjustment for Related Company Payables of $1,375,117 included in the rate computation is a duplication that should be eliminated. This adjustment has already been made to reported average Medicaid equity. (3) The adjustment for miscellaneous receivables of ($330,550) should be eliminated. This amount is appropriately included in average equity. Please revise our rate accordingly.</t>
  </si>
  <si>
    <t>The Provider has appropriately reported the Property Costs incurred by the home office, The McGuire Group, on Part III, related company financial data, of the 2009 RHCF-4 Cost Report. The return on and return of equity on the land and building Historical Cost, other than 2006-2009 Improvements, has been excluded from our Medicaid Rates in error. There is no mortgage on this property. Please revise our rate accordingly.</t>
  </si>
  <si>
    <t>The Provider revised and refiled the base year cost report for the period 3/1/03 - 2/29/04. (see attached)  The refiled cost report was not used as the basis for the Medicaid rate calculation._x000D_
_x000D_
Please revise our rate accordingly.</t>
  </si>
  <si>
    <t>The Provider reported Director of Volunteers employee benefits of $1,665 on Part II, Schedule 8A.  Such costs were deleted from Activities but were not added back to the Non-Comparable Component._x000D_
_x000D_
Please revise our rate accordingly.</t>
  </si>
  <si>
    <t>The Provider reported telephone system depreciation of $2,115 included in building depreciation on the Note Pad to Part II, Schedule 9.  Such cost should be added to Allowable Administrative Services cost. _x000D_
_x000D_
Please revise our rate accordingly.</t>
  </si>
  <si>
    <t>Medicine cabinet drugs of $48,163 were adjusted from Administrative Services to the Non-Comparable Component.  However, medicine cabinet drugs of $48,163 were classified under the RHCF cost center.  Therefore, the medicine cabinet drug cost should be adjusted from RHCF, not from Administrative Services._x000D_
_x000D_
Please revise our rate accordingly.</t>
  </si>
  <si>
    <t>The related company adjustment for The McGuire Group Pharmacy, which reduced Allowable Operating Cost, was not accounted for in the calculation of the Medicare Part D Offset.  The portion of such adjustment applicable to prescription drugs can be determined from the breakdown provided in Part III of related company expenses reported in Part IV, Exhibit H.  Prescription drug cost in the Medicare Part D Offset should be reduced by the applicable portion of the related company adjustment to eliminate the disallowed portion of the reported prescription drug cost._x000D_
_x000D_
Please revise our Medicare Part D Offset accordingly.</t>
  </si>
  <si>
    <t>The following allowable operating costs of related company, McGuire Manor Inc., were not included in our rate:_x000D_
_x000D_
   Accounting - $2,440_x000D_
   Legal - $305_x000D_
_x000D_
Please revise our rate accordingly.</t>
  </si>
  <si>
    <t>The Provider's share of the following allowable operating costs of related company, Seneca Street Properties, were not included in our rate:_x000D_
_x000D_
   Utilities - $6,735_x000D_
   Repairs &amp; Maintenance - $3,742_x000D_
   Management Fees - $690_x000D_
   Administration &amp; General - $41_x000D_
   Licenses - $1_x000D_
   Insurance - General - $224_x000D_
   Accounting - $50_x000D_
   Bank Charges - $19_x000D_
   Miscellaneous Income - $ (8) (Administration)_x000D_
_x000D_
Please revise our rate accordingly.</t>
  </si>
  <si>
    <t>The Provider appeals the excess cost calculation for the related company The McGuire Group Pharmacy.  The calculation attempts to eliminate related company charges to the facility and replace it with the allowable costs of The McGuire Group Pharmacy.  The calculation eliminated sales reported to this facility on Part III, Statement of Income, of $857,139.  However, as reported on Part III, Page 1, Item C, related company expenses reported in Part IV, Exhibit H, totaled $828,473.  The calculation eliminates more cost than was actually included on Exhibit H.  The McGuire Group Pharmacy negotiates pricing with its customers on an individual basis.  The pricing is not the same for all customers.  _x000D_
_x000D_
Therefore, it was necessary for us to adjust the amount of sales reported to this facility on Part III, Statement of Income, to reflect standardized pricing so that the proper percent of business would be calculated.  However, the related company charges to be eliminated should still be the related company expenses reported in Part IV, Exhibit H, of $828,473.  The excess cost calculation should not eliminate more cost for the facility than was included to begin with._x000D_
_x000D_
Please revise our rate accordingly.</t>
  </si>
  <si>
    <t>The Provider does not agree with the amount of the mortgage principal included in the return on and return of equity calculation.  _x000D_
_x000D_
   Original Mortgage Principal          $2,400,000_x000D_
   Real Property Percentage     x             .8780     =     $2,107,200_x000D_
   Included in 2010 Capital Component                              797,040_x000D_
   UNDERSTATEMENT                                                   $1,310,160_x000D_
_x000D_
Please revise our rate accordingly.</t>
  </si>
  <si>
    <t>The Provider does not agree with the amount of the Equity Returned in Prior Periods included in the return on and return of equity calculation._x000D_
_x000D_
   Equity Returned in Prior Periods 3/1/03 - 12/31/03 (221,378 x 10/12)   $184,482_x000D_
                                                       1/1/04 - 12/31/04                                  240,222_x000D_
                                                       1/1/05 - 12/31/05                                  259,037_x000D_
                                                       1/1/06 - 12/31/06                                  287,819_x000D_
                                                       1/1/07 - 12/31/07                                  197,590_x000D_
                                                       1/1/08 - 12/31/08                                  215,054_x000D_
                                                       1/1/09 - 12/31/09                                  238,004     =     $1,622,208_x000D_
   Included in 2010 Capital Component                                                                                    3,266,869_x000D_
   OVERSTATEMENT                                                                                                             $1,644,661_x000D_
_x000D_
Please revise our rate accordingly.</t>
  </si>
  <si>
    <t>The Provider appeals the computation of Adjusted Average Equity as it relates to Return on Working Capital/Movable Equipment in the Capital Component of our rate.  The Provider reported average Medicaid equity on Part II, Schedule 13, and the RHCF-4 Note Pad clearly identified adjustments from financial statement equity to Medicaid equity._x000D_
_x000D_
(1)  Average equity of the Provider has been included in the rate computation at the financial statement amount of $1,963,837 rather than the reported average Medicaid equity of $4,198,301._x000D_
_x000D_
(2)  The adjustment for Related Company Payables of $1,371,879 included in the rate computation is a duplication that should be eliminated.  This adjustment has already been made to reported average Medicaid equity._x000D_
_x000D_
(3)  The adjustment for miscellaneous receivables of ($185,328) should be eliminated.  This amount is appropriately included in average equity._x000D_
_x000D_
Please revise our rate accordingly.</t>
  </si>
  <si>
    <t>The Provider appeals the computation of Adjusted Average Equity as it relates to Return on Working Capital/Movable Equipment in the Capital Component of our rate.  The Provider's related company, 2259 Group, reported average Medicaid equity on Part III, Equity Capital Schedule, and the RHCF-4 Note Pad clearly identified adjustments from financial statement equity to Medicaid equity._x000D_
_x000D_
(1)  Average equity of related company, 2259 Group, has been included in the rate computation at the financial statement amount of ($42,427) rather than the reported average Medicaid equity of $211,404._x000D_
_x000D_
(2)  The adjustment for related company payables of $257,514 included in the rate computation is a duplication that should be eliminated.  This adjustment has already been made to Reported Average Medicaid Equity._x000D_
_x000D_
Please revise our rate accordingly.</t>
  </si>
  <si>
    <t>The Provider appeals the computation of Adjusted Average Equity as it relates to Return on Working Capital/Movable Equipment in the capital component of our rate.  The Provider's related company, The McGuire Group, reported average Medicaid equity on Part III, Equity Capital Schedule, and the RHCF-4 Note Pad clearly identified adjustments from financial statement equity to Medicaid equity._x000D_
_x000D_
(1)  The Provider's share of average equity of related company, The McGuire Group, has been included in the rate computation at the financial statement amount of $230,016 rather than the reported average Medicaid equity of $314,152._x000D_
_x000D_
(2)  The adjustment for the Provider's share of Loan Receivable of ($3,339) should be eliminated.  This amount is appropriately included in average equity._x000D_
_x000D_
Please revise our rate accordingly.</t>
  </si>
  <si>
    <t>The Provider appeals the computation of Adjusted Average Equity as it relates to Return on Working Capital/Movable Equipment in the Capital Component of our rate.  The Provider's related company, The McGuire Group Pharmacy, reported average Medicaid equity on Part III, Equity Capital Schedule, and the RHCF-4 Note Pad clearly identified adjustments from financial statement equity to Medicaid equity.  The adjustment for the Provider's share of related company receivables of ($68,416) included in the rate computation is a duplication that should be eliminated.  This adjustment has already been made to Reported Average Medicaid Equity._x000D_
_x000D_
Please revise our rate accordingly.</t>
  </si>
  <si>
    <t>The Provider has appropriately reported the Property Costs incurred by the home office, The McGuire Group, on Part III, related company financial data, of the 2008 RHCF-4 Cost Report.  The return on and return of equity on the land and building Historical Cost, other than 2006-2008 Improvements, has been excluded from our Medicaid Rates in error.  There is no mortgage on this property._x000D_
_x000D_
Please revise our rate accordingly.</t>
  </si>
  <si>
    <t>The Provider has appropriately reported the Property Costs incurred by the related company, 2259 Group, on Part III, related company financial data, of the 2008 RHCF-4 Cost Report.  The return on and return of equity on the land and building Historical Cost, other than 2006 - 2008 Improvements, has been excluded from our Medicaid Rates in error.  There is no mortgage on this property.  _x000D_
_x000D_
Also, the Provider's share of related company, 2259 Group, real estate taxes of $1,446 was reported properly in Part III of the 2008 RHCF-4 Cost Report.  Such amount was not included in the property component of our rate._x000D_
_x000D_
Please revise our rate accordingly.</t>
  </si>
  <si>
    <t>The Provider does not agree with the amount of the Mortgage Principal included in the Return On and Return Of Equity calculation._x000D_
_x000D_
     Original Mortgage Principal                     $2,400,000_x000D_
     Real Property Percentage                               .8780    =     $2,107,200_x000D_
     Included in 2009 Capital Component                                        797,040_x000D_
     UNDERSTATEMENT                                                      =     $1,310,160_x000D_
_x000D_
Please revise our rate accordingly.</t>
  </si>
  <si>
    <t>The Provider does not agree with the amount of the Equity Returned in Prior Periods included in the Return On and Return Of Equity calculation._x000D_
_x000D_
     Equity Returned in Prior Periods_x000D_
          3/1/03 - 12/31/03 (221,378 x 10/12)          $184,482_x000D_
          1/1/04 - 12/31/04                                          240,222_x000D_
          1/1/05 - 12/31/05                                          259,037_x000D_
          1/1/06 - 12/31/06                                          287,819_x000D_
          1/1/07 - 12/31/07                                          197,590_x000D_
          1/1/08 - 12/31/08                                          215,054     =     $1,384,204_x000D_
_x000D_
     Included in 2009 Capital Component                                             3,028,865_x000D_
     OVERSTATEMENT                                                               =      $1,644,661_x000D_
_x000D_
Please revise our rate accordingly.</t>
  </si>
  <si>
    <t>The Provider appeals the computation of Adjusted Average Equity as it relates to Return on Working Capital/Movable Equipment in the Capital Component of our rate.  The Provider reported Average Medicaid Equity on Part II, Schedule 13, and the RHCF-4 "Note Pad" clearly identified adjustments from Financial Statement Equity to Medicaid Equity._x000D_
_x000D_
(1)  Average Equity of the Provider has been included in the rate computation at the Financial Statement amount of $2,016,889 rather than the Reported Average Medicaid Equity of $3,437,911._x000D_
_x000D_
(2)  The adjustment for Related Company Payables of $305,334 included in the rate computation is a duplication that should be eliminated.  This adjustment has already been made to Reported Average Medicaid Equity._x000D_
_x000D_
(3)  The adjustment for Miscellaneous Receivables of ($64,741) should be eliminated.  This amount is appropriately included in Average Equity._x000D_
_x000D_
Please revise our rate accordingly.</t>
  </si>
  <si>
    <t>The Provider appeals the computation of Adjusted Average Equity as it relates to Return on Working Capital/Movable Equipment in the Capital Component of our rate.  The Provider's related company, 2259 Group, reported Average Medicaid Equity on Part III, Equity Capital Schedule, and the RHCF-4 "Note Pad" clearly identified adjustments from Financial Statement Equity to Medicaid Equity._x000D_
_x000D_
(1)  Average Equity of related company, 2259 Group, has been included in the rate computation at the Financial Statement amount of ($49,281) rather than the Reported Average Medicaid Equity of $199,136._x000D_
_x000D_
(2)  The adjustment for Related Company Payables of $241,705 included in the rate computation is a duplication that should be eliminated.  This adjustment has already been made to Reported Average Medicaid Equity._x000D_
_x000D_
Please revise our rate accordingly.</t>
  </si>
  <si>
    <t>The Provider appeals the computation of Adjusted Average Equity as it relates to Return on Wroking Capital/Movable Equipment in the Capital Component of our rate.  The Provider's related company, The McGuire Group, reported Average Medicaid Equity on Part III, Equity Capital Schedule, and the RHCF-4 "Note Pad" clearly identified adjustments from Financial Statement Equity to Medicaid Equity._x000D_
_x000D_
(1)  The Provider's share of Average Equity of related company, The McGuire Group, has been included in the rate computation at the Financial Statement amount of $230,402 rather than the Reported Average Medicaid Equity of $574,304._x000D_
_x000D_
(2)  The adjustment for the Provider's share of Loan Receivable of ($1,454) should be eliminated.  This amount is appropriately included in Average Equity._x000D_
_x000D_
Please revise our rate accordingly.</t>
  </si>
  <si>
    <t>The Provider appeals the computation of Adjusted Average Equity as it relates to Return on Working Capital/Movable Equipment in the Capital Component of our rate.  The Provider's related company, The McGuire Group Pharmacy, reported Average Medicaid Equity on Part III, Equity Capital Schedule, and the RHCF-4 "Note Pad" clearly identified adjustments from Financial Statement Equity to Medicaid Equity._x000D_
_x000D_
The adjustment for the provider's share of Related Company Receivables of ($21,206) included in the rate computation is a duplication that should be eliminated.  This adjustment has already been made to Reported Average Medicaid Equity._x000D_
_x000D_
Please revise our rate accordingly.</t>
  </si>
  <si>
    <t>The Provider has appropriately reported the Property Costs incurred by the related company, 2259 Group, on Part III, Related Company Financial Data, of the 2007 RHCF-4 Cost Report.  The Return On and Return Of Equity on the Land and Building Historical Cost, other than 2006 - 2007 Improvements, has been excluded from our Medicaid Rates in error.  There is no mortgage on this property._x000D_
_x000D_
Also, the Provider's share of related company, 2259 Group, Real Estate Taxes of $1,532 and Mortgage Expense Amortization of $1,928 were reported properly in Part III of the 2007 RHCF-4 Cost Report.  Such amounts were not included in the Property Component of our rate._x000D_
_x000D_
Please revise our rate accordingly.</t>
  </si>
  <si>
    <t>Seneca Hill Manor Inc</t>
  </si>
  <si>
    <t>3702312N</t>
  </si>
  <si>
    <t>2009 Rate Appeal post Hotline Rates</t>
  </si>
  <si>
    <t>WCI</t>
  </si>
  <si>
    <t>1	Working Capital Interest Expense_x000D_
_x000D_
We noted, in reviewing our 2009 capital per diem, that none of our reported working capital interest expense of $139,672, has been reimbursed.  This apparently relates to a change in methodology which indicates that any facility with a positive bottom line will not receive working capital interest expense reimbursement._x000D_
_x000D_
We did in fact have a positive bottom line in 2007.  The reported working capital interest expense, however, relates to a principal balance of funds borrowed from our affiliated hospital and relate to many years in which this facility lost money._x000D_
_x000D_
We have many years worth of unprocessed appeals, some of which extend back to our initial base year.  Without the processing of these appeals it is not possible for us to pay this principal balance down.  Since much of the balance can be traced to a lack of response to our appeals, we believe it is inappropriate for the Medicaid program to arbitrarily decide that facilities will not be reimbursed for working capital expense when that same program owes monies that could alleviate the need for this expense._x000D_
_x000D_
Working Capital Interest Expense	139,672_x000D_
MA% occupancy	67.59%_x000D_
Estimated impact	94,404_x000D_
_x000D_
_x000D_
Please process all of our open appeals and reimburse us for the necessary expense incurred, including working capital interest expense to operate this facility.</t>
  </si>
  <si>
    <t>Maureen McGuinness-Annal</t>
  </si>
  <si>
    <t>2	Adult Day Care Rate_x000D_
_x000D_
We have requested an adjustment to our Nursing Facility Capital per diem. To the degree that approval of this adjustment occurs, we request that the Adult Day Rate be adjusted in the event that the programs budget based rate is replaced by a cost-based one.  This item was rejected on hotline because it cannot be administratively appealed.</t>
  </si>
  <si>
    <t>3	Trending for ADC rate_x000D_
_x000D_
The base year for our Adult Day Health Care (ADC) programs rate is 3/1999  2/2000 and the ceiling is the 1990 RHCF rate.  Amounts from these periods should be inflated using the trend factors issued for the associated nursing home.  There appear to be errors with both the trend factors used in the 2009 ADC rate._x000D_
_x000D_
				RHCF		ADC_x000D_
						Ceiling		Base Yr_x000D_
1984	5.30%			5.30%				_x000D_
1985	4.52%			4.52%				_x000D_
1986	3.52%			3.52%				_x000D_
1987	3.65%			3.65%				_x000D_
1988	3.73%			3.73%				_x000D_
1989	6.34%			6.34%				_x000D_
1990	6.62%			6.62%				_x000D_
1991	5.29%			5.29%		5.29%		_x000D_
1992	3.62%			3.62%		3.62%		_x000D_
1993	3.21%			3.21%		3.21%		_x000D_
1994	2.79%			2.79%		2.79%		_x000D_
1995	2.93%			2.93%		2.93%		_x000D_
1996	2.43%	-75%		0.61%		2.43%		_x000D_
1997	2.50%	-25%		1.88%		2.50%		_x000D_
1998	2.99%			2.99%		2.99%		_x000D_
1999	2.69%			2.69%		2.69%		_x000D_
2000	3.40%			3.40%		3.40%		2.83%_x000D_
2001	2.80%			2.80%		2.80%		2.80%_x000D_
2002	1.60%			1.60%		1.60%		1.60%_x000D_
2003	2.30%			2.30%		2.30%		2.30%_x000D_
2004	2.70%			2.70%		2.70%		2.70%_x000D_
2005	3.40%			3.40%		3.40%		3.40%_x000D_
2006	3.20%		-0.25%	2.95%		2.95%		2.95%_x000D_
2007	2.80%	-25%		2.10%		2.10%		2.10%_x000D_
2008	3.80%	-35%	-1.30%	1.17%		1.17%		1.17%_x000D_
2009	3.10%		-1.00%	2.10%		2.10%		2.10%_x000D_
				228.47%		168.51%		126.68%_x000D_
banking	3.32%			3.32%		3.32%		3.32%_x000D_
				231.79%		171.83%		130.00%_x000D_
								_x000D_
per DOH				231.81%		170.90%		129.17%_x000D_
Difference			-0.02%		0.93%		0.83%_x000D_
_x000D_
 _x000D_
3	Trending for ADC rate (continued)_x000D_
_x000D_
	Issued		Calculated	Difference_x000D_
 op exp per visit 	41.23 			41.23 		_x000D_
 trend 	29.17%			30.00%		_x000D_
 op exp per visit 		53.26 			53.60 	_x000D_
 capital cost per visit 		24.77 			24.77 	_x000D_
 allowed cost/visit 		78.03 			78.37 	_x000D_
						_x000D_
 ceiling - capital 		4.67 			4.67 	_x000D_
 1990 RHCF rate	85.63 			85.63 		_x000D_
 allowed 	65.00%			65.00%		_x000D_
 trend 	170.90%	95.12 		171.83%	95.64 	_x000D_
 op (trended) &amp; cap 		99.79 			100.31 	_x000D_
						_x000D_
costs allowed up to ceiling		78.03			78.37	0.34_x000D_
 MA visits 						4,285_x000D_
Appealed amount						1,457_x000D_
_x000D_
_x000D_
Please correct our ADC rate.</t>
  </si>
  <si>
    <t>4	Removal of Productivity and Efficiency Adjustment_x000D_
_x000D_
Included in our recently issued rates effective 1-1-09, is a negative $1.75 defined as a Productivity and Efficiency Adjustment.  We are requesting the removal of this negative $1.75 from our 1-1-09 / 3-31-09 rates because we do not believe there is appropriate authority to include this rate reduction in our overall Medicaid rate.  Paragraph 16 of Section 2808 of the Public Health Law authorizes the calculation of an offset amount to encourage improved productivity and efficiency by providers, through December 31, 2006._x000D_
_x000D_
Paragraph 2-b(ii) of Section 2808 of the Public Health Law states:_x000D_
_x000D_
Rates for the periods two thousand seven and two thousand eight shall be further adjusted by a per diem add-on amount, as determined by the commissioner, reflecting the proportional amount of each facilitys projected Medicaid benefit to the total projected Medicaid benefit for all facilities of the imputed use of the rate-setting methodology set forth in paragraph (b) of this subdivision, provided, however, that for those facilities that do not receive a per diem add-on adjustment pursuant to this subparagraph, rates shall be further adjusted to include the proportionate benefit, as determined by the commissioner, of the expiration of the opening paragraph and paragraph (a) subdivision sixteen of this section and of paragraph (a) of subdivision fourteen of this section, provided, further, however, that the aggregate total of the rate adjustments made pursuant to this subparagraph shall not exceed one hundred thirty-seven million five hundred thousand dollars for the two thousand seven rate period and one hundred sixty-seven million five hundred thousand dollars for the two thousand eight rate period._x000D_
_x000D_
Paragraph 2-b(ii) of Section 2808 effectively transitions out the Productivity and Efficiency Adjustment based on the total cost caps and the percentages created by them.  This statute does not, however, authorize payment of the per diem add on adjustment earlier described in the statute after December 31, 2008.  As such, the add-on was removed from the 1-1-09 rates, thereby reinstating the Productivity and Efficiency adjustment, apparently without statutory authority to do so.  Please adjust our 1-1-09 / 3-31-09 Medicaid rates accordingly._x000D_
_x000D_
Adjustment	1.75_x000D_
2007 Medicaid days	28,472_x000D_
Estimated impact - annual	49,826_x000D_
_x000D_
Estimated impact Jan to March	12,457</t>
  </si>
  <si>
    <t>5	Utilization Review was incorrectly reclassified (original base year appeal)_x000D_
_x000D_
In the base year cost report, we identified the costs associated with conducting ongoing evaluation of the quality of care provided in accordance with the New York State Residential Health Care Facility Accounting and Reporting Manual (ARM) - pages 4335 through 4336.  These costs were recorded in the Utilization Review (UR) cost center throughout the base year cost report, a report certified by our external auditors._x000D_
_x000D_
The last two adjustments made by the rate setting analysts on Schedule 1 of the promulgated rates sheets reclassify these expenses from their correct cost center (020) to Nursing Facility (051).  This adjustment reduces the noncomparable expenses and increases the direct expenses that are already above ceiling levels._x000D_
_x000D_
It is inappropriate to make this reclassification as the costs were recorded in accordance with the ARM.  Indeed, the Operators Certification requires that Part IV be completed in this manner.  We hereby request that the costs being reimbursed as they are recorded, and to reinstate these noncomparable costs for all years covered by this base-year cost report._x000D_
_x000D_
Utilization Review	86,915_x000D_
MA% occupancy	67.59%_x000D_
Estimated impact	58,746_x000D_
_x000D_
_x000D_
Please note that this item of appeal has previously been submitted.  We include it here to carry it forward into the Electronic Appeal System for 2009 and thereafter.</t>
  </si>
  <si>
    <t>6	Working capital interest expenses were disallowed (original base year appeal)_x000D_
_x000D_
In our base-year cost report, working capital interest expense was reported on Schedule 8 and 8D.  Of the $229,313 total interest expense, we were allowed only $216,068 in the capital component.  It appears that the $13,245 of late fees were disallowed.  This is inappropriate as the late fees were incurred due to working capital deficit._x000D_
_x000D_
Instead of borrowing against existing lines of credit or approaching banks for yet another piece of debt, the Home opted to pay late on a utility bill and the lines of credit.  With significant cash shortfalls, we had no choice but to incur these fees that are, in essence, short-term working capital loans.  We request that the expenses be recognized for what they truly are and that we be reimbursed for the expense in the capital component for the years covered by this appeal (1999 through 2002)._x000D_
_x000D_
Please note that this item of appeal has previously been submitted.  We include it here to carry it forward into the Electronic Appeal System.</t>
  </si>
  <si>
    <t>7	Bond fund expenses were disallowed (original base year appeal)_x000D_
_x000D_
We reported $21,196 of Bond Fund Expenses as incurred though M &amp; T Bank.  Please refer to the attached documents from M&amp;T Bank showing the monies transferred from our project fund to the bond fund  as held by an entity outside of Seneca Hill Manor.  _x000D_
_x000D_
This was reported on Schedule 9 of the base year cost report on line 087 as part of the total interest reported on Exhibit H.  This was certified by both the Administrator and our external auditing firm.  Please allow this reimbursable expense as part of our capital component._x000D_
_x000D_
Please note that this item of appeal has previously been submitted.  We include it here to carry it forward into the Electronic Appeal System.</t>
  </si>
  <si>
    <t>8	Mortgage interest expense calculations for 1999 (original base year appeal)_x000D_
_x000D_
We are unable to determine the method in which the allowed portion of the mortgage interest expense was calculated for the capital component in 1999.  As part of Schedule 17, we provided the amortization schedule for the mortgage.  According to this schedule, interest incurred in 1999 was $480,419 and the first payment was made on June 13, 1999.  As such we calculate that the annualized interest for 1999 should be:_x000D_
_x000D_
Please adjust the capital component for the 1999 Medicaid rate to fully reflect the annualized mortgage interest expense._x000D_
	 _x000D_
Actual interest	480,419_x000D_
Divided by days from 6/13 12/31/99	201_x000D_
Multiplied by days in 1999	365_x000D_
Imputed interest for 1999	872,403_x000D_
Mortgage interest allowed for 1999	721,736_x000D_
Under-reimbursed	150,667_x000D_
_x000D_
Please note that this item of appeal has previously been submitted.  We include it here to carry it forward into the Electronic Appeal System.</t>
  </si>
  <si>
    <t>9	Hepatitis B vaccines not fully reimbursed (original base year appeal)_x000D_
_x000D_
Expenses incurred in association with providing the mandated Hepatitis B vaccinations were reported in the base-year cost report on Schedule 8C.  The $3,780 expense resulted in a three-shot cost well below the $128.50 cap.  The full amount was therefore allowed in the 2001 reimbursement rate._x000D_
_x000D_
Because we filed a base-year cost report for the time period that does not coincide with a calendar year, we were exempted from filing a full RHCF-IV Medicaid cost report for 1999 and 2000.  As such, there was no way to report expenses or be reimbursed for expenses incurred outside of the time period covered by the base-year cost report._x000D_
_x000D_
We are asking that the $3,780 of Hepatitis B expense be allowed in establishing a per diem for the rate years 1999, 2000, and 2002.  Please adjust our rates._x000D_
_x000D_
Please note that this item of appeal has previously been submitted.  We include it here to carry it forward into the Electronic Appeal System.</t>
  </si>
  <si>
    <t>10	Calculation of 1999 detrend factors not correct (original base year appeal)_x000D_
_x000D_
The expenses incurred during our base-year must be de-trended to 1983 for comparison to established base, mean and ceiling levels for the direct and indirect components.  Noncomparable expenses are also deflated to 1983 dollars and then re-inflated to a lesser extent in accordance with the 1996/1997 State Fiscal Year budget cuts._x000D_
_x000D_
We are unable to determine the methodology used in de-trending the expenses for the 1999 rates.  As there was no trend factor for 2000 established in 1999, we assumed the 2000 percentage.  From the following, you can see that the reported expenses are being deflated to an extent that is greater than should be.  Please revise the deflation rate of the base year expenses to the correct amounts as shown below:_x000D_
_x000D_
Full trend	Year	1983 RAF_x000D_
5.30%	1984	5.30%_x000D_
4.52%	1985	4.52%_x000D_
3.52%	1986	3.52%_x000D_
3.65%	1987	3.65%_x000D_
3.73%	1988	3.73%_x000D_
6.34%	1989	6.34%_x000D_
6.62%	1990	6.62%_x000D_
5.29%	1991	5.29%_x000D_
3.62%	1992	3.62%_x000D_
3.21%	1993	3.21%_x000D_
2.79%	1994	2.79%_x000D_
2.93%	1995	2.93%_x000D_
2.43%	1996	2.43%_x000D_
2.50%	1997	2.50%_x000D_
2.85%	1998	2.85%_x000D_
3.18%	1999	3.18%_x000D_
2.60%	2000	1.95%_x000D_
0.00%	2001	0.00%_x000D_
89.15%		87.95%_x000D_
-0.35%	Banking	-0.26%_x000D_
88.80%		87.69%_x000D_
	DOH used:	89.16%_x000D_
		1.47%_x000D_
_x000D_
Please adjust our 1999 rates by reducing the deflation factor that impacts the base-year direct, indirect and, primarily, noncomparable expenses.  Please note that this item of appeal has previously been submitted.  We include it here to carry it forward into the Electronic Appeal System.</t>
  </si>
  <si>
    <t>11	Calculation of 1999 detrend factors: Impact on WEF (original base year appeal)_x000D_
_x000D_
As mentioned in appeal item #10, the rate by which the base-year expenses are being deflated to 1983 dollars is overstated in the Medicaid rates.  We request that the rate by which the nursing salaries and fringes are deflated also be corrected.  This factor will impact the average salaries paid to the nursing staff as adjusted to 1993 dollars for inclusion in the calculation of the 1993 Wage Equalization Factor._x000D_
_x000D_
1994	2.79%_x000D_
1995	2.93%_x000D_
1996	2.43%_x000D_
1997	2.50%_x000D_
1998	2.85%_x000D_
1999	3.18%_x000D_
2000	1.95%_x000D_
2001	0.00%_x000D_
	20.18%_x000D_
Banking	-0.26%_x000D_
	19.92%_x000D_
DOH used:	20.96%_x000D_
difference	-1.04%_x000D_
_x000D_
Please revise the adjustment the salaries and fringes paid to our nursing staff and update the Wage Equalization Factor for these new, higher amounts._x000D_
_x000D_
Please note that this item of appeal has previously been submitted.  We include it here to carry it forward into the Electronic Appeal System for 2009 and thereafter.</t>
  </si>
  <si>
    <t>12	Master lease of equipment not reimbursed properly (original base year appeal)_x000D_
_x000D_
According to the write up that accompanied our cost-based rates, a capitalized lease is reimbursed based upon the lease payment and not the recorded depreciation and interest expense.  We feel that it is inappropriate for the regulations to call for the reimbursement in this manner.  When a home records an asset as a capital asset, it is recognizing substance over form; in essence, it owns the assets.  The costs of capital assets are spread over the estimated useful life of an asset by way of depreciation expense.  The interest expense incurred with this type of financing has also been recorded on our books.  These expenses have been recorded on our books and within our cost report.  Our external auditors have certified this report.  Please revise our rates._x000D_
_x000D_
Please note that this item of appeal has previously been submitted.  We include it here to carry it forward into the Electronic Appeal System.</t>
  </si>
  <si>
    <t>13	Property insurance was removed from operating expenses twice (original base year appeal)_x000D_
_x000D_
We find that the property expense has been removed from the allowable expenses twice.  In reviewing Schedule 1 of the Medicaid rate sheet, the property insurance was included in the amounts found under the non-allowable expense of $422,383 from the Administration cost center and in the Property disallowance of $8,394 from Administration.  Please adjust one of these disallowances and increase allowed expenses._x000D_
_x000D_
Please note that this item of appeal has previously been submitted.  We include it here to carry it forward into the Electronic Appeal System for 2009 and thereafter.</t>
  </si>
  <si>
    <t>14	Advertising for marketing was not disallowed (original base year appeal)_x000D_
_x000D_
Advertising expenses incurred outside of telephone directory and help wanted ads have been deemed by the Department of Health to be disallowed under the Medicaid program.  The theory is that such marketing expenses are made to attract private pay residents and not the Medicaid population.  In the notepad of the base year cost report, we itemized the advertising expense as shown on Schedule 8 line 003.  In this, we note that $1,878 of the expense was for marketing.  The remainder was for the ADC program (adjusted through the traceback percentage) and help wanted (allowable)._x000D_
_x000D_
Please note that this item of appeal has previously been submitted.  We include it here to carry it forward into the Electronic Appeal System for 2009 and thereafter.</t>
  </si>
  <si>
    <t>Upon final determination that the 2002 RHCF-4 cost report would actually be used in calculating our Medicaid rates for April 1, 2009, we conducted an analysis of this submission. In conducting this analysis we noted several areas where it appears that our 2002 cost report may contain errors._x000D_
_x000D_
Given the late notification, late March 2009, of the actual certainty that this cost report would be utilized for the calculation of our April 1, 2009 rates, we are unable to revise the cost report and obtain accountant recertifications within the time frame, April 15, 2009, outlined in the December 8, 2008 Departmental transmittal letter or in the clarifying memo issued by the Department of Health on April 9, 2009._x000D_
_x000D_
We acknowledge that a cost report revision appeal deadline of April 15, 2009 was established in the initial rate transmittal letter of December 8, 2008 and that recent legislation indicates that this date remains firm for the correction of previously submitted cost reports._x000D_
_x000D_
Please note, however, almost immediately after the issuance of the January 1, 2009 notice rates, the Governors budget proposed the use of a regional pricing methodology effective April 1, 2009. Shortly after that the 2008/2009 Fiscal year Deficit Reduction Plan was approved and this plan called for delaying the implementation of the state wide rebasing, using the 2002 cost report, until April 1, 2009. This date then coincided with the proposed implementation of the regional pricing methodology._x000D_
_x000D_
Given the unknown nature of the basis for future reimbursement, it was not prudent to incur significant expense in the analysis revision and recertification of the 2002 cost report._x000D_
_x000D_
As such we are submitting this appeal requesting the correction and resubmission of the cost report knowing now that it will have an impact on our Medicaid rates. The revised and recertified cost report will be submitted as soon as practicable.</t>
  </si>
  <si>
    <t>Seneca Nursing and Rehabilitation Center</t>
  </si>
  <si>
    <t>4921303N</t>
  </si>
  <si>
    <t>DOH Appeal Response to Appeals# 16124, 14855, 13936, 12131 and 10963_x000D_
_x000D_
Please note this is an issue of fact. These costs are valid reimbursable expenses as determined by The Department in a previous appeal response. _x000D_
_x000D_
The Department has denied our appeal for related party real property reimbursement claiming that real property of related companies is not reimbursable. This is not actually the case especially for this group of related facilities. If a facility using an approved related company to perform SNF related functions (as this one is and does) all costs whether real property or not are reimbursable as valid cost of providing resident care. This has been the Department policy and practice for decades. There are no regulations or rules which prevent it. _x000D_
_x000D_
This group of facilities related to ROHM Services has an even stronger claim to this reimbursement as DOH previously answered appeals allowing this reimbursement for this related company which provided billing and record-keeping for a group of facilities. This facility is one of thirteen that are impacted by the previous appeal and resolution. The Department worked with the facilities to find a reasonable method of reimbursement for the related party costs. Originally, they sent an appraiser to do an appraisal of the real property which would be used as the basis for reimbursement. In the end they decided the reimbursement amounts per facility were just too small to warrant the work involved. They then decided to reimburse real property depreciation and other real property costs such as real estate taxes in lieu of the appraised historical cost. Attached is an example of the capital back-up provided by the Department which details these amounts included in the rate._x000D_
_x000D_
The correct related company property expenses for reimbursement are detailed on the attached schedule. Based on the above, we request that our 1/1/2012 through 12/31/2015 Medicaid rate be revised to accurately reflect the related company property costs on Schedule VI, with the appropriate cost center and traceback percentages of 1.0000.</t>
  </si>
  <si>
    <t>This is an issue of fact._x000D_
_x000D_
DOH denied Appeal 12131 saying they considered it to be unnecessary borrowing. Part of the interest was for the sprinkler system which was government mandated and has been allowed and reimbursed for many other facilities. I expect this was an oversight since it was mixed in with other interest in the appeal._x000D_
_x000D_
Attached is the 2015 Schedule 15 showing the sprinkler amortization. Please reimburse the facility for the 2013 interest as requested in appeal #12131.</t>
  </si>
  <si>
    <t>The Department failed to reimburse the facility for its historical cost additions. This could be done through ROE, residual or depreciation but none of these options were used. Our estimate of $866,891 is based on the use of residual reimbursement.</t>
  </si>
  <si>
    <t>Sephardic Skilled Nursing and Rehabilitation Center</t>
  </si>
  <si>
    <t>7001303N</t>
  </si>
  <si>
    <t>Issue # 1 - Base year indirect cost adjustments administrative services  cost centers (5) - ADHC_x000D_
_x000D_
In reviewing our cost-based ADHC rate calculation, we notice a duplication of auto lease and auto insurance adjustment in our administrative services cost centers (5).  The amount identified in Schedule 8A ($14,270 auto lease and $9,311 auto insurance) was eliminated via the rental and insurance adjustment from Schedule 9 (see attachment).  _x000D_
_x000D_
Therefore, we respectfully request that our administrative services cost center be adjusted and our 2009 ADHC rates be adjusted accordingly.</t>
  </si>
  <si>
    <t>Michael New</t>
  </si>
  <si>
    <t>Issue # 2 - Incorrect Capital Calculation -ADHC_x000D_
_x000D_
In reviewing our 2009 rate, we noticed that the number of visits, 23,400, used in calculating our capital per diem is incorrect.  We have correctly identified our visits on Schedule 18 to be 14,149, which is 91% utilization.  Our capital per diem should be as follows:_x000D_
_x000D_
				Allow Cap	T/B %_x000D_
		Building depreciation	$1,138,809 X .0485 = 55,232_x000D_
		Insurance property	58,980       X .0433 = 2,554_x000D_
		Other boiler insurance	3,592         X .0433 = 155_x000D_
		MME depreciation	386,621     X .0320 = 12,372_x000D_
		Rental A		22,231      X .0433 = 962_x000D_
		Rental B		37,954      X.0433 = 1,643_x000D_
		Rental C		1,236        X .0582 = 72_x000D_
		Insurance Auto	2,673        X .0433 = 1,158_x000D_
_x000D_
					Total 	 74,148_x000D_
					Divide by 	14,149_x000D_
					Per Diem 	$5.24_x000D_
_x000D_
 We respectfully request that the capital component be adjusted to $5.24.</t>
  </si>
  <si>
    <t>Issue #3 - A&amp;F Calculation_x000D_
_x000D_
We appeal the denominator (base-year operating costs w/o bed conversion) used in the A&amp;F calculation of our 2009 rate, which results in a disallowance of 0.18._x000D_
_x000D_
The calculation should be as follows:_x000D_
_x000D_
 	 	 		"Base Year Days"		_x000D_
Direct (ceiling)2 	$75.93/1.9774 ×	96,539		 $3,706,992 _x000D_
Indirect (ceiling)	$31.21 ×	 	96,539		 3,012,982 _x000D_
Non-comparable			 		 769,085 _x000D_
 	 					 7,489,059 _x000D_
_x000D_
Using this denominator, there would be no disallowance as follows:_x000D_
_x000D_
Reimbursed fiscal and admin.		 $672,670 		_x000D_
Total reimbursable base-year operating costs	 7,489,059 		_x000D_
% fiscal/admin.			8.98%		_x000D_
				_x000D_
As is evident, the facility is at ceiling and would still be at ceiling for direct and indirect even without the bed-conversion adjustment, and therefore, the calculation should utilize the pure ceiling._x000D_
_x000D_
As such, please adjust our 2009 rate accordingly.</t>
  </si>
  <si>
    <t>Issue #4 - Negative Appeal  Bed Conversion Adjustment_x000D_
_x000D_
The 2009 Medicaid rates have eliminated costs for ancillary dropped services.  However, the bed conversion adjustment has not been adjusted._x000D_
_x000D_
As such, please adjust our 2009 rates accordingly.</t>
  </si>
  <si>
    <t>Issue #5 - Recalibration Adjustment_x000D_
_x000D_
Pursuant to the guidelines set forth in 10 NYSCRR part 86-2.31, we submit this appeal for a modification to the recalibration adjustment in our NF reimbursement rate._x000D_
_x000D_
As presented in the detailed computations reflected in Attachment 1, the modified recalibration adjustment appealed for is 0%._x000D_
_x000D_
The bases for the increased direct care costs and concomitant modification of the recalibration adjustment are presented in see attachment._x000D_
_x000D_
As such, please adjust our 2009 rates accordingly.</t>
  </si>
  <si>
    <t>Issue #6 - Trending of Dementia Adjustment_x000D_
	_x000D_
We request that the dementia adjustment be upwardly adjusted to reflect inflationary trends through 3/31/09.</t>
  </si>
  <si>
    <t>Issue #7 - 2002 Rebasing Transition Adjustment_x000D_
	_x000D_
Unless the court grants the relief requested in the industry associations lawsuit reinstating the 2002 rebasing effective 1/1/09, the Department should grant transition payments in continuation with what was granted for 2007 and 2008.</t>
  </si>
  <si>
    <t>Sheepshead Nursing and Rehabilitation Center</t>
  </si>
  <si>
    <t>7001362N</t>
  </si>
  <si>
    <t>ADHC property reimbursement</t>
  </si>
  <si>
    <t>This appeal is an update tp appeal #5925 to provide additional information. The ADHCP was originally approved for construction costs of $1,231,386. This consisted of 279,760 costs paid by the tenant &amp; 951,626 of costs paid by the landlord. These costs were included in the initial property rate sheets, however the 951,626 was not included in the 2007 ADHCP rate sheet, as these costs were on the landlords books. The facility is paying the landlord $180,000 annually in rent . Per part 86.2 the facility is entitled to a reimburement factor of the actual construstion costs. Enclosed please find backup documentation to the certified costs &amp; the original property reimburement calculation.</t>
  </si>
  <si>
    <t>Sheridan Manor LLC</t>
  </si>
  <si>
    <t>1403303N</t>
  </si>
  <si>
    <t>The 2014 Cash Receipts Assessment calculation completed by the Department is incorrect. The total_x000D_
reimbursable amount used to calculate the per diem is incorrect. The correct calculation is detailed on the_x000D_
attached schedule. Please revise our 2014 Cash Receipts Assessment to incorporate the correct per diem.</t>
  </si>
  <si>
    <t>Shore View Nursing and Rehabilitation Center</t>
  </si>
  <si>
    <t>7001399N</t>
  </si>
  <si>
    <t>Item #1:												_x000D_
Residual Reimbursement- We request the continued reimbursement of residual reimbursement in our 1/1/21 property rate.												_x000D_
Therefore, please continue our residual reimbursement of $513,316 in our 1/1/21 property rate.</t>
  </si>
  <si>
    <t>Item #1:													_x000D_
Residual Reimbursement- We request the inclusion of residual reimbursement in our 4/2/20 property rate as per the Preliminary Injunction  													_x000D_
granted on 10/26/20 in Albany New York, for case # 905032-20 in the State of New York													_x000D_
Supreme Court by Acting Supreme Court Justice Hon. Kimberly A. O�Connor.													_x000D_
Therefore, please incorporate our residual reimbursement of $513,316 into our 4/2/20 property rate.</t>
  </si>
  <si>
    <t>Please revise our Cash Receipts assessment per diem as the current calculation is not correct.   Attached is the correct calculation of the 2014 CRA reconciliation for Shore View Nursing Home.  I have also attached the DOH calculation, and the facilitys schedule showing all twelve of the 2014 assessment amounts, and the patient days by month for 2014. The ownership changed effective 6/19/14.  Please correct the State calculation to the 11.16 per diem for 2014. The old owners op cert # was 7001342N, and the new owners op cert # is 7001399N. The total payments for 2014 should include the total payments from both op cert #s. Because this was not corrected timely, the facility is being recouped $85,000 too much.</t>
  </si>
  <si>
    <t>Shore View Nursing Home</t>
  </si>
  <si>
    <t>7001342N</t>
  </si>
  <si>
    <t>Silver Lake Specialized Rehabilitation and Care Center</t>
  </si>
  <si>
    <t>7004323N</t>
  </si>
  <si>
    <t>Per Diem Add-Ons:_x000D_
_x000D_
The New YOrk State Budget Act authorized 2009 rates based upon 2002 cost.  The Act contained a provision that facility's 2009 rate "shall not be less than the operating component such facilities received in the 2008 rate period, as adjusted for inflation"._x000D_
_x000D_
When compairing the trended operating portion of 2008 to 2009 rate, the Department failed to include the per diem adjustment of the 2008 rate Lines 3A - 3E in operating cost.  These items may be operating costs, such as dental, that were not included in Lines 1A - 1C but should be there._x000D_
_x000D_
Facility requests that the department recalculate the 2008 operating component to include the 2008 operating per diem adjustments.</t>
  </si>
  <si>
    <t>Return of Equity:_x000D_
_x000D_
Facility, for return of equity pourposes, has a useful life of zero.  As such, as of 2009 the facility is entitled to half of the 2008 return of equity, per State's current methodology.</t>
  </si>
  <si>
    <t>Silvercrest</t>
  </si>
  <si>
    <t>7003372N</t>
  </si>
  <si>
    <t>Issue #1:  Unrestricted Income OffsetNF and Vent rates --_x000D_
	_x000D_
In reviewing the 2010 capital components of the nursing facility and the ventilator unit Medicaid rates effective 1/1/2010, we noticed that DOH has applied an other income offset of $581,741 to offset allowable mortgage interest expense.  This offset is overstated and is not consistent with Exhibit I of the 2008 RHCF-4 which reported unrestricted investment income of $56,992 as the proper offset amount.  _x000D_
_x000D_
The 2008 financial statements (and Schedule E of the 2008 RHCF-4) reflect unrestricted investment income of $581,741.  However, due to the nature of the investment income only $56,992 should be used as an offset to our mortgage interest expense.  Other unrestricted investment income associated with earnings on our limited use funded depreciation account ($400,464) and unrealized investment income of ($124,285) should not be used to offset capital expenses._x000D_
_x000D_
We request our capital component of the rate be revised to properly reflect the unrestricted investment income offset of $56,992 as properly reported on Exhibit I.</t>
  </si>
  <si>
    <t>Michael Tretola</t>
  </si>
  <si>
    <t>Issue #2:  Related party disallowance NF and vent rates --_x000D_
	_x000D_
In reviewing the operating component of our Medicaid rates for both the nursing facility and the ventilator unit effective 4/1/09 and forward we noticed that DOH applied a reduction to allowable costs associated with certain related party expenses.  DOH reduced allowable expenses based on the elimination of $18,127 which DOH identified as related company property insurance.  A review of our 2002 RHCF-4 clarifies that the amount in question is related to General Liability Insurance which is a reimbursable operating expense.  We request that DOH reverse this adjustment and recalculate our Medicaid rates accordingly.</t>
  </si>
  <si>
    <t>Issue #3:  Administrative Cost CenterUser Override NF and Vent rates --_x000D_
_x000D_
In reviewing the operating component of our Medicaid rates for both the nursing facility and the ventilator unit effective 4/1/09 and forward we noticed that the Administrative cost center has been reduced by a User Override amount of $17,427.  We have been unable to determine the nature of this adjustment.  Further, we have requested that DOH clarify the nature of this adjustment and to date DOH has been unable to provide support for the adjustment.  We request that this adjustment be removed and our rate adjusted accordingly.</t>
  </si>
  <si>
    <t>Issue #4:  BMI/TBI/Dementia Carve outNF --_x000D_
_x000D_
In reviewing our Medicaid rates for the nursing facility effective 4/1/2009 and forward we noticed that the methodology used by DOH to implement the statutorily required per diem add-ons for dementia, BMI and TBI would result in lower reimbursement for the nursing facility than would have occurred without the add-on.  _x000D_
_x000D_
We request that the add-on methodology for dementia, BMI and TBI be implemented in such as either increase the Medicaid rate above the base year costs or to hold facilities harmless.</t>
  </si>
  <si>
    <t>Issue #5:  Reserved Bed Days  NF and Vent Rates --_x000D_
_x000D_
Consistent with a recent court decision regarding reserved bed days, we respectively request that reserved bed days be removed from our 2002 and 2008 total patient days for Medicaid rate setting purposes for both the nursing facility rate and ventilator unit rates effective April 1, 2009 and forward.  In addition, on a statewide basis, the direct and indirect patient care services prices should be established by removing reserved bed days.</t>
  </si>
  <si>
    <t>ISSUE #1:  Peer Group Determination_x000D_
_x000D_
Silvercrest has a certified bed capacity of 320 beds including both skilled nursing facility beds and ventilator beds.  As such, Silvercrest should be included in the peer group for nursing facilities greater then 300 beds.  However, the 2009 rates (Direct and Indirect prices) are predicated on the freestanding NF facilities Peer Group less than 300 beds.  Our current rates, which are based on the 1983 methodology, use the total facility beds to determine our peer group._x000D_
_x000D_
The assignment of Silvercrest to the peer group for smaller facilities has a material impact on our 2009 Medicaid rates.  As a result, we request that DOH use the facilities total certified bed capacity in assigning the peer group (which has been the long standing policy of DOH) and revised rates should be issued.</t>
  </si>
  <si>
    <t>ISSUE #2: Mortgage Refinancing-Interest and Fees_x000D_
_x000D_
Our facility refinanced its mortgage in October 2008 therefore our mortgage interest to be used in the capital component of our rate representing interest to be paid in 2009 has been changed (SEE ATTACHED):_x000D_
_x000D_
We request that our 2009 rate be revised to reflect revised interest and traceback for SNF and Vent rates applied.</t>
  </si>
  <si>
    <t>ISSUE #3:  Cost of Issuance_x000D_
_x000D_
Additional costs of issuance associated with refinancing the mortgage were incurred.  These include bank fees, closing costs as well as legal fees for a total of $224,613 amortized over the life of the mortgage is $14,892 per annum.  As such, we request that our 2009 rates include this cost._x000D_
_x000D_
Additionally, there is approximately $150,000 of remaining costs of issuance on the outstanding debt.  We request that this be included in all our 2009 rates.</t>
  </si>
  <si>
    <t>ISSUE #4:  2002 Revised RHCF-4_x000D_
_x000D_
Based on review of the 2002 Cost report it was noted that statistics and costs as reported for Long Term Ventilator were understated and those for the RHCF overstated.  In consideration of the fact that the 2009 Medicaid rates are utilizing 2002 as a base year these costs were required to be adjusted and the cost report revised._x000D_
_x000D_
Schedules that required revisions:  Exhibits H, J, and K and Schedules 4, 5 and 5a._x000D_
_x000D_
We request that our 2009 Medicaid rates for Nursing Home and Vent be recalculated utilizing the revised 2002 RHCF-4.  Our revised DCN # is 90851556.</t>
  </si>
  <si>
    <t>ISSUE #5:  Related Party_x000D_
_x000D_
Our 2009 Medicaid rates include disallowances for related-party services based on the Departments calculation of applicable costs.  In computing the allowable costs, the Department has removed all capital costs reflected on the related partys expenses.  We take exception to this approach for the capital costs of the related entity are, in fact, allowable and should not be removed from the calculation._x000D_
_x000D_
As such, the disallowances of $1,123 should be eliminated.</t>
  </si>
  <si>
    <t>ISSUE #6:  Medicine Cabinet Drugs_x000D_
_x000D_
Upon review of the 2009 rates we noticed that medicine cabinet drugs were removed from the administration cost center (005) and included as a non-comparable in the cost center 242.  Since these costs were originally reflected in the pharmacy cost center, we request that the reduction of $116,496 be applied to pharmacy (cost center 042) and not administration.</t>
  </si>
  <si>
    <t>ISSUE #7:  Regional Input Price Adjustment Factor_x000D_
_x000D_
Upon review of the regional direct input price adjustment factor and the regional indirect input price adjustment factor, we could not verify the percentage reflected in the facility % hours column of the schedule.  Therefore, we request that the department furnish us with the details and we reserve our right to appeal for any corrections at that time.</t>
  </si>
  <si>
    <t>ISSUE #8 Correction of RD/IPAF_x000D_
_x000D_
In reviewing the 2002 facility calculation of direct and indirect IPAF for our VENT rate it was realized that the sum of the statewide total should be 24.4755 instead of 23.6592._x000D_
_x000D_
Accordingly we request that our Wage Equalization Factor be recalculated to show the appropriate percentage utilized in our 2009 rate.</t>
  </si>
  <si>
    <t>ISSUE #9: Administrative Cost Center Shortfall  Unrestricted Investment Income_x000D_
	_x000D_
In accordance with Part 86-2.20(c ) (1)  interest expenses shall be reduced by investment income.  Upon review of our 2009 rates, we noticed that the department reduced our administrative costs (cost center 005) by interest income of $95,777.  This approach is inconsistent with the aforementioned regulation.  Therefore, we request that this reduction of administrative cost be reversed and our 2009 rates adjusted accordingly.</t>
  </si>
  <si>
    <t>ISSUE #10:  Cafeteria Offset Recovery_x000D_
	_x000D_
The facility reported $125,465 of cafeteria income on Exhibit I of the 2002 RHCF-4 and did report cafeteria expense on Exhibit H which was reallocated as a fringe benefit.  The $125,465 was not offset in the calculation of our 2009 rate._x000D_
_x000D_
Accordingly, we request that the $125,465 be properly offset against cafeteria expense (cost center 012) and that our rates be adjusted.</t>
  </si>
  <si>
    <t>ISSUE #11:  Hold Harmless Provision_x000D_
_x000D_
In accordance with Section 2808 of the Public Health Law 2-b (b) (i) the operating cost component shall not be less than the operating component of such facilities in the two thousand and eight rate._x000D_
_x000D_
This is commonly referred to as the hold harmless provision.  However, in the calculation of hold harmless in the rates, the Department did not include the add-ons to the rate.  It is our contention that the operating portion of the 2008 rate plus all add-ons other than (1) the capital component, (2) the expired productivity and efficiency adjustment and (3) the expired administrative and fiscal services adjustment should be included in this calculation.  As such, these factors will increase the rates accordingly.</t>
  </si>
  <si>
    <t>ISSUE #1:  2002 Revised RHCF-4_x000D_
_x000D_
Based on review of the 2002 cost report it was noted that statistics and costs as reported for Long Term Ventilator were understated and those for the RHCF overstated.  In consideration of the fact that the 2009 Medicaid rates are utilizing 2002 as a base year these costs were required to be adjusted and the cost report revised._x000D_
_x000D_
Schedules that required revisions:  Exhibits H, J, and K and Schedules 4, 5 and 5a._x000D_
_x000D_
We request that our 2009 Medicaid rates for Nursing Home and Vent be recalculated utilizing the revised 2002 RHCF-4.  Our revised DCN # is 91041214.  _x000D_
_x000D_
Please note that this appeal item replaces Appeal #969, issue #4, to account for correction to DCN #.  The DCN # was revised due to correction of operator certifying the cost report.</t>
  </si>
  <si>
    <t>Sky View Rehabilitation and Health Care Center LLC</t>
  </si>
  <si>
    <t>5921302N</t>
  </si>
  <si>
    <t>In processing appeal # 11281, the Department calculated the residual equity by dividing the last years equity by the original ROE, as opposed to the recalculated ROE. The residual equity should be 2,915,380/2 = 1,457,690._x000D_
Please see attached.</t>
  </si>
  <si>
    <t>Smithtown Center for Rehabilitation &amp; Nursing Care</t>
  </si>
  <si>
    <t>5157314N</t>
  </si>
  <si>
    <t>Facility hereby refiles its 2012 rhcf-4 to correct the allocation of patient days reported &amp; requests that the department recalculate the 2012 cash receipts reconciliation using the 2012 rhcf-4 with the dcn # 5068109.</t>
  </si>
  <si>
    <t>Somers Manor Nursing Home Inc</t>
  </si>
  <si>
    <t>5966300N</t>
  </si>
  <si>
    <t>1.	Cafeteria Adjustment  The DOH calculated an unnecessary cafeteria adjustment as the facility already completed a cafeteria adjustment during the cost report preparation process. The additional DOH adjustment resulted in over reimbursing  the facility in the non-comparable component of the 1/1/2013 Medicaid rate. Base on the above, please omit the DOH cafeteria from the 1/1/2013 Medicaid rate.</t>
  </si>
  <si>
    <t>Arnold Putterman</t>
  </si>
  <si>
    <t>1. Facility Moveable Equipment Depreciation Not Properly Reimbursed_x000D_
_x000D_
	The department failed to accurately reimburse the facility Moveable equipment depreciation expense.  This expense was accurately reported on Schedule 9, Line 032 and on Schedule 10, in the amount of $225,244.  However, the Department reimbursed the amount reported on Exhibit H.  This is incorrect.  The Exhibit H amount represents book depreciation.  Medicaid depreciation based on Medicaid reimbursement regulations is reported on Schedule 10.  The differences between book and Medicaid depreciation can be due to methods, lives and/or DOH audit adjustments.  The Department must use the Schedule 10 amounts for reimbursement or risk allowing reimbursement for non-allowable depreciation._x000D_
_x000D_
		Based on the above information, we request that our 1/1/2012 Medicaid rate be revised to reimburse moveable equipment depreciation expense for the facility in the amount of $225,244 to be included on Schedule VI, Line 12, with a traceback percentage of 1.0000.</t>
  </si>
  <si>
    <t>2.	Facility Automobile Insurance Not Properly Reimbursed   _x000D_
_x000D_
The Department failed to accurately reimburse the facility auto insurance in the 1/1/2012 Medicaid rate. This expense was accurately reported on Schedule 9, Line 064.  The facility disclosed in the notepad of the 2010 RHCF-4 that the reimbursable portion of automobile expense should be 66%.  Therefore, the Department should have allowed $15,045 ($22,796* 66%)._x000D_
_x000D_
Based on the above information, we request that our 1/1/2012 Medicaid rate be revised to reimburse auto insurance expense for the facility in the amount of         $ 15,045.</t>
  </si>
  <si>
    <t>3.  Facility Rental Expense Not Properly Reimbursed_x000D_
_x000D_
The Department failed to reimburse the full administrative, housekeeping, and SNF rental expenses.  Administrative rental expense was reported on both Schedule 9 and 15 in the amount of $65,085.  Housekeeping rental expense was reported on both Schedule 9 and 15 in the amount of $1,173.   SNF rental expense was reported on both Schedule 9 and 15 in the amount of $130,717.  Please refer to the attachment for the detail of the facility rental expenses that the DOH has disallowed.  There are no grounds for disallowing these expenses as they are fully reimbursable._x000D_
_x000D_
Based on the above, we request that our 1/1/2012 Medicaid rate be revised to reimburse the full administrative rental expense in the amount of $248,742.</t>
  </si>
  <si>
    <t>4.     Calculation of Return of Equity_x000D_
	Schedule VI of the 2012 Medicaid rate includes an incorrect calculation of return of equity.  The correct calculation is detailed on the attached schedule.  Please revise our 2012 Medicaid rate to incorporate the correct calculation of return of equity.</t>
  </si>
  <si>
    <t>1.	Cafeteria Adjustment  The DOH calculated an unnecessary cafeteria adjustment as the facility already completed a cafeteria adjustment during the cost report preparation process. The additional DOH adjustment resulted in over reimbursing  the facility in their non-comparable component of the 1/1/2012 Medicaid rate. Base on the above, please omit the DOH cafeteria from the 1/1/2012 Medicaid rate.</t>
  </si>
  <si>
    <t>1. Facility Moveable Equipment Depreciation Not Properly Reimbursed_x000D_
_x000D_
	The department failed to accurately reimburse the facility Moveable equipment depreciation expense.  This expense was accurately reported on Schedule 9, Line 032 and on Schedule 10, in the amount of $214,106.  However, the Department picked up the amount reimbursed from Exhibit H.  This is incorrect.  The Exhibit H amount represents book depreciation.  Medicaid depreciation based on Medicaid reimbursement regulations is reported on Schedule 10.  The differences between book and Medicaid depreciation can be due to methods, lives and/or DOH audit adjustments.  The Department must use the Schedule 10 amounts for reimbursement or risk allowing reimbursement for non-allowable depreciation._x000D_
_x000D_
		Based on the above information, we request that our 1/1/2011 Medicaid rate be revised to reimburse moveable equipment depreciation expense for the facility in the amount of $214,106 to be included on Schedule VI, Line 12, with a traceback percentage of 1.0000.</t>
  </si>
  <si>
    <t>2.  Facility Automobile Insurance_x000D_
  _x000D_
 The Department failed to accurately reimburse the facility auto insurance. This expense was accurately reported on Schedule 9, Line 064._x000D_
Based on the above, we request that the 1/1/2011 Medicaid rate be revised to reimburse auto insurance expense for the facility in the amount of $ 16,424.</t>
  </si>
  <si>
    <t>3.  Facility Rental Expense_x000D_
_x000D_
The Department did not fully reimburse the facility Administrative rental expense.  The facility reported total rental expense to cost center 005 totaling $77,321, however, of this the Department reimbursed only $47,975.  There was no supporting documentation indicating what the Department disallowed.  The attached schedule lists what the facility reported as Administrative Rental expense and shows what should be reimbursable._x000D_
_x000D_
Based on the above, we request that the 1/1/2011 Medicaid rate be revised to reimburse Administrative rental expense in the amount of $77,321.</t>
  </si>
  <si>
    <t>1. Medicine Cabinet Drugs Adjusted from Incorrect Cost Center_x000D_
_x000D_
The Department has adjusted the medicine cabinet drugs from the incorrect cost center. In the 4/1/2009 rate these costs have been removed from CC 005 - Administrative rather than CC 042  Pharmacy. As these costs were reported in Pharmacy they must be adjusted from there._x000D_
_x000D_
Please revise our 4/1/2009 and subsequent Medicaid rates to correct the medicine cabinet drug adjustment.  Medicine cabinet drugs in the amount of $33,310 should be removed from CC 042 and added back to CC005.</t>
  </si>
  <si>
    <t>1. Facility Moveable Equipment Depreciation Not Properly Reimbursed_x000D_
_x000D_
	The department failed to accurately reimburse the facility Moveable equipment depreciation expense.  This expense was accurately reported on Schedule 9, Line 032 and on Schedule 10, in the amount of $209,572.  However, the Department picked up the amount reimbursed from Exhibit H.  This is incorrect.  The Exhibit H amount represents book depreciation.  Medicaid depreciation based on Medicaid reimbursement regulations is reported on Schedule 10.  The differences between book and Medicaid depreciation can be due to methods, lives and/or DOH audit adjustments.  The Department must use the Schedule 10 amounts for reimbursement or risk allowing reimbursement for non-allowable depreciation._x000D_
_x000D_
		Based on the above information, we request that our 1/1/2010 Medicaid rate be revised to reimburse moveable equipment depreciation expense for the facility in the amount of $209,572 to be included on Schedule VI, Line 12, with a traceback percentage of 1.0000.</t>
  </si>
  <si>
    <t>2.   The Department failed to accurately reimburse the facility auto insurance. This expense was accurately reported on Schedule 9, Line 064._x000D_
_x000D_
Based on the above information, we request that our 1/1/2010 Medicaid rate be revised to reimburse auto insurance expense for the facility in the amount of         $ 14,945.</t>
  </si>
  <si>
    <t>3. Calculation of Remaining Equity_x000D_
_x000D_
Schedule VI of our 1/1/2010 Medicaid rate includes an incorrect calculation of remaining equity.  The correct calculation is detailed on the attached schedule._x000D_
_x000D_
Based on the above, we request that the remaining equity calculation be revised in our 1/1/2010 Medicaid rate.</t>
  </si>
  <si>
    <t>1.	Calculation of the Banking Adjustment_x000D_
_x000D_
THIS IS NOT A METHODOLOGY APPEAL-this is an appeal in regards to the calculation of the banking adjustment that the Deparmtent has applied to the 2010 Medicaid Rate. The Department has failed to use the appropriate calculation of the banking adjustment, which has been in place for many years and therefore, the current computation of the removal of 3.5% trend is incorrect. Please refer to the attachments for the correct calculation._x000D_
_x000D_
Please revise the 2010 Medicaid rate to include a Banking Adjustment in the amount of $1.39.</t>
  </si>
  <si>
    <t>Calculation of Remaining Equity - _x000D_
_x000D_
Schedule VI of our 1/1/2009 Medicaid rate includes an incorrect calculation of remaining equity.  The correct calculation is detailed on the attached schedule._x000D_
_x000D_
Based on the above, we request that the remaining equity calculation be revised in our 1/1/2009 Medicaid rate.</t>
  </si>
  <si>
    <t>Split Rock Rehabilitation and Health Care Center</t>
  </si>
  <si>
    <t>7000384N</t>
  </si>
  <si>
    <t>Appeal 9578 incorrectly dismissed as being under Universal Settlement</t>
  </si>
  <si>
    <t>Administrator Salary Ceiling�Traceback Percentage NF &amp; Vent -- In its calculation of the_x000D_
administrator�s salary ceiling, DOH did not apply the traceback percentage to the individual salaries. As such, the_x000D_
amount of remuneration compared to the SNF limitations predicated on the number of beds is overstated. This_x000D_
results in an excess disallowance. The appropriate approach to this calculation should be as attached._x000D_
Accordingly, we request that the administrators� salary ceiling be recalculated with the traceback applied to the_x000D_
individual salaries._x000D_
Please adjust our 2009 and forward rates accordingly.</t>
  </si>
  <si>
    <t>Medicine Cabinet Drugs NF &amp; Vent -- Upon review of the 2009 rates we noticed that medicine cabinet_x000D_
drugs were removed from the administration cost center (005) and included as a non-comparable in the cost_x000D_
center 242. Since these costs were originally reflected in the pharmacy cost center, we request that the reduction_x000D_
be applied to pharmacy (cost center 042) and not administration._x000D_
Please adjust our 2009 and forward_x000D_
accordingly.</t>
  </si>
  <si>
    <t>Duplicate Deduction of rental�Cafeteria NF &amp; Vent -- In reviewing our 2009 rates, we noticed that the_x000D_
rental identified on Schedule 9 line 47 $3,770 was offset twice, once in Patient Food Service cost center 11 and_x000D_
Cafeteria cost center 12. We request that the offset in Cafeteria cost center 12 be reversed.</t>
  </si>
  <si>
    <t>Reserve Bed Days NF &amp; Vent -- A Judgment has been entered in the New York State Supreme Court_x000D_
in the case of Kateri et al vs. Novello, et al (Index No.102836/06) declaring that Reserved Bed Days are not to be_x000D_
included in the total of Patient days for rate setting purposes and that the practice of DOH to include those days_x000D_
was improper and invalid. Reserved Bed Days have been wrongfully included in the total of patient days for the_x000D_
Facility for all base periods relating to the promulgated rates. Accordingly, the Facility appeals that issue and_x000D_
requests that the reserved bed days be eliminated from the patient day total for all reimbursement purposes. In_x000D_
addition, the statewide direct and indirect patient care services prices and statistics should be recalculated by_x000D_
removing reserved bed days from the total of patient days for that purpose as well._x000D_
We respectfully request that_x000D_
reserved bed days be removed from our base year (9/19/02-9/18/03) &amp; 2008 total patient days for Medicaid rate_x000D_
setting purposes.</t>
  </si>
  <si>
    <t>2021 initial rates contain errors to the property calculations</t>
  </si>
  <si>
    <t>Residual reimbursement must be restored to the property costs as per court ruling_x000D_
On October 26, 2020, Supreme Court Justice Kimberley A O�Connor granted a preliminary injunction in Case # 905032-20 against the removal of Residual Reimbursement from the property rates.  We hereby request the restoration of residual reimbursement to our property rate in the amount of $209,557 as we had been receiving up until April 2, 2020.</t>
  </si>
  <si>
    <t>Organization costs reported on Line 58 in the amount of 18,277 were not carried to the last column for reimbursement.  Please correct this error and carry this amount to the last column for reimbursement.</t>
  </si>
  <si>
    <t>On October 26, 2020, Supreme Court Justice Kimberley A OConnor granted a preliminary injunction in Case # 905032-20 against the removal of Residual Reimbursement from the property rates.  We hereby request the restoration of residual reimbursement to our property rate in the amount of $209,557 as we had been receiving up until April 2, 2020.</t>
  </si>
  <si>
    <t>Organization costs were not reimbursed</t>
  </si>
  <si>
    <t>Organization costs reported on Sched 9 Line 077 (copy attached) in the amount of 12,048 and reported on Schedule VI Property Line 058 were not carried to the last column for reimbursement.  Please correct this error and grant reimbursement of organization costs.  Please correct this for all 2011 rates including those effective 01/01/2011, 04/01/2011, 07/01/2011 and 07/07/2011.</t>
  </si>
  <si>
    <t>The Wef calculation for Specialty Units is incorrect</t>
  </si>
  <si>
    <t>The Wef calculation for specialty units is incorrect.  In calculating the Wef for specialty units, the SNF information was erroneously included.  Please update our Vent rates.</t>
  </si>
  <si>
    <t>The Wef calculation for specialty units is incorrect.  In calcualting the Wef for specialty units, the SNF information was erroneously included.  Please update our Vent rates.</t>
  </si>
  <si>
    <t>The Scale Back Adjustment exceeds the benefit of Rebasing for our Vent Unit</t>
  </si>
  <si>
    <t>In reviewing our newly issued Vent  Medicaid rates for the period May 1, 2009 and onward we noticed that the scale back adjustment included in the rate appears to be overstated  when compared to the benefit received by our facility as a result of the 2002 rebasing when the negative impact of the Medicaid only case Mix is included. To summarize the various impacts in the new rate as follows:_x000D_
01/01/10 rate issued_x000D_
Rebasing impact 		$28.37_x000D_
Scale back  			$(50.61)_x000D_
Medicaid only impact		$(2.36)_x000D_
Based on the above, it is clear that the scale back adjustment exceeds the benefit of rebasing to our facility. At the same time, in addition to a reduction for scale back our rate includes a large negative impact for the Medicaid only case mix adjustment._x000D_
It is our understanding that the DOH calculated the scale back based on an across the board approach utilizing facility specific Medicaid Revenue over the statewide total Medicaid revenue.  We take exception to this approach because the resulting scale back adjustment is not proportionate to the benefit of rebasing and the negative impact of the Medicaid only case mix.  It is our understanding the SFY 2009-2010 enacted budget capped the benefit of rebasing at $460 million and the capped negative impact of the Medicaid only case mix adjustment at $250 million.  As a result, the scale back adjustment as well should proportionately reduce the benefit of rebasing and should reduce the negative impact of the Medicaid only Cmi only. _x000D_
We therefore request that the DOH recalculate the scale back to keep it in line with the relative benefit of rebasing and related loss associated with the Medicaid only Cmi adjustment.  We expect the result to be a decrease in the amount of the scale back applied to our rate.</t>
  </si>
  <si>
    <t>Organization and WCI Expenses were not reimbursed in our Vent rate</t>
  </si>
  <si>
    <t>Schedule VI Property Reports Organization / Start up Costs of 10,217 on Line 58.  This amount has not been carried forward to the last column for reimbursement in our Vent rate.  Please correct this error and allow reimbursement of the Organization / Start up costs reported in Line 58 of 10,217.</t>
  </si>
  <si>
    <t>Schedule VI Property reports Working Capital Interest Expense in the amount of 190,170 on Line 61.  THis amount as not been carried forward to the last column for reimbursement.  Please correct this srror and allow reimbursement of the Working Capital Interest Expense reported in Line 61 in the amount of 190,170.</t>
  </si>
  <si>
    <t>Interest on Capital Leases has not been reimbursed in our Vent rate</t>
  </si>
  <si>
    <t>Schedule VI Property reports Interest on Capital Leases on line 9 in the amount of 11,024.  This amount is not carried to the last column for reimbursement.  Tee facility is being reimbursed for Residual value based on the last year of useful Life in the Return On Equity / Return Of Equity system.  As a result, any new capital leases for leasehold improvements should be reimbursed for their interest costs, as these leases are not included to be reimbursed as part of the Of Equty / On Equity calculations.  Nor are these costs being reimbursed on Line 14 Rent A, as that amount does not include capital leases for Leasehold Improvements.</t>
  </si>
  <si>
    <t>Amortization of Leasehold Improvements was not reimbursed in our Vent Rate</t>
  </si>
  <si>
    <t>Schedule VI Property reports on Line 8 amortization in the amount of 65,807.  THis amount is not carried forward to the last column for reimbursement.  The facility is being reimbursed based on residual value  from its last year of useful life of Return On Equity / Return Of Equity.  This reimbursement methodology does not take into account any new additions to Leasehold Improvements.  As a result, Amortization for all improvements placed into service since the last year of useful life is not being reimbursed.  Please correct Schedule VI  Property to allow reimbursement of Amortization on Line 8.</t>
  </si>
  <si>
    <t>Sprain Brook Manor N H</t>
  </si>
  <si>
    <t>5910300N</t>
  </si>
  <si>
    <t>St Anns Community (NH)</t>
  </si>
  <si>
    <t>2757301N</t>
  </si>
  <si>
    <t>DOH Response to Appeal #19656 _x000D_
  _x000D_
The Department denial was based on an incorrect calculation. Please see attached DOH calculation with revisions and the bond amortization schedule. _x000D_
_x000D_
The bond amortization schedule is split by facility and bond to give DOH adequate detail to reimburse the facilities correctly. You will want to look at columns P and S for the two pieces allocable to the Care Center. In addition, this was to keep the DOH approved bond life the same as the prior financing. You?ll notice the amortization schedule indicates the Care financing to end in 2039._x000D_
_x000D_
By the facility?s calculations the allowable 2020 interest equals $568,680 less the income offset of $403,890 equals $164,790 reimbursable interest._x000D_
_x000D_
By the facility?s calculations the allowable 2021 interest equals $610,244 less the income offset of $0 equals $610,244 reimbursable interest. This amount was included in the DOH issued rate._x000D_
_x000D_
Please revise our 2020 rate to include $164,790 of reimbursable interest.</t>
  </si>
  <si>
    <t>Dennis Patrick Kant</t>
  </si>
  <si>
    <t>DOH Response to Appeal #13152_x000D_
_x000D_
The Department denied the facility�s appeal for reimbursement of the demolished building depreciation since �costs associated with assets that are no longer in use are not reimbursable.�_x000D_
_x000D_
This would be true if the building still existed and was usable in some fashion. The remaining depreciation expense would be attributable to its new purpose. However, that is not the same when an asset is demolished. In effect this means the building was no longer usable and that the original estimated useful life was incorrect. Asset lives are estimates. Since the estimate was wrong there was a loss on disposal. This means that the asset should have been depreciated and reimbursed at a higher amount each year so when demolished it�s net book value would be $0. Therefore loss on disposal is considered reimbursable � it�s an inaccurate estimate. The full cost of the building was spent in the service of the nursing home._x000D_
_x000D_
As further support, this project was fully vetted by The Department through the CON process. The Department was fully aware and approved of the plan to demolish the building. As a result, due to DOH approval and according to regulations which allow the reimbursement of loss on disposal, the remaining net book value of $3,259,830 should be reimbursed in the Medicaid rate.</t>
  </si>
  <si>
    <t>The Department has closed Appeals #8988 and 808 stating that, �This item of appeal is covered by the Universal Settlement.� However, the Universal Settlement agreement specifically listed this appeal as excluded from the settlement on Appendix C (see attached)._x000D_
_x000D_
In 2014 facilities had to decide whether they would accept a settlement of their appeals and litigation. In order to do that it was important that facilities understand which appeals would and would not be included in the settlement. Facilities needed to know which appeals would still be answered separately in the future. The NYSDOH especially wanted to insure that settled appeals stayed settled and couldn�t be raised again. As a result, a process was established by which facilities would submit a list (on a form approved by DOH) of all appeals they wished to have excluded from the settlement. DOH then reviewed the list, made changes, and prepared the Appendix C which listed the excluded appeals and was made a part of the settlement agreement._x000D_
_x000D_
The agreement is a contract whose verbiage and schedules were relied on by both sides to the agreement in their decision-making. We do not believe the DOH is entitled to change the agreement at this late date, seven years after signing of the agreement. _x000D_
_x000D_
Please reopen this appeal and respond to the issues as soon as possible.</t>
  </si>
  <si>
    <t>St Barnabas Nursing Home</t>
  </si>
  <si>
    <t>7000371N</t>
  </si>
  <si>
    <t>2009 Cash Receipts Assessment Reconciliation Rate Appeal</t>
  </si>
  <si>
    <t>Alfredo Alvarado</t>
  </si>
  <si>
    <t>Medicaid Rate Appeal</t>
  </si>
  <si>
    <t>Issue #1 &amp;#8213; Recovery of expense-Capital Component  -- _x000D_
_x000D_
It has come to our attention based upon review of Line 60 of our capital component for 2011 that we have been over reimbursed $1,023,465 after traceback.  We are not able to identify this amount upon review of our 2009 RHCF-4._x000D_
_x000D_
We request this be adjusted for our SNF, AIDS, and VENT rates.</t>
  </si>
  <si>
    <t>Issue #2  Non-28ADepreciation Expense-Building/ Land Improvements  Shortfall -- _x000D_
_x000D_
Our review of the 2011 capital component of the rate revealed that we did not receive full reimbursement in depreciation expense for our non-28A assets as follows:_x000D_
_x000D_
This is simply a calculation issue; all items as claimed were reported properly on our 2009 RHCF-4 cost report.  Therefore, we request that our 2011 capital components be upwardly adjusted to include Depreciation amounts indicated above and their respective traceback percentages to be applied for the SNF, AIDS, and VENT rates._x000D_
_x000D_
SEE ATTACHMENT FOR TABLE.</t>
  </si>
  <si>
    <t>Issue #3&amp;#8213; Amortization of Mortgage expense shortfall -- _x000D_
_x000D_
Upon review of our 2011 Medicaid rate capital component it was noticed we are not receiving reimbursement of $60,680 for Mortgage expense.  This amount was properly reported on Schedule 9 of our 2009 RHCF-4 and we ask that it be included in our rate accordingly._x000D_
_x000D_
Please include this in our rate using the respective tracebacks for SNF, AIDS and VENT.</t>
  </si>
  <si>
    <t>Issue #4 &amp;#8213; Part B Offset-SNF -- _x000D_
_x000D_
We believe the Part B offset is overstated.  The amount reflected in the 1/1/2011 and subsequent rates issued per the Department of Health Dear Administrator Letter dated November 9, 2011 of $ 3.50 reflects the part B offset in the 1/1/2009 rate (SEE ATTACHMENT A), which includes trends for 2008 and 2009.  Pursuant to Part B, Sections 47 &amp; 48 of Chapter 58 of the Laws of 2009; 2008 and 2009 trends are eliminated.  _x000D_
_x000D_
Accordingly, the Part B offset should not reflect trends for 2008 through 2010.  Therefore, we appeal and request that the Part B offset be revised to reflect 3.38 (SEE ATTACHMENT B), instead of $3.50 (See Attachment C) prior to the application of the 2011 trend.</t>
  </si>
  <si>
    <t>Issue #5 &amp;#8213; Part B Offset-AIDS -- _x000D_
_x000D_
We believe the Part B offset is overstated.  The amount reflected in the 1/1/2011 and subsequent rates issued per the Department of Health Dear Administrator Letter dated November 9, 2011 of $6.27 reflects the part B offset in the 1/1/2009 rate (SEE ATTACHMENT A), which includes trends for 2008 and 2009.  Pursuant to Part B, Sections 47 &amp; 48 of Chapter 58 of the Laws of 2009; 2008 and 2009 trends are eliminated.  _x000D_
_x000D_
Accordingly, the Part B offset should not reflect trends for 2008 through 2010.  Therefore, we appeal and request that the Part B offset be revised to reflect $6.05 (SEE ATTACHMENT B), instead of $6.27 (SEE ATTACHMENT C) prior to the application of the 2011 trend.</t>
  </si>
  <si>
    <t>Issue #6 &amp;#8213; Part B Offset-VENT -- _x000D_
_x000D_
We believe the Part B offset is overstated.  The amount reflected in the 1/1/2011 and subsequent rates issued per the Department of Health Dear Administrator Letter dated November 9, 2011 of $ 7.27 reflects the part B offset in the 1/1/2009 rate (SEE ATTACHMENT A), which includes trends for 2008 and 2009.  Pursuant to Part B, Sections 47 &amp; 48 of Chapter 58 of the Laws of 2009; 2008 and 2009 trends are eliminated.  _x000D_
_x000D_
Accordingly, the Part B offset should not reflect trends for 2008 through 2010.  Therefore, we appeal and request that the Part B offset be revised to reflect $7.01 (SEE ATTACHMENT B), instead of $7.27 (See Attachment C) prior to the application of the 2011 trend.</t>
  </si>
  <si>
    <t>Issue #7Reserved Bed Days -- _x000D_
_x000D_
Consistent with a recent court decision regarding reserved bed days, we request that reserved bed days be removed from our 2009 total patient days for Medicaid Capital rate setting purposes.</t>
  </si>
  <si>
    <t>Issue #1:  Hospital Depreciation Allocation -- _x000D_
_x000D_
Our facility has since inception been classified as hospital based by Medicare.  As such we file a Hospital ICR which includes the Nursing facility data.  We do not file a separate Nursing facility Medicare cost report.  Nursing facilitys Medicare settlements are calculated from the Hospital ICR.  DOH uses the Medicaid stepdown of the ICR to compute the Hospital Medicaid capital component. To secure that the combined acute care and long term care entities are neither over or under-reimbursed the amount of capital identified as nursing facility related is reflected on the Nursing Facilitys financials and on relevant Exhibits and schedules of the RHCF-4.  In our 2008 RHCF-4 for the first time schedule 8F was required.  The departments identified are those with either statistics and/or charges relating to the Nursing Facility services.  _x000D_
_x000D_
However, the most significant component of this allocation related to Building depreciation and for that reason on Exhibit H, these costs centers are charged to line 001-Depreciation/Leases and rentals.  _x000D_
_x000D_
Based on the foregoing, we respectively request that our capital component effective 1/1/2010 and forward be upwardly adjusted to include $1,467,012 of hospital capital allocation and their respective traceback percentages be applied for the SNF, AIDS and Vent rates.</t>
  </si>
  <si>
    <t>Issue #2:  Non-28A-Depreciation Expense-Building/Nonmoveable Equipment/Land Improvements  Shortfall -- _x000D_
_x000D_
Our review of the 2010 capital component of the rate revealed that we did not receive full reimbursement in depreciation expense for our non-28A assets as follows:_x000D_
_x000D_
 _x000D_
_x000D_
This is simply a calculation issue; all items as claimed were reported properly on our 2008 RHCF-4 cost report.  Therefore, we request that our 2010 capital components be upwardly adjusted to include Depreciation amounts indicated above and their respective traceback percentages to be applied for the SNF, AIDS, and Vent rates._x000D_
_x000D_
SEE ATTACHMENT FOR TABLE.</t>
  </si>
  <si>
    <t>Issue #3:  Capital Reimbursement Shortfall&amp;#61630;SONYMA Fees -- _x000D_
_x000D_
In reviewing our capital component of our 2010 Issued Medicaid rates we were not properly reimbursed our SONYMA Fees as outlined in the Operating Escrow Fund letter issued by DOH.  (See attachment.)  These fees are in the amount of $41,292._x000D_
_x000D_
We request that our 2010 Medicaid rate be adjusted to reflect this amount for our SNF, AIDS and Vent rates._x000D_
_x000D_
SEE ATTACHMENT.</t>
  </si>
  <si>
    <t>Issue #4:  Amortization of Mortgage expense shortfall -- _x000D_
_x000D_
Upon review of our 2010 Medicaid rate capital component it was noticed we are not receiving reimbursement of $60,680 for Mortgage expense.  This amount was properly reported on Schedule 9 of our 2009 RHCF-4 and we ask that it be included in our rate accordingly._x000D_
_x000D_
Please include this in our rate using the respective tracebacks for SNF, AIDS and Vent.</t>
  </si>
  <si>
    <t>Issue #5:  AIDS Occupancy Factor -- _x000D_
_x000D_
For the purposes of determining if our AIDS unit should be held harmless DOH compared our current rate to the 2002 computed rate and determined that our AIDS rate should be held harmless.  Then DOH reduced the existing rate (1983 base) by eliminating the occupancy factor.  This approach is unfair.  The occupancy adjustment was part of the Direct and Indirect components.  As such, this adjustment should be performed prior to the comparison.  In doing so our facility rate would benefit from the 2002 base year as follows:_x000D_
 _x000D_
SEE ATTACHMENT FOR TABLE.</t>
  </si>
  <si>
    <t>Issue #6:  Hold Harmless Provision  Missing Per Diem Add-onsAIDS -- _x000D_
_x000D_
In accordance with Section 2808 of the Public Health Law 2-b (b) (i), the operating cost component shall not be less than the operating component of such facilities in the two thousand and eight rate.  This is commonly referred to as the hold harmless provision.  _x000D_
_x000D_
Our Medicaid rate has been deemed to be a hold harmless rate due to the fact that the operating component of the 12/31/2008 rate adjusted for trend factor cuts and excluding capital add-ons, per diem adjustments and Part B and Part D carve-outs is higher than the new base year operating component excluding capital add-ons, per diem add-ons and Part B and Part D carve-outs._x000D_
_x000D_
The hold harmless rate is based on the 1983 Medicaid rate methodology.  Over time DOH provided per diem adjustments to the operating component of the Medicaid rates calculated under the 1983 methodology to recognize operating costs incurred by nursing facilities that were not reflected in the 1983 base year.  For example, Part 86 Section 86-2.10 (r) added a nursing salary adjustment to reflect the costs of retaining and recruiting nursing services.  The regulations clearly state that the nursing salary adjustment shall be added to the operating portion of the rate.  In practice, DOH developed a per diem rate add-on to implement this rate adjustment.  _x000D_
_x000D_
Regardless of the location on the Medicaid rate sheet these per diem add-ons are part of the operating component of the Medicaid rate.  As a result, the hold harmless comparison and the subsequent hold harmless rate should include the operating per diem add-ons listed below: _x000D_
_x000D_
 The nursing salary adjustment add-on;_x000D_
 The Omnibus Budget Reconciliation Act of 1987 (OBRA 1987) add-on_x000D_
_x000D_
We request that DOH increase our hold harmless rate as follows:_x000D_
_x000D_
Please adjust our AIDS rate accordingly effective 4/1/09 and forward._x000D_
_x000D_
SEE ATTACHMENT FOR TABLE.</t>
  </si>
  <si>
    <t>Issue #7:  Hold Harmless Provision- Part D Carve OutAIDS -- _x000D_
_x000D_
In accordance with Section 2808 of the Public Health Law 2-b (b) (i), the operating cost component shall not be less than the operating component of such facilities in the two thousand and eight rate.   This is commonly referred to as the hold harmless provision.  _x000D_
_x000D_
Our Medicaid rate has been deemed to be a hold harmless rate due to the fact that the operating component of the 12/31/2008 rate adjusted for trend factor cuts and excluding capital add-ons, per diem adjustments and Part B and Part D carve-outs is higher than the new base year operating component excluding capital add-ons, per diem add-ons and Part B and Part D carve-outs._x000D_
_x000D_
As a result of the hold harmless provision, our Medicaid rate effective April 1, 2009 and forward is based on our 1996 base year expenses subject to ceilings that are based on 1983 statewide direct prices.  Please note there are four Medicaid rates based on a residents Part B and Part D eligibility.  The Medicaid rate is adjusted via a Part B and Part D carve out to reduce the Medicaid operating component for services that are covered by Medicare Part B and Part D when the resident has such coverage.  The 4 types of operating rates are:_x000D_
_x000D_
  Part B and Part D ineligible;_x000D_
  Part B eligible only;_x000D_
  Part D eligible only;_x000D_
  Part B and Part D eligible._x000D_
_x000D_
In reviewing our rates effective 4/1/2009 and forward we noticed that 2 of the 4 rates listed above are held harmless in accordance with Public Health Law (i.e. the Part B and Part D ineligible rate and the Part B eligible only rate).  However, we noticed that the Part D eligible and the Part B and Part D eligible rates are not being held harmless due to the amount of the Part D carve out reflected therein._x000D_
_x000D_
The Part D carve out in our rate effective 4/1/2009 and forward is based on our 2002 RHCF-4 cost report and is not consistent with our hold harmless rate which is based on our base year costs and ceilings established based on a 1983 statewide direct price.  As a result of this disconnect, our Part D carve out is overstated and our rates for Part D eligible residents are understated and are not being held harmless in accordance with existing regulation.  _x000D_
_x000D_
Since our Medicaid rate is considered hold harmless we should continue to receive the Part D carve out that is reflected in our hold harmless rate which is $38.62 rather than the amount that is currently reflected in our rates $59.90 for rates effective 4/1/09 and 5/1/09, $61.87 for rate effective 7/1/09, and $64.28 for rates effective 1/1/10 and forward.</t>
  </si>
  <si>
    <t>Issue #8:  Reserved Bed Days -- _x000D_
_x000D_
Consistent with a recent court decision regarding reserved bed days, we respectfully request that reserved bed days be removed from our 2002 and 2008 total patient days for Medicaid rate setting purposes.  In addition, on a statewide basis, the direct and indirect patient care services prices should be established by removing reserved bed days.</t>
  </si>
  <si>
    <t>Issue #9:  Reimbursement Shortfall  Speech Therapy-VENT -- _x000D_
_x000D_
Upon review of 4/1/09 and forward VENT rate sheet non-comparable component it was realized that Property Insurance ($84,612) was removed from cost centers Administrative (005) as well as speech therapy (041).  This is due to the fact that we identified the costs on both Schedules 8A &amp; 9.  We realize this was an error in reporting but it is unfair to be penalized twice for the same amount._x000D_
_x000D_
We request our rate be adjusted to eliminate a double reduction of costs.</t>
  </si>
  <si>
    <t>Issue #10:  Part D Offset  AIDS -- _x000D_
_x000D_
Per Schedule 4; Line 26, the statewide prescription drug percentage reflects 23.98%, this appears to be overstated. This could be attributable to a number of issues, one of which is income offsets (Exhibit I) were not applied to prescription drug costs reflected on Schedule 5; Line 6 of the rate sheets.  Therefore, we request that DOH share with us the related calculation. We reserve the rights to appeal this item after review of the supporting documentation.</t>
  </si>
  <si>
    <t>Issue #1. Request for elimination of productivity and efficiency adjustment and administrative and fiscal cap_x000D_
_x000D_
We request that our productivity and efficiency and administrative and fiscal cap adjustments be eliminated from our January 1, 2009 rate.  As the state delayed the 2002 rebasing by three months, we believe we are still entitled to the elimination of these negative per diems from our rate. In Public Health Law § 2808 (2-b)(ii)(b), the law says that for facilities that do not receive a per diem add-on adjustment related to rebasing, their rates will be adjusted to include the proportionate benefit of the elimination of the productivity and efficiency adjustment and the A&amp;F cap._x000D_
_x000D_
Accordingly, please eliminate the per diem adjustments from our NF rate effective January 1, 2009.</t>
  </si>
  <si>
    <t>Alan Rosenblut</t>
  </si>
  <si>
    <t>Issue # 2. Request for elimination of productivity and efficiency adjustment_x000D_
_x000D_
We request that our productivity and efficiency adjustment be eliminated from our January 1, 2009 rate.  As the state delayed the 2002 rebasing by three months, we believe we are still entitled to the elimination of this negative per diem from our rate. In Public Health Law § 2808 (2-b)(ii)(b), the law says that for facilities that do not receive a per diem add-on adjustment related to rebasing, their rates will be adjusted to include the proportionate benefit of the elimination of the productivity and efficiency adjustment._x000D_
_x000D_
Accordingly, please eliminate the per diem adjustment from our Aids and Vent rates effective January 1, 2009.</t>
  </si>
  <si>
    <t>Issue #1: We request that the RHCF A&amp;G Cap disallowance be eliminated due to Working Capital Interest Offset Amount_x000D_
_x000D_
Upon review of our recently-issued Medicaid rates, we noticed that our A&amp;G costs were not reduced by working capital interest expense, in the amount of $546,252 (after applying the RHCF traceback, the amount is $312,839).  As a result, our A&amp;G Cap disallowance is overstated.  Therefore, we request that our RHCF rate be adjusted by reducing the A&amp;G costs by said amount, which would then eliminate our A&amp;G disallowance entirely.  Presented below is a schedule of the adjusted A&amp;G cap calculation:_x000D_
_x000D_
 	 	 	 	 	 	Revised_x000D_
Reported fiscal services	 	 	 	 	168,501 _x000D_
Reported administrative services	 	 	 	955,506 _x000D_
Adjustments (Sch.1 &amp; Sch. 2 of rate sheet $136,724+312,839above)	(449,562)_x000D_
Total administration and fiscal	 	 	 	674,445 _x000D_
	_x000D_
Adjusted by 1.6895 for reports not ending 12/31/83	 	 	399,671 _x000D_
Adjustment for ceiling disallowance	 	 	 	(155,386)_x000D_
Reimbursed fiscal and administrative services	 	 	 244,285 _x000D_
	_x000D_
Reimbursed base year direct cost	 	 	 	2,624,310 _x000D_
Reimbursed base year indirect cost	 	 	 	1,556,083 _x000D_
Reimbursed base year noncomparable cost	 	 	400,900 _x000D_
Total reimbursable base year operating costs	 	 	4,581,293 _x000D_
Percent fiscal/administrative to total operating costs	 	 	4.89%_x000D_
Statewide average percent fiscal/administrative to total operating costs	9.00%_x000D_
Percent over statewide average percent	 	 	0.00%_x000D_
Total operating component from face page	 	 	99.85_x000D_
Per diem disallowance	 	 	 	 	0.00_x000D_
_x000D_
We request the A&amp;G cap disallowance be eliminated and revised rates be adjusted accordingly.</t>
  </si>
  <si>
    <t>Issue #2: Understatement of Noncomparable Component  Volunteer ServicesAIDS Rate_x000D_
_x000D_
We reviewed the noncomparable component of our AIDS rate and determined that $22,258, and the traceback amount of $6,860 base year costs (Attachment A) were reduced from administrative services as a nonallowable expense, but not increased to noncomparable component._x000D_
_x000D_
We request this cost be included in our noncomparable component and our 2008 AIDS rate be adjusted accordingly.</t>
  </si>
  <si>
    <t>St Cabrini Nursing Home</t>
  </si>
  <si>
    <t>5925300N</t>
  </si>
  <si>
    <t>January 1, 2013 nursing home rates</t>
  </si>
  <si>
    <t>Issue #1:  Amortization of Cost of Issuance Shortfall_x000D_
_x000D_
Upon review of the 2013 Medicaid rate, we noticed that the facility was not fully reimbursed $80,303 for its amortization of the cost of issuance associated with CON #021371-C.  The cost associated with the issuance is not part of the building costs.  These costs are segregated and amortize over the life of the mortgage as reflected on Schedule 11.  These costs were part of the financing of the approved CON and therefore, should be 100% reimbursed._x000D_
_x000D_
Please revise our rates accordingly.</t>
  </si>
  <si>
    <t>Hearing Appeal (Re DOH appeal response dated 9/27/10)</t>
  </si>
  <si>
    <t>Issue #1  Correction 2006 Traceback Percentage_x000D_
_x000D_
Upon reviewing our recently issued rates, Department of Health (DOH) letter dated 9/27/10 appeal no. 710811 item no. 1, we noticed that the traceback percentages in our 2006 revised Medicaid rates are incorrect.  Due to the fact that total days used in the capital calculation of 109,875 include respite care days, we therefore, request that our traceback percentage reflect the combination of RHCF and respite care traceback percentages.  Accordingly the following traceback percentages should be utilized when calculating the property component._x000D_
_x000D_
SEE ATTACHMENT FOR TABLE_x000D_
 _x000D_
Please adjust our 2006 rate capital component accordingly.</t>
  </si>
  <si>
    <t>Issue #2  9/27/06 to 12/31/06 Property Depreciation Shortfall_x000D_
_x000D_
Upon reviewing our recently issued rates, Department of Health (DOH) letter dated 9/27/10 appeal no. 967 item no. 1, we noticed we were not reimbursed for our MATP and non 28A asset depreciation effective 9/27/06.  The DOHs MATP calculation of $917,707 represents depreciation reimbursement for 28A assets only.  Therefore, our reimbursable building depreciation should include non 28A depreciation as well.  Accordingly, the reimbursable depreciation is detailed below:_x000D_
_x000D_
MATP deprecation (Per DOH Calculation, see attached)	 917,707 _x000D_
Land Improvement (Non- 28A ) depreciation		 12,614 _x000D_
Building (Non-28A) depreciation			 291,175 _x000D_
Fixed Equipment (Non-28A) depreciation		 320,939 _x000D_
Total building reimbursable depreciation			1,542,435 _x000D_
 _x000D_
We have included the MATP depreciation calculation and 2004 RHCF-4 schedule 10 (see attachment) for your convenience and review.  Please adjust our 9/27/06 effective rate capital component to include building depreciation of $1,542,435.</t>
  </si>
  <si>
    <t>Issue #3  9/27/06 to 12/31/06 Elimination of Interest Income Offset_x000D_
_x000D_
Upon reviewing our recently issued rates, Department of Health (DOH) letter dated 9/27/10 appeal no. 967 item no. 1, we noticed that interest income offset was applied to our rate.  It has always been DOHs policy to have interest income offset to the extent of interest expense being reimbursed.  Since, the 9/27/06 revised rates do not include any interest expense reimbursement we therefore, respectfully request that the interest income offset of $43,544 be eliminated._x000D_
_x000D_
Please adjust our 9/27/06 effective rate capital component accordingly.</t>
  </si>
  <si>
    <t>Issue #4  Correction of 2008 Property Depreciation - Building_x000D_
_x000D_
Upon reviewing our recently issued rates, Department of Health (DOH) letter dated 9/27/10 appeal no.967 item no. 1, effective January 1, 2008, we noticed that the capital component does not reflect all of the non-28A depreciation.  The 2006 RHCF-4 commingled on lines 28A, Additional all other Years and non 28A historical and depreciation costs.  Accordingly the revised capital components reflects assets included in the Additional all other Years lines._x000D_
_x000D_
2005 and 2007 RHCF-4 schedule 10s historical and depreciation costs of 28A and Non 28A assets, illustrates how these assets were reported.  We have included these schedules for your review and convenience and provided a summary schedule below:_x000D_
_x000D_
SEE ATTACHMENT FOR TABLE_x000D_
 _x000D_
Identified below is the breakdown of the non-28A assets:  _x000D_
_x000D_
SEE ATTACHMENT FOR TABLE _x000D_
_x000D_
We are respectfully requesting that our building reimbursable depreciation be $1,446,798 ($917,707 MATP plus $529,091 of non-28A assets)._x000D_
_x000D_
Please adjust our 2008 rate capital accordingly.</t>
  </si>
  <si>
    <t>Issue #5  Correction of 2008 Major Moveable Depreciation_x000D_
_x000D_
Upon reviewing our recently issued rates, Department of Health (DOH) letter dated 9/27/10 appeal no. 967 item no. 1, effective January 1, 2008, we noticed the major moveable depreciation in our capital component did not reflect all of the non-28A depreciation.  The 2006 RHCF-4, commingled on lines 28A, Additional all other Years and non 28A historical and depreciation costs.  Accordingly the revised capital components reflects assets included in the Additional all other Years lines._x000D_
_x000D_
2005 and 2007 RHCF-4 schedule 10s historical and depreciation costs of 28A and Non 28A assets, illustrates how this asset was reported.  We have included these schedules for your review and convenience and provided a summary schedule below._x000D_
_x000D_
SEE ATTACHMENT FOR TABLE _x000D_
_x000D_
Identified below is the breakdown of the non-28A assets:_x000D_
_x000D_
SEE ATTACHMENT FOR TABLE_x000D_
_x000D_
Therefore, we are requesting that our major moveable reimbursable depreciation be $244,141 and that our rates be adjusted accordingly.</t>
  </si>
  <si>
    <t>Issue #6  Correction of 2009 Major Moveable Depreciation_x000D_
_x000D_
Upon reviewing our recently issued rates, Department of Health (DOH) letter dated 9/27/10 appeal no.967 item no. 1, we noticed we were over reimbursed for our major moveable depreciation.  The 28A telephone depreciation of $2,308 was not deducted from the major moveable non-28A depreciation.  _x000D_
_x000D_
Therefore, we are requesting that our major moveable reimbursable depreciation reflect $227,883 and that our rates be adjusted accordingly.</t>
  </si>
  <si>
    <t>Issue #7  2009 Interim APC Depreciation Shortfall_x000D_
_x000D_
Upon reviewing our recently issued rates, Department of Health (DOH) letter dated 9/27/10 appeal no. 722801 item no. 3, we noticed that the revised rates did not include the approved interim APC depreciation.  The following are the elements of capital associated with our interim APC, CON #02137-C, see attached, which should be added to our 2009 rate.  _x000D_
_x000D_
SEE ATTACHMENT FOR TABLE _x000D_
_x000D_
We respectfully request that $944,004 be added to our 2009 depreciation reimbursement and revised rates issued.</t>
  </si>
  <si>
    <t>Issue #8  2009 Interim APC MIP Shortfall_x000D_
	_x000D_
Upon reviewing our recently issued rates, DOH letter dated 9/27/10 appeal no. 722801 item no. 3, we noticed we were not reimbursed for our interim APC MIP expense.  According to the facilitys records MIP for the period of 8/4/09 to 12/31/09 amounted to $122,090. _x000D_
_x000D_
We respectfully request that MIP be added to our 2009 capital component and revised rates issued.</t>
  </si>
  <si>
    <t>Issue #2 - Requesting Freestanding Status Phase In_x000D_
_x000D_
We have notified the Department of Health that our affiliated hospital closed it doors, see attached letter.  In accordance with Title 10 NYCRR Part 86-2.34 (b) (1)for the rate effective January 1st of the calendar year following actual complete closure of the affiliated hospitals acute care beds, the  mean indirect price per day determined pursuant to section 86-2.10(d)(4)(i) of this Subpart shall be determined by summing the product of multiplying the mean indirect price per day of the appropriate hospital-based per group by .75 and the product of multiplying the mean indirect price per day of the appropriate freestanding peer group by .25.  _x000D_
_x000D_
Accordingly, effective January 1, 2009, we request the application of this phase-out of hospital based status to our 2008 (1983 methodology) and our 2009 (2002 methodology) Medicaid rates._x000D_
_x000D_
Therefore, we are requesting our indirect mean price per day be calculated as mentioned above and that revised 2009 rates be issued.</t>
  </si>
  <si>
    <t>Issue #3 - Medicaid Allowable Transfer Price (MATP) Calculation_x000D_
_x000D_
Upon review of our capital per diem in our recently issued Medicaid rates, we could not verify the MATP calculation.  Therefore, we request that the department furnish us with the details and we reserve our right to appeal for any corrections at that time.</t>
  </si>
  <si>
    <t>Issue #4 - 2002 Rebasing Transition Adjustment_x000D_
	_x000D_
Unless the court grants the relief requested in the industry associations lawsuit reinstating the 2002 rebasing effective 1/1/09, the Department should grant transition payments in continuation with what was granted for 2007 and 2008.</t>
  </si>
  <si>
    <t>St Camillus Residential Health Care Facility</t>
  </si>
  <si>
    <t>3301321N</t>
  </si>
  <si>
    <t>1.	Request for Adjustment to 2019 Interest Expense and Mortgage Insurance Expense_x000D_
_x000D_
In the �Dear Administrator Letter� dated March 2, 2022, the Department responded to rate appeal #19642 items #1 &amp; #2 noting the disposition of these appeals were being closed.  These appeal items requested the Department revise the interest and MIP allowed in the 2019-2021 rate due to the approved refinancing that took place on August 29, 2019.  The Department has stating on the disposition that these items of appeal were previously addressed.  We agree that in appeal #19662, which was responded to in this March 2, 2022 correspondences, that the Department addressed the requests for the 2020 interest and MIP.  Additionally,  in a previous appeal the Department adjusted our 2021 interest and MIP, however, we do not believe that our 2019 interest and MIP has been updated.    _x000D_
_x000D_
As noted in the original appeal, the new debt was a single consolidated loan insured by US Department of Housing and Urban Development  (HUD).  This debt consolidated our three existing reimbursable HUD insured loans, some non-reimbursable debt, and new monies to pay for capital improvements to our property.  The interest rate on this refinanced debt, reduced the rates on our three previous HUD loans from 5.84%, 6.4% and 4.5% to a fixed rate of 3.64% for all.   The refinanced debt includes split amortizations allowing the principal balances and maturity dates of the three reimbursable existing HUD insured loans to remain the same but with decreased interest rates.  _x000D_
_x000D_
As our debt was refinanced we are again  requesting  that our 2019 interest  and MIP be adjusted to reflect our actual interest expense of $194,806 and $5,930 respectively.  Both expenses decrease from the expenses allowed in the current paid rate.  Please refer to our original appeals for further details on the refinancing._x000D_
_x000D_
 _x000D_
_x000D_
_x000D_
 _x000D_
_x000D_
_x000D_
_x000D_
_x000D_
_x000D_
 _x000D_
&amp;#8195;</t>
  </si>
  <si>
    <t>Michael J Zingaro</t>
  </si>
  <si>
    <t>2.	Request for Shared Savings_x000D_
_x000D_
In the �Dear Administrator Letter� dated March 2, 2022, the Department responded to rate appeal #19642 item #6 and rate appeal #19662 item #6 related to a request for shared savings to be included in our 2019 and 2020 rates.  As noted per the dispositions for these appeals the Department denied the appeal stating that �The allowable financing is listed at 61.54% when the calculations supplied by DOH indicate 64.09% for which there is no savings�.  This is not correct. As we noted in appeal #1 above and in previous appeals, the refinanced debt includes split amortizations allowing the principal balances and maturity dates of the three reimbursable existing HUD insured loans to remain the same but with decreased interest rates. The  shared savings calculation was based on these three original loans only. We have not asked for reimbursement of the new non-allowable money and have not included this in the calculation of the shared savings.  Please see the attached calculations. _x000D_
_x000D_
As we noted in previous appeals, this refinancing included split amortizations as the debt was the consolidation of three reimbursable loans plus other non-reimbursable debt.  As per our calculations (see Attachment A), 100% of the refinancing on the three loans is allowable.  In estimating the savings, for each loan we compared the old interest (see Attachment B) to the new interest on the refinancing (see Attachment C), and reduce this difference by the amortization of the new financing fees and the amortization of the prepayment penalty (see Attachment D).  Note that this assumes our request in appeals #3,  for the amortization over the life of each loan, will be allowed.  _x000D_
_x000D_
In our 2021 rate appeal #20678 this request for shared savings was reviewed and approved based on the data provided to the Department.  As we are eligible to participate in the shared savings program we are again requesting that the shared savings from our refinancing be allowed in our rate.  Note that we have revised the calculation slightly based on the mortgage amortization expense approved by the Department in the March 2022 appeal response (see attached shared savings detail)._x000D_
_x000D_
As per the attached calculations, we estimate the final shared savings to be as follows:_x000D_
_x000D_
 _x000D_
We ask that the DOH review our calculation and adjust our allowable capital per diem to incorporate our portion of the shared savings with regard to our debt refinancing.   Please adjust our rate impacts accordingly (see attached).</t>
  </si>
  <si>
    <t>3.	Request for Reimbursement of Prepayment Expenses_x000D_
_x000D_
In the �Dear Administrator Letter� dated March 2, 2022, the Department responded to rate appeal item #19642 items #3 and rate appeal 20993 item #1 related to a request for shared savings to be included in our 2019 and 2020 rates. As we reviewed the detail, we noted that this was not approved.  In the appeal responses the Department stated that  all mortgage expenses are on a 2 year lag and should be noted on Exhibit 11.  As we noted in the previous appeals and in the notepad to the cost report, these prepayment penalties were properly expensed in accordance with GAAP and are not being amortized on our books.  However, for reimbursement purposes, this expense should be reimbursed to our facility over the life of the debt.  Additionally, these expenses were reported in schedule 9 not schedule 11. _x000D_
_x000D_
Overall we incurred $51,302 in prepayment penalties. This was a 1% penalty on loan #2 and a 5% penalty on loan #3.   As we noted previously this new mortgage has split amortizations.  Loan # 2 had a life of 10.42 years at the time of refinancing and Loan #3 had a life of 9.08 years at the time of refinancing.  Based on the life of each piece of debt, the annual reimbursement for the prepayment penalties is $5,507 or $1,836 for 2019.  _x000D_
_x000D_
As stated by the DOH in response to our appeal, costs are to be reimbursed on a two year lag. Thus, we requested that the 2019 portion or $1,836, be included in our 2021 rate and the $5,507 for each year thereafter._x000D_
_x000D_
Additionally, in the Departments response to appeal #20678 item #4 (the original 2021 rate appeal) the disposition stated �Approved� however, as we reviewed our updated capital, we see that this additional reimbursement for the $1,836 was not included on our rate sheet. We are, therefore, again appealing this issue and requesting that this $1,836 be added to our 2021 rate as approved. Please adjust our rate impact accordingly.</t>
  </si>
  <si>
    <t>4.	Request for Deferred Financing Expense on Old Mortgage _x000D_
_x000D_
In the �Dear Administrator Letter� dated March 2, 2022, the Department responded to rate appeal item #19642 item #5 and rate appeal #20993 item #3 related to a request for the reimbursement of the deferred financing expense on our old mortgage.  As we reviewed the appeal responses, we noted that the DOH denied the request stating, �The mortgage expense is reimbursed on a two-year lag and should be reported on Schedule 11 of the corresponding cost reports�.  This response contradicts the response that we received in the September 15, 2021 �Dear Administrator Letter� where the Department approved the request of the original 2021 capital appeal #20678 item #6.  However, as we reviewed our rate sheet this amount was not included in our reimbursable expenses on Schedule VI of our 2021 capital._x000D_
_x000D_
As we noted in the initial appeal and was detailed in the notepad of our cost report, in connection with our refinancing of August 29,2019 and in accordance with Generally Accepted Accounting Principles (GAAP), the unamortized portion of our old, deferred financing costs were written off during 2019.  These costs should, however, still continue to be reimbursable throughout the remaining life of each piece of debt, until these costs are fully amortized. _x000D_
_x000D_
Schedule 11, line 011, column 0196 of our 2019 RHCF-4, reports $11,732 of amortization expense related to the old mortgage loans.   This $11,732 was included in our initial 2021 capital as part of the $13,473 on line 57 of Schedule VI, however we requested that these annual amortization expenses, incurred on the original financing of our debt, continue to be reimbursed over the life of the mortgages. The annual amortization of these expenses totals $15,642, as noted below, and for reimbursement purposes, should continue to be allowed in our rate throughout the remaining life of  each piece of debt until the expense is fully amortized. Additionally, as noted in the 2020 RHCF Schedule 11 continues to report the expense for reimbursement and assumes the full year amortization for 2019 when rolling forward the beginning balance. _x000D_
_x000D_
Again, the Departments response to appeal #20678 item #6 (see attached) disposition stated �Approved� we are again appealing this issue and requesting that this additional $3,910 be added to our 2021 allowable amortization.  Please adjust our 2021 rate accordingly.</t>
  </si>
  <si>
    <t>5.	Request for Adjustment to Mortgage Expense Amortization_x000D_
In the �Dear Administrator Letter� dated March 2, 2022, the Department responded to  rate appeal item #19642 items #4 and rate appeal 20993 item #2 related to a request for the reimbursement of the mortgage amortization expenses.  As we reviewed the appeal responses again we noted that the DOH denied the request stating, �The mortgage expense is reimbursed on a two-year lag and should be reported on Sch. 11 of the corresponding cost reports�.  We agree that the expense is reimbursed on a two year lag and it was already allowed in our 2021 rate.  However, the issue with this appeal was not related to the 2 year lag but the amount being allowed.  _x000D_
_x000D_
As mentioned in our initial appeal, St. Camillus closed on a debt refinancing which consolidated three existing reimbursable HUD insured loans and incurred $104,486 in closing costs. As this refinancing was pre-approved by the DOH, the portion of the financing costs incurred that relate to the refinancing of the original debt should be reimbursed to our Home.  As the new consolidated debt was for a 20 year period, for financial statement purposes, we are amortizing this debt over a 20 year life at approximately $5,224 per year or $1,741 in 2019 for 4 months Sept through Dec.  _x000D_
_x000D_
Reported in our 2019 RHCF Schedule 11 is $1,741 in amortization expense related to all of the new debt, including the non-reimbursable piece.  As the Department stated the expense is to be reimbursed on a two year lag this amount less the non-reimbursable portion of the rate should be reimbursed. However as we review our latest 2021 capital per diem detail, we noted that the full $1,741 in expense was allowed on our capital per diem Schedule VI line 57.  _x000D_
_x000D_
We request that the amount allowed for the new financing be adjusted.  As noted below only 61.54% of the financing costs relate to a reimbursable debt,  Therefore, $1,071 of the 2019 amortization expense, should be considered reimbursable in 2021 based on a two year lag._x000D_
_x000D_
 _x000D_
_x000D_
    _x000D_
_x000D_
_x000D_
Please adjust our rates accordingly._x000D_
&amp;#8195;</t>
  </si>
  <si>
    <t>6.	Request to Adjust Working Capital Interest_x000D_
_x000D_
In the �Dear Administrator Letter� dated March 2, 2022, the Department responded to rate appeal item #19662 item #3 denying our request for an adjustment to our working capital interest. Schedules 8 and 8D of our 2018 RHCF-4 reported $103,173 in working capital interest.  The response on the disposition stated that �As  explained in the initial calculations, only the interest relating to the M&amp;T revolving line of credit appears to be working capital related.�  However, even if the M&amp;T revolving line is the only item considered allowable for working capital, we continue to note that that the amount currently allowed in our rate of $41,535,  is not correct.  _x000D_
_x000D_
As we noted in the previous appeals, it appears the Department erroneously picked up the threshold amount for our 2019 rate not the amount for our 2020 rate.  As noted per the calculation below, based on our total beds and an annual interest rate of 7.5% we should be allowed at least $47,925. This calculation uses an annual interest rate of 7.5% which was obtained from the Department.  _x000D_
_x000D_
We are therefore requesting that even if our waiver for the additional WCI is denied, that our allowable WCI be adjusted to reflect the correct ceiling.  Please adjust our 2020 rate impact calculation accordingly.</t>
  </si>
  <si>
    <t>7.	Request to Adjust Asbestos Abatement Project Depreciation_x000D_
_x000D_
In the �Dear Administrator Letter� dated March 2, 2022, the Department responded to rate appeal item #12171 items 4,9 &amp; 14 denying our request for depreciation related to the asbestos abatement.  . The reason for denying our request states that �The associated depreciation is not properly reported on Sch. 10 or Exhibit H of the cost report�.  It is correct that the expense is not reported in Schedule 10 or Exhibit H.  However, this is because the expense was written off in accordance with GAAP.  _x000D_
_x000D_
As we noted previously in our appeal and detailed in the notes to the cost report,  in 2006 the facility began an asbestos abatement project and accrued the liability for the entire estimated amount for the abatement: $315,423.  The entire project was completed by mid-January 2007.  Per GAAP, we expensed the entire amount to plant services (Line 006 on Exhibit H) in 2006.  In 2006 we reflected this amount on Exhibit H I Col 0047 Line 23 to offset Ex H.  For reimbursement purposes we have been capitalizing the abatement and depreciating it over the life of the second mortgage which is 20 years.  This is reflected in the depreciation adjustment on Schedule 9 col 0270 line 083.  A Medicaid adjustment must be made from 2007 through 2027 to allow proper reimbursement for this project (see schedule below which is also included in our notepad).  This annual depreciation expense has historically been allowed in our rate.  _x000D_
_x000D_
We are requesting that our 2013 rate be adjusted to allow this depreciation of $15,771.  Please adjust our 2013 rate impact calculation accordingly._x000D_
_x000D_
_x000D_
Below is a schedule of the annual depreciation over 20 years:_x000D_
_x000D_
Balance as of December 31, 2006:      $315,423_x000D_
Schedule 9 adjustment beginning in 2007:_x000D_
        2007    depreciation            14,457_x000D_
        2008    depreciation            15,771_x000D_
        2009    depreciation            15,771_x000D_
        2010    depreciation            15,771_x000D_
        2011    depreciation            15,771_x000D_
        2012    depreciation            15,771_x000D_
        2013    depreciation            15,771_x000D_
        2014    depreciation            15,771_x000D_
        2015    depreciation            15,771_x000D_
        2016    depreciation            15,771_x000D_
        2017    depreciation            15,771_x000D_
        2018    depreciation            15,771_x000D_
        2019    depreciation            15,771_x000D_
        2020    depreciation            15,771_x000D_
        2021    depreciation            15,771_x000D_
        2022    depreciation            15,771_x000D_
        2023    depreciation            15,771_x000D_
        2024    depreciation            15,771_x000D_
        2025    depreciation            15,771_x000D_
        2026    depreciation            15,771_x000D_
        2027    depreciation             1,317_x000D_
Balance as of 12-31-2027                   -0-_x000D_
_x000D_
_x000D_
_x000D_
_x000D_
 _x000D_
&amp;#8195;</t>
  </si>
  <si>
    <t>8.	Request to Reopen 2011 Rate Appeal #11758 items 3, 5 &amp; 6_x000D_
_x000D_
In the �Dear Administrator Letter� dated March 2, 2022, the Department responded to rate appeal item #11758 items 3, 5 &amp; 6 stating our 2011 appeals were invalid.  The reason for denying our request states that, �This item of appeal was submitted on a publication date intended for 2013 items and not 2011�.  This is not correct.  The actual 2013 rate appeals had a 1/11/13 publication date.  The publication date we used, of 1/24/13, was specifically given to us from the Department to allow us to submit our 2011 appeals.  _x000D_
_x000D_
As noted per the attached email correspondence (See Attached emails), due to unforeseen circumstances, we had contacted the Department several times regarding the filing of our 2011 appeals.  Finally, after several emails and discussions with the Department, we received a response and Bob Loftus from the Department who gave us a new publication date and allowed our facility to file these appeals.  Without receiving this date from the Department we would not have been able to enter appeals with this publication date.  _x000D_
_x000D_
As this publication date was approved by the Department we are requesting that our 2011 rate appeals be reopened and our rate adjusted accordingly.  Please refer to the original appeal filing for details on the appeals.  Additionally, please note that this item is included on the excluded appeals  listing Appendix C.  We have attached a copy of the appeal for your convenience.</t>
  </si>
  <si>
    <t>9.	Request to Adjust 2009 Allowable Interest and MIP_x000D_
_x000D_
In the �Dear Administrator Letter� dated March 2, 2022, the Department responded to rate appeals #1258 &amp; #1269 items 1 &amp; 2 approving our appeal.  However, as we reviewed the calculation of the appeal impact we noted that the amount allowed did not agree to the amounts noted in our original appeal request._x000D_
_x000D_
Per further review, we noted that the amount allowed by the Department represented the interest and MIP for 2011 as per the Schedule 17.  This is not correct.  As this is for the 2009 rate year and interest and MIP are paid based on rate year not a 2 year lag, the actual 2009 interest and MIP should have been allowed and used in the impact calculation.  We did note that the amount listed on the 2009 RHCF-4 schedule 17 for MIP is slightly less than originally requested, however, it is greater than the amount allowed by the Department.   _x000D_
_x000D_
We are asking that that our 2009 rate impact be recalculated using the 2009 interest and MIP as per schedule 17 of the 2009 RHCF-4.  Please adjust our rate impact accordingly .</t>
  </si>
  <si>
    <t>10.	Request to Adjust Impact for Appeal 19662 Item #1_x000D_
_x000D_
In the �Dear Administrator Letter� dated March 2, 2022, the Department responded to rate appeal #19662 item #1 approving our appeal.  However, as we reviewed the calculation of the appeal impact we noted that the Department used the wrong traceback percentage.  Instead of using the interest traceback %�s they used the total from Depreciation traceback.  Please revise our rate calculation impact accordingly.</t>
  </si>
  <si>
    <t>11.	Request to Adjust Impact for Appeal 11758 Items #1 &amp; #2_x000D_
_x000D_
In the �Dear Administrator Letter� dated March 2, 2022, the Department responded to rate appeals #11758 items #1 &amp; #2 approving our appeal.  As we reviewed the detail we noted that DOH appeared to be using the wrong days for the ADC.  Per the ADC 2009 RHCF-4 (used for the 2011 rate) the total ADC days were 7,429 which was a 95 percent occupancy at 30 slots.  The DOH is using 9,828 in the calculation which is based on a 90% utilization for the slots in 2011.  _x000D_
_x000D_
As the 2009 cost report should be used we have recalculated the impact below.   Please revise our rate calculation impact accordingly.</t>
  </si>
  <si>
    <t>01/01/2020 and 04/02/2020 rates published 01/28/2021</t>
  </si>
  <si>
    <t>Issue #20 Operating Direct_x000D_
01/01/2020 case mix_x000D_
St. Camillus' case mix included in the 01/01/2020 NF rate, published 01/28/2021 (attached), is incorrect due to a number of residents being assigned to incorrect payors within our 07/2019 upload of data, as detailed on the attached schedule of Misclassified Payors.  The published rate includes a facility specific Medicaid case mix of .94 based on the incorrect data that should be .95 once the data is corrected.  That increase in case mix causes an increase in our direct component of $1.08 per the attached schedule, Recalc�d 01/01/2020 Rate.  We respectfully request the Department revise our 01/01/2020 NF rate accordingly._x000D_
Current Rate = $101.44_x000D_
Current Item value = $816,186_x000D_
Proposed Item value = $824,876</t>
  </si>
  <si>
    <t>BMI</t>
  </si>
  <si>
    <t>Issue #21 Rate Add Ons_x000D_
01/01/2020 BMI and dementia add-ons_x000D_
St. Camillus' BMI and Dementia add-ons included in the 01/01/2020 NF rate, published 01/28/2021, (attached) is incorrect due to a number of residents being assigned to incorrect payors within our 07/2019 upload of data, as detailed on the attached schedule of Misclassified Payors.  The published rate includes an add-on of $1.79 based on 5 dementia patients and 14 bariatric.  Once the data is corrected, the add-on should be $2.12 based on 5 dementia and 17 bariatric.  Please see attached schedule, Recalc�d 01/01/2020 Rate.  We respectfully request the Department revise our 01/01/2020 NF rate accordingly._x000D_
Current rate = $1.79_x000D_
Current Item value = $14,402_x000D_
Proposed Item value = $17,058</t>
  </si>
  <si>
    <t>Issue #22 Operating Direct_x000D_
04/02/2020 case mix_x000D_
St. Camillus' case mix included in the 04/02/2020 NF rate, published 01/28/2021 (attached), is incorrect due to a number of residents being assigned to incorrect payors within our 07/2019 upload of data, as detailed on the attached schedule of Misclassified Payors.  The published rate includes a facility specific Medicaid case mix of .94 based on the incorrect data that should be .95 once the data is corrected.  That increase in case mix causes an increase in our direct component of $1.08 per the attached schedule, Recalc�d 04/02/2020 Rate.  We respectfully request the Department revise our 04/02/2020 NF rate accordingly._x000D_
Current Rate = $101.44_x000D_
Current Item value = $816,085_x000D_
Proposed Item value = $824,773</t>
  </si>
  <si>
    <t>Issue #23 Rate Add On�s_x000D_
04/02/2020 BMI and dementia add-ons_x000D_
St. Camillus' BMI and Dementia add-ons included in the 04/02/2020 NF rate, published 01/28/2021, (attached) is incorrect due to a number of residents being assigned to incorrect payors within our 07/2019 upload of data, as detailed on the attached schedule of Misclassified Payors.  The published rate includes an add-on of $1.79 based on 5 dementia patients and 14 bariatric.  Once the data is corrected, the add-on should be $2.12 based on 5 dementia and 17 bariatric.  Please see attached schedule, Recalc�d 04/02/2020 Rate.  We respectfully request the Department revise our 04/02/2020 NF rate accordingly._x000D_
Current rate = $1.79_x000D_
Current Item value = $14,401_x000D_
Proposed Item value = $17,055</t>
  </si>
  <si>
    <t>Issue #24 Rate Add On�s_x000D_
01/01/2020 NF Capital does not agree to Schedule VI _x000D_
The capital component of $11.64 included in our attached 01/01/2020 NF rate does not agree to the attached approved capital per Schedule VI.  We respectfully request the Department revise our 01/01/2020 NF rate accordingly.  Please note that our 04/02/2020 NF rate does correctly include the approved capital as per Schedule VI._x000D_
Current rate = $11.64_x000D_
Current Item value = $93,655_x000D_
Proposed Item value = 97,437</t>
  </si>
  <si>
    <t>Issue #25 Rate Add On�s_x000D_
01/01/2020 TBI Capital does not agree to Schedule VI_x000D_
The capital component of $17.28 included in our attached 01/01/2020 TBI rate does not agree to the attached approved capital per Schedule VI.  We respectfully request the Department revise our 01/01/2020 TBI rate accordingly.  Please note that our 04/02/2020 TBI rate does correctly include the approved capital as per Schedule VI._x000D_
Current rate = $17.28_x000D_
Current Item value = 5,305_x000D_
Proposed Item value = 5,532</t>
  </si>
  <si>
    <t>St Elizabeth Anns Health Care and Rehabilitation Center</t>
  </si>
  <si>
    <t>7004317N</t>
  </si>
  <si>
    <t>Medicaid Rates Effective 7/1/2010 &amp; Subsequent Effective Dates</t>
  </si>
  <si>
    <t>Behavioral Intervention</t>
  </si>
  <si>
    <t>Issue #1:  Depreciation Neuro-Behavioral Equipment Rental Expenses Shortfall -- _x000D_
_x000D_
In reviewing our 2011 Medicaid rates, we noticed we were not reimbursed for our neuro-behavioral equipment rental of $1,224; schedule 9 and schedule 15 reflect the equipment properly.  Therefore, this equipment rental should be reimbursed 100% to the neuro-behavioral unit._x000D_
_x000D_
We request that our 2011 Medicaid rate be adjusted accordingly.</t>
  </si>
  <si>
    <t>Richard Mato</t>
  </si>
  <si>
    <t>Issue #2:  Depreciation Expense  MATP (NF, AIDS, Vent, Neuro) -- _x000D_
_x000D_
As a result of the defeasance the capital component of our 2011 rates should include the reimbursement for the MATP of the 28-A assets amortization over the remaining life of the facility ($144,977) as presented below._x000D_
_x000D_
(SEE ATTACHMENT FOR TABLE.)</t>
  </si>
  <si>
    <t>Issue #3:  Neuro-Behavioral Rental Expense -- _x000D_
_x000D_
In reviewing the capital component of our 2011 Medicaid rates, we noticed we were not reimbursed for our neuro-behavioral rental expense.  These expenses are related to a CON project cost relating to the rental and renovation of two floors at former Bayley Seton Hospital to operate our 73-bed Neurobehavioral unit.  The Department of Health has reimbursed the facility in previous years based on the historical cost of the rental in lieu of the leased amount of the rental property.  Therefore, we are requesting reimbursement based on the relative percentage of the square feet occupied by our Neurobehavioral unit to total square footage of Bayley Seton Hospital.  The reimbursement is as follows:_x000D_
_x000D_
We are entitled to either the traceback % of $64,915 in our NF, AIDS, Neuro and Vent rate or 100% of these costs in our Neuro rates.  Again, these amounts have been reimbursed in previous years rates and should be reimbursed in our current and subsequent years rate as well._x000D_
_x000D_
We request that our 2011 NF, AIDS, Neuro and Vent Medicaid rates be adjusted accordingly._x000D_
_x000D_
(SEE ATTACHMENT FOR TABLE)</t>
  </si>
  <si>
    <t>Issue #4 &amp;#8213; Part B Offset- NF -- _x000D_
_x000D_
We believe the Part B offset is overstated.  The amount reflected in the 1/1/2011 and subsequent rates issued per the Department of Health Dear Administrator Letter dated November 9, 2011 of $¬¬3.78 reflects the part B offset in the 1/1/2009 rate (SEE ATTACHMENT A), which includes trends for 2008 and 2009.  Pursuant to Part B, Sections 47 &amp; 48 of Chapter 58 of the Laws of 2009; 2008 and 2009 trends are eliminated.  _x000D_
_x000D_
Accordingly, the Part B offset should not reflect trends for 2008 through 2010.  Therefore, we appeal and request that the Part B offset be revised to reflect $3.65 (SEE ATTACHMENT B), instead of $3.78 (SEE ATTACHMENT C) prior to the application of the 2011 trend.</t>
  </si>
  <si>
    <t>Issue #5 &amp;#8213; Part B Offset- AIDS -- _x000D_
_x000D_
We believe the Part B offset is overstated.  The amount reflected in the 1/1/2011 and subsequent rates issued per the Department of Health Dear Administrator Letter dated November 9, 2011 of $¬¬6.08 reflects the part B offset in the 1/1/2009 rate (SEE ATTACHMENT A), which includes trends for 2008 and 2009.  Pursuant to Part B, Sections 47 &amp; 48 of Chapter 58 of the Laws of 2009; 2008 and 2009 trends are eliminated.  _x000D_
_x000D_
Accordingly, the Part B offset should not reflect trends for 2008 through 2010.  Therefore, we appeal and request that the Part B offset be revised to reflect $5.86 (SEE ATTACHMENT B), instead of $6.08 (SEE ATTACHMENT C) prior to the application of the 2011 trend.</t>
  </si>
  <si>
    <t>Issue #6 &amp;#8213; Part B Offset- Vent -- _x000D_
_x000D_
We believe the Part B offset is overstated.  The amount reflected in the 1/1/2011 and subsequent rates issued per the Department of Health Dear Administrator Letter dated November 9, 2011 of $¬¬8.37 reflects the part B offset in the 1/1/2009 rate (SEE ATTACHMENT A), which includes trends for 2008 and 2009.  Pursuant to Part B, Sections 47 &amp; 48 of Chapter 58 of the Laws of 2009; 2008 and 2009 trends are eliminated.  _x000D_
_x000D_
Accordingly, the Part B offset should not reflect trends for 2008 through 2010.  Therefore, we appeal and request that the Part B offset be revised to reflect $8.08 (SEE ATTACHMENT B), instead of $8.37 (SEE ATTACHMENT C) prior to the application of the 2011 trend.</t>
  </si>
  <si>
    <t>Issue #7 &amp;#8213; Part B Offset- Neuro -- _x000D_
_x000D_
We believe the Part B offset is overstated.  The amount reflected in the 1/1/2011 and subsequent rates issued per the Department of Health Dear Administrator Letter dated November 9, 2011 of $5.71 reflects the part B offset in the 1/1/2009 rate (SEE ATTACHMENT A), which includes trends for 2008 and 2009.  Pursuant to Part B, Sections 47 &amp; 48 of Chapter 58 of the Laws of 2009; 2008 and 2009 trends are eliminated.  _x000D_
_x000D_
Accordingly, the Part B offset should not reflect trends for 2008 through 2010.  Therefore, we appeal and request that the Part B offset be revised to reflect $5.51 (SEE ATTACHMENT B), instead of $5.71 (SEE ATTACHMENT C) prior to the application of the 2011 trend.</t>
  </si>
  <si>
    <t>Issue #8:  Reserve Bed Days (NF, AIDS, Vent, Neuro)_x000D_
_x000D_
Consistent with a recent court decision regarding reserved bed days, we request that reserved bed days be removed from our 2009 total patient days for Medicaid rate setting purposes.</t>
  </si>
  <si>
    <t>Issue #1:  Administrator Salary Ceiling  Traceback Percentage (NF, AIDS, Vent, Neuro) -- _x000D_
_x000D_
In its calculation of the administrators salary ceiling, we noted a technical error.  DOH did not apply the traceback percentage to the individual salaries.  As such, the amount of remuneration compared to the SNF limitations predicated on the number of beds is overstated.  This results in an excess disallowance.  The appropriate approach to this calculation should be as attached._x000D_
_x000D_
Accordingly, we request that the administrators salary ceiling be recalculated with the traceback applied to the individual salaries._x000D_
_x000D_
We respectfully request that the Department correct the 4/1/2009 rates and forward._x000D_
_x000D_
SEE ATTACHMENT FOR TABLE.</t>
  </si>
  <si>
    <t>Issue# 2:  Hold Harmless Provision  Missing Per Diem Add-ons (AIDS &amp; Vent) -- _x000D_
_x000D_
In accordance with Section 2808 of the Public Health Law 2-b (b) (i), the operating cost component shall not be less than the operating component of such facilities in the two thousand and eight rate.  _x000D_
_x000D_
This is commonly referred to as the hold harmless provision.  _x000D_
_x000D_
Our Medicaid rate has been deemed to be a hold harmless rate due to the fact that the operating component of the 12/31/2008 rate adjusted for trend factor cuts and excluding capital add-ons, per diem adjustments and Part B and Part D carve-outs is higher than the new base year operating component excluding capital add-ons, per diem add-ons and Part B and Part D carve-outs._x000D_
_x000D_
The hold harmless rate is based on the 1983 Medicaid rate methodology.  Over time DOH provided per diem adjustments to the operating component of the Medicaid rates calculated under the 1983 methodology to recognize operating costs incurred by nursing facilities that were not reflected in the 1983 base year.  For example, Part 86 Section 86-2.10 (r) added a nursing salary adjustment to reflect the costs of retaining and recruiting nursing services.  The regulations clearly state that the nursing salary adjustment shall be added to the operating portion of the rate.  In practice, DOH developed a per diem rate add-on to implement this rate adjustment.  _x000D_
_x000D_
Regardless of the location on the Medicaid rate sheet these per diem add-ons are part of the operating component of the Medicaid rate.  As a result, the hold harmless comparison and the subsequent hold harmless rate should include the operating per diem add-ons listed below: _x000D_
_x000D_
 The nursing salary adjustment add-on;_x000D_
 The Omnibus Budget Reconciliation Act of 1987 (OBRA 1987) add-on;_x000D_
 The dental add-on; and, _x000D_
 The universal precaution add-on for gloves._x000D_
_x000D_
We request that DOH increase our hold harmless rates for our 4/1/09 rates and forward, as follows:_x000D_
_x000D_
SEE ATTACHMENT FOR TABLE.</t>
  </si>
  <si>
    <t>Issue #3:  Administration  Contribution disallowance (NF, AIDS, Vent, Neuro) -- _x000D_
_x000D_
DOH incorrectly offset $53,751 of contributions in cost center 05.  Unrestricted contributions are not offsetable for rate setting purposes and have not been offset in prior years._x000D_
_x000D_
We request that the Department not offset our contribution income of $53,751 and our rates be adjusted accordingly effective 4/1/09 and forward.</t>
  </si>
  <si>
    <t>Issue # 4:  Scale back (NF, AIDS, Vent) -- _x000D_
_x000D_
In reviewing our Medicaid rates effective 5/1/2009 and forward, we noticed that our scale back adjustment appears to be overstated when compared to the benefit our facility received as a result of the 2002 rebased rates and the negative impact of the Medicaid only case mix.  _x000D_
_x000D_
The table below summarizes the impact of rebasing, Medicaid only and scale back on our Medicaid rate effective 5/1/2009. _x000D_
_x000D_
Based on the above, it is clear that the scale back adjustment exceeds the benefit of rebasing to our facility, especially when the facility was held harmless and therefore, did not receive a benefit of rebasing.  At the same time, in addition to the scale back adjustment our rate reflects 100% of the negative impact of the Medicaid only case mix._x000D_
_x000D_
It is our understanding that DOH calculated the scale back based on an across the board approach based on facility specific Medicaid revenue over the statewide total Medicaid revenue.  We take exception to this approach because the resulting scale back adjustment is not proportionate to the benefit of rebasing and the negative impact of the Medicaid only case mix.  It is our understanding that the SFY 2009-2010 enacted budget capped the benefit of rebasing at $460 million and capped the negative impact of the Medicaid only case mix adjustment at $250 million.  As a result, the scale back adjustment should proportionately reduce the benefit of rebasing and reduce the negative impact of the Medicaid only._x000D_
_x000D_
We request that DOH recalculate the scale back in keeping with the relative benefit of rebasing and the relative loss associated with Medicaid only.  As a result, our scale back adjustment would decrease._x000D_
_x000D_
Accordingly, we request that the Department correct our 5/1/09 rates and forward._x000D_
_x000D_
SEE ATTACHMENT FOR TABLE.</t>
  </si>
  <si>
    <t>Issue #5:  Reserve Bed Days (NF, AIDS, Vent, Neuro) -- _x000D_
_x000D_
Consistent with a recent court decision regarding reserved bed days, we respectively request that reserved bed days be removed from our 2002 and 2008 total patient days for Medicaid rate setting purposes. In addition, on a statewide basis the direct and indirect patient care services prices should be established by removing reserved bed days. _x000D_
_x000D_
Accordingly, we request that the Department correct our 4/1/09 rates and forward.</t>
  </si>
  <si>
    <t>Issue #6:  AIDS Occupancy Factor Per Diem Adjustment  Mathematical Error -- _x000D_
_x000D_
DOH offset $26.92 as the AIDS occupancy factor per diem adjustment (line 12 of the AIDS rate sheet).  However, the correct amount purely from a mathematical perspective should be -$24.68 as per Exhibit 2. _x000D_
_x000D_
Please correct the 4/1/09 and subsequent rates._x000D_
_x000D_
SEE ATTACHMENT FOR TABLE.</t>
  </si>
  <si>
    <t>Issue #7:  Elimination of AIDS occupancy Factor Per Diem Adjustment -- _x000D_
_x000D_
Notwithstanding the appeal for the mathematical error in the AIDS occupancy factor per diem adjustment (appeal issue #6), we contend that this adjustment should be completely eliminated._x000D_
_x000D_
St. Elizabeth Anns AIDS 2002 rebasing Medicaid rate is hold harmless (i.e., based on the previous 1983 base year methodology).  In computing the hold harmless rate (i.e., the 12/31/08 operating component), the comparative rate used by DOH was the 12/31/08 AIDS rate inclusive of the occupancy factor._x000D_
_x000D_
Section 12, Part D of Chp. 58 of the Laws of 2009 specifically prohibits only the inclusion of an increase effective April 1, 2009 for the occupancy factor.  It does not mandate a retroactive elimination of such factors included in previous years rates.  St. Elizabeth Anns 2008 operating cost component contained an AIDS occupancy factor, but that calculation was a part of the prior 1983 base year methodology.  The 2002 rebasing methodology, of which the section 12 Part D provision was an integral part, was to address the rate calculation prospectively.  The elimination of the AIDS occupancy factor that was contained in the 1983 base year methodology is violative of the hold harmless provision of the 2002 rebasing methodology._x000D_
_x000D_
In the 2008 rate sheet methodology the AIDS occupancy factor is not a separate add-on to the rate, but an integral part of the calculation embedded in the various rate component calculations.  Removal would require a complete recalculation of the 2008 operating cost component, an action neither required or contemplated by the legislation.  In addition, it would result in significantly reduced reimbursement to a specialty facility when such was clearly not the legislative intent of the hold harmless provision._x000D_
_x000D_
Please adjust our 4/1/09 and forward rates.</t>
  </si>
  <si>
    <t>Issue #8:  Revised 2002 RHCH-4 -- _x000D_
_x000D_
St. Elizabeth Ann previously filed a revised 2002 RHCF-4 (DCN #90931702) to correct the following cost reporting errors:_x000D_
_x000D_
Reclassification of Behavioral Specialist from Neuro line 076 to Non-Comparable line 047._x000D_
Reclassification of drugs from Pharmacy Purchased Services to Supplies and Material column category._x000D_
Reclassification of AIDS/VENT of a typical pharmacy drugs to non-comparable line._x000D_
Reclassification of Medical Surgical supplies back to Central supplies._x000D_
Reclassification of Neuro purchased services from Bayley Seton to appropriate departments._x000D_
Reclassification of Medicine cabinet drugs from pharmacy drugs to appropriate line on Schedule 6._x000D_
Beyley Seton rental expense of $588,888 reclass from Neuro line to rental line _x000D_
Identifying Methadone Maintenance service of $10,000 as dropped services._x000D_
_x000D_
Please revise all 4/1/09 and subsequent rates utilizing the revised RHCF-4.  (Note that the independent auditors were unable to recertify the revised cost report.)</t>
  </si>
  <si>
    <t>Issue #9:  Pharmacy Part D Offset -- _x000D_
_x000D_
In conjunction with the revised cost report (DCN #90931702)(see appeal issue #8), the drug costs have now been properly reported.  Use of the corrected drug costs resulted in a revised computation of the Part D carveouts._x000D_
_x000D_
Please correct the Part D offset in our 4/1/09 and subsequent rates.</t>
  </si>
  <si>
    <t>Issue #10:  Depreciation Neuro-Behavioral Equipment Rental Expenses Shortfall -- _x000D_
_x000D_
In reviewing our 2010 Medicaid rates, we noticed we were not reimbursed for our neuro-behavioral equipment rental of $2,681; schedule 9 and schedule 15 reflect the equipment properly.  Therefore, this equipment rental should be reimbursed 100% to the neuro-behavioral unit._x000D_
_x000D_
We request that our 2010 Medicaid rate be adjusted accordingly.</t>
  </si>
  <si>
    <t>Issue #11:  Neuro-Behavioral Rental Expense -- _x000D_
_x000D_
In reviewing the capital component of our 2010 Medicaid rates, we noticed we were not reimbursed for our neuro-behavioral rental expense.  These expenses are related to a CON project cost relating to the rental and renovation of two floors at former Bayley Seton Hospital to operate our 73-bed Neurobehavioral unit.  The Department of Health has reimbursed the facility in previous years based on the historical cost of the rental in lieu of the leased amount of the rental property.  Therefore, we are requesting reimbursement based on the relative percentage of the square feet occupied by our Neurobehavioral unit to total square footage of Bayley Seton Hospital.  The reimbursement is as follows:_x000D_
_x000D_
Multiplied by the Historical Capital Costs_x000D_
Bayley Seton Hospital Capital Costs_x000D_
Depreciation	$3,048,859_x000D_
Property  Insurance	142,889_x000D_
Equipment Rental	51,955_x000D_
Other minor equipment	1,795_x000D_
Total	3,245498_x000D_
Neurobehavioral sq feet % (1)	7.9%_x000D_
	$256,394_x000D_
_x000D_
(1)	Neurobehavioral unit square footage                   39,124   =  7.9%_x000D_
Bayley Seton Hospital total square footage        494,569_x000D_
_x000D_
We are entitled to either the traceback % of $256,394 in our NF, AIDS, Neuro and Vent rate or 100% of these costs in our Neuro rates.  Again, these amounts have been reimbursed in previous years rates and should be reimbursed in our current and subsequent years rate as well._x000D_
_x000D_
We request that our 2010 NF, AIDS, Neuro and Vent Medicaid rates be adjusted accordingly._x000D_
_x000D_
SEE ATTACHMENT FOR TABLE.</t>
  </si>
  <si>
    <t>Issue #12:  Depreciation Expense  MATP (NF, AIDS, Vent, Neuro) -- _x000D_
_x000D_
As a result of the defeasance the capital component of our 2010 rates should be adjusted for the elimination of interest ($554,167), mortgage amortization ($2,170,000), and operating escrow reserves ($484,568).  The rates should however include the reimbursement for the MATP of the 28-A assets amortization over the remaining life of the facility ($144,977) as presented below._x000D_
_x000D_
SEE ATTACHMENT FOR TABLE.</t>
  </si>
  <si>
    <t>Repl/Cont Res</t>
  </si>
  <si>
    <t>Issue #13:  Reimbursement of SONYMA Fees (NF, AIDS, Vent &amp; Neuro) -- _x000D_
_x000D_
We were not reimbursed for our SONYMA fees of $57,196 relating to our 28A mortgage, as indicated in our 2010 escrow letter from the Department of Health.  Historically, the facility has always been reimbursed these expenses.  _x000D_
_x000D_
We request that our 2010 Medicaid rate for the period 1/1/2010 to 3/14/2010 (period prior to defeasance) be adjusted for inclusion of the $57,196 in SONYMA fees.</t>
  </si>
  <si>
    <t>Issue #14:  Behavioral Rental  Duplicate Disallowed -- _x000D_
_x000D_
The facility reported $599,575 of rental expense on exhibit H column 0040 line 076 (included is the $588,888 of rental).  The Department erroneously disallowed this rental twice.  The disallowances are reflected via the schedule 9; 270/000008 N/A entry of $588,888 and the Exhibit H 40/00076 $599,575 which represents ($10,687 + $588,888) entry. _x000D_
_x000D_
Accordingly, we request that the Department eliminate duplicate disallowance of $588,888 from our 4/1/09 rates and forward.</t>
  </si>
  <si>
    <t>Issue #1:  Reimbursement for Payments related to 28A Mortgage (NF, AIDS, VENT, NEURO)_x000D_
_x000D_
In reviewing our 2009 hotline rates, (issued with the September 16, 2009 Dear Administrator Letter) we noticed we were not reimbursed for the payments related to our 28A mortgage as indicated in our escrow letter from the Department of Health (see attached).  Accordingly, we request that we be reimbursement for the following items:_x000D_
_x000D_
Mortgage Amortization		2,068,333_x000D_
Interest		                        657,583_x000D_
Replacement reserves		   401,858_x000D_
Health Department Fees		     28,760_x000D_
Agency Fees		     53,950_x000D_
SONYMA Fees		    67,454_x000D_
_x000D_
We have included a copy of our operating escrow letter from DOH for your convenience.  Please adjust our 2009 capital component for all level of care (NF, AIDS, VENT, NEURO)accordingly.</t>
  </si>
  <si>
    <t>Paul Rosenfeld</t>
  </si>
  <si>
    <t>Issue #1. Request for elimination of productivity and efficiency adjustment_x000D_
			_x000D_
We request that our productivity and efficiency adjustment be eliminated from our January 1, 2009 rate.  As the state delayed the 2002 rebasing by three months, we believe we are still entitled to the elimination of this negative per diem from our rate. In Public Health Law § 2808 (2-b)(ii)(b), the law says that for facilities that do not receive a per diem add-on adjustment related to rebasing, their rates will be adjusted to include the proportionate benefit of the elimination of the productivity and efficiency adjustment._x000D_
_x000D_
Accordingly, please eliminate the per diem adjustment from our NF, Aid, Neuro and Vent rates effective January 1, 2009.</t>
  </si>
  <si>
    <t>Issue #1 - Full reimbursement of capital costs in Geri, AIDS, Vent and Neuro rates_x000D_
_x000D_
We are requesting 100 percent traceback of our capital costs in our expedited rate revision of 2009 Medicaid rate._x000D_
_x000D_
The AIDS day care rate is a fixed rate which does not reflect any capital nor does it differentiate between onsite and offsite programs.  If capital were reflected, then the onsite program would have a higher capital reimbursement.</t>
  </si>
  <si>
    <t>Issue #2 - 2002 Rebasing Transition Adjustment_x000D_
_x000D_
Unless the court grants the relief requested in the industry associations lawsuit reinstating the 2002 rebasing effective 1/1/09, the Department should grant transition payments in continuation with what was granted for 2007 and 2008._x000D_
_x000D_
We request that our 2009 NF, AIDS, Neuro and Vent Medicaid rates be adjusted accordingly.</t>
  </si>
  <si>
    <t>Issue #3 - Neuro-Behavioral Rental Expense_x000D_
_x000D_
In reviewing our recently issued Medicaid rates, we noticed we were not reimbursed for our neuro-behavioral rental expense.  These expenses are related to a CON project cost relating to the rental and renovation of two floors at Bayley Seton Hospital to operate our 73-bed Neurobehavioral unit.  It is a direct patient care related expense.  The Department of Health has reimbursed facilities based on the historical rental as appose to the leased amount of the rental property.  Therefore, we are requesting reimbursement based on the relative percentage of the square feet occupied by our Neurobehavioral unit to total square footage of Bayley Seton Hospital.  The reimbursement is as follows:_x000D_
_x000D_
_x000D_
Bayley Seton Hospital Capital Expenditures_x000D_
Depreciation			1,891,521_x000D_
Property  Insurance		336,821_x000D_
Equipment Rental		28,345_x000D_
Other minor equipment		57,978_x000D_
Total			2,314,665_x000D_
Neurobehavioral sq feet % (1)	7.9%_x000D_
			182,858_x000D_
_x000D_
(1) Neurobahavioral unit square footage                   	39,124   =  7.9%_x000D_
Bayley Seton Hosital total square footage        	494,569_x000D_
_x000D_
We are entitled to either the traceback % of $182,858 in our NF, AIDS, Neuro and Vent rate or 100% of these costs in our Neuro rates.  These amounts have been reimbursed in previous years rates and should be reimbursed in our current and subsequent years rate as well._x000D_
_x000D_
We request that our 2009 NF, AIDS, Neuro and Vent Medicaid rates be adjusted accordingly.</t>
  </si>
  <si>
    <t>Issue #1:  Appeal for 2009 Capital Component (NF, AIDS, VENT, NEURO)_x000D_
_x000D_
We have not received a capital component in our initial 2009 rate.  We have transmitted our 2007 RHCF (DCN #83011612) and the accountants and operator certifications were electronically certified.</t>
  </si>
  <si>
    <t>Issue #2:  Administrative Cost Center Shortfall  Unrestricted Investment Income (NF, AIDS, VENT, NEURO)_x000D_
_x000D_
In accordance with Part 86-2.20(c)(1) interest expenses shall be reduced by investment income.  Upon review of our 2009 rates, we noticed that the department reduced our administrative costs (cost center 005) by interest income of $135,832. This approach is inconsistent with the aforementioned regulation.  Therefore, we request that this reduction of administrative cost be reversed and our 2009 rates adjusted accordingly.</t>
  </si>
  <si>
    <t>Issue #3:  Administrator Salary Ceiling  Traceback Percentage (NF, AIDS, VENT, NEURO)_x000D_
_x000D_
The Department in its calculation of the administrators salary ceiling did not apply the traceback percentage to the individual salaries.  As such, the amount of remuneration compared to the SNF limitations predicated on the number of beds is overstated.  This results in an excess disallowance.  The appropriate approach to this calculation should be as attached._x000D_
_x000D_
Accordingly, we request that the administrators salary ceiling be recalculated with the traceback applied to the individual salaries.</t>
  </si>
  <si>
    <t>Issue #4:  Overhead Traceback  Rehabilitation Services (NF, AIDS, VENT, NEURO)_x000D_
_x000D_
Upon review of the rates, we noticed that the Department allocated overhead to the rehabilitation cost centers vis-à-vis a calculation other than the required stepdown approach.  Simply put, the amount of rehab usage represented by its direct costs, square footage, hours of service, pounds of laundry, etc., divided by the total amount applied against the particular service area costs (e.g., fiscal, administration, POM, security, etc.) represents the allocated cost used to derive the transfer from indirect patient service to direct patient care services._x000D_
_x000D_
We take exception to this approach and appeal for the use of the applicable stepdown/traceback amounts discounted for any disallowance.  Our contention is supported by the fact that the rate setting methodology (Part 86-2.10(b)(3)(i) has adopted the stepdown system of cost allocation.  Thus, to be consistent with relevant regulations, we propose this modification._x000D_
_x000D_
Attached is the detailed calculation using the required stepdown/traceback amounts to determine the allocation from indirect to direct for rehab services._x000D_
_x000D_
Based on the above, we request that our 2009 rates be adjusted.</t>
  </si>
  <si>
    <t>Issue #5:  Regional Input Price Adjustment Factor (NF, AIDS, VENT, NEURO)_x000D_
_x000D_
Upon review of the regional direct input price adjustment factor and the regional indirect input price adjustment factor, we could not verify the percentage reflected in the facility % hours column of the schedule.  Therefore, we request that the department furnish us with the details and we reserve our right to appeal for any corrections at that time.</t>
  </si>
  <si>
    <t>Issue #6:  Licenses and Taxes (NF, AIDS, VENT, NEURO) _x000D_
_x000D_
We noticed that the department has not recognized for rate setting purposes, any costs shown on Schedule 6, line 83 (licenses and taxes) of $11,470 of the 2002 RHCF-4.  We take exception to this approach.  In accordance with Title 10, Part 445.3, there are numerous cost items (automobile license, various permit fees/inspection fees) which should be reflected on this line and are in fact reimbursable across the board.  Therefore, we request that this disallowance be reversed.</t>
  </si>
  <si>
    <t>Issue #7:  Overhead Traceback  Pharmacy (NF, AIDS, VENT, NEURO)_x000D_
_x000D_
Upon review of the rates, we noticed that the Department allocated administrative overhead to the pharmacy cost centers vis-à-vis a calculation other than the required stepdown approach.  Simply put, the amount of pharmacy usage represented by its direct costs divided by the total amount applied against administrative costs represents the allocated cost used to derive the transfer from indirect patient service to the noncomparable component._x000D_
_x000D_
We take exception to this approach and appeal for the use of the applicable stepdown/traceback amounts discounted for any disallowance.  Our contention is supported by the fact that the rate setting methodology (Part 86-2.10(b)(3)(i) has adopted the stepdown system of cost allocation.  Thus, to be consistent with relevant regulations, we propose this modification._x000D_
_x000D_
Attached is the detailed calculation using the required stepdown/traceback amounts to determine the allocation from indirect to noncomparable for pharmacy services._x000D_
_x000D_
Based on the above, we request that our 2009 rates be adjusted.</t>
  </si>
  <si>
    <t>Issue #8:  Adult Day Health Care (Cost Center 058) Rental_x000D_
	_x000D_
The facility reported $80,000 of rental expense related to its Adult Day Health Care program (cost center 058) on Schedule 9 of its 2002 RHCF-4.  The Department erroneously disallowed this rental twice.  The reason for the double disallowance is because the Department assumed that this represents an item of equipment and did not realize that this was already disclosed vis-à-vis Schedule 9, line 009.  As such, the Department improperly disallowed the $80,000 a second time when it compared the equipment rental section of Schedule 9 to the rental expense reported on Exhibit H._x000D_
_x000D_
Accordingly, we request that the Department correct the duplicate disallowance.</t>
  </si>
  <si>
    <t>Issue #9:  Neuro-behavorial Building Rental_x000D_
_x000D_
The facility erroneously reported Neuro-behavioral building rental on line 076 of Exhibit H of its 2002 RHCF-4.  The facility has corrected its Exhibit H and Schedule 9 of their revised 2002 RHCF-4 to reflect this cost in its appropriate category.  _x000D_
_x000D_
Accordingly, we request that the $588,888 not be offset in the Neuro-behavioral line of our 2009 rate sheet.  Our revised DCN# is 90931702.  Our operators and accountants certification will be submitted under separate cover.</t>
  </si>
  <si>
    <t>Issue #10:  Neuro-behavioral Specialist_x000D_
_x000D_
The facility erroneously reported $716,465 on the neuro-behavioral line 076 of Exhibit H of its 2002 RHCF-4. The facility has corrected its Exhibit H, Schedule 4, 5, and 5A of its revised 2002 RHCF-4 to reflect these costs in their appropriate categories._x000D_
_x000D_
Accordingly, we request that revised rates be issued.  Our revised DCN # is 90931702.  Our operators and accountants certification will be submitted under separate cover.</t>
  </si>
  <si>
    <t>Issue #11:  Neuro-behavioral  Purchased Services_x000D_
_x000D_
The facility erroneously reported $1,283,832 on the neuro-behavioral line 076 as purchased services of Exhibit H of its 2002 RHCF-4.  The facility has corrected its Exhibit H and Schedule 6 of its revised 2002 RHCF-4 to reflect these costs in its appropriate categories._x000D_
_x000D_
Accordingly, we request that revised rates be issued.  Our revised DCN # is 90931702.  Our operators and accountants certification will be submitted under separate cover.</t>
  </si>
  <si>
    <t>Issue #12:  Medicine Cabinet Drugs (NF, AIDS, VENT, NEURO)_x000D_
_x000D_
The facility did not reflect $45,386 of Medicine Cabinet Drugs on its Schedule 6 of the 2002 RHCF-4.  We have corrected our 2002 RHCF-4 to reflect this cost in the appropriate category.  We request that the reduction for medicine cabinet drugs be applied to pharmacy (cost center 042) and not to administration.  _x000D_
_x000D_
Our revised DCN# is 90931702.  Our operators and accountants certification will be submitted under separate cover.</t>
  </si>
  <si>
    <t>Issue #13:  Exhibit J, J Supplemental &amp; K  (NF, AIDS, VENT, NEURO)_x000D_
_x000D_
When completing Exhibit J, J supplemental and Exhibit K of its 2002 RHCF-4, the facility incorrectly reflected statistical information and accordingly, the incorrect stepdown was reflected in our 2009 rates.  The facility has corrected these exhibits on its revised 2002 RHCF-4._x000D_
_x000D_
Accordingly, we request that our 2009 rates be adjusted to properly reflect these changes.  Our revised DCN# is 90931702.  Our operators and accountants certification will be submitted under separate cover.</t>
  </si>
  <si>
    <t>Issue #14:  Dropped Services  Methadone Maintenance (NF, AIDS, VENT, NEURO) _x000D_
_x000D_
The facility reviewed its 2002 cost report and compared it with the services currently being provided directly by the facility in 2009.  As a result, it has identified methadone maintenance services as a service no longer being directly provided._x000D_
_x000D_
Accordingly, we request that the Department disallow the $10,000 that we have reported on Schedule 8 line 009 (cost center 042) of our revised 2002 RHCF-4.  Our revised DCN # is 90931702.  Our operators and accountants certification will be submitted under separate cover.</t>
  </si>
  <si>
    <t>Issue #15:  Less Than 80 Certified Beds  Rate Add On (Vent)_x000D_
_x000D_
Since, the facility as s whole was not treated as a 300 and over certified bed facility, we are entitled to receive the less than 80 certified bed add-on.  The facility has a 28 bed Vent unit which did not receive the 50% add-on (difference between the facility specific direct or indirect cost per day and the direct or indirect ceiling cost per day) afforded to facilities that have reached ceilings and have less than 80 certified bed services level. _x000D_
_x000D_
Therefore, please adjust our 2009 vent rate direct and indirect component accordingly.</t>
  </si>
  <si>
    <t>Issue #16:  Less Than 80 Certified Beds  Rate Add On (Neuro)_x000D_
_x000D_
Since, the facility as s whole was not treated as a 300 and over certified bed facility, we are entitled to receive the less than 80 certified bed add-on.  The facility has a 72 bed Neuro unit which did not receive the 50% add-on (difference between the facility specific direct or indirect cost per day and the direct or indirect ceiling cost per day) afforded to facilities that have reached ceilings and have less than 80 certified bed services level. _x000D_
_x000D_
Therefore, please adjust our 2009 vent rate direct and indirect component accordingly.</t>
  </si>
  <si>
    <t>Issue #17:  Hold Harmless Provision (NF, AIDS, VENT, NEURO)_x000D_
_x000D_
In accordance with Section 2808 of the Public Health Law 2-b(b)(i), the operating cost component shall not be less than the operating component of such facilities in the two thousand and eight rate.  _x000D_
_x000D_
This is commonly referred to as the hold harmless provision.  However, in the calculation of hold harmless in the rates, the Department did not include the add-ons to the rate.  It is our contention that the operating portion of the 2008 rate plus all add-ons other than (1) the capital component, (2) the expired productivity and efficiency adjustment, and (3) the expired administrative and fiscal services adjustment should be included in this calculation.  As such, these factors will increase the rates accordingly.</t>
  </si>
  <si>
    <t>St Francis Home Of Williamsville</t>
  </si>
  <si>
    <t>1421300N</t>
  </si>
  <si>
    <t>This appeal pertains to the Operating component of the rate, effective with the April 1, 2009 rates and forward._x000D_
_x000D_
The rate sheet calculations did not recognize allowable related party costs as reported on Part III of the Facilitys 2002 cost report.  As enumerated on the first page of the cost report (copy attached), the following costs need to be included in the calculation of the Facilitys rate:_x000D_
_x000D_
		Allowable Costs	Reported		Additional Costs_x000D_
Indirect Costs	$  530,513		$  348,092		$  182,421_x000D_
Direct Costs		$      4,393		              0		$      4,393_x000D_
Non-Comparable Costs	$      9,316		              0		$      9,316_x000D_
_x000D_
The allowable costs are from a specific corporate allocation of Catholic Health Systems, Inc._x000D_
_x000D_
Therefore, the following costs need to be added to the Facilitys 2009 and forward rate calculations:_x000D_
_x000D_
			$  182,421	Indirect costs_x000D_
			$      4,393	Direct costs_x000D_
			$      9,316	Non-comparable costs_x000D_
_x000D_
These costs should be added to the allowable costs in the calculation of the Facilitys 2009 and forward rate sheets.</t>
  </si>
  <si>
    <t>Darlene J Crispell</t>
  </si>
  <si>
    <t>This appeal pertains to the Operating component of the rate, effective with the April 1, 2009 rates and forward._x000D_
_x000D_
The rate sheet calculations did not recognize allowable related party costs as reported on Part III of the Facilitys 2002 cost report.  As enumerated on the first page of the cost report (copy attached), the following costs need to be included in the calculation of the Facilitys rate:_x000D_
_x000D_
		Allowable Costs	Reported		Additional Costs_x000D_
Indirect Costs	$  530,513		$  348,092		$  182,421_x000D_
Direct Costs		$      4,393		               0		$      4,393_x000D_
Non-Comparable Costs	$      9,316		               0		$      9,316_x000D_
_x000D_
The allowable costs are from a specific corporate allocation of Catholic Health Systems, Inc._x000D_
_x000D_
Therefore, the following costs need to be added to the Facilitys 2009 and forward rate calculations:_x000D_
_x000D_
			$  182,421	Indirect costs_x000D_
			$      4,393	Direct costs_x000D_
			$      9,316	Non-comparable costs_x000D_
_x000D_
These costs should be added to the allowable costs in the calculation of the Facilitys 2009 and forward rate sheets.</t>
  </si>
  <si>
    <t>As reported on Part II, Schedule 9, Line 083 of the Facilitys 2008 Medicaid Cost Report, Home Office Capital allocation in the amount of $62,942 was reported.  This is an allocation from Catholic Health System, and has been a reimbursable capital item for prior years.  However, this amount was not reimbursed to the Facility in the Property component of its 2010 rate._x000D_
_x000D_
Therefore, we are requesting that the 2010 Property component be revised to include reimbursable Home Office Capital costs in the amount of $62,942.</t>
  </si>
  <si>
    <t>The number of dementia patients per the facilitys certified MDS does not agree to the number in the rate sheets promulgated by DOH  7 per the MDS vs. 1 per DOH.</t>
  </si>
  <si>
    <t>Incorrect Disallowance of Pharmacy Costs</t>
  </si>
  <si>
    <t>This appeal pertains to the Operating component of the rate, effective with the April 1, 2009 rates and forward._x000D_
_x000D_
One Part II, Schedule 8A of its 2002 Cost Report, the Facility reported a Pharmacy gross-up of $73,305.  The purpose of the gross-up is to increase allowable Pharmacy costs.  However, in calculating the Facilitys 2009 rate sheet, these costs were incorrectly subtracted from allowable direct costs.  In fact, these costs should be added to the direct costs._x000D_
_x000D_
Therefore, we are requesting a recalculation of our 2009 rates to reverse the adjustment which removes $73,305 from Pharmacy costs.</t>
  </si>
  <si>
    <t>Correction of Volunteer Costs</t>
  </si>
  <si>
    <t>On Part II, Schedule 8A of the Facilitys 2002 Medicaid Cost Report, the following costs associated with the Facilitys Volunteer program were reported as follows:_x000D_
_x000D_
				$  1,222  Volunteer supplies_x000D_
				    2,643  Volunteer travel_x000D_
				       229  Volunteer subscriptions_x000D_
				       381  Volunteer other costs_x000D_
				$  4,475 _x000D_
_x000D_
These amounts were properly removed from costs center 21 (Social Service), but were not properly included in non-comparable costs.  Therefore, we are requesting that our rate sheets, from April 1, 2009 and forward, be adjusted to properly reflect these costs in the non-comparable cost center.</t>
  </si>
  <si>
    <t>We are unable to duplicate your calculation of the Uniform Rate Reduction and have been unable to get a response from the DOH to explain how it was calculated and therefore we are appealing the calculation of the reduction of $2.56.</t>
  </si>
  <si>
    <t>St Francis of Buffalo</t>
  </si>
  <si>
    <t>1401334N</t>
  </si>
  <si>
    <t>This appeal pertains to the Operating component of the rate, effective with the April 1, 2009 rates and forward._x000D_
_x000D_
The rate sheet calculations did not recognize allowable related party costs as reported on Part III of the Facilitys 2002 cost report.  As enumerated on the first page of the cost report (copy attached), the following costs need to be included in the calculation of the Facilitys rate:_x000D_
_x000D_
		                Additional Costs	             Allowable Costs		Reported		      _x000D_
_x000D_
Indirect Costs		$  494,622		$  287,825		$  206,797_x000D_
Direct Costs			$      4,095		$             0		$      4,095_x000D_
Non-Comparable Costs		$      8,686		$             0		$      8,686_x000D_
_x000D_
_x000D_
_x000D_
The allowable costs are from a specific corporate allocation of Catholic Health Systems, Inc._x000D_
_x000D_
Therefore, the following costs need to be added to the Facilitys 2009 and forward rate calculations:_x000D_
_x000D_
			$  206,797	Indirect costs_x000D_
			$      4,095	Direct costs_x000D_
			$      8,686	Non-comparable costs_x000D_
_x000D_
These costs should be added to the allowable costs in the calculation of the Facilitys 2009 and forward rate sheets.</t>
  </si>
  <si>
    <t>The facility reported building depreciation of $273,012 and leasehold improvement depreciation of $17,928 on Schedule 9 of the 2007 cost report for a total of $290,940; however, the 1/1/2009 rate only reimbursed $285,980.  We are requesting that the building depreciation on our 2009 rate be adjusted to the full $290,940.  A Hotline Appeal was previously filed for this issue on form DOH-2466 by the 1/15/2009 deadline for 2009 Hotline Appeals.</t>
  </si>
  <si>
    <t>The facility reported a Home Office Capital Allocation of $45,451 on Part II, Schedule 9, Line 083 of the 2007 cost report; however, this amount was not reimbursed in the Property component of the facility's 2009 rate.  This is an allocation from Catholic Health System, and has been a reimbursable capital item for years prior to 2009; therefore we request that the capital component of the 2009 rate be adjusted to include the $45,451.  A Hotline Appeal was previously filed for this issue on form DOH-2466 by the 1/15/2009 deadline for 2009 Hotline Appeals.</t>
  </si>
  <si>
    <t>Item of Appeal #1  Incorrect Adjustment to Administrative Costs_x000D_
_x000D_
There is an adjustment to the Facilitys 2009 rate sheet, in the Administrative Service cost center, in the amount of $35,517 for unrestricted investment income.  This amount was derived from Part IV, Exhibit I of the Facilitys 2002 cost report.  The Facility has refiled its 2009 cost report under Declaration Control Number 90901208 to correct its reporting of the cost center affected by this offset.  The cost center affected should be 003 instead of 005, as there is no interest expense in cost center 005._x000D_
_x000D_
Therefore, the adjustment to remove $35,517 should be revised and considered an allowable Administrative expense.</t>
  </si>
  <si>
    <t>Darlene Crispell</t>
  </si>
  <si>
    <t>Item of Appeal #2  Correction of Exhibit I_x000D_
_x000D_
The Facility has refiled its 2002 cost report under Declaration Control Number 90901208 to correct Part IV, Exhibit I.  The originally filed Exhibit I inadvertently didnt include cost centers affected in column 9048.  The updated cost report includes the appropriate cost centers affected.</t>
  </si>
  <si>
    <t>Item of Appeal #3  Reimbursement of Volunteer Coordinator_x000D_
_x000D_
The Facility has refiled its 2002 cost report under Declaration Control Number 90901208 to correct an error on Part II, Schedule 8.  The Facility has reported a Director of Volunteer cost in the amount of $2,258 on Line 023 of Schedule 8.  This amount should be included as a non-comparable cost in the calculation of the Facilitys 2009 rate sheet._x000D_
_x000D_
Therefore, we are requesting a recalculation of the non-comparable component of our rate to include $2,258 in Volunteer Coordinator costs.</t>
  </si>
  <si>
    <t>Item of Appeal #4  Correction of Exhibit H_x000D_
_x000D_
The Facility has refiled its 2002 cost report to correct Part IV, Exhibit H.  The originally filed cost report did not include costs for Laboratory Services and Radiology.  The cost report was refiled under Declaration Control Number 90901208 to report Lab and Radiology as follows:_x000D_
_x000D_
_x000D_
			$	15,800	Lab costs, Line 031 of Exhibit H_x000D_
	$	  8,099	Radiology costs, Line 034 of Exhibit H_x000D_
_x000D_
These costs should be included in the non-comparable component of the Facilitys 2009 rate sheet.</t>
  </si>
  <si>
    <t>Item of Appeal #5  Correction of Part IV, Exhibit H_x000D_
_x000D_
The Facility has refiled its 2002 cost report under Declaration Control Number 90901208 to correct an entry on Part IV, Exhibit H.  The Facility originally included Physicians Remuneration in the amount of $4,170 on Line 051 of its 2002 Exhibit H.  This amount has properly been included on Line 017, Medical Directors office._x000D_
_x000D_
Therefore, the Facilitys 2009 rate sheet should be recalculated to revise the costs of Medical Directors office in the non-comparable component of its rate.  The revised amount is $26,170.</t>
  </si>
  <si>
    <t>Item of Appeal #6  Correction of Part IV, Exhibit J Statistics_x000D_
_x000D_
The Facility has refiled its 2002 cost report under Declaration Control Number 90901208 to correct statistics reported on Part IV, Exhibit J.  The statistic that has been amended is under column 0051, Square Feet Net.  The originally filed cost report has incorrectly allocated square footage to Line 069, column 0051 in the amount of 45,560 square feet.  There should have been no allocation of square footage to this cost center.  Therefore, the refiled cost report properly allocates no square footage to this cost center._x000D_
_x000D_
Therefore, the resultant traceback percentage to the Plant Operation cost center in the Facilitys 2009 should be corrected.</t>
  </si>
  <si>
    <t>Item of Appeal #7  Recognition of Related Party Costs_x000D_
_x000D_
The 2009 rate sheet calculation did not recognize allowable related party costs as reported on Part III of the Facilitys 2002 cost report.  As enumerated on the first page of the cost report, the following costs need to be included in the calculation of the Facilitys rate:_x000D_
_x000D_
		Allowable Costs		 Reported		Additional Costs_x000D_
			_x000D_
Indirect Costs		$	494,622	$	287,825		$	206,797_x000D_
Direct Costs		$	4,095		0		$	4,095_x000D_
Non-Comparable Costs		$	8,686		0		$	8,686_x000D_
			_x000D_
_x000D_
The allowable costs are from a corporate allocation of Catholic Health Systems, Inc._x000D_
_x000D_
Therefore, the following costs need to be added to the Facilitys 2009 rate calculation:_x000D_
_x000D_
	$	206,797	Indirect costs_x000D_
	$	4,095	Direct costs_x000D_
	$	8,686	Non-comparable costs_x000D_
_x000D_
These costs should be added to the allowable costs in the calculation of the Facilitys 2009 rate sheet.</t>
  </si>
  <si>
    <t>Item of Appeal #1  Reimbursement of Building Depreciation _x000D_
_x000D_
The Facility reported the following depreciation expense on Part II, Schedule 9 of its 2009 cost report:_x000D_
_x000D_
	$273,012  Line 1  Building Depreciation_x000D_
	    17,928  Line 016  Leasehold Improvement Depreciation_x000D_
	$290,940_x000D_
_x000D_
However, only $285,980 of depreciation was reimbursed on the 2009 capital component of the rate, a difference of $4,960._x000D_
_x000D_
Therefore, we are requesting that the Building depreciation of our 2009 rate be reimbursed in the amount of $290,940.</t>
  </si>
  <si>
    <t>Item of Appeal #2  Proper Reimbursement of the Home Office Capital Allocation_x000D_
_x000D_
As reported on Part II, Schedule 9, Line 083 of the Facilitys 2007 cost report, Home Office Capital allocation in the amount of $45,451 was reported.  This is an allocation from Catholic Health System, and has been a reimbursable capital item for years prior to 2009.  However, this amount was not reimbursed to the Facility in the Property component of its 2009 rate._x000D_
_x000D_
Therefore, we are requesting that the 2009 Property component be revised to include reimbursable Home Office Capital costs in the amount of $45,451.</t>
  </si>
  <si>
    <t>St James Healthcare Center</t>
  </si>
  <si>
    <t>5157305N</t>
  </si>
  <si>
    <t>Please revise our Cash ReceiptsAssessment per diem as you have not prepared the calculations using our resubmitted 2009 cost report (DCN #11941054).  Please change our rates accordingly.</t>
  </si>
  <si>
    <t>Stanley Wesotski</t>
  </si>
  <si>
    <t>2008 CASH RECEIPTS ASSESSMENT PER DIEM  Based on the resubmission and recertification of our 2008 RHCF-4 (DCN#11941053), please recalculate our Cash Receipts Assessment Per Diem effective 1/1/2008.  The resubmitted cost report corrects the patient days to accurately report Medicare-Managed Care Provider days on line 033 of Part I of the 2008 cost report._x000D_
_x000D_
Assuming a CRA per diem of $12.64 and a corrected per diem of $12.88 with estimated Medicaid days of 60,000 the EAS would show as attached._x000D_
_x000D_
As the 2008 calculation rolls into 2009, please correct this for 2009 as well.</t>
  </si>
  <si>
    <t>St James Rehabilitation Healthcare Center</t>
  </si>
  <si>
    <t>5157317N</t>
  </si>
  <si>
    <t>Item #1:													_x000D_
Residual Reimbursement- We request the continued reimbursement of residual reimbursement in our 1/1/21 property rate.													_x000D_
Therefore, please continue our residual reimbursement of $446,603 in our 1/1/21 property rate.</t>
  </si>
  <si>
    <t>Devorah Friedman</t>
  </si>
  <si>
    <t>Item #1:											_x000D_
Residual Reimbursement- We request the inclusion of residual reimbursement in our 4/2/20 property rate as per the 											_x000D_
Preliminary Injunction granted on 10/26/20 in Albany New York, for case # 905032-20 in the State of 											_x000D_
New York Supreme Court by Acting Supreme Court Justice Hon. Kimberly A. O�Connor.											_x000D_
Therefore, please incorporate our residual reimbursement of $446,603 into our 4/2/20 property rate.</t>
  </si>
  <si>
    <t>St Johns Health Care Corporation</t>
  </si>
  <si>
    <t>2701353N</t>
  </si>
  <si>
    <t>Incorrect Reimbursement for the 2014 Cash Receipts Assessment Reconciliation - The Department of Health_x000D_
incorrectly calculated the 2014 Cash Receipts Assessment Reconciliation for St. John's Health Care Corporation._x000D_
The 2014 RHCF-4 Medicaid cost report submitted for this facility is a consolidated report which includes data for_x000D_
St. John's Penfield Home, per explicit instructions from DOH. For the 2014 CRA Reconciliation, the Department_x000D_
used St. John Health Care Corporation's total reimbursable assessment paid to Blue Cross, however, the days_x000D_
used were CONSOLIDATED days (which include days attributable to Penfield Home). Please revise the 2014_x000D_
CRA per diem for St. John's Health Care Corporation to $15.84 per the attached calculation. A separate appeal_x000D_
will follow for the calculation for St. John's Penfield Home.</t>
  </si>
  <si>
    <t>Mary Russo</t>
  </si>
  <si>
    <t>2013 Cash Receipts Assessment Reconciliaton - St. John's Penfield Home prepared a 2013 RHCF-4 Medicaid_x000D_
cost report which, per DOH instructions, was consolidated with St. John's Health Care Corporation. The_x000D_
Department did not calculate a 2013 per diem for St. John's Penfield Home, however, since the home did pay_x000D_
cash receipts assessments a per diem should be calculated. Please see the attached calculation for the 2013_x000D_
Cash Receipts Assessment reconciled per diem for this home.</t>
  </si>
  <si>
    <t>James Clark</t>
  </si>
  <si>
    <t>2013 Cahs Receipts Assessment Reconciliation</t>
  </si>
  <si>
    <t>Incorrect Reimbursement for the 2013 Cash Receipts Assessment Reconciliation - The Department_x000D_
of Health incorrectly calculated the 2013 Cash Receipts Assessment Reconciliation for St. John's_x000D_
Health Care Corporation.  The 2013 RHCF-4 Medicaid cost report submitted for this facility is a _x000D_
consolidated report which includes data for St. John's Penfield Home, per explicit instructions from_x000D_
DOH.  For the 2013 CRA Reconciliation, the Department used St. John Health Care Coporation's total_x000D_
reimbursable assessment paid to Blue Cross, however, the days used were CONSOLIDATED days (which _x000D_
include days attributable to Penfield Home).  Please revise the 2013 CRA per diem for St. John's Health_x000D_
 Care Corporation to $15.29 per the attached calculation.  A separate appeal will follow for the _x000D_
calculation for St. John's Penfield Home.</t>
  </si>
  <si>
    <t>2012 Cash Receipts Assessment Reconciliation</t>
  </si>
  <si>
    <t>Incorrect Reimbursement for the 2012 Cash Receipts Assessment Reconciliation - The Department of Health incorrectly reimbursed St. John's Health Care Corporation for the 2012 Cash Receipts Assessment Reconciliation.  St. John's Health Care Corporation prepared a 2012 RHCF Medicaid Cost Report that was consolidated with St. John's Penfield per DOH's instruction. For the 2012 CRA Reconciliation, The Department used St. John's total reimubrsable  assessment paid to Blue Cross, but then used consolidated days. Please revise St. John's Health Care Corporation's 2012 CRA per diem to be $15.69 per the attached calculation. A 2012 Cash Receipts Assessment Reconciliation will need to be completed for St. John's Penfield as well. A separate appeal will be submitted for that calculation.</t>
  </si>
  <si>
    <t>2012 Cash Receipts Assessment Reconciliation - St. John's Penfield Homes prepared a 2012 RHCF Medicaid cost report that was consolidated with St. John's Health Care Corporation per DOH's instruction. The Department did not calculate a reconciled 2012 per diem for St. John's Penfield Homes, but should have. Please see the attached calculation for the 2012 Cash Receipts Assessment reconciliation per diem for St. John's Penfield Homes.</t>
  </si>
  <si>
    <t>St Johns Penfield Homes</t>
  </si>
  <si>
    <t>2725302N</t>
  </si>
  <si>
    <t>New Facility Initial Rate Appeal</t>
  </si>
  <si>
    <t>The new facility rate we received effective 02/28/2012 includes Non-Comparable expenses at the regional average. Now that the intial cost report has been filed we request that our 02/2/2012 and forward rates be revised to include actual facility expenses. The correct calculation is attached.</t>
  </si>
  <si>
    <t>James R Myers</t>
  </si>
  <si>
    <t>When the initial rate was issued only the interim Approved Project Costs had been issued. The Final APC has now been issued (see attached). Please revise our capital reimbursement for the final APC. Calculation of the correct reimbursement is attached._x000D_
_x000D_
The 2012 capital component included some incorrect amounts. Please revise the capital schedule per attached final APC_x000D_
and capital back-up. The $162,819 amount which DOH labeled as "NYS Rev Assessment" was actually a real estate tax_x000D_
estimate provided by the facility in its initial rate application. Subsequent, the NFP tax status was received and the actual taxes were $1,701 in 2012. This correction is reflected on our attached back-up.  Please note that we have used actual expenses and actual days on the 2012 schedule. If you decide to annualize the days you must do the same with the expenses.</t>
  </si>
  <si>
    <t>When the initial rate was issued only the interim Approved Project Costs had been issued. The Final APC has now been issued (see attached). Please revise our capital reimbursement for the final APC. Calculation of the correct reimbursement is attached._x000D_
_x000D_
The 2013 capital component included some incorrect amounts. Please revise the capital schedule per attached final APC_x000D_
and capital back-up. The $162,819 amount which DOH labeled as "NYS Rev Assessment" was actually a real estate tax_x000D_
estimate provided by the facility in its initial rate application. Subsequent, the NFP tax status was received and the actual taxes were $1,701 in 2012. This correction is reflected on our attached back-up.  Please note that we have used actual expenses and actual days on the 2012 schedule. If you decide to annualize the days you must do the same with the expenses.</t>
  </si>
  <si>
    <t>St Johnsville Rehabilitation and Nursing Center</t>
  </si>
  <si>
    <t>2828300N</t>
  </si>
  <si>
    <t>The Department is over-reimbursing the facility for mortgage interest due to both an OMIG audit and a refinancing. The correct reimbursable interest for 2016 is $110,786. Please refer to the attachments for the detail. _x000D_
_x000D_
	Based on the above information, we request that our 1/1/2016 Medicaid rate be revised to reimburse building/fixed interest expense for the facility in the amount of $110,786 to be included on Schedule VI, Line 3, with a traceback percentage of .9705.</t>
  </si>
  <si>
    <t>Dennis J Christiano</t>
  </si>
  <si>
    <t>The Department is over-reimbursing the facility for mortgage interest due to both an OMIG audit and a refinancing. The correct reimbursable interest for 2016 is $10,863. Please refer to the attachments for the detail. 	_x000D_
_x000D_
	Based on the above information, we request that our 1/1/2016 Medicaid rate be revised to reimburse moveable interest expense for the facility in the amount of $10,863 to be included on Schedule VI, Line 13, with a traceback percentage of .9705..</t>
  </si>
  <si>
    <t>The Department is over-reimbursing the facility for mortgage amortization due to both an OMIG audit and a refinancing. The correct reimbursable interest for 2016 is $175,378. Please refer to the attachments for the detail. _x000D_
_x000D_
	Based on the above information, we request that our 1/1/2016 Medicaid rate be revised to reimburse mortgage amortization for the facility in the amount of $175,378 to be included on Schedule VI, Line 53, with a traceback percentage of .9705.</t>
  </si>
  <si>
    <t>Schedule VI of our 1/1/2016 Medicaid rate includes an incorrect calculation of return of equity.  There are inaccuracies in both the historical costs, the mortgage principal balance, and remaining useful life.  Please refer to the attached schedule for the correct calculation.  Please revise our 1/1/2016 Medicaid rate to incorporate the correct calculation of return of equity.</t>
  </si>
  <si>
    <t>2015 Property Appeal</t>
  </si>
  <si>
    <t>Facility Moveable Equipment Depreciation Not Properly Reimbursed_x000D_
_x000D_
		The department failed to accurately reimburse the facility Moveable equipment depreciation expense.  This expense was accurately reported on Schedule 9, Line 032, and on Schedule 10 in the amount of $51,457  However, the Department picked up the amount reimbursed from Exhibit H.  This is incorrect.  The Exhibit H amount represents book depreciation.  Medicaid depreciation based on Medicaid reimbursement regulations is reported on Schedule 10.  The difference between book and Medicaid depreciation can be due to methods, lives and/or DOH audit adjustments.  Medicaid depreciation requires straight line while book often use accelerated methods. This can result in Medicaid depreciation being greater in the later years of an assets life. The Department must use the Schedule 10 amounts for reimbursement or risk allowing reimbursement for non-allowable depreciation._x000D_
_x000D_
		Based on the above information, we request that our 1/1/2015 Medicaid rate be revised to reimburse moveable equipment depreciation expense for the facility in the amount of $51,457 and be included on Schedule VI, Line 12.</t>
  </si>
  <si>
    <t>Facility Building/Fixed Interest Not Properly Reimbursed - The department failed to accurately reimburse the_x000D_
facility Building/Fixed interest expense. This expense was accurately reported on the 2012 RHCF-4, Schedule 17,_x000D_
Our calculations use the RP/Mov % and OM% from the most recent OMIG audit. The reimbursable real property_x000D_
interest for 2012 is $148,226. Please refer to the attachment for the detail. Based on the above information, we_x000D_
request that our 1/1/2014 Medicaid rate be revised to reimburse building/fixed interest expense for the facility in_x000D_
the amount of $148,226 to be included on Schedule VI, Line 3, with a traceback percentage of .9213..</t>
  </si>
  <si>
    <t>Facility Moveable Interest Not Properly Reimbursed - The department failed to accurately reimburse the facility_x000D_
Moveable interest expense. This expense was accurately reported on the 2012 RHCF-4, Schedule 17. The_x000D_
reimbursable moveable interest for 2012 is $12,261. Please refer to the attachment for the detail. Based on the_x000D_
above information, we request that our 1/1/2014 Medicaid rate be revised to reimburse moveable interest_x000D_
expense for the facility in the amount of $12,261 to be included on Schedule VI, Line 13, with a traceback_x000D_
percentage of .9213.</t>
  </si>
  <si>
    <t>Facility Mortgage Amortization Not Property Reimbursed - The department failed to accurately reimburse the_x000D_
facility mortgage amortization expense. This expense was accurately reported on the 2012 RHCF-4, Schedule_x000D_
17. The reimbursable mortgage amortization for 2012 is $169,378. Please refer to the attachment for the detail._x000D_
Based on the above information, we request that our 1/1/2014 Medicaid rate be revised to reimburse mortgage_x000D_
amortization for the facility in the amount of $169,378 to be included on Schedule VI, Line 53, with a traceback_x000D_
percentage of .9213.</t>
  </si>
  <si>
    <t>Facility Moveable Equipment Depreciation Not Properly Reimbursed - The department failed to accurately_x000D_
reimburse the facility Moveable equipment depreciation expense. This expense was accurately reported on_x000D_
Schedule 9, Line 032, and on Schedule 10 in the amount of $59,938. However, the Department picked up the_x000D_
amount reimbursed from Exhibit H. This is incorrect. The Exhibit H amount represents book depreciation._x000D_
Medicaid depreciation based on Medicaid reimbursement regulations is reported on Schedule 10. The difference_x000D_
between book and Medicaid depreciation can be due to methods, lives and/or DOH audit adjustments. Medicaid_x000D_
depreciation requires straight line while book often use accelerated methods. This can result in Medicaid_x000D_
depreciation being greater in the later years of an assets life. The Department must use the Schedule 10 amounts_x000D_
for reimbursement or risk allowing reimbursement for non-allowable depreciation. Based on the above_x000D_
information, we request that our 1/1/2014 Medicaid rate be revised to reimburse moveable equipment_x000D_
depreciation expense for the facility in the amount of $59,938 and be included on Schedule VI, Line 12.</t>
  </si>
  <si>
    <t>1. Facility Building/Fixed Interest Not Properly Reimbursed_x000D_
_x000D_
	The department failed to accurately reimburse the facility Building/Fixed interest expense.  This expense was accurately reported on the 2011 RHCF-4, Schedule 17, The reimbursable real property interest for 2011 is $142,505. Please refer to the attachment for the detail. _x000D_
_x000D_
		Based on the above information, we request that our 1/1/2013 Medicaid rate be revised to reimburse building/fixed interest expense for the facility in the amount of $142,505 to be included on Schedule VI, Line 3, with a traceback percentage of .9194.</t>
  </si>
  <si>
    <t>2. Facility Moveable Interest Not Properly Reimbursed_x000D_
_x000D_
	The department failed to accurately reimburse the facility Moveable interest expense.  This expense was accurately reported on the 2011 RHCF-4, Schedule 17. The reimbursable moveable interest for 2011 is $11,788.  Please refer to the attachment for the detail._x000D_
_x000D_
		Based on the above information, we request that our 1/1/2013 Medicaid rate be revised to reimburse moveable interest expense for the facility in the amount of $11,788 to be included on Schedule VI, Line 13, with a traceback percentage of .9194.</t>
  </si>
  <si>
    <t>3. Facility Mortgage Amortization Not Property Reimbursed_x000D_
_x000D_
	The department failed to accurately reimburse the facility mortgage amortization expense.  This expense was accurately reported on the 2011 RHCF-4, Schedule 17. The reimbursable mortgage amortization for 2011 is $141,083.  Please refer to the attachment for the detail._x000D_
_x000D_
		Based on the above information, we request that our 1/1/2013 Medicaid rate be revised to reimburse mortgage amortization for the facility in the amount of $141,083 to be included on Schedule VI, Line 53, with a traceback percentage of .9194.</t>
  </si>
  <si>
    <t>Calculation of Return of Equity_x000D_
Schedule VI of our 1/1/2013 Medicaid rate includes an incorrect calculation of return of equity.  There are inaccuracies in both the historical costs and the mortgage principal balance.  Please refer to the attached schedule for the correct calculation.  Please revise our 1/1/2013 Medicaid rate to incorporate the correct calculation of return of equity.</t>
  </si>
  <si>
    <t>1. Facility Building/Fixed Interest Not Properly Reimbursed_x000D_
_x000D_
	The department failed to accurately reimburse the facility Building/Fixed interest expense.  This expense was accurately reported on the 2010 RHCF-4, Schedule 17, with additional documentation in the notepad. The reimbursable real property interest for 2010 is $151,148.  _x000D_
_x000D_
		Based on the above information, we request that our 1/1/2012 Medicaid rate be revised to reimburse building/fixed interest expense for the facility in the amount of $151,148 to be included on Schedule VI, Line 3, with a traceback percentage of .9192.</t>
  </si>
  <si>
    <t>2. Facility Moveable Interest Not Properly Reimbursed_x000D_
_x000D_
	The department failed to accurately reimburse the facility Building/Fixed interest expense.  This expense was accurately reported on the 2010 RHCF-4, Schedule 17, with additional documentation in the notepad. The reimbursable moveable interest for 2010 is $12,503.  _x000D_
_x000D_
		Based on the above information, we request that our 1/1/2012 Medicaid rate be revised to reimburse moveable interest expense for the facility in the amount of $12,503 to be included on Schedule VI, Line 13, with a traceback percentage of .9192.</t>
  </si>
  <si>
    <t>3. Facility Mortgage Amortization Not Property Reimbursed_x000D_
_x000D_
	The department failed to accurately reimburse the facility mortgage amortization expense.  This expense was accurately reported on the 2010 RHCF-4, Schedule 17, with additional documentation in the notepad. The reimbursable mortgage amortization for 2010 is $130,898.  _x000D_
_x000D_
		Based on the above information, we request that our 1/1/2012 Medicaid rate be revised to reimburse mortgage amortization for the facility in the amount of $130,898 to be included on Schedule VI, Line 53, with a traceback percentage of .9192.</t>
  </si>
  <si>
    <t>Calculation of Return of Equity_x000D_
Schedule VI of our 1/1/2012 Medicaid rate includes an incorrect calculation of return of equity.  The correct calculation is detailed on the attached schedule.  Please revise our 1/1/2012 Medicaid rate to incorporate the correct calculation of return of equity.</t>
  </si>
  <si>
    <t>1.	Mortgage Reimbursement_x000D_
_x000D_
The DOH has incorrectly reimbursed this facility's mortgage costs. The attached schedule details the correct computation of mortgage real property and moveable interest and mortgage amortization.  This information was also included in the notepad of the 2009 RHCF-4 Cost Report._x000D_
_x000D_
Please revise our 1/1/2011 Medicaid rate to include the correct mortgage reimbursement per the attached schedule.</t>
  </si>
  <si>
    <t>2. Facility Moveable Equipment Depreciation Not Properly Reimbursed_x000D_
_x000D_
	The department failed to accurately reimburse the facility Moveable equipment depreciation expense.  This expense was accurately reported on Schedule 9, Line 032 and on Schedule 10, in the amount of $59,152.  Capital lease depreciation is reported on Schedule 10 as well, therefore, the amount of $5,380 reported on line 033 of Schedule 9 should not be included in the amount reimbursed. _x000D_
_x000D_
		Based on the above information, we request that our 1/1/2011 Medicaid rate be revised to reimburse moveable equipment depreciation expense for the facility in the amount of $53,772 to be included on Schedule VI, Line 12, with a traceback percentage of .9177.</t>
  </si>
  <si>
    <t>3.Accumulated Reimbursement and Return of/on equity_x000D_
_x000D_
The accumulated reimbursement and return of and on equity amounts are incorrect in our 1/1/2011 Medicaid rate.  A historical cost and equity reconciliation is attached which details the variances._x000D_
_x000D_
Based on the above, please revise the 1/1/2011 accumulated reimbursement and return of/on equity calculation per the attached schedules.</t>
  </si>
  <si>
    <t>4.Calculation of Remaining Equity_x000D_
_x000D_
Schedule VI of our 1/1/2011 Medicaid rate includes an incorrect calculation of remaining equity.  The correct remaining equity calculation is attached.  Average equity should be obtained from Schedule 13, not Exhibit B.  The differences in the beginning and ending equity were detailed in the notepad per the RHCF-4 instructions.  Based on the above, we request that the remaining equity calculation be revised in our 1/1/2011 Medicaid rate.</t>
  </si>
  <si>
    <t>1.	Mortgage Reimbursement_x000D_
_x000D_
The DOH has incorrectly reimbursed this facility's mortgage costs. The _x000D_
attached schedule details the correct calculation of Mortgage Reimbursement and Return of and on Equity._x000D_
_x000D_
	Please note that DOH has reverted to reimbursement of a prior mortgage contrary to what has been reported and previously reimbursed._x000D_
_x000D_
	Please revise our 2010 rate to include mortgage reimbursement per the attached schedule.</t>
  </si>
  <si>
    <t>2.	Calculation of Average Equity_x000D_
_x000D_
The 1/2010 Medicaid rate includes an incorrect calculation of remaining equity, _x000D_
as is detailed on the attached schedule.  Please revise our 1/2010 Medicaid rate to correct the remaining equity calculation.</t>
  </si>
  <si>
    <t>4/15/2009 Rate Appeal</t>
  </si>
  <si>
    <t>Calculation of Remaining Equity-_x000D_
_x000D_
Schedule VI of our 1/1/2009 rate includes an incorrect calculation of remaining equity.  The correct remaining equity calculation is detailed on Attachment #1._x000D_
_x000D_
Please revise the remaining equity calculation in our 1/1/2009 Medicaid rate.</t>
  </si>
  <si>
    <t>St Luke Residential Health Care Facility Inc</t>
  </si>
  <si>
    <t>3702309N</t>
  </si>
  <si>
    <t>1.	Request to Re-Open Appeal #10467_x000D_
_x000D_
The Department has closed Appeal #10467 stating that, �This item of appeal is covered by the Universal Settlement.� However, the Universal Settlement agreement specifically listed this appeal as excluded from the settlement on Appendix C (see attached)._x000D_
_x000D_
In 2014 facilities had to decide whether they would accept a settlement of their appeals and litigation. In order to do that it was important that facilities understand which appeals would and would not be included in the settlement. Facilities needed to know which appeals would still be answered separately in the future. The NYSDOH especially wanted to insure that settled appeals stayed settled and couldn�t be raised again. As a result, a process was established by which facilities would submit a list (on a form approved by DOH) of all appeals they wished to have excluded from the settlement. DOH then reviewed the list, made changes, and prepared the Appendix C which listed the excluded appeals and was made a part of the settlement agreement._x000D_
_x000D_
The agreement is a contract whose verbiage and schedules were relied on by both sides to the agreement in their decision-making. We do not believe the DOH is entitled to change the agreement at this late date, seven years after signing of the agreement. In addition these issues are allowed per section 9.3 of the agreement._x000D_
_x000D_
Please reopen this appeal and respond to the issues as soon as possible.</t>
  </si>
  <si>
    <t>Catherine Gill</t>
  </si>
  <si>
    <t>St Lukes Home</t>
  </si>
  <si>
    <t>3227305N</t>
  </si>
  <si>
    <t>Operating Rate Non Comparable Component Appeal</t>
  </si>
  <si>
    <t>Removal of the Medical Staff Services cost from the 2012 operating rate non-comparable component. _x000D_
_x000D_
On the 2012 statewide rate sheet for Non-Comparable Cost Per Diem Computation - By Cost Center, the Medical Staff Services (cost center 44) Final Amount Allowed from the 2007 RHCF-4 report is $249,175. _x000D_
_x000D_
St. Lukes Home did not provide Medical Staff Services during 2012.  _x000D_
_x000D_
Removal of this cost will change the total allowed costs from $1,185,648 to $936,473.  This divided by 85,786 patient days will equal $10.92 per day.  The amount currently is $13.82.  That amounts to a difference of $2.90 per day. _x000D_
_x000D_
Please remove this cost from the non comparable component in the 2012 rate, change it in Schedule 1, and on Facility Specific Non Comp Price (Schedule 1) to $10.91 for all four categories on the Nursing Home Statewide Price Summary Sheet.</t>
  </si>
  <si>
    <t>Lisa M Volk</t>
  </si>
  <si>
    <t>On the 2007 RHCF-4 Revision of the Exhibit H Supplies and Materials column RHCF line amount and distribution to Purchased Services Column to various departments. _x000D_
_x000D_
On the 2007 St. Lukes Home RHCF-4 DCN 92990842, the amount in Exhibit H in the Supplies and Material, column 0038, RHCF line 051 is $655,267.  Purchased medical services from various vendors have been incorrectly classified into this category.  The total of RHCF line 051 is $6,991,586.   We would like to remove $85,820, leaving this amount $569,447.  The total of line 051, column 0044 would then be $6,905,755._x000D_
_x000D_
We would like to make the following changes on Exhibit H:_x000D_
_x000D_
The Laboratory Services line 031 Purchased and Contracted Services Column 0039 should be $36,780, changing the total Column 0044 to $36,780._x000D_
_x000D_
The Electrocardiology line 032 Purchased and Contracted Services Column 0039 should be $1,731, changing the total Column 0044 to $1,731._x000D_
_x000D_
The Electroencephalogy line 033 Purchased and Contracted Services Column 0039 should be $234, changing the total Column 0044 to $234._x000D_
_x000D_
The Radiology line 034 Purchased and Contracted Services Column 0039 should be $15,168, changing the total Column 0044 to $15,168._x000D_
_x000D_
The Inhalation Therapy line 035 Purchased and Contracted Services Column 0039 should be $160, changing the total Column 0044 to $160._x000D_
_x000D_
The Physical Therapy line 039 Purchased and Contracted Services Column 0039 should change from $619 to $863, changing the total Column 0044 from $298,174 to $298,418._x000D_
_x000D_
The Speech Therapy line 041 Purchased and Contracted Services Column 0039 should change from $7,725 to $11,472, changing the total Column 0044 from $7,738 to $11,485._x000D_
_x000D_
The Pharmacy line 042 Purchased and Contracted Services Column 0039 should be $19,205 changing the total Column 0044 from $741,340 to $760,545._x000D_
_x000D_
_x000D_
_x000D_
Line 045 under Ancillary Other should be entitled Imaging, and the amount in Column 0039 should be $5,061, changing the total Column 0044 to $5,061._x000D_
_x000D_
Line 046 under Ancillary Other should be entitled Infusion, and the amount in Column 0039 should be $1,218, changing the total Column 0044 to $1,218._x000D_
_x000D_
Line 047 under Ancillary Other should be entitled Other Medical Services, and the amount in Column 0039 should be $2,272, changing the total Column 0044 to $2,272._x000D_
_x000D_
The above consists of the following:_x000D_
_x000D_
Hemodialysis: $735_x000D_
Outpatient office visits: $84_x000D_
Nerve Test:  $445_x000D_
ECH Monitor:  $109_x000D_
Blood Transfusion: $393_x000D_
Ambulance: $200_x000D_
Pacemaker electronic analysis $19_x000D_
Cardio stress test:  $289</t>
  </si>
  <si>
    <t>On the 2007 RHCF-4 Revision of Exhibit F Expense Reclassification Summary to reflect the above changes in Exhibit H._x000D_
_x000D_
 The Laboratory Services line 031 Direct Responsible Expenses column 0016 should be $36,780._x000D_
_x000D_
The Electrocardiology line 032 Direct Responsible Expenses column 0016 should be $1,731._x000D_
_x000D_
The Electroencephalogy line 033 Direct Responsible Expenses column 0016 should be $234._x000D_
_x000D_
The Radiology line 034 Direct Responsible Expenses column 0016 should be $15,168._x000D_
_x000D_
The Inhalation Therapy line 035  Direct Responsible Expenses column 0016 should be $160._x000D_
_x000D_
The Physical Therapy line 039 Direct Responsible Expenses column 0016 should change from $298,174 to $298,418._x000D_
_x000D_
The Speech Therapy line 041 Direct Responsible Expenses column 0016 should change from $298,174 to $298,418._x000D_
_x000D_
The Pharmacy line 042 Direct Responsible Expenses column 0016 should change from $741,340 to $760,545._x000D_
_x000D_
Under Ancillary Other line 045 should be Imaging and column 0016 should be $5,061._x000D_
_x000D_
Line 046 should be Infusion and column 0016 should be $1,218._x000D_
_x000D_
Line 047 should be Other Medical Services and column 0016 should be $2,272._x000D_
_x000D_
The RHCF line 051 Direct Responsible Expenses column 0016 should change from $6,991,586 to $6,905,755.</t>
  </si>
  <si>
    <t>On the 2007 RHCF-4 Revision of Schedule 6 Supplies and Materials and Purchased and Contracted Services._x000D_
_x000D_
As a result of the above revisions in Exhibit H, Line 054 on Schedule 6, Other Medical Care Materials and Supplies should change from $397,137 to $311,317.  We moved $85,820 from Supplies and Material to Purchased Services._x000D_
_x000D_
The Other Purchased Services, line 076 should change from $556,157 to $641,977.</t>
  </si>
  <si>
    <t>On the 2007 RHCF-4 Revision of Exhibit E expenses as a result of the above changes to Exhibit H_x000D_
_x000D_
As a result of the above revisions in Exhibit H, the following changes should be made on Exhibit E:_x000D_
_x000D_
Line 042 Ancillary Revenue centers should change from $1,521,091 to $1,606,911._x000D_
_x000D_
Line 043 Program Services Revenue Center should change from $7,743,779 to $7,657,959.</t>
  </si>
  <si>
    <t>Revision of Schedule 1 on the 2007 RHCF-4 report to include additional purchased services of $85,820.  See changes on exhibit h in this appeal._x000D_
_x000D_
On the 2007 RHCF-4 Schedule 1, Services exceeding $10,000, the additional purchased services amount which was moved in Exhibit H from supplies should be entered. _x000D_
_x000D_
Centrex Labs, Slocum Dickson, Faxton-St. Luke's Healthcare-Laboratory Services   CostCenter 031  $36,780. _x000D_
_x000D_
Slocum Dickson Medical Group, FSLH, Radiology Associates, various other-Radiology     Cost Center  034  $15,168._x000D_
_x000D_
FSLH, Slocum Dickson Medical Group, various other- Pharmacy, Cost Center  042  $19,205._x000D_
_x000D_
On the 2007 RHCF-4 Schedule 1, Services exceeding $5,000, the additional purchased services amount which was moved in Exhibit H from supplies should be entered. _x000D_
_x000D_
FSLH, CMI Professional Service-Imaging  Cost Center 045  $5,061._x000D_
_x000D_
The others are the following, do not exceed $5,000, but should be included to add to total purchased services:_x000D_
_x000D_
Central New York Cardiology, Dickson Medical Group-Electrocardiology, cost center  032  $1,731._x000D_
_x000D_
Facton-St. Luke's Healthcare, Slocum Dickson-Electoencephalogy, cot center  033   $234_x000D_
_x000D_
Faxton-St. Luke's Healthcare-Inhalation Therapy, cost center  035  $160_x000D_
_x000D_
FSLH- Physical Therapy, cost center 039  $244_x000D_
_x000D_
FSLH, Slocum Dickson Medical Group-Speech Therapy,  cost center 041  $3,741_x000D_
_x000D_
FSLH, Slocum Dickson-Infusion , cost center  046   $1,218_x000D_
_x000D_
FSLH, Slocum Dickson, Various other- Other Medical Services, cost center 047  $2,272</t>
  </si>
  <si>
    <t>St Margarets Center</t>
  </si>
  <si>
    <t>0101307N</t>
  </si>
  <si>
    <t>ISSUE #1:  Reimbursement of Certified Costs Relating to CON #072183 -- _x000D_
_x000D_
As you are aware, we have completed construction of our additional 34 beds.  The new beds have been occupied as of October 21, 2010.  The final approved certified costs for the above-referenced project is enclosed as Attachment A.  The projected depreciation and amortization for this expansion is enclosed as Attachment B.  The amortization table for the new loan related to this expansion is enclosed as Attachment C.  _x000D_
_x000D_
In addition, our interest reimbursement should be based on our 2010 reported Schedule 17 as presented below:_x000D_
_x000D_
SEE ATTACHMENT FOR TABLE_x000D_
_x000D_
Therefore, we request that our rates be adjusted to reflect the depreciation and interest related to the additional beds retroactive to the project completion date.</t>
  </si>
  <si>
    <t>Gregory Sorrentino</t>
  </si>
  <si>
    <t>ISSUE #2:  Appeal for Equalization of NF &amp; PED ratesApril 1, 2009September 31, 2010 -- _x000D_
_x000D_
Pursuant to Public Health Law, Section 2808, Paragraph 24, as follows: _x000D_
_x000D_
24.  Notwithstanding any other provisions of this section and any other law, rule or regulation to the contrary, for periods on and after July first, two thousand seven, the operating component of all rates of payment made by governmental agencies for services to individuals eligible for medical assistance pursuant to title eleven of article five of the social services law and provided by a residential health care facility with fewer than sixty beds as of July first, two thousand seven, which provides services primarily to neurologically impaired individuals and is located in a county with a population between two hundred ninety thousand and three hundred ten thousand as of July first, two thousand seven shall be based solely on the methodology used to establish rates for facilities which provide extensive nursing, medical, psychological and counseling support services solely to children; provided, however, this subdivision shall not apply if the application would result in a lesser rate of payment than otherwise provided for under this section. Nothing in this subdivision shall be construed to limit the application to such facility of rate adjustments applied to other residential health care facilities. _x000D_
_x000D_
As such, pursuant to this legislation, the two St. Margaret Centers rate(s) (Young adult and PED) should be equal.  Our NF rate (young adult) was adjusted as of October 2010 by the department via an internally generated appeal #7984 to reflect the pediatric rate effective at that date.  However, our rebased NF rates from April 1, 2009  September 30, 2010 have not been adjusted._x000D_
_x000D_
As such, we request that they be adjusted accordingly and revised rates be issued.</t>
  </si>
  <si>
    <t>ISSUE #3:  Identification of Miscellaneous Adjustment -- _x000D_
_x000D_
Our January 1, 2010 pediatric rate and our April 1, 2009 NF rate include a negative miscellaneous adjustment of $9.39 of which $2.25 probably relates to the banking adjustment.  We are unable to identify the $7.14 balance ($9.39$2.25) of these adjustments.  _x000D_
_x000D_
We, therefore, request the details of this adjustment and reserve the right to appeal if necessary.</t>
  </si>
  <si>
    <t>St Marys Center Inc</t>
  </si>
  <si>
    <t>7002349N</t>
  </si>
  <si>
    <t>Medicaid Rates Effective 7/1/2010 &amp; Subsequent Dates</t>
  </si>
  <si>
    <t>Issue #1 - Reimbursement of Building &amp; Fixed Equipment Depreciation, NF &amp; ADHC -- _x000D_
_x000D_
In reviewing our 2011 property component, we noticed that we were under reimbursed our Non-28A depreciation.  We are entitled to an additional $24,190, calculated as follows:_x000D_
_x000D_
[SEE ATTACHED FOR TABLE]_x000D_
_x000D_
We have correctly reported this information on Schedule 10 of our 2009 RHCF.  Please adjust our rate accordingly.</t>
  </si>
  <si>
    <t>Holly A Tariq</t>
  </si>
  <si>
    <t>ISSUE #2 - Part B Offset --_x000D_
_x000D_
We believe the Part B offset is overstated.  The amount reflected in the 1/1/2011 and subsequent rates issued per the Department of Health Dear Administrator Letter dated November 9, 2011 of $4.94 reflects the part B offset in the 1/1/2009 rate (see attachment A), which includes trends for 2008 and 2009.  Pursuant to Part B, Sections 47 &amp; 48 of Chapter 58 of the Laws of 2009; 2008 and 2009 trends are eliminated.  _x000D_
_x000D_
Accordingly, the Part B offset should not reflect trends for 2008 through 2010.  Therefore, we appeal and request that the Part B offset be revised to reflect $4.77 (see attachment B), instead of $4.94 (see attachment C) prior to the application of the 2011 trend.</t>
  </si>
  <si>
    <t>ISSUE #3 - Reserve Bed Days -- _x000D_
_x000D_
Consistent with a recent court decision regarding reserved bed days, we request that reserved bed days be removed from our 2009 total patient days for Medicaid Capital rate setting purposes.</t>
  </si>
  <si>
    <t>Issue #1:  Administrative Cost Center ShortfallDebt Service Reserve Income_x000D_
_x000D_
In accordance with Part 86-2.20(c)(1) interest expenses shall be reduced by investment income.  Upon review of our 2009 rates, we noticed that the department reduced our administrative costs (cost center 005) by interest income of $81,883.  However, interest expense is not reported in Administration.  Accordingly this approach is inconsistent with the aforementioned regulation.  Therefore, we request that this reduction of administrative cost be reversed and our 2009 and forward rates adjusted accordingly.</t>
  </si>
  <si>
    <t>Issue #2:  Administrator Salary CeilingTraceback Percentage_x000D_
_x000D_
The Department in its calculation of the administrators salary ceiling did not apply the traceback percentage to the individual salaries.  As such, the amount of remuneration compared to the SNF limitations predicated on the number of beds is overstated.  This results in an excess disallowance.  The appropriate approach to this calculation should be as attached._x000D_
_x000D_
Accordingly, we request that the administrators salary ceiling be recalculated with the traceback applied to the individual salaries._x000D_
_x000D_
Please adjust our 2009 and forward rates accordingly._x000D_
_x000D_
SEE ATTACHMENT FOR TABLE.</t>
  </si>
  <si>
    <t>Issue #3:  Reimbursement of Mortgage Expense Amortization_x000D_
_x000D_
In reviewing our 2010 property component, we notice that we were not reimbursed for our mortgage expense amortization of $22,984.  This expense was properly reported on schedules 9 and 11 of our 2008 RHCF.  As such, please increase our rate accordingly.</t>
  </si>
  <si>
    <t>Issue #4:  Reimbursement of Building &amp; Fixed Equipment Depreciation _x000D_
_x000D_
In reviewing our 2010 property component, we noticed that we were under reimbursed our Non-28A depreciation.  We are entitled to $184,443, calculated as follows:_x000D_
_x000D_
We have correctly reported this information on Schedule 10 of our 2008 RHCF. In addition we are appealing the capping of our building depreciation.  Our cost report has been corrected (DCN#01191122) to respond correctly to the question of, are the assets depreciated using the AHA useful live, (see attachment).  Therefore our cost report reflects componentized depreciation and we should be fully reimbursed $184,443._x000D_
_x000D_
SEE ATTACHMENT FOR TABLE.</t>
  </si>
  <si>
    <t>Issue #5:  Reimbursement of Moveable Depreciation _x000D_
_x000D_
In reviewing our 2010 property component, we noticed that we were over reimbursed our Non-28A depreciation.  We are entitled to $153,001, calculated as follows:_x000D_
_x000D_
We have correctly reported this information on Schedule 10 of our 2008 RHCF; therefore we should be fully reimbursed $153,001. _x000D_
_x000D_
SEE ATTACHMENT FOR TABLE.</t>
  </si>
  <si>
    <t>Issue #6:  Reimbursement of SONYMA Fees_x000D_
_x000D_
In reviewing our 2010 property component, we noticed that we were not reimbursed for our 2010 SONYMA fees.  Per the attached 2010 Operating Escrow Fund letter, we are entitled to $7,200.  Therefore, our total Health Agency fees are as follows:_x000D_
_x000D_
Please increase our rates accordingly._x000D_
_x000D_
SEE ATTACHMENT FOR TABLE.</t>
  </si>
  <si>
    <t>Issue #7:  Hold Harmless ProvisionMissing Per Diem Add-ons_x000D_
_x000D_
In accordance with Section 2808 of the Public Health Law 2-b (b) (i), the operating cost component shall not be less than the operating component of such facilities in the two thousand and eight rate. _x000D_
This is commonly referred to as the hold harmless provision.  _x000D_
_x000D_
Our Medicaid rate has been deemed to be a hold harmless rate due to the fact that the operating component of the 12/31/2008 rate adjusted for trend factor cuts and excluding capital add-ons, per diem adjustments and Part B and Part D carve-outs is higher than the new base year operating component excluding capital add-ons, per diem add-ons and Part B and Part D carve-outs._x000D_
_x000D_
The hold harmless rate is based on the 1983 Medicaid rate methodology.  Over time DOH provided per diem adjustments to the operating component of the Medicaid rates calculated under the 1983 methodology to recognize operating costs incurred by nursing facilities that were not reflected in the 1983 base year.  For example, Part 86 Section 86-2.10 (r) added a nursing salary adjustment to reflect the costs of retaining and recruiting nursing services.  The regulations clearly state that the nursing salary adjustment shall be added to the operating portion of the rate.  In practice, DOH developed a per diem rate add-on to implement this rate adjustment.  _x000D_
_x000D_
Regardless of the location on the Medicaid rate sheet these per diem add-ons are part of the operating component of the Medicaid rate.  As a result, the hold harmless comparison and the subsequent hold harmless rate should include the operating per diem add-ons listed below: _x000D_
_x000D_
 The nursing salary adjustment add-on;_x000D_
 The Omnibus Budget Reconciliation Act of 1987 (OBRA 1987) add-on;._x000D_
_x000D_
We request that DOH increase our hold harmless rate as follows:_x000D_
_x000D_
Please adjust our 2009 and forward rates accordingly._x000D_
_x000D_
SEE ATTACHMENT FOR TABLE.</t>
  </si>
  <si>
    <t>Issue #8:  Part D Offset (AIDS)_x000D_
_x000D_
Per Schedule 4; Line 26, the statewide prescription drug percentage reflects 23.98%, this appears to be overstated.  This could be attributable to a number of issues, one of which is income offsets (Exhibit I) were not applied to prescription drug costs reflected on Schedule 5; Line 6 of the rate sheets.  Therefore, we request that DOH share with us the related calculation.  We reserve the rights to appeal this item after review of the supporting documentation.</t>
  </si>
  <si>
    <t>Rate Appeal Add-on's</t>
  </si>
  <si>
    <t>Issue # 1 Administrative &amp; Fiscal Service Adjustment_x000D_
_x000D_
We have reviewed the A&amp;G penalty calculation in our rates and have determined that there are errors in (1) our base year cost report and (2) in the A&amp;G calculation.  If these errors are corrected, our A&amp;G penalty would be eliminated._x000D_
_x000D_
	1.  Errors on Base Year Cost Report_x000D_
_x000D_
(a) Omission of assistant administrators salary of $18,378 on Schedule 14,_x000D_
(b) Omission of $12,500 of public relations and marketing costs on Schedule 8.  These costs are for services that are considered nonreimbursable._x000D_
_x000D_
	We have revised and resubmitted our base year cost report on April 2, 2003 (DCN#30901611) to reflect these corrections.  We have also submitted revised operators and accountants certifications._x000D_
_x000D_
	2.  Errors in the A&amp;F Calculation_x000D_
_x000D_
(c) Working capital interest of $16,306 was not excluded from the A&amp;G calculation.  This cost was correctly reported in the administrative cost center of our base year cost report on Schedule 8.  It is a property cost and, therefore, should be reflected on Schedule I of the rate sheet as nonallowable and, as such, eliminated from the A&amp;G calculation._x000D_
_x000D_
(d) Our rate does not reflect an administrative ceiling disallowance.  The facility was over the ceiling and, as such, should be subject to the disallowance (see attachment)_x000D_
 _x000D_
We request that these adjustments be accepted and that revised 2009 rate be issued eliminating the A&amp;G disallowance currently in our rates.</t>
  </si>
  <si>
    <t>Issue # 2 2002 Rebasing Transition Adjustment_x000D_
_x000D_
Unless the court grants the relief requested in the industry associations lawsuit reinstating the 2002 rebasing effective 1/1/09, the Department should grant transition payments in continuation with what was granted for 2007 and 2008.</t>
  </si>
  <si>
    <t>Issue #1:  Reimbursement of building and fixed equipment and MME depreciation_x000D_
_x000D_
In reviewing our 2009 rates, we noticed that we were over reimbursed our Non-28A depreciation.  We are entitled to $301,979, calculated as follows (SEE ATTACHED):_x000D_
_x000D_
We have correctly reported this information on Schedule 10 of our 2007 RHCF, therefore we are asking for a reduction of only $3,034.  Please adjust our rate accordingly.</t>
  </si>
  <si>
    <t>Issue #2:  Reimbursement of SONYMA fees_x000D_
_x000D_
In reviewing our 2009 rates, we noticed that we were not reimbursed for our 2009 SONYMA fees.  Per the attached 2009 Operating Escrow Fund letter, we are entitled to $9,517.  Therefore, our total Health Agency fees are as follows (SEE ATTACHED):_x000D_
_x000D_
Please adjust our rates accordingly.</t>
  </si>
  <si>
    <t>Issue #3:  Reimbursement of mortgage expense amortization_x000D_
_x000D_
In the 2009 property component of our rate, we were not reimbursed for our mortgage expense amortization of $30,664.  This expense was properly reported on schedules 9 and 11 of our 2007 RHCF.  As such, please adjust our rate accordingly.</t>
  </si>
  <si>
    <t>Issue #4:  Administrative Cost Center Shortfall  Unrestricted Investment Income_x000D_
	_x000D_
In accordance with Part 86-2.20 (c) (1) interest expenses shall be reduced by investment income.  Upon review of our 2009 rates, we noticed that the department reduced our administrative costs (cost center 005) by interest income of $55,740. This approach is inconsistent with the aforementioned regulation.   Therefore, we request that this reduction of administrative cost be reversed and our 2009 rates adjusted accordingly.</t>
  </si>
  <si>
    <t>Issue #5:  Administrative Cost Center Shortfall  Debt Service Reserve Income_x000D_
	_x000D_
In accordance with Part 86-2.20(c)(1)  interest expenses shall be reduced by investment income.  Upon review of our 2009 rates, we noticed that the department reduced our administrative costs (cost center 005) by interest income of $81,883. This approach is inconsistent with the aforementioned regulation.   Therefore, we request that this reduction of administrative cost be reversed and our 2009 rates adjusted accordingly.</t>
  </si>
  <si>
    <t>Issue #6:  Overhead Traceback  Pharmacy_x000D_
	_x000D_
Upon review of the rates, we noticed that the Department allocated administrative overhead to the pharmacy cost centers vis-à-vis a calculation other than the required stepdown approach.  Simply put, the amount of pharmacy usage represented by its direct costs divided by the total amount applied against administrative costs represents the allocated cost used to derive the transfer from indirect patient service to the noncomparable component._x000D_
_x000D_
We take exception to this approach and appeal for the use of the applicable stepdown/traceback amounts discounted for any disallowance.  Our contention is supported by the fact that the rate setting methodology (Part 86-2.10(b) (3) (i) has adopted the stepdown system of cost allocation.  Thus, to be consistent with relevant regulations, we propose this modification._x000D_
_x000D_
Attached is the detailed calculation using the required stepdown/traceback amounts to determine the allocation from indirect to noncomparable for pharmacy services._x000D_
_x000D_
Based on the above, we request that our 2009 rates be adjusted.</t>
  </si>
  <si>
    <t>Issue #7:  Overhead Traceback  Rehabilitation Services_x000D_
	_x000D_
Upon review of the rates, we noticed that the Department allocated overhead to the rehabilitation cost centers vis-à-vis a calculation other than the required stepdown approach.  Simply put, the amount of rehab usage represented by its direct costs, square footage, hours of service, pounds of laundry, etc., divided by the total amount applied against the particular service area costs (e.g., fiscal, administration, POM, security, etc.) represents the allocated cost used to derive the transfer from indirect patient service to direct patient care services._x000D_
_x000D_
We take exception to this approach and appeal for the use of the applicable stepdown/traceback amounts discounted for any disallowance.  Our contention is supported by the fact that the rate setting methodology (Part 86-2.10(b) (3) (i) has adopted the stepdown system of cost allocation.  Thus, to be consistent with relevant regulations, we propose this modification._x000D_
_x000D_
Attached is the detailed calculation using the required stepdown/traceback amounts to determine the allocation from indirect to direct for rehab services._x000D_
_x000D_
Based on the above, we request that our 2009 rates be adjusted.</t>
  </si>
  <si>
    <t>Issue #8:  Administrator Salary Ceiling  Traceback Percentage_x000D_
	_x000D_
The Department in its calculation of the administrators salary ceiling did not apply the traceback percentage to the individual salaries.  As such, the amount of remuneration compared to the SNF limitations predicated on the number of beds is overstated.  This results in an excess disallowance.  The appropriate approach to this calculation should be as attached._x000D_
_x000D_
Accordingly, we request that the administrators salary ceiling be recalculated with the traceback applied to the individual salaries.</t>
  </si>
  <si>
    <t>Issue #11:  Nonreimbursable Ancillaries_x000D_
	_x000D_
Upon review of the rates we noticed that certain ancillary services were included in the non-comparable component (laboratory).  However, these costs represent ancillary costs not included in the Medicaid rate.  Therefore, we have corrected Schedule 8 of the 2002 RHCF-4 to disallow $47,963.  Please adjust accordingly.  Our revised DCN # is 90961326.  Our operators and accountants certification will be submitted under separate cover.</t>
  </si>
  <si>
    <t>Issue #12:  Recovery of Expense_x000D_
	_x000D_
When completing Exhibit I of its 2002 cost report, the facility omitted the related cost centers on a line of Exhibit I and incorrectly identified the cost center for cafeteria revenue, accordingly, these costs were not offset in the facilitys rates.  The facility has revised its 2002 RHCF to properly reflect the appropriate cost centers on Exhibit I._x000D_
_x000D_
Accordingly, we request that our 2009 rates be adjusted to properly reflect these changes.  Our revised DCN # is 90961326.  Our operators and accountants certification will be submitted under separate cover.</t>
  </si>
  <si>
    <t>Issue #13:  Exhibit J Statistics_x000D_
	_x000D_
When completing Exhibit J of its 2002 cost report, the facility incorrectly included some statistical information and, accordingly, the incorrect stepdown was included in the rates.  The facility has revised its 2002 RHCF to properly reflect the appropriate statistics on Exhibit J._x000D_
_x000D_
Accordingly, we request that our 2009 rates be adjusted to properly reflect these changes.  Our revised DCN # is 90961326.  Our operators and accountants certification will be submitted under separate cover.</t>
  </si>
  <si>
    <t>Issue 14:  Hold Harmless Provision_x000D_
	_x000D_
In accordance with Section 2808 of the Public Health Law 2-b(b)(i), the operating cost component shall not be less than the operating component of such facilities in the two thousand and eight rate.  _x000D_
_x000D_
This is commonly referred to as the hold harmless provision.  However, in the calculation of hold harmless in the rates, the Department did not include the add-ons to the rate.  It is our contention that the operating portion of the 2008 rate plus all add-ons other than (1) the capital component, (2) the expired productivity and efficiency adjustment and (3) the expired administrative and fiscal services adjustment should be included in this calculation.  As such, these factors will increase the rates accordingly.</t>
  </si>
  <si>
    <t>St Marys Hospital For Children Inc</t>
  </si>
  <si>
    <t>7003300N</t>
  </si>
  <si>
    <t>ADHC Trend Factor Correction</t>
  </si>
  <si>
    <t>Issue #1 -- Error in the Adult Day Care Trend Factor Calculation (2011) -- _x000D_
_x000D_
During our review of the recently issued 1/1/11 Adult Day Health Care rates, we noted that there was an error in the 2011 trend factor utilized to calculate the roll factor.  Accordingly, we believe that our 2011 ADC trend factor be calculated at 1.1851 as follows:_x000D_
_x000D_
Accordingly, our per visit rate will increase from $242.03 to $246.87 as follows:_x000D_
_x000D_
We request that this appeal be processed expeditiously and that revised rates be issued._x000D_
_x000D_
(SEE ATTACHMENT FOR TABLE.)</t>
  </si>
  <si>
    <t>Michael G Sklar</t>
  </si>
  <si>
    <t>Issue #2 -- Error in the Adult Day Care Trend Factor Calculation (2012) -- _x000D_
_x000D_
During our review of the recently issued 1/1/12 Adult Day Health Care rates, we noted that there was an error in the 2011 and 2012 trend factor utilized to calculate the roll factor.  Accordingly, we believe that our 2012 ADC roll factor be calculated at 1.2088 as follows:_x000D_
_x000D_
Accordingly, our per visit rate will increase from $240.27 to $246.36 as follows:_x000D_
_x000D_
We request that this appeal be processed expeditiously and that revised rates be issued._x000D_
_x000D_
(SEE ATTACHMENT FOR TABLE.)</t>
  </si>
  <si>
    <t>Issue #3 -- Error in the Adult Day Care Trend Factor Calculation (2013) -- _x000D_
_x000D_
During our review of the recently issued 1/1/13 Adult Day Health Care rates, we noted that there was an error in the roll factor utilized in the rate.  Accordingly, we believe that our 2013 ADC trend factor be calculated at 1.2088 as follows:_x000D_
_x000D_
Accordingly, our per visit rate will increase from $244.60 to $250.76 as follows:_x000D_
_x000D_
We request that this appeal be processed expeditiously and that revised rates be issued._x000D_
_x000D_
(SEE ATTACHMENT FOR TABLE.)</t>
  </si>
  <si>
    <t>St Marys Rehabilitation Center for Children</t>
  </si>
  <si>
    <t>5961301N</t>
  </si>
  <si>
    <t>Pincus David Zagelbaum</t>
  </si>
  <si>
    <t>Issue #1:  Shortfall in our 2009 rate_x000D_
_x000D_
Pursuant to the rate appeal process, we are submitting this appeal related to our 2009 specialty Pediatric Facility rates which are understated by approximately $8 per patient day. This shortfall relates to the omission of our per diem add-ons, mainly our added staff appeal along with other per diems which were not factored into the calculation of our hold harmless amounts. _x000D_
_x000D_
The following are the per diem add-ons that are in our 2008 rate sheet (see attachment) that should be carried forward to our 2009 rate (SEE ATTACHED):_x000D_
 _x000D_
As such, we believe our rate calculation should be as follows in the 2009 rate format (SEE ATTACHED):_x000D_
 _x000D_
If this amount is not restored to our rate, there will be a shortfall in our rate. Accordingly, we request that our rate be adjusted to reflect the appropriate amount expeditiously so that we can continue to operate and provide our patients with the necessary patient care.</t>
  </si>
  <si>
    <t>Issue #2:  Since we have sold the building and real estate related to our facility to a proprietary landlord effective May 21, 2007, we request that the facility receive reimbursement based on proprietary reimbursement regulations.  Additionally, we request that the department calculate our Medicaid Allowable Transfer Price (MATP) and include the related reimbursement in our 2009 capital component as follows:_x000D_
	_x000D_
The historical costs of the assets were as follows, at 5/21/2007 (SEE ATTACHED):_x000D_
_x000D_
The unreimbursed historical cost is $1,197,493 as of May 21, 2007.  As such, we request MATP reimbursement of $1,197,493 over the remaining useful life of approximately 5 years.  Accordingly, our reimbursement should be as follows:  $1,197,493/5 = $239,499 per annum.</t>
  </si>
  <si>
    <t>Issue #3: Property Shortfall  Working Capital Interest_x000D_
_x000D_
We properly reported our working capital interest of $101,702 on Schedule 8 of our 2007 RHCF-4 and, accordingly, we request reimbursement for working capital interest and expense.</t>
  </si>
  <si>
    <t>Issue #4:  Hold Harmless Provision_x000D_
_x000D_
In accordance with Section 2808 of the Public Health Law 2-b(b)(i), the operating cost component shall not be less than the operating component of such facilities in the two thousand and eight rate.  _x000D_
_x000D_
This is commonly referred to as the hold harmless provision.  However, in the calculation of hold harmless in the rates, the Department did not include the add-ons to the rate.  It is our contention that the operating portion of the 2008 rate plus all add-ons other than (1) the capital component, (2) the expired productivity and efficiency adjustment, and (3) the expired administrative and fiscal services adjustment should be included in this calculation.  As such, these factors will increase the rates accordingly.</t>
  </si>
  <si>
    <t>St Peters Nursing and Rehabilitation Center</t>
  </si>
  <si>
    <t>0101305N</t>
  </si>
  <si>
    <t>Rebasing Rates Appeal</t>
  </si>
  <si>
    <t>Director of Volunteers (under CC #17) amount of 6,763 applied a 0% trace back on page 9 of 20 in error.  Please apply traceback of 1.0000.</t>
  </si>
  <si>
    <t>Glen Cooper</t>
  </si>
  <si>
    <t>Medicine Cabinet Drugs of $20,926 should not be offset from Administration.  These costs are reported in the Pharmacy Cost Center and should be offset from there.  Please adjust.</t>
  </si>
  <si>
    <t>St Vincent Depaul Residence</t>
  </si>
  <si>
    <t>7000366N</t>
  </si>
  <si>
    <t>St. Vincent de Paul (SVDP) reported a capitalized lease on Fixed Equipment for its mandated Sprinkler Project.  Although the depreciation of $24,843 was included in 2013 reimbursement , the interest related to the capitalized lease for the sprinkler project that we believe should be allowable reimbursement on the facility's schedule VI was not, the details of which appear on Schedule 17(1).  We ask that you please include in the 2015 capital rate the interest amount of $24,612.</t>
  </si>
  <si>
    <t>Steuben Center for Rehabilitation and Healthcare</t>
  </si>
  <si>
    <t>5022302N</t>
  </si>
  <si>
    <t>In calculating the reimbursable fees allowed for the approved refinancing the Department the Department put in $5,000 instead of $500,000 for the Replacement Reserve. The $5,000 was for Legal and the $3,210 was for the inspection fee.</t>
  </si>
  <si>
    <t>Issue #1 -- Incorrect 2014 Cash Receipt Assessment Reconciliation -- _x000D_
_x000D_
We believe that the cash receipt assessment reconciliation for 2014 is incorrect.  On July 1, 2014 the facility ownership changed from county to proprietary.  Therefore, in order to properly reconcile the cash receipts for 2014 both the county and proprietary cash receipt information should be used.  We have calculated the revised 2014 per diem as follows, source documents attached:_x000D_
_x000D_
Please adjust our 2014 cash receipt assessment per diem accordingly._x000D_
_x000D_
Note: The cash receipt assessment reconciliation was issued under operating certification #5022300N._x000D_
_x000D_
(SEE ATTACHMENT FOR TABLE.)</t>
  </si>
  <si>
    <t>Stonehedge Health and Rehabilitation Center - Rome</t>
  </si>
  <si>
    <t>3201309N</t>
  </si>
  <si>
    <t>Suffolk Center for Rehabilitation and Nursing</t>
  </si>
  <si>
    <t>5123305N</t>
  </si>
  <si>
    <t>Sunset Nursing and Rehabilitation Center Inc</t>
  </si>
  <si>
    <t>3221301N</t>
  </si>
  <si>
    <t>1/1/2016 Capital Appeal</t>
  </si>
  <si>
    <t>Schedule VI of our 1/1/2016 Medicaid rate includes an incorrect calculation of return of equity.  The correct calculation is detailed on the attached schedule.  It appears that the amount of Mortgage Principal that is being removed from Historical Cost is incorrect as it was recalculated during OMIG audit.  Please see the attached document showing the correct mortgage balance and calculation of R of E. Please revise our 1/1/2016 Medicaid rate to incorporate the correct calculation of return of equity.</t>
  </si>
  <si>
    <t>Mary K Mathis</t>
  </si>
  <si>
    <t>Mortgage Amortization and Insurance Reimbursement - The Department failed to correctly reimburse the facilitys_x000D_
mortgage amortization or mortgage insurance. The facility refinanced their mortgage in 2007. DOH approved the_x000D_
refinancing and the refinanced mortgage was reported on the 2012 RHCF-4 on Part III (1), Schedule 17. Please_x000D_
revise our 1/1/2014 rate to include $172,188 of allowable mortgage amortization and $11,829 of mortgage_x000D_
insurance.</t>
  </si>
  <si>
    <t>Calculation of Return of Equity - Schedule VI of our 1/1/2014 Medicaid rate includes an incorrect calculation of_x000D_
return of equity. The correct calculation is detailed on the attached schedule. It appears to mostly be one of an_x000D_
incorrect "Eq Ret Pr Yr". Please revise our 1/1/2014 Medicaid rate to incorporate the correct calculation of return_x000D_
of equity.</t>
  </si>
  <si>
    <t>Calculation of Return of Equity_x000D_
_x000D_
	Schedule VI of our 1/1/2013 Medicaid rate includes an incorrect calculation of return of equity.  The correct calculation with supporting detail is on the attached schedule.  Please revise our 1/1/2013 Medicaid rate to incorporate the correct calculation of return of equity.</t>
  </si>
  <si>
    <t>1/1/2012 Property Appeal</t>
  </si>
  <si>
    <t>AEP Project - Real Property Reimbursement:  On November 29,2011 the Department approved AEP-5375 for our facility for a one story addition, interior cosmetic renovations and new patient equipment.  The schedules that are attached herewith detail the real property reimbursement for 2008 - 2012 based on the final approved certified cost schedule.  We request that these schedules be utilized for the 2008 and forward rate years for real property reimbursement and rate setting calculations.</t>
  </si>
  <si>
    <t>.  Mortgage Amortization Reimbursement_x000D_
_x000D_
The Department failed to correctly reimburse the facilitys mortgage amortization. The facility refinanced their mortgage in 2007. DOH approved the refinancing and the refinanced mortgage was reported on the 2010 RHCF-4 on Part III (1), Schedule 17. _x000D_
_x000D_
Please revise our 1/1/2012 rate to include $114,811 of allowable mortgage amortization on Schedule VI, line 2.</t>
  </si>
  <si>
    <t>.   Related Company Insurance_x000D_
_x000D_
      The Department has adjusted the reported related company property insurance by the percentage of business of 98.94%.  This is incorrect due to the fact that the reported property insurance is solely for the nursing facility.  The realty company does hold a small rental property but its expenses are isolated in a separate account and reported on the Expense Statement on line 033.  The detail in the notepad lists these expenses as Property Account Expenses.  The $8,393 of property insurance reported on Part III, Schedule 9, is entirely a nursing home expense._x000D_
_x000D_
      Please revise our 1/1/2012 Medicaid rate to include the full $8,393 of property insurance expense on Schedule VI, line 4.</t>
  </si>
  <si>
    <t>Related Company Moveable Equipment Depreciation_x000D_
_x000D_
	The Department has adjusted the reported related company moveable equipment depreciation by the percentage of business of 98.94%.  This is incorrect due to the fact that the reported depreciation is solely for the nursing facility.  The realty company does hold a small rental property but its depreciation expense is not reported on the Medicaid depreciation schedules in Part III.  The $20,460 of moveable equipment depreciation reported on Part III, Schedule 9, is entirely a nursing home expense._x000D_
_x000D_
	Please revise our 1/1/2012 Medicaid rate to include the full $20,460 of depreciation expense on Schedule VI, line 12.</t>
  </si>
  <si>
    <t>Calculation of Return of Equity_x000D_
_x000D_
	Schedule VI of our 1/1/2012 Medicaid rate includes an incorrect calculation of return of equity.  The correct calculation is detailed on the attached schedule.  Please revise our 1/1/2012 Medicaid rate to incorporate the correct calculation of return of equity.</t>
  </si>
  <si>
    <t>Mary K Britton</t>
  </si>
  <si>
    <t>1.	Related Company Insurance_x000D_
_x000D_
The Department has adjusted the reported related company property insurance by the percentage of business of 99.19%. This is incorrect due to the fact that the reported property insurance is solely for the nursing facility. The realty company does hold a small rental property but its expenses are isolated in a separate account and reported on the Expense Statement on line 038. The detail in the notepad lists these expenses as Property Account Expenses. The $8,393 of property insurance reported on Part III, Schedule 9 is all nursing home expense._x000D_
_x000D_
Please revise our rate to include the full $8,393 of property insurance on Schedule VI, line 4.</t>
  </si>
  <si>
    <t>2.	Related Company Moveable Equipment Depreciation_x000D_
_x000D_
The Department has adjusted the reported related company moveable equipment depreciation by the percentage of business of 99.19%. This is incorrect due to the fact that the reported depreciation is solely for the nursing facility. The realty company does hold a small rental property but its depreciation expense is not reported on the Medicaid depreciation schedules in Part III. The $24,802 of moveable equipment depreciation reported on Part III, Schedule 9 is all nursing home expense._x000D_
_x000D_
Please revise our rate to include the full $24,802 of depreciation expense on Schedule VI, line 12.</t>
  </si>
  <si>
    <t>3.  Mortgage Amortization Reimbursement_x000D_
_x000D_
The Department failed to correctly reimburse the facilitys mortgage amortization. The facility refinanced their mortgage in 2007. DOH approved the refinancing and the refinanced mortgage was reported on the 2009 RHCF-4 on Part III, Schedule 17. _x000D_
_x000D_
Please revise our rate to include $108,303 of allowable mortgage amortization on Schedule VI, line 2.</t>
  </si>
  <si>
    <t>4.	Return of/on Equity_x000D_
_x000D_
The accumulated reimbursement and return of and on equity amounts are incorrect in our 1/1/2011 Medicaid rate.  A historical cost and equity reconciliation is attached which details the variances.  _x000D_
_x000D_
Based on the above, please revise the 1/1/2011 accumulated reimbursement and return of/on equity calculation per the attached schedules.</t>
  </si>
  <si>
    <t>01/01/2010 Propery Appeal</t>
  </si>
  <si>
    <t>1.	Related Company Insurance_x000D_
_x000D_
The Department has adjusted the reported related company property insurance by the percentage of business of 99.04%. This is incorrect, however because the reported property insurance is solely for the nursing facility. The realty company does hold a small rental property but its expenses are isolated in a separate account and reported on the Expense Statement on line 038. The detail in the notepad lists these expenses as Property Account Expenses. The $8,384 of property insurance reported on Part III, Schedule 9 is all nursing home expense._x000D_
Please revise our rate to include the full $8,384 of property insurance on Schedule VI, line 4.</t>
  </si>
  <si>
    <t>2.	Related Company Moveable Equipment Depreciation_x000D_
_x000D_
The Department has adjusted the reported related company moveable equipment depreciation by the percentage of business of 99.04%. This is incorrect, however because the reported depreciation is solely for the nursing facility. The realty company does hold a small rental property but its depreciation expense is not reported on the Medicaid depreciation schedules in Part III. The $27,867 of moveable equipment depreciation reported on Part III, Schedule 9 is all nursing home expense._x000D_
_x000D_
Please revise our rate to include the full $27,867 of depreciation expense on Schedule VI, line 12.</t>
  </si>
  <si>
    <t>3.	Mortgage Amortization Reimbursement_x000D_
_x000D_
The Department failed to correctly reimburse the facilitys mortgage amortization. The facility refinanced their mortgage in 2007. DOH approved the refinancing (see attached) and the refinanced mortgage was reported on the 2008 RHCF-4 on Part III, Schedule 17. See appeal #4 attachments._x000D_
_x000D_
Please revise our rate to include $102,163 of allowable mortgage amortization on Schedule VI, line 2.</t>
  </si>
  <si>
    <t>4.	Return of Equity_x000D_
_x000D_
The Department has included incorrect return of equity in our 1/1/2010 rate due to errors in historical cost, mortgage amount and accumulated reimbursement. DOH added $413,877 of historical cost to the rate instead of the correct $417,461. In addition, the mortgage amount and equity returned in prior years has been incorrect since 2006. The attached schedule details both the DOH and the correct amounts for each of these items._x000D_
_x000D_
Please revise our rate to include the correct historical cost, mortgage amount, accumulated reimbursement and equity</t>
  </si>
  <si>
    <t>5.	Return on Equity_x000D_
_x000D_
The Department has included incorrect return on equity in our 1/1/2010 rate due to errors in historical cost, mortgage amount and accumulated reimbursement. DOH added $413,877 of historical cost to the rate instead of the correct $417,461. In addition, the mortgage amount and equity returned in prior years has been incorrect since 2006. The appeal #6 attached schedule details both the DOH and the correct amounts for each of these items._x000D_
_x000D_
Please revise our rate to include the correct historical cost, mortgage amount, accumulated reimbursement and equity.</t>
  </si>
  <si>
    <t>6. Calculation of Remaining Equity_x000D_
	_x000D_
	Schedule VI of our 1/1/2010 rate includes an incorrect calculation of remaining equity._x000D_
_x000D_
The correct remaining equity calculation is attached. The differences in beginning and ending equity were detailed in the notepad per the RHCF-4 instructions.  Based on the above, we request that the remaining equity calculation be revised in our 1/1/2010 Medicaid rate.</t>
  </si>
  <si>
    <t>Related Company Insurance - _x000D_
_x000D_
The Department has adjusted the reported related company property insurance by the percentage of business of 99.27%. This is incorrect, however because the reported property insurance is solely for the nursing facility. The realty company does hold a small rental property but its expenses are isolated in a separate account and reported on the Expense Statement on line 038. The detail in the notepad lists these expenses as Property Account Expenses. The $8,119 of property insurance reported on Part III, Schedule 9 is all nursing home expense._x000D_
_x000D_
Please revise our rate to include the full $8,119 of property insurance on Schedule VI, line 4.</t>
  </si>
  <si>
    <t>Related Company Moveable Equipment Depreciation - _x000D_
_x000D_
The Department has adjusted the reported related company moveable equipment depreciation by the percentage of business of 99.27%. This is incorrect, however because the reported depreciation is solely for the nursing facility. The realty company does hold a small rental property but its depreciation expense is not reported on the Medicaid depreciation schedules in Part III. The $36,198 of moveable equipment depreciation reported on Part III, Schedule 9 is all nursing home expense._x000D_
_x000D_
Please revise our rate to include the full $36,198 of depreciation expense on Schedule VI, line 12.</t>
  </si>
  <si>
    <t>Mortgage Interest Reimbursement - _x000D_
_x000D_
The Department failed to reimburse the facilitys mortgage interest. The facility refinanced their mortgage in 2007. DOH approved the refinancing (see attached) and the refinanced mortgage was reported on the 2007 RHCF-4 on Part III, Schedule 17. Attached is the DOH refinancing approval, DOH Project approval, Schedule 17 and a schedule showing an over-mortgaging percentage of 0%._x000D_
_x000D_
Please revise our rate to include $167,953 of allowable mortgage interest on Schedule VI, line 2.</t>
  </si>
  <si>
    <t>Mortgage Amortization Reimbursement - _x000D_
_x000D_
The Department failed to reimburse the facilitys mortgage amortization. The facility refinanced their mortgage in 2007. DOH approved the refinancing (see attached) and the refinanced mortgage was reported on the 2007 RHCF-4 on Part III, Schedule 17. See appeal #3 attachments._x000D_
_x000D_
Please revise our rate to include $96,372 of allowable mortgage amortization on Schedule VI, line 2.</t>
  </si>
  <si>
    <t>Mortgage Insurance Reimbursement - _x000D_
_x000D_
The Department failed to reimburse the facilitys mortgage insurance. The facility refinanced their mortgage in 2007. DOH approved the refinancing (see attached) and the refinanced mortgage was reported on the 2007 RHCF-4 on Part III, Schedule 17. See appeal #4 attachments._x000D_
_x000D_
Please revise our rate to include $14,070 of allowable mortgage insurance on Schedule VI, line 2.</t>
  </si>
  <si>
    <t>Return of Equity - _x000D_
_x000D_
The Department has included incorrect return of equity in our 1/1/2009 rate due to errors in historical cost, mortgage amount and accumulated reimbursement. DOH added $882,271 of historical cost to the rate instead of the correct $957,488. In addition, the mortgage amount and equity returned in prior years has been incorrect since 2006. The attached schedule details both the DOH and the correct amounts for each of these items._x000D_
_x000D_
Please revise our rate to include the correct historical cost, mortgage amount, accumulated reimbursement and equity.</t>
  </si>
  <si>
    <t>Return on Equity - _x000D_
_x000D_
The Department has included incorrect return on equity in our 1/1/2009 rate due to errors in historical cost, mortgage amount and accumulated reimbursement. DOH added $882,271 of historical cost to the rate instead of the correct $957,488. In addition, the mortgage amount and equity returned in prior years has been incorrect since 2006. The appeal #6 attached schedule details both the DOH and the correct amounts for each of these items._x000D_
_x000D_
Please revise our rate to include the correct historical cost, mortgage amount, accumulated reimbursement and equity.</t>
  </si>
  <si>
    <t>Calculation of Remaining Equity - _x000D_
	_x000D_
Schedule VI of our 1/1/2009 rate includes an incorrect calculation of remaining equity._x000D_
_x000D_
The correct remaining equity calculation is attached. The differences in beginning and ending equity were detailed in the notepad per the RHCF-4 instructions.  Based on the above, we request that the remaining equity calculation be revised in our 1/1/2009 Medicaid rate.</t>
  </si>
  <si>
    <t>Susquehanna Nursing &amp; Rehabilitation Center LLC</t>
  </si>
  <si>
    <t>0303307N</t>
  </si>
  <si>
    <t>Residual Reimbursement</t>
  </si>
  <si>
    <t>The Facility is entitled to Residual Reimbursement in its April 2,2020 rate and forward.  $844,212 of Residual Reimbursement was properly included in The Facilities Capital effective January 1, 2020, but removed in its April 2, 2020 Capital.  Therefore, we are requesting that the Residual Reimbursement in the amount of $844,212 be included in the Capital in the April 2, 2020 and forward rates.</t>
  </si>
  <si>
    <t>Edward Farbenblum</t>
  </si>
  <si>
    <t>Sutton Park Center for Nursing and Rehabilitation</t>
  </si>
  <si>
    <t>5904320N</t>
  </si>
  <si>
    <t>Item #1:											_x000D_
Residual Reimbursement- We request the inclusion of residual reimbursement in our 1/1/21 property rate as per the 											_x000D_
Preliminary Injunction granted on 10/26/20 in Albany New York, for case # 905032-20 in the State of 											_x000D_
New York Supreme Court by Acting Supreme Court Justice Hon. Kimberly A. O�Connor.											_x000D_
Therefore, please incorporate our residual reimbursement of $307,716 into our 1/1/21 property rate.</t>
  </si>
  <si>
    <t>Item #1:											_x000D_
Residual Reimbursement- We request the inclusion of residual reimbursement in our 4/2/20 property rate as per the 											_x000D_
Preliminary Injunction granted on 10/26/20 in Albany New York, for case # 905032-20 in the State of 											_x000D_
New York Supreme Court by Acting Supreme Court Justice Hon. Kimberly A. O�Connor.											_x000D_
Therefore, please incorporate our residual reimbursement of $307,716 into our 4/2/20 property rate.</t>
  </si>
  <si>
    <t>5904319N</t>
  </si>
  <si>
    <t>Facility hereby submits it's base year RHCF-4 for the period 09/18/2008 - 09/17/2009 (DCN#00061006) &amp; requests that the department promulgate a new rate based upon the filed cost report. Please note that the cost report was filed under operating certificate # 5904320.</t>
  </si>
  <si>
    <t>Syracuse Home Association</t>
  </si>
  <si>
    <t>3327301N</t>
  </si>
  <si>
    <t>Appeal of rates issued and effective 08/01/2008 and forward (rebasing)</t>
  </si>
  <si>
    <t>Requesting to eliminate the erroneous adjustment for the reallocation of employee meal allowance fringes and to adjust the fringes in the WEF calculation.  Estimated ($3.72)/day impact.</t>
  </si>
  <si>
    <t>Requesting to adjust administrative expenses.  Estimated $.29/day impact.</t>
  </si>
  <si>
    <t>Requesting the correction of the cafeteria income disallowance.</t>
  </si>
  <si>
    <t>Requesting to adjust the A&amp;F cap offset.  Estimated impact of $.55/day.</t>
  </si>
  <si>
    <t>Requesting to adjust the Part D offset.  Estimated impact of $.07/day.</t>
  </si>
  <si>
    <t>Requesting to adjust the Part B offset.  Estimated impact of ($.66)/day.</t>
  </si>
  <si>
    <t>Requesting the inclusion of a nursing adjustment in our rate.  Estimated impact of $2.48/day.</t>
  </si>
  <si>
    <t>Requesting to adjust the allowable capital component of our 08/01/08 and forward rates for our APC and approved refinancing.  Estimated impact of $2.40/day.</t>
  </si>
  <si>
    <t>Request correction of errors in the allowable capital and nursing adj. per diems</t>
  </si>
  <si>
    <t>Mark Murphy</t>
  </si>
  <si>
    <t>Amortization of Mortgage Expense, in the amount of $64,101, was incorrectly classified on Schedule 9 as applying to cost center 005 Administrative Services.  This amount should actually be classfied under cost center 003 as that is where it is included on Exhibit H.  As such, allowed operating expenses used to calculate the indirect component are improperly reduced.</t>
  </si>
  <si>
    <t>Terence Cardinal Cooke Health Care Ctr</t>
  </si>
  <si>
    <t>7002345N</t>
  </si>
  <si>
    <t>2016 Capital Rate Appeal (SNF)</t>
  </si>
  <si>
    <t>Terence Cardinal Cooke Health Care Center (TCC) included in the 2014 RHCF-4 Part II, Schedule 17(5) details regarding a reimbursable loan related to capital expenditures for mandated sprinkler updates.   Allowable interest of $58,640 for rate year 2016 was reported but not included in the capital rate for 2016.  As this error was not appealed and given the administrative rights available upon the opening of OMIG audit #18-7373 we request that the state include the 2016 interest reported on Schedule 17(5) in the amount of $58,640 in allowable capital for 2016.  Please see Attachment A for financing details and Attachment B for the Department of Health Approval Letter.</t>
  </si>
  <si>
    <t>2016 Capital Rate Appeal (AIDS)</t>
  </si>
  <si>
    <t>2014 Capital Rate Appeal (SNF)</t>
  </si>
  <si>
    <t>Terence Cardinal Cooke Health Care Center (TCC) included in the 2013 RHCF-4 Part II, Schedule 17(5) details regarding a reimbursable loan related to capital expenditures for mandated sprinkler updates.   Since the 2013 RHCF was only filed in August 2014 the interest for 2014 could not have been included in 2014 allowable capital. Given the administrative rights available upon the opening of OMIG audit #18-7373 we request that the state include the 2014 interest on Schedule 17(5) in the amount of $172,258 in allowable capital for 2014.  Please see Attachment A for financing details and Attachment B for the Department of Health Approval Letter.</t>
  </si>
  <si>
    <t>2014 Capital Rate Appeal (AIDS)</t>
  </si>
  <si>
    <t>Terence Cardinal Cooke Health Care Center (TCC) included in the 2013 RHCF-4 Part II, Schedule 17(5) details regarding a reimburse able loan related to capital expenditures for mandated sprinkler updates.   Since the 2013 RHCF was only filed in August 2014 the interest for 2014 could not have been included in 2014 allowable capital. Given the administrative rights available upon the opening of OMIG audit #18-7373 we request that the state include the 2014 interest on Schedule 17(5) in the amount of $172,258 in allowable capital for 2014.  Please see Attachment A for financing details and Attachment B for the Department of Health Approval Letter.</t>
  </si>
  <si>
    <t>2013 Capital Rate Appeal (AIDS)</t>
  </si>
  <si>
    <t>Terence Cardinal Cooke Health Care Center (TCC) included in the 2013 RHCF-4 Part II, Schedule 17(5) details regarding a reimburseable loan related to capital expenditures for mandated sprinkler updates.   Since the 2013 RHCF was only filed in August 2014 the interest for 2013 could not have been included in 2013 allowable capital. Given the administrative rights available upon the opening of OMIG audit #18-7373 we request that the state include the 2013 interest on Schedule 17(3) in the amount of $106,606 in allowabe capital for 2013.  Please see Attachment A for financing details and Attachment B for the Department of Health Approval Letter.</t>
  </si>
  <si>
    <t>Terence Cardinal Cooke Health Care Center (TCC) included in the 2013 RHCF-4 Part II, Schedule 17(5) details regarding a reimbursable loan related to capital expenditures for mandated sprinkler updates.   Since the 2013 RHCF was only filed in August 2014 the interest for 2013 could not have been included in 2013 allowable capital. Given the administrative rights available upon the opening of OMIG audit #18-7373 we request that the state include the 2013 interest on Schedule 17(3) in the amount of $106,606 in allowable capital for 2013.  Please see Attachment A for financing details and Attachment B for the Department of Health Approval Letter.</t>
  </si>
  <si>
    <t>Teresian House Nursing Home Co Inc</t>
  </si>
  <si>
    <t>0101313N</t>
  </si>
  <si>
    <t>1.	Request for Amortization for Bond Expenses_x000D_
In the �Dear Administrator Letter� dated March 2, 2022, the Department responded to rate appeals #12088 item #3 and #13534 item #3.  In these appeals the Home has requested reimbursement for the 2013 &amp; 2014 amortization of the bond discount and the loss on debt refinancing.  Per review of the appeal response the Department stated that �In accordance with Health Department regulation Part 86-2.20, All gains and losses are aggregated. If the aggregate is a loss, the loss is not recognized for reimbursement purposes. The loss is allowable up to the amount of the income offset ��.  As we reviewed Part 86-2.20 we do not agree with the disposition given by the Department and do not believe the regulations referenced relate to our request.   Allowing the loss but only up to the amount of our investment income is not correct.  _x000D_
_x000D_
Part 86-2-2.20(c)(1) refers to the offset of interest expense by investment income and states that a net aggregate loss on investments income/expense is not allowable.  This is not what we are requesting. Our request relates to the loss reported for our unamortized bond discount and the fees for our debt refinancing. _x000D_
_x000D_
10 NYCRR Section 86-2.20(c)(1) Interest expense shall be reduced by investment income with the exception of income from funded depreciation, qualified pension funds, trusteed malpractice insurance funds, or in instances where income from gifts or grants is restricted by donors. Interest on funds borrowed from a donor-restricted fund or funded depreciation is an allowable expense. Investment income shall be defined as the aggregate net amount realized from dividends, interest, rental income, interest earned on temporary investment of withholding taxes, as well as all gains and losses. If the aggregate net amount realized is a loss, the loss is not allowable_x000D_
_x000D_
As we noted in the original appeal, in accordance with GAAP, Teresian House has recorded the net gain / (loss) on the amortization of the premium / discount of its 1997 Dormitory Authority of the State of New York (DASNY) bond issue on an annual basis.  The net gain / (loss) on premium / discount recorded annually by Teresian House was:_x000D_
_x000D_
1997	20,586	_x000D_
1998	48,145	_x000D_
1999	47,112	_x000D_
2000	44,001	_x000D_
2001	37,078	_x000D_
2002	28,820	_x000D_
2003	20,127	_x000D_
2004	11,985	_x000D_
2005	26,063	_x000D_
2006	-1,750	_x000D_
	282,167_x000D_
Premium recognized through December 31,_x000D_
	-94,484	Actual premium received on bonds_x000D_
	187,683	a Difference_x000D_
		_x000D_
		_x000D_
In an audit performed by New York State Department of Health Bureau of Medicaid Audit (Reimbursement Rate Audit, Project 04-1303) it was stated that �in accordance with PRM-1, Section 214.1, where bond premium is recorded as a deferred credit, and amortized proportionally over the life of the bonds, the portion applicable to each reporting period is a reduction of allowable interest.�  Therefore, the net gain recorded for each year was incorporated as an offset within Teresian House's Medicaid reimbursement rate for the appropriate year.  However, as noted in the audit response it was also stated that Teresian�s future rate periods will be appropriately adjusted to reflect applicable bond discounts/premiums.  _x000D_
_x000D_
During 2007, Teresian House ended up refunding the DASNY bond issue and thus recognized a loss for the unamortized bond discount of $187,683 for the year ended December 31, 2007 (in accordance with GAAP).  Therefore, as noted in the original audit, as the bond premium was used as an offset to interest, it was requested that the loss recognized by the Home be reimbursed over the remaining term of the extinguished debt which was 9 years. _x000D_
_x000D_
Additionally, in conjunction with the refunding of the 1997 DASNY bonds, Teresian House incurred a loss on debt refinancing of $319,500.  These costs should also be reimbursed to our Home.  _x000D_
_x000D_
The components of this loss include:_x000D_
_x000D_
296,000	DASNY bond redemption premium_x000D_
  23,500	Legal fees relating to refunding_x000D_
319,500_x000D_
_x000D_
_x000D_
Note that PRM-1, Section 215.1 states that �Debt cancellation costs are not interest payments and, therefore, should not be reduced by investment income either in the period of cancellation or in subsequent periods.�_x000D_
_x000D_
As GAAP requires that these items be written off in the year in which they occur instead of amortizing it, future legitimate reimbursement is potentially impacted.  As such we are noted this in the notepad section of our annual reports and for reimbursement purposes are amortizing the amounts over a nine-year period.  Given the above, we are again asking for the addition of $56,354 to our capital reimbursement allowance for nine years._x000D_
_x000D_
		Remaining life of mortgage in 2007	Additional reimbursement per year 2007 to 2015 _x000D_
Unamortized bond discount a	_x000D_
_x000D_
187,683	9	20,854_x000D_
Loss on debt refinancing b	319,500	9	35,500_x000D_
Combined	507,183	9	56,354_x000D_
_x000D_
_x000D_
These amounts have been audited and found to be reimbursable by OMIG.  As noted below, there are several years these amounts were already allowed in our rate. We are uncertain as to why the 2013 &amp; 2014 rate appeals were incorrectly denied, and we continue to request the reinstatement of OMIG-approved expenses.  Therefore, we are asking that the Department review the details and the Home�s expense for the bond premium and bond redemption fees be allowed in both our 2013 &amp; 2014 rate as originally requested in the aforementioned appeals._x000D_
_x000D_
&amp;#8195;_x000D_
Denying reimbursement for the amortization of bond discount and the loss on debt refinancing is in opposition to prior decisions made by DOH &amp; OMIG.  Please adjust our capital per diem accordingly._x000D_
_x000D_
 _x000D_
_x000D_
 _x000D_
&amp;#8195;</t>
  </si>
  <si>
    <t>Michael Delbrocco</t>
  </si>
  <si>
    <t>2.	Request to Reopen Appeals #10196, #9094, &amp; #2665_x000D_
_x000D_
The Department has closed Appeal #10196 items #1-5, Appeal #9094 for all items, &amp; Appeal #2265 for all items stating for each that, �This item of appeal is covered by the Universal Settlement.�  The Universal Settlement agreement specifically listed these appeals as excluded from the settlement on Appendix C (see attached)._x000D_
_x000D_
In 2014 facilities had to decide whether they would accept a settlement of their appeals and litigation. In order to do that it was important that facilities understand which appeals would and would not be included in the settlement. Facilities needed to know which appeals would still be answered separately in the future. The NYSDOH especially wanted to ensure that settled appeals stayed settled and couldn�t be raised again. As a result, a process was established by which facilities would submit a list (on a form approved by DOH) of all appeals they wished to have excluded from the settlement. DOH then reviewed the list, made changes, and prepared Appendix C which listed the excluded appeals and was made a part of the settlement agreement._x000D_
_x000D_
The agreement is a contract whose verbiage and schedules were relied on by both sides to the agreement in their decision-making. We do not believe the DOH is entitled to change the agreement at this late date, seven years after signing of the agreement._x000D_
_x000D_
Please reopen the above-forementioned appeals and respond to the issues as soon as possible.</t>
  </si>
  <si>
    <t>3.	Request to Adjust allowable 2014 Moveable Equipment Depreciation_x000D_
_x000D_
The Department has denied Appeal #13534 item #2 as we had requested a full year of depreciation on our assets in year 1 rather than the � year depreciation we reported in year 1.  We understand that if this � year is allowed in year 1 it will need to be removed from our total in the final year, therefore we are not appealing this portion of the appeal.  However as noted in this appeal when the � year is eliminated from the request, our Home is over-reimbursed $8,890.  The majority of this amount, $8,520, relates to the depreciation on the capital lease.  As our rate also incorporates the lease payment for these leases depreciation should not be allowed.  The additional $370 is related to depreciation on assets purchased prior to 1997.  This should not be reimbursed as our Home received a MATP.  _x000D_
_x000D_
We are asking that our rate be adjusted to reflect the proper allowable moveable equipment depreciation of $222,594. Please adjust our rate impact accordingly.</t>
  </si>
  <si>
    <t>Terrace Health Care Center</t>
  </si>
  <si>
    <t>7000378N</t>
  </si>
  <si>
    <t>On Schedule 9 of our 2002 RHCF 4 line 41, the cost center relating to the rental of moveable equipment was entered incorrectly.  The correct line number should be 042 and not 043.  As a result, the Direct Cost Per Diem Computation has the adjustment of 26,005 being disallowed twice.  Please remove the adjustment to line 043 and increase the amount allowed from 125,896 to 151,901 for cost center 043.</t>
  </si>
  <si>
    <t>Lowell S Feldman</t>
  </si>
  <si>
    <t>There was an erroneous elimination of payment for a licensed AIDS service provider.  Reimbursement was distributed to all non AIDS facilities in error.  Terrace is approved for AIDS scatter beds (see attached Operating Certificate).  As such, our rate has always included an enhanced CMI for each of our AIDS patients.  This CMI was weighted with all the other non-AIDS patients to provide our facility with an enhanced Medicaid rate.  However, our Rebased rate does not include an enhanced CMI to reimburse the facility for the burden of taking care of these very hard-to-place patients.  As was true when the PRI was used to measure the level of care, the MDS also does not capture the clinical needs of these patients.  Since the state found that the best way to provide relief to our facility for taking care of these special needs patients was to add a point (i.e. SA CMI of 1.51 became 2.51) to each of the PRI indexes we are requesting that the state be consistent and apply the same logic to the rebased rates and add a point to the MDS indexes for each of our AIDS patients for the frozen CMI and each picture date after that.  This error eliminated reimbursement for 2009, 2010 and 2011 by $560,000, $1,100,000 and $1,250,000, respectively.</t>
  </si>
  <si>
    <t>Total Base Year 2002 Related Company (1) Adjustment to Cost Center 5  of $279,264 included an adjustment for bad debt of $162,970 twice.   The Related Company (1) Adjustment should be reduced by $19,286 ($162,970 x 11.83%) to $259,978.  The Indirect Cost Per Diem Computation has an Amount Allowed of $931,259 for cost center 5.  This line should be increased by $19,286, revising the Amount Allowed to $950,545. Please adjust the rates from 4/1/09 through 12/31/2011.</t>
  </si>
  <si>
    <t>Total Base Year 2002 Related Company (3) Allowable Operating Costs of $28,062 ($28,132 x 99.75%) was not included as an adjustment for Fiscal.  The Indirect Cost Per Diem Computation has an Amount Allowed of $434,468 for cost center 4.  This line should be increased by $28,062, revising the Amount Allowed to $462,530.  Please adjust the rates from 4/1/09 through 12/31/2011.</t>
  </si>
  <si>
    <t>Real estate taxes  Real estate taxes of $381,200 was not included in the property cost per diem although it was reported properly on Schedule 9 of the 2008 RHCF-4 (Part III).  Please adjust our 2010 rate accordingly.</t>
  </si>
  <si>
    <t>Real Estate Taxes - Real Estate Taxes of $358,940 reported on Part III(1), Schedule 9 were not included in allowable capital on the 2009 rate sheet, Schedule VI.  There were Real Estate Taxes on Part II of the RHCF of $2,586 that were reimbursed.  Please change our 2009 rates to include the $358,940 of real estate tax expense from Part III.</t>
  </si>
  <si>
    <t>The Amsterdam at Harborside</t>
  </si>
  <si>
    <t>2951308N</t>
  </si>
  <si>
    <t>Calculation of Bedhold Per Diem Offset</t>
  </si>
  <si>
    <t>ISSUE #1:  Calculation of Bedhold Per Diem Offset_x000D_
_x000D_
In accordance with section 2808(2) (c) (iv) (i) of the PHL required the Commissioner to modify the bed hold payment methodology and implement a per diem adjustment such that the result would be a savings of $40 million in 2012-2013 and annually thereafter.  The per diem adjustment for each nursing home was calculated by multiplying $18.8 million in savings by each nursing homes share of total Medicaid revenues, divided by total Medicaid days._x000D_
_x000D_
We are respectfully appealing the per diem that was calculated, since the calculation was based on incorrect information.  The DOH approach was to used 2010 Medicaid days per the RHCF-4 and the existing January 1, 2010 Medicaid rate for Part B eligible patients to calculate the nursing homes percentage of Medicaid revenue and apply this to the savings.  However, Harborside did not open the SNF until March 8, 2011, therefore, we question the validity of the per diem adjustment that was calculated.   _x000D_
_x000D_
Attached is a revised calculation using 2012 RHCF data, which is the first year the facility had Medicaid patient days and reflects a smaller per diem offset for the bedhold adjustment, ($.64). _x000D_
_x000D_
Therefore, we request that our January 1, 2019 and our Medicaid rates going forward be adjusted accordingly. In addition we request that the adjustment be effective retroactively from 7/1/2013 to 12/1/2018._x000D_
_x000D_
(SEE ATTACHMENT.)</t>
  </si>
  <si>
    <t>Mark Pancirer</t>
  </si>
  <si>
    <t>Medicaid Rate Appeal Base Year 2014</t>
  </si>
  <si>
    <t>ISSUE #1- Issuance of a new (rebased) Medicaid rate effective 1/1/14 --_x000D_
_x000D_
Amsterdam House Continuing Care Retirement Community has reached over 90% occupancy during calendar year 2014.  The RHCF-4 for this base period was filed electronically on August 14, 2015 (DCN # 52251354).  The operator and CPA certifications have been filed electronically as well._x000D_
_x000D_
Please accept this rate appeal for the issuance of a new (rebased) Medicaid rate, effective 1/1/2014.  Your prompt attention would be greatly appreciated.</t>
  </si>
  <si>
    <t>Appeal of Initial Medicaid Rate Effective January 5, 2011</t>
  </si>
  <si>
    <t>ISSUE #1 - Total Allowable costs for Building includes Land - In its calculation of allowable building depreciation reimbursement for rate year 2011, the Department failed to exclude the cost of land.  Our allowable depreciation reimbursement should be calculated per the attached calculation._x000D_
_x000D_
Please adjust our 2011 capital reimbursement accordingly.</t>
  </si>
  <si>
    <t>Anthony Comerford</t>
  </si>
  <si>
    <t>ISSUE #2 - Detrend factor applied to Non-Comparable costs results in shortfall - The detrend factor applied to our Non-Comparable costs in the Per Diem calculation is 0.7174.  When the Department was questioned via email at nfrates@health.state.ny.us as to what the annual trends utilized were, we were directed to the DALs dated June 20, 2011 and Nov 9, 2011 which provides the final CPI for 2003 through 2009 and the initial CPI for 2010 and 2011.  The basis for our budgeted Non-Comparable costs is projected costs from July 1, 2012 through June 30, 2013.    _x000D_
_x000D_
Using the annual trends from the two DALs referred to above and substituting the final 2010 &amp; 2011 CPI for the projected CPI, the detrend roll factor would be 1.2493 (see attachment) before the inclusion of 2012 and a partial 2013 annual trend.  The detrend factor is the reciprocal of the final roll factor and calculates as 1.3939 (1/0.7174 = 1.3939) which implies the combined effect of 2012 and the partial 2013 annual trends to be over 11% (1.3939 / 1.2493 = 1.1157).  As it is highly unlikely that the projected CPI would be that high for the 18 months in question, it appears our detrend factor of 0.7174 is overstated and is resulting in a reimbursement shortfall._x000D_
_x000D_
We request full disclosure from the Department regarding the detrend factor calculation and reserve our right to appeal should we believe the calculation is incorrect.</t>
  </si>
  <si>
    <t>ISSUE #3 - Mortgage interest reimbursement shortfall - The interest and fees payable on our mortgage includes a Letter of Credit which was not reimbursed in our 2011 capital rate.  The Letter of Credit is part of the facilitys mortgage obligation and should be reimbursed.  Fees due in 2011, attributable to the SNF, totaled $25,952 per the amortization table submitted with our initial rate appeal.  At the allowable 47.09% allowable due to overmortgaging, our 2011 reimbursement should be increased by $12,221.  Please adjust our 2011 capital rate accordingly.</t>
  </si>
  <si>
    <t>The Brightonian Inc</t>
  </si>
  <si>
    <t>2750307N</t>
  </si>
  <si>
    <t>1. Related Company (1) Costs _x000D_
_x000D_
The Department failed to adjust the rate for allowable related company costs.  This facility is a ROHM home and all of the related company schedules of the RHCF-4 cost report are completed in the same manner. The total costs of the related company are allocated to each facility based on total resident days.  As such, the amounts reported on Part III (1) already reflect The Brightonian's portion of the related company costs.  Please see attached for correct adjustment amount. _x000D_
_x000D_
Please revise our 4/1/2009 and subsequent Medicaid rates to reflect the correct related company (1) disallowance.</t>
  </si>
  <si>
    <t>2. Related Company (2) Costs _x000D_
_x000D_
The Department failed to adjust the rate for allowable related company costs.  This facility is a ROHM home and all of the related company schedules of the RHCF-4 cost report are completed in the same manner.  Please see attached for correct adjustment amount. _x000D_
_x000D_
Please revise our 4/1/2009 and subsequent Medicaid rates to reflect the correct related company (2) allowance.</t>
  </si>
  <si>
    <t>3.	Laboratory Costs_x000D_
_x000D_
The Department did not disallow the facility laboratory costs in the amount of $ 6,785.  This amount was reported on Schedule 8A of the 2002 RHCF-4 and, as such, should be disallowed for reimbursement purposes.  Please revise the 4/1/2009 and subsequent Medicaid rates to reflect this disallowance</t>
  </si>
  <si>
    <t>4. Medicine Cabinet Drugs Adjusted from Incorrect Cost Center_x000D_
_x000D_
The Department has adjusted the medicine cabinet drugs from the incorrect cost center. In the 4/1/2009 rate these costs have been removed from CC 005 - Administrative rather than CC 042  Pharmacy. As these costs were reported in Pharmacy they must be adjusted from there._x000D_
_x000D_
Please revise our 4/1/2009 and subsequent Medicaid rates to correct the medicine cabinet drug adjustment.  Medicine cabinet drugs in the amount of $6,523 should be removed from CC 042 and added back to CC005.</t>
  </si>
  <si>
    <t>1.	Calculation of the Banking Adjustment_x000D_
_x000D_
THIS IS NOT A METHODOLOGY APPEAL - this is an appeal in regards to the calculation of the banking adjustment that the Department has applied to the 2010 Medicaid rate.  The Department has failed to use the appropriate calculation of the banking adjustment, which has been in place for many years and therefore, the current computation of the removal of 3.5% trend is incorrect.  Please refer to the attachments for the correct calculation._x000D_
	_x000D_
Please revise the 2010 Medicaid rate to include a Banking Adjustment in the amount of $1.20.</t>
  </si>
  <si>
    <t>The Brook at High Falls</t>
  </si>
  <si>
    <t>2701365N</t>
  </si>
  <si>
    <t>Appeal Response #14471_x000D_
_x000D_
The Department has closed this appeal stating that, �This item of appeal is covered by the Universal Settlement.� However, the Universal Settlement agreement specifically listed this appeal as excluded from the settlement on Appendix C. In addition, there is a litigation settlement in place dated prior to the Universal Settlement in which DOH agreed to answer this appeal. The Universal Settlement excludes all prior litigation agreements. I have attached the preliminary Appendix C on which it�s noted that this appeal was missing. The DOH attorney agreed to add it._x000D_
_x000D_
_x000D_
In 2014 facilities had to decide whether they would accept a settlement of their appeals and litigation. In order to do that it was important that facilities understand which appeals would and would not be included in the settlement. Facilities needed to know which appeals would still be answered separately in the future. The NYSDOH especially wanted to insure that settled appeals stayed settled and couldn�t be raised again. As a result, a process was established by which facilities would submit a list (on a form approved by DOH) of all appeals they wished to have excluded from the settlement. DOH then reviewed the list, made changes, and prepared the Appendix C which listed the excluded appeals and was made a part of the settlement agreement._x000D_
_x000D_
For this facility there are two agreements. Universal and the prior litigation that agree to answer this appeal. _x000D_
_x000D_
We have had some discussions with DOH on answering this appeal. They intended to approve it but the ball was dropped at some point. I believe its because they weren�t sure how to calculate the Part B offset change. Fortunately, this Part B Offset change is much easier than most. The concept is that the Part B Offset is a carve-out from  the rate because the facility receives reimbursement from Medicare for Part B services. Normally you have to calculate how much reimbursement the facility received from Medicare and recalculate the offset. However, this facility had $0 Part B revenue from Medicare. _x000D_
_x000D_
Please reopen this appeal and respond to the issues as soon as possible. Attached is a schedule of the appeal impact.</t>
  </si>
  <si>
    <t>The Capital Living Nursing and Rehabilitation Centre</t>
  </si>
  <si>
    <t>4601306N</t>
  </si>
  <si>
    <t>january 1, 2012 Medicaid Rate is incorrect</t>
  </si>
  <si>
    <t>2010 Historical Property Additions for Related Company 1 are incorrect - For the rate year 2007 our historical cost additions for our related real estate companies, Hallmark Operating, Inc and MacDonald Road Corp., were recognized in historical additions for the facility the additions pertained to.  This was approved by Alfred Fargione and Charles Denham who was our rate setter at the time.  Please see letter attached.  For the rate years 2008, 2009, 2010, and 2011 historical cost additions were recognized based on the related companies' doing business with percentage which is incorrect because we show our additions by location.  We do have outstanding appeals for this.  We ask that for 2012 our historical additions for the related real estate companies be allocated to the facilities based on the actual additions for that facility as approved by Alfred Fargione and as done for the rate year 2007.  We provided the actual additions by the facility in each facility's RHCF-4 Notepad, which was the way Mr. Fargione recommended we provide DOH with the information.  Please see attached excel spreadsheet of the 2010 historical cost break out by actual and by doing business with percentage.  The 2010 additions that should be included in return of/on equity historical cost is $216 for Related Company 1.  Please revise our January 1, 2012 and forward Medicaid Rates as outlined above.</t>
  </si>
  <si>
    <t>Anthony M Durante</t>
  </si>
  <si>
    <t>2010 Historical Property Additions for Related Company 2 are incorrect - For the rate year 2007 our historical cost additions for our related real estate companies, Hallmark Operating, Inc and MacDonald Road Corp., were recognized in historical additions for the facility the additions pertained to.  This was approved by Alfred Fargione and Charles Denham who was our rate setter at the time.  Please see letter attached.  For the rate years 2008, 2009, 2010, and 2011 historical cost additions were recognized based on the related companies' doing business with percentage which is incorrect because we show our additions by location.  We do have outstanding appeals for this.  We ask that for 2012 our historical additions for the related real estate companies be allocated to the facilities based on the actual additions for that facility as approved by Alfred Fargione and as done for the rate year 2007.  We provided the actual additions by the facility in each facility's RHCF-4 Notepad, which was the way Mr. Fargione recommended we provide DOH with the information.  Please see attached excel spreadsheet of the 2010 historical cost break out by actual and by doing business with percentage.  The 2010 additions that should be included in return of/on equity historical cost is $16,134 for Related Company 2.  Please revise our January 1, 2012 and forward Medicaid Rates as outlined above.</t>
  </si>
  <si>
    <t>2010 Historical Property Additions for Related Company 4 are incorrect - Historical cost additions for our related company 4, DMN Realty Associates, LLC. were omitted in error.  Please see attached excel spreadsheet of the 2010 historical cost break out by actual and by doing business with percentage.  The 2010 additions that should be included in return of/on equity historical cost is $12,296 for Related Company 4.  Please revise our January 1, 2012 and forward Medicaid Rates as outlined above.</t>
  </si>
  <si>
    <t>Moveable Equipment Interest Not Reimbursed-  The Department of Health did not include Moveable Equipment Interest reported on line 0270/036 of the RHCF-4 cost report with DCN # 12011611 in the amount of $30,772 on the property schedule of the January 1, 2012 Medicaid Rate.  As stated in the General Notepad (attached) of RHCF-4 cost report with DCN # 12011611 this is interest on loans obtained for the purchase of moveable equipment.  Also, attached for your convenience are the loan amortization schedules.  Please include the moveable equipment interest on the property schedule as allowable capital for the Medicaid Rate Sheet for January 1, 2012 and forward.</t>
  </si>
  <si>
    <t>Schedule VI- Property Reported Average Equity and Goodwill are incorrect - A.)  The Department of Health incorrectly calculated reported average equity for The Avenue.  The Department of Health used the Average Equity Capital on Schedule 13 column 234 line 14 for the facility reported average equity in the remaining equity calculation.  This is incorrect.  The correct average equity should have come from the notepad (attached) as this represents Medicaid Average Equity and Schedule 13 represents book average equity.  Medicaid Average Equity is an approved method for calculating equity and it is backed by audits performed by The Office of the Medicaid Inspector General.  Reported in the notepad of RHCF-4 Cost Report with DCN #  12011611 is the reconciliation of beginning and ending equity (see attached).  B.) The Goodwill amount for the facility of $40,064 is incorrect.  This amount reported on Schedule A, line 0001/014, represents organizational costs not goodwill.  Please revise our January 1, 2012 and forward Medicaid Rates as outlined above.</t>
  </si>
  <si>
    <t>Schedule VI- Property Reported Average Equity is incorrect - The Department of Health incorrectly calculated reported average equity for Related Company 2, Hallmark Operating, Inc.  The Department of Health used the average of the beginning and ending retained earnings on Exhibit B.  The correct average equity should have come from Schedule 13 as this represents Medicaid Average Equity and Exhibit B represents book average equity.  Medicaid Average Equity is an approved method for calculating equity and it is backed by audits performed by The Office of the Medicaid Inspector General.  Reported in the notepad of RHCF-4 Cost Report with DCN #  12011611 is the reconciliation of beginning and ending equity (see attached).  Please revise our January 1, 2012 and forward Medicaid Rates as discussed above.</t>
  </si>
  <si>
    <t>Schedule VI- Property Reported Average Equity is incorrect - The Department of Health incorrectly calculated reported average equity for Related Company 3, DMN Management Services, LLC.  The Department of Health used the average of the beginning and ending retained earnings on Exhibit B.  The correct average equity should have come from Schedule 13 as this represents Medicaid Average Equity and Exhibit B represents book average equity.  Medicaid Average Equity is an approved method for calculating equity and it is backed by audits performed by The Office of the Medicaid Inspector General.  Reported in the notepad of RHCF-4 Cost Report with DCN #  12011611 is the reconciliation of beginning and ending equity (see attached).  Please revise our January 1, 2012 and forward Medicaid Rates as discussed above.</t>
  </si>
  <si>
    <t>Remaining Equity calculated incorrectly - Please correct errors and omissions noted on the Average Equity calculation.  Please note that this facility exists as its own legal entity (a limited liability company).  Thus its equity calculation should stand on its own.  The following outlines the errors we noted: 1) The Department of Health used the doing business with percentage as reported on line 0372/235 for Related Company 3- DMN Management Services, LLC.  We allocate all capital expenditure and related expenses based on a percentage using the number of beds as indicated in the general notepad (attached) in the RHCF-4 Cost Report with DCN # 12011611.  Please revise the percentage from 20.00% to 30.81%. 2)  The amount due from parent/affiliate reported on the Part III column 361, line 207 is made up of several amounts as identified in the notepad (see attached).  The amount that should be included in the calculation is The Due From The Avenue/Dutch amount of $4,039,428. 3)  The Cert of Dep/Interest is made up of several amounts as identified in the notepad (see attached).  The amount that should be included in the calculation is the Investment in The Avenue/Dutch amount of $1,741,382.  4) The Cert of Dep/Interest reported on Part III column 0361, line 224 should be multiplied by the doing business with percentage calculated in the notepad (see attached).  The amount that should be included in the calculation is $7,870.  5) The Goodwill reported on Part III column 0361 line 223 is made up of several amounts as identified in the notepad (see attached).  The amounts that should be included in this calculation are: A) The Goodwill Avenue/Dutch in the amount of $2,662,536. B) The Goodwill of $1,412 should be multiplied by the doing business with percentage calculated in the notepad.  The total Goodwill should be $2,662,971.  Please revise our Medicaid Rates for January 1, 2012 and forward as outlined above.</t>
  </si>
  <si>
    <t>Remaining Equity calculated incorrectly - Related Company 4, DMN Realty Associates, LLC was omittetd from the Average Equity calculation in error.    Please revise our Medicaid Rates for January 1, 2012 and forward to include Related Company 4 in the Average Equity Calculation.</t>
  </si>
  <si>
    <t>Related Company (1) MacDonald Road Corporation total allowable operating costs not reimbursed-   A) Total allowable operating costs of $517 were omitted from Facility Allowable administrative services costs.  The Department of Health reduced the Related Company Total allowable operating costs by Related Company Expenses reported in Part IV, Exh H- Part III(1)C ($17,078).  This amount is rent expense paid by the RHCF-4 Facility to the Related Company but is not included in allowable costs as it is reported on Cost Center 1 of Exhibit H.  As stated in Section 86-2.26(b) Related Organizations (see attached) the costs of goods and/or services furnished to a residential health care facility by a related organization are includable in the computation of the basic rate at the lower of the cost to the related organization for the market price of comparable goods and/or services available in the rhcf's region within the course of the normal business operations.  The rent expense charged to the RHCF should not be included in the facility's allowable costs (which it is not because it's reported on cost center 1 of exhibit H) and the appropriate percentage of the related company allowable operating costs should be included in facility allowable operating costs.  B) Adjustments to The related company's certified costs include a real estate tax adjustment of $1,875 and a depreciation adjustment of $6,532 that is incorrect.  These amounts are already included in the total real estate taxes and total depreciation Buildings reported on Part III Expense Statement.  These amounts were reported on Part III(1) Supplement so that The Department of Health would reduce the amount of Related Company real estate taxes and depreciation reported on Schedule VI-Property of the Medicaid Rate.  Please adjust our 1/1/2012 and forward rates to include the correct related company (1) total allowable operating costs of $819.</t>
  </si>
  <si>
    <t>Related Company (2) Hallmark Operating Inc.  total allowable operating costs not reimbursed-    A) Total allowable operating costs of $74,641 were omitted from Facility Allowable administrative services costs and related company adjustment of $93,505 reduced allowable costs for the facility's Plant Operation &amp; Maint Cost Center and Administrative Services Cost Center which is incorrect.  The Department of Health reduced the Related Company Total allowable operating costs by Related Company Expenses reported in Part IV, Exh H- Part III(1)C ($548,324) which is incorrect.  This amount includes $440,064 of rent expense, $34,992 of maintenance fees, and $73,268 of interest expense paid by the RHCF-4 Facility to the Related Company.  The rent expense is not included in allowable costs as it is reported on cost center 1 of Exhibit H.  The interest expense was already removed from administrative services allowable costs.  The interest expense of $73,268 is included on Schedule 8 column 250 line 3 Interest not related to patient care.  The maintenance fees of $34,992 are reported on Exhibit H column 39 line 6 and should be removed from the Facility's Plant Operation and Maint allowable costs.  As stated in Section 86-2.26(b) Related Organizations (see attached) the costs of goods and/or services furnished to a residential health care facility by a related organization are includable in the computation of the basic rate at the lower of the cost to the related organization for the market price of comparable goods and/or services available in the rhcf's region within the course of the normal business operations.  The rent expense, maintenance fees, and interest expense charged to the RHCF should not be included in the facility's allowable costs (which they are not) and the appropriate percentage of the related company allowable operating costs should be included in facility allowable operating costs.  B) Adjustments to The related company's certified costs include a real estate tax and depreciation expense adjustment of $7,625 that is incorrect.  This amount is already included in the total real estate taxes and total depreciation-buildings reported on the Part III Expense Statement.  The $7,625 was reported on Part III(1) Supplement so that The Department of Health would reduce the amount of Related Company real estate taxes and depreciation expense reported on Schedule VI-Property of the Medicaid Rate.  Please adjust our 1/1/2012 and forward rates to include the correct related company (2) total allowable operating costs as outlined above.</t>
  </si>
  <si>
    <t>Amortization of Organizational Expense of $8,992 should not be removed from allowable costs -  The amortization expense of $8,992 is amortization of start up costs reported on Schedule 11 column 192 line 1, but this expense is not included in exhibit H.  As stated in the general notepad of the RHCF-4 with DCN # 81511337 the start up costs were expensed in full for financial statement purposes in the year incurred (2003) as required for GAAP, however, for purposes of reimbursement and RHCF-4 preparation it is an allowable capital cost and should be amortized over a 5 year period. Section 441.231 of NYCRR Title 10 states that Organizational costs (or expense) are any cost incurred in establishing a corporation or other form of organization; as, incorporation, legal and accounting fees, promotional costs incident to the sale of securities, security qualification expense, and printing of stock certificates.   This section states that these and similar costs are an intangible asset of value which continues throughout the life of the corporation and that the organization costs must be amortized over a period of time not less than 60 months.  Please adjust the 1/1/2012 and forward Medicaid rates to include allowable administrative services costs of $8,992 for amortization of start up costs expense.</t>
  </si>
  <si>
    <t>Pharmacy Adjustment is Incorrect- The Department of Health incorrectly adjusted Medicine Cabinet Drugs of $29,355 from Administrative Services.  Medicine Cabinet Drugs are included in Exhibit H on line 0038/042 of RHCF-4 Cost Report with DCN # 81511337 and therefore should be removed from Direct Costs not from Indirect Costs.  Please adjust our 1/1/2012 and forward Medicaid Rates accordingly.</t>
  </si>
  <si>
    <t>Salary Ceiling Adjustment is Incorrect- The Salary Ceiling Adjustment made to Administrative Services is incorrect.  The Department of Health did not adjust the Salary Ceiling trend to align with the base year 2007 cost report that was utilized for the January 1, 2012 Mediciad Rates.  Please adjust our 1/1/2012 and forward Medicaid Rates accordingly.</t>
  </si>
  <si>
    <t>Criminal Background Check Adjustment is Incorrect- The Department of Health disallowed Criminal Background Checks against Administration Services in error.  There are no longer facility specific miscellaneous per diems for thse amounts, so they should be included as allowable costs.  Please adjust our 1/1/2012 and forward Medicaid Rates Accordingly.</t>
  </si>
  <si>
    <t>Directors of Volunteers adjustment to Medical Directors Office is incorrect- The directors of volunteers adjustment made to Medical Directors Office does not include the amount reported on column 0261 line 35 for the Directors of Volunteers benefits of $837.  Please include Directors of Volunteers amount of $4,315 as allowable costs in the 1/1/2012 and forward Medicaid Rates.</t>
  </si>
  <si>
    <t>Please reinstate the Return of Equity for bldg/fixed equipment and Return on Equity for bldg/fixed equipment and moveable equipment as of 4/1/2012.  MRT #14 which eliminated the return on equity and adjusted return of equity useful life is effective only through 3/31/2012.</t>
  </si>
  <si>
    <t>The Chateau at Brooklyn Rehabilitation and Nursing Center</t>
  </si>
  <si>
    <t>7001807N</t>
  </si>
  <si>
    <t>Item #1:												_x000D_
Residual Reimbursement- We request the continued reimbursement of residual reimbursement in our 1/1/21 property rate.												_x000D_
Therefore, please continue our residual reimbursement of $154,973 in our 1/1/21 property rate.</t>
  </si>
  <si>
    <t>Item #1:											_x000D_
Residual Reimbursement- We request the inclusion of residual reimbursement in our 4/2/20 property rate as per the 											_x000D_
Preliminary Injunction granted on 10/26/20 in Albany New York, for case # 905032-20 in the State of 											_x000D_
New York Supreme Court by Acting Supreme Court Justice Hon. Kimberly A. O�Connor.											_x000D_
Therefore, please incorporate our residual reimbursement of $154,973 into our 4/2/20 property rate.</t>
  </si>
  <si>
    <t>The Cottages at Garden Grove</t>
  </si>
  <si>
    <t>3301323N</t>
  </si>
  <si>
    <t xml:space="preserve">2009 Capital Issue </t>
  </si>
  <si>
    <t>Off site storage rent of 9595 was not allowed on line 3 of schedule VI. This rent is for mandated retention of medical records, payroll records, invoices, accounting records, &amp; HR records required by the DOH, IRS &amp; Dept of Labor.  This cost was allowed on our recent capital rate audit by OMIG for previous rate years. I also noted this cost on the RHCF-4 notepad.</t>
  </si>
  <si>
    <t>Robert F Wood</t>
  </si>
  <si>
    <t>The Country Manor Nursing and Rehabilitation Centre</t>
  </si>
  <si>
    <t>2238303N</t>
  </si>
  <si>
    <t>January 1, 2014 Medicaid Rate is Incorrect.</t>
  </si>
  <si>
    <t>Moveable Equipment Interest Not Reimbursed-  The Department of Health did not include Moveable Equipment Interest reported on line 0270/036 of the RHCF-4 cost report with DCN # 32141548 in the amount of $5,457 on the property schedule of the January 1, 2014 Medicaid Rate.  As stated in the General Notepad of RHCF-4 cost report with DCN # 32141548 this is interest on loans obtained for the purchase of moveable equipment.  Also, attached for your convenience are the loan amortization schedules.  Please include the moveable equipment interest on the property schedule as allowable capital for the Medicaid Rate Sheet for January 1, 2014 and forward.</t>
  </si>
  <si>
    <t>Schedule VI- Property Reported Average Equity is incorrect - The Department of Health incorrectly calculated reported average equity for The Country.  The Department of Health used the Average Equity Capital on Schedule 13 column 234 line 14 for the facility reported average equity in the remaining equity calculation.  This is incorrect.  The correct average equity should have come from the notepad as this represents Medicaid Average Equity and Schedule 13 represents book average equity.  Medicaid Average Equity is an approved method for calculating equity and it is backed by audits performed by The Office of the Medicaid Inspector General.  Reported in the notepad of RHCF-4 Cost Report with DCN #  32141548 is the reconciliation of beginning and ending equity.  Please revise our January 1, 2014 and forward Medicaid Rates as discussed above.</t>
  </si>
  <si>
    <t>Schedule VI- Property Reported Average Equity is incorrect - The Department of Health incorrectly calculated reported average equity for Related Company 2, MacDonald Road Corp.  The Department of Health used the average of the beginning and ending retained earnings on Exhibit B.  The correct average equity should have come from Schedule 13 as this represents Medicaid Average Equity and Exhibit B represents book average equity.  Medicaid Average Equity is an approved method for calculating equity and it is backed by audits performed by The Office of the Medicaid Inspector General.  Reported in the notepad of RHCF-4 Cost Report with DCN #  32141548  is the reconciliation of beginning and ending equity.  Please revise our January 1, 2014 and forward Medicaid Rates as discussed above.</t>
  </si>
  <si>
    <t>Schedule VI- Property Reported Average Equity is incorrect - The Department of Health incorrectly calculated reported average equity for Related Company 2, Hallmark Operating, Inc.  The Department of Health used the average of the beginning and ending retained earnings on Exhibit B.  The correct average equity should have come from Schedule 13 as this represents Medicaid Average Equity and Exhibit B represents book average equity.  Medicaid Average Equity is an approved method for calculating equity and it is backed by audits performed by The Office of the Medicaid Inspector General.  Reported in the notepad of RHCF-4 Cost Report with DCN # 32141548 is the reconciliation of beginning and ending equity.  Please revise our January 1, 2014 and forward Medicaid Rates as discussed above.</t>
  </si>
  <si>
    <t>Schedule VI- Property Reported Average Equity is incorrect - The Department of Health incorrectly calculated reported average equity for Related Company 3, DMN Management Services, LLC.  The Department of Health used the average of the beginning and ending retained earnings on Exhibit B.  The correct average equity should have come from Schedule 13 as this represents Medicaid Average Equity and Exhibit B represents book average equity.  Medicaid Average Equity is an approved method for calculating equity and it is backed by audits performed by The Office of the Medicaid Inspector General.  Reported in the notepad of RHCF-4 Cost Report with DCN # 32141548 is the reconciliation of beginning and ending equity.  Please revise our January 1, 2014 and forward Medicaid Rates as discussed above.</t>
  </si>
  <si>
    <t>Remaining Equity calculated incorrectly - Please correct errors and omissions noted on the Average Equity calculation.  Please note that this facility exists as its own legal entity (a limited liability company).  Thus its equity calculation should stand on its own.  The following outlines the errors we noted: 1) The Department of Health used the doing business with percentage as reported on line 0372/235 for Related Company 3- DMN Management Services, LLC.  We allocate all capital expenditure and related expenses based on a percentage using the number of beds as indicated in the general notepad (attached) in the RHCF-4 Cost Report with DCN # 32141548.  Please revise the percentage from 20.00% to 11.55%.  2) The amount due from parent/affiliate is the amount due from the facilty as identified in the notepad.  The amount that should be included in the calculation is The Due From The Country Manor amount of $558,093.   3) The amount due to parent/affiliate is the amount reported on Balance Sheet col 0361 line 244 multipied by the appropriate doing business with percentages.  4)  The Cert of Dep/Interest is made up of several amounts as identified in the notepad.  The amounts that should be included in the calculation are: A) The Investment in The Country Manor in the amount of negative $142,817. B) The amount reported on Part III column 0361, line 224 multiplied by the doing business with percentage calculated in the notepad. The total Cert of Dep/Interest should be negative $138,272.  . 5) The Goodwill reported on Part III column 0361 line 223 is made up of several amounts as identified in the notepad.  The amounts that should be included in this calculation are: A) The Goodwill Country in the amount of $572,648. B) The Goodwill of $1,412 should be multiplied by the doing business with percentage calculated in the notepad.  The total Goodwill should be $572,811.  6) The Other line should include the amount reported on Balance Sheet col 0361 line 253 (Interest Rate Swap Liability) multiplied by the appropriate business with percentage.  Please revise our Medicaid Rates for January 1, 2014 and forward as outlined above.</t>
  </si>
  <si>
    <t>Remaining Equity calculated incorrectly - Please correct omissions noted on the Average Equity calculation.  The Other line should include the amount reported on Balance Sheet col 0361 line 152 (Interest Rate Swap Liability) multiplied by the appropriate business with percentage.</t>
  </si>
  <si>
    <t>Remaining Equity calculated incorrectly - Please correct omissions noted on the Average Equity calculation.  The Other line should include the amount reported on Balance Sheet col 0361 line 052 (Interest Rate Swap Liability) multiplied by the appropriate business with percentage.</t>
  </si>
  <si>
    <t>Working Capital Interest Not Fully Reimbursed - The Department of Health did not fully reimburse The Country Manor for working capital interest.  The working capital expense reported on schedule 8D column 0180 line 025 of RHCF-4 cost report with DCN # 32141548 was both necessary and reasonable.  The Country Manor has incurred recurring losses and for the year ended December 31, 2012, turned a loss of $452,023.  This obligated the facility to borrow in order to meet their everyday expenses of insurance, salaries, utilities, food and supplies to run a facility.  A request was sent on June 23, 2014 to Mr. Steve Simmons and Dr Nirav Shah for the working capital threshold limit to be waived for the January 1, 2014 and forward Medicaid rate sheets.  Please find attached a copy of this letter as well as a detailed schedule of debt.  Please revise the January 1, 2014 and forward Medicaid Rate Sheet to include the full amount of working capital interest as reimbursable capital.</t>
  </si>
  <si>
    <t xml:space="preserve">January 1, 2013 Medicaid Rate is incorrect </t>
  </si>
  <si>
    <t>Moveable Equipment Interest Not Reimbursed-  The Department of Health did not include Moveable Equipment Interest reported on line 0270/036 of the RHCF-4 cost report with DCN # 22421039 in the amount of $2,856 on the property schedule of the January 1, 2013 Medicaid Rate.  As stated in the General Notepad of RHCF-4 cost report with DCN # 22421039 this is interest on loans obtained for the purchase of moveable equipment.  Also, attached for your convenience are the loan amortization schedules.  Please include the moveable equipment interest on the property schedule as allowable capital for the Medicaid Rate Sheet for January 1, 2013 and forward.</t>
  </si>
  <si>
    <t>Schedule VI- Property Reported Average Equity is incorrect - The Department of Health incorrectly calculated reported average equity for The Country.  The Department of Health used the Average Equity Capital on Schedule 13 column 234 line 14 for the facility reported average equity in the remaining equity calculation.  This is incorrect.  The correct average equity should have come from the notepad as this represents Medicaid Average Equity and Schedule 13 represents book average equity.  Medicaid Average Equity is an approved method for calculating equity and it is backed by audits performed by The Office of the Medicaid Inspector General.  Reported in the notepad of RHCF-4 Cost Report with DCN #  22421035 is the reconciliation of beginning and ending equity.  Please revise our January 1, 2013 and forward Medicaid Rates as discussed above.</t>
  </si>
  <si>
    <t>Schedule VI- Property Reported Average Equity is incorrect - The Department of Health incorrectly calculated reported average equity for Related Company 2, MacDonald Road Corp.  The Department of Health used the average of the beginning and ending retained earnings on Exhibit B.  The correct average equity should have come from Schedule 13 as this represents Medicaid Average Equity and Exhibit B represents book average equity.  Medicaid Average Equity is an approved method for calculating equity and it is backed by audits performed by The Office of the Medicaid Inspector General.  Reported in the notepad of RHCF-4 Cost Report with DCN #  22421035  is the reconciliation of beginning and ending equity.  Please revise our January 1, 2013 and forward Medicaid Rates as discussed above.</t>
  </si>
  <si>
    <t>Schedule VI- Property Reported Average Equity is incorrect - The Department of Health incorrectly calculated reported average equity for Related Company 2, Hallmark Operating, Inc.  The Department of Health used the average of the beginning and ending retained earnings on Exhibit B.  The correct average equity should have come from Schedule 13 as this represents Medicaid Average Equity and Exhibit B represents book average equity.  Medicaid Average Equity is an approved method for calculating equity and it is backed by audits performed by The Office of the Medicaid Inspector General.  Reported in the notepad of RHCF-4 Cost Report with DCN #  22421035 is the reconciliation of beginning and ending equity.  Please revise our January 1, 2013 and forward Medicaid Rates as discussed above.</t>
  </si>
  <si>
    <t>Schedule VI- Property Reported Average Equity is incorrect - The Department of Health incorrectly calculated reported average equity for Related Company 3, DMN Management Services, LLC.  The Department of Health used the average of the beginning and ending retained earnings on Exhibit B.  The correct average equity should have come from Schedule 13 as this represents Medicaid Average Equity and Exhibit B represents book average equity.  Medicaid Average Equity is an approved method for calculating equity and it is backed by audits performed by The Office of the Medicaid Inspector General.  Reported in the notepad of RHCF-4 Cost Report with DCN # 22421035 is the reconciliation of beginning and ending equity.  Please revise our January 1, 2013 and forward Medicaid Rates as discussed above.</t>
  </si>
  <si>
    <t>Remaining Equity calculated incorrectly - Please correct errors and omissions noted on the Average Equity calculation.  Please note that this facility exists as its own legal entity (a limited liability company).  Thus its equity calculation should stand on its own.  The following outlines the errors we noted: 1) The Department of Health used the doing business with percentage as reported on line 0372/235 for Related Company 3- DMN Management Services, LLC.  We allocate all capital expenditure and related expenses based on a percentage using the number of beds as indicated in the general notepad (attached) in the RHCF-4 Cost Report with DCN # 22421035.  Please revise the percentage from 20.00% to 11.55%. 2)  The amount due from parent/affiliate is made up of several amounts as identified in the notepad.  The amount that should be included in the calculation is The Due From The Country amount of $162, 539 and the appropriate doing business with percentages of the Due From Hallmark Operating Inc. and MacDonald Road Corp. (reported on Balance Sheet col 0361 line 207)  3) The amount due to parent/affiliate is the amount reported on Balance Sheet col 0361 line 244 multipied by the appropriate doing business with percentages. 4)  The Cert of Dep/Interest is made up of several amounts as identified in the notepad.  The amount that should be included in the calculation is the Investment in The Country amount of $321,239.  5) The Cert of Dep/Interest reported on Part III column 0361, line 224 should be multiplied by the doing business with percentage calculated in the notepad (see attached).  The amount that should be included in the calculation is $4,545. 6) The Goodwill reported on Part III column 0361 line 223 is made up of several amounts as identified in the notepad.  The amounts that should be included in this calculation are: A) The Goodwill Country in the amount of $572,648. B) The Goodwill of $1,412 should be multiplied by the doing business with percentage calculated in the notepad.  The total Goodwill should be $572,811.  7) The Other line should include the amount reported on Balance Sheet col 0361 line 253 (Interest Rate Swap Liability) multiplied by the appropriate business with percentage.  Please revise our Medicaid Rates for January 1, 2013 and forward as outlined above.</t>
  </si>
  <si>
    <t>Per diem adjustments for 7/1/10 to 12/31/11 medicaid rates incorrect</t>
  </si>
  <si>
    <t>On or about November 9, 2011, The Country Manor Nursing and Rehabilitation Centre, received rate updates for periods dating back to July 1, 2010.  The July 1, 2010 and forward rates were adjusted to reflect a case mix update and additionally, an update to the scaleback calculation.  Both of these adjustments are incorporated into the rate as per-diem adjustments on lines 15 and 14, respectively.  The Scaleback per diem adjustment increased from a negative 11.25 to a negative 12.57.  This affected the period from 7/1/2010 through 12/31/11 for a total negative impact to the facility of over $49,000 for that period.  The scaleback calculation could not be predicted or estimated by any nursing home provider like Case Mix adjustments can.  Only DOH had the data to be able to figure the adjustment.  This retrospective rate adjustment without notice is unfair and illegal.  The DOH had the ability to announce and give notice of the scaleback adjustment for 7/1/2010 as far back as October 2010, but chose to wait until 11/9/2011.  DOH has a legal obligation to give prospective advance notice of rate adjustments of generally 60 days. According to Public Health Law section 2807 (7) "Reimbursement rate promulgation. The commissioner shall notify each hospital  and  health-related  service  of its approved rates of payment  which shall be used in reimbursing  for  services  provided  to  persons eligible for payments made by state governmental agencies at least sixty days  prior to the beginning of an established rate period for which the rate is to become effective." Therefore, this facility is respectfully requesting the scaleback per-diem be changed back to the negative 11.25 for rate periods 7/1/2010 through 12/31/2011 accordingly.</t>
  </si>
  <si>
    <t>Rates Effective 4/1/09 and forward are incorrect</t>
  </si>
  <si>
    <t>Related Company (1) MacDonald Road Corporation total allowable operating costs are not being reimbursed in the rate - Total allowable operating costs of $720.00 were omitted from Facility Allowable administrative services costs.  The Department of Health reduced the Related Company Total allowable operating costs by Related Company Expenses reported in Part IV, Exh H- Part III(1)C ($9,606).  This amount is rent expense paid by the RHCF-4 Facility to the Related Company but is not included in allowable costs as it is reported on Cost Center 1 of Exhibit H.  As stated in Section 86-2.26(b) Related Organizations (see attached) the costs of goods and/or services furnished to a residential health care facility by a related organization are includable in the computation of the basic rate at the lower of the cost to the related organization for the market price of comparable goods and/or services available in the rhcf's region within the course of the normal business operations.  The rent expense charged to the RHCF should not be included in the facility's allowable costs (which it is not because it's reported on cost center 1 of exhibit H) and the appropriate percentage of the related company allowable operating costs should be included in facility allowable operating costs.  Please adjust our 4/1/09 and forward rates to include related company (1) total allowable operating costs of $720.00.</t>
  </si>
  <si>
    <t>Related Company (2) Hallmark Operating Inc.  total allowable operating costs are not being reimbursed in the rate -  Total allowable operating costs of $77,367 were omitted from Facility Allowable administrative services costs and related company adjustment of $18,688 reduced allowable costs for the facility's Plant Operation &amp; Maint Cost Center which is incorrect.  The Department of Health reduced the Related Company Total allowable operating costs by Related Company Expenses reported in Part IV, Exh H- Part III(1)C ($516,048) which is incorrect.  This amount includes $494,052 of rent expense and $21,996 of maintenance fees paid by the RHCF-4 Facility to the Related Company.  The rent expense is not included in allowable costs as it is reported on cost center 1 of Exhibit H.  The maintenance fees were already removed from allowable costs (see cost adjustment worksheet for cost center 6 Plant Operation &amp; Maint) as they were reported on Schedule 9  column 270 line 9.  As stated in Section 86-2.26(b) Related Organizations (see attached) the costs of goods and/or services furnished to a residential health care facility by a related organization are includable in the computation of the basic rate at the lower of the cost to the related organization for the market price of comparable goods and/or services available in the rhcf's region within the course of the normal business operations.  The rent expense and maintenance fees charged to the RHCF should not be included in the facility's allowable costs (which they are not) and the appropriate percentage of the related company allowable operating costs should be included in facility allowable operating costs.  Please adjust our 4/1/09 and forward rates to include related company (2) total allowable operating costs of $77,367 and to remove the related company adjustment of $18,688 from Cost Center 6 Plant Operation &amp; Maint.</t>
  </si>
  <si>
    <t>Incorrect RHCF-4 cost report used-  The incorrect cost report was used for the computation of the 4/1/2009 Medicaid Rate.  We submitted a corrected RHCF-4 cost report with DCN # 52562048 on September 15, 2005.  Please see appeal # 615601 which was processed with Dear Administrator Letter dated December 31, 2007 (attached).  We request that the Department use RHCF-4 cost report with DCN # 52562048 for the computation of the 4/1/09 and forward Medicaid rates.</t>
  </si>
  <si>
    <t>Amortization of Organizational Expense of $9,105 under depreciation/leases/rentals should not be removed from allowable costs -  The amortization expense of $9,105 is amortization of start up costs which were reported on Schedule 8A column 260 line 34,35,36, and 37 and schedule 11 column 0196 line 1 of RHCF-4 cost report with DCN # 52562048 and removed from allowable costs as they are expensed in the year incurred (2003) as required by GAAP.  Section 441.231 of NYCRR Title 10 states that Organizational costs (or expense) are any cost incurred in establishing a corporation or other form of organization; as, incorporation, legal and accounting fees, promotional costs incident to the sale of securities, security qualification expense, and printing of stock certificates.   This section states that these and similar costs are an intangible asset of value which continues throughout the life of the corporation and that the organization costs must be amortized over a period of time not less than 60 months.   Please adjust the 4/1/09 and forward Medicaid rates to remove lease rentals of $0.00 from allowable costs.</t>
  </si>
  <si>
    <t>Pharmacy Adjustment is Incorrect- The Department of Health incorrectly adjusted Medicine Cabinet Drugs of $4,300 from Administrative Services.  Medicine Cabinet Drugs are included in Exhibit H on line 0038/042 of RHCF-4 Cost Report with DCN # 52562048 and therefore should be removed from Direct Costs and moved to Non-Comp.  Please adjust our 4/1/09 and forward Medicaid Rates accordingly.</t>
  </si>
  <si>
    <t>Moveable Equipment Interest Not Reimbursed-  The Department of Health did not include Moveable Equipment Interest reported on line 0270/036 of the RHCF-4 cost report with DCN # 92022050 (see attached) in the amount of $9,347 on the property schedule of the January 1, 2010 Medicaid Rate.  As stated in the General Notepad (attached) of RHCF-4 cost report with DCN # 92022050 this is interest on loans obtained for the purchase of moveable equipment (furniture and computers).  Also, attached for your convenience are the loan amortization schedules.  Please include the moveable equipment interest on the property schedule as allowable capital for the Medicaid Rate Sheet for January 1, 2010 and forward.</t>
  </si>
  <si>
    <t>Schedule VI- Property - Real Estate Taxes are incorrect - The Department of Health incorrectly reimbursed The Country Manor for real estate taxes.  Real Estate taxes of the related companies should be assigned based on actual taxes paid for the property leased by The Country Manor.  Please see attached the general notepad of RHCF-4 Cost report with DCN # 92022050 with the breakdown of real estate taxes paid by Hallmark Operating, Inc. and MacDonald Road Corp and the corresponding properties the real estate taxes were paid for.  Also, see attached the Real Estate Tax Assessment Invoices for 1045 West Street the location of this facility.  The real estate tax amount that should be included in Schedule VI- property is $0.00 for Related Company 1.  Please revise our January 1, 2010 and forward Medicaid Rates as outlined above.</t>
  </si>
  <si>
    <t>Schedule VI- Property - Real Estate Taxes are incorrect - The Department of Health incorrectly reimbursed The Country Manor for real estate taxes.  Real Estate taxes of the related companies should be assigned based on actual taxes paid for the property leased by The Country Manor.  Please see attached the general notepad of RHCF-4 Cost report with DCN # 92022050 with the breakdown of real estate taxes paid by Hallmark Operating, Inc. and MacDonald Road Corp and the corresponding properties the real estate taxes were paid for.  Also, see attached the Real Estate Tax Assessment Invoices for 1045 West Street the location of this facility.  The real estate tax amount that should be included in Schedule VI- property is $109,680 for Related Company 2.  Please revise our January 1, 2010 and forward Medicaid Rates as outlined above.</t>
  </si>
  <si>
    <t>Schedule VI - Property - Real Estate Taxes are incorrect - The Department of Health incorrectly reimbursed The Country Manor for real estate taxes.  As reported on column 270 line 023 of Schedule 9 of RHCF-4 Cost Report with DCN # 92022050, Facility Real Estate Taxes are $2,508.  As stated in the instructions of the RHCF-4 the purpose of Schedule 9 - Property Expenses is to report property expenses and their location on Part IV, Exhibit H which will permit the calculation of reimbursable property.  Furthermore, the instructions for line 23 of this schedule state " Real estate and occupancy taxes as reported on Part IV, Exhibit H, line 006.  These amounts are also reported on Part IV, Schedule 6, line 100".  Please revise our January 1, 2010 and forward Medicaid rates to include the correct amount of Real Estate Taxes, $2,508.</t>
  </si>
  <si>
    <t>2008 Historical Property Additions for Related Party 1 are incorrect - For the rate year 2007 our historical cost additions for our related real estate companies, Hallmark Operating, Inc and MacDonald Road Corp., were recognized in historical additions for the facility the additions pertained to.  This was approved by Alfred Fargione and Charles Denham who was our rate setter at the time.  Please see letter attached.  For the rate years 2008 and 2009 historical cost additions were recognized based on the related companies' doing business with percentage which is incorrect because we show our additions by location.  We do have outstanding appeals for this.  We ask that for 2010 our historical additions for the related real estate companies be assigned to the facilities based on the actual additions for that facility as approved by Alfred Fargione and as done for the rate year 2007.  We provided the actual additions by the facility in each facility's RHCF-4 Notepad, which was the way Mr. Fargione recommended we provide DOH with the information.  Please see attached excel spreadsheet of the 2008 historical cost break out by actual and by doing business with percentage.  The 2008 additions that should be included in return of/on equity historical cost is $53 for Related Company 1.  Please revise our January 1, 2010 and forward Medicaid Rates as outlined above.</t>
  </si>
  <si>
    <t>2008 Historical Property Additions for Related Party 2 are incorrect - For the rate year 2007 our historical cost additions for our related real estate companies, Hallmark Operating, Inc and MacDonald Road Corp., were recognized in historical additions for the facility the additions pertained to.  This was approved by Alfred Fargione and Charles Denham who was our rate setter at the time.  Please see letter attached.  For the rate years 2008 and 2009 historical cost additions were recognized based on the related companies' doing business with percentage which is incorrect because we show our additions by location.  We do have outstanding appeals for this.  We ask that for 2010 our historical additions for the related real estate companies be assigned to the facilities based on the actual additions for that facility as approved by Alfred Fargione and as done for the rate year 2007.  We provided the actual additions by the facility in each facility's RHCF-4 Notepad, which was the way Mr. Fargione recommended we provide DOH with the information.  Please see attached excel spreadsheet of the 2008 historical cost break out by actual and by doing business with percentage.  The 2008 additions that should be included in return of/on equity historical cost is $130,565 for Related Company 2.  Please revise our January 1, 2010 and forward Medicaid Rates as outlined above.</t>
  </si>
  <si>
    <t>Schedule VI - Property - Sales Taxes are incorrect - The Department of Health incorrectly reimbursed The Country Manor for sales taxes.  As reported on column 270 line 0713 of Schedule 9 of RHCF-4 Cost Report with DCN # 92022050, Facility Sales Taxes are $23,557.  The Department of Health took the amount reported on schedule 6 column 157 line 100 as the amount of Facility Sales Taxes.  This is incorrect.  As stated in the instructions of the RHCF-4 the purpose of Schedule 9 - Property Expenses is to report property expenses and their location on Part IV, Exhibit H which will permit the calculation of reimbursable property.  Furthermore, the instructions for line 71 of this schedule state "Sales tax on capital purchases which the facility has expensed rather than capitalized and/or sales tax on all other purchases which is normally isolated on the facility's financial reports".  Please revise our January 1, 2010 and forward Medicaid rates to include the correct amount of Sales Taxes, $23,557.</t>
  </si>
  <si>
    <t>Schedule VI- Property Reported Average Equity is incorrect - The Department of Health incorrectly calculated reported average equity for The Country.  The Department of Health used the Average Equity Capital on Schedule 13 column 234 line 14 for the facility reported average equity in the remaining equity calculation.  This is incorrect.  The correct average equity should have come from the notepad (attached) as this represents Medicaid Average Equity and Schedule 13 represents book average equity.  Medicaid Average Equity is an approved method for calculating equity and it is backed by audits performed by The Office of the Medicaid Inspector General.  Reported in the notepad of RHCF-4 Cost Report with DCN #  92022050 is the reconciliation of beginning and ending equity (see attached).  Please revise our January 1, 2010 and forward Medicaid Rates as discussed above.</t>
  </si>
  <si>
    <t>Schedule VI- Property Reported Average Equity is incorrect - The Department of Health incorrectly calculated reported average equity for Related Company 2, Hallmark Operating, Inc.  The Department of Health used the average of the beginning and ending retained earnings on Exhibit B.  The correct average equity should have come from Schedule 13 (see attached) as this represents Medicaid Average Equity and Exhibit B represents book average equity.  Medicaid Average Equity is an approved method for calculating equity and it is backed by audits performed by The Office of the Medicaid Inspector General.  Reported in the notepad of RHCF-4 Cost Report with DCN #  92022050 is the reconciliation of beginning and ending equity (see attached).  Please revise our January 1, 2010 and forward Medicaid Rates as discussed above.</t>
  </si>
  <si>
    <t>Remaining Equity calculated incorrectly - Please correct errors and omissions noted on the Average Equity calculation.  Please note that this facility exists as its own legal entity (a limited liability company).  Thus its equity calculation should stand on its own.  The following outlines the errors we noted: 1) The Department of Health used the doing business with percentage as reported on line 0372/235 for Related Company 3- DMN Management Services, LLC.  We allocate all capital expenditure and related expenses based on a percentage using the number of beds as indicated in the general notepad (attached) in the RHCF-4 Cost Report with DCN # 92022050.  Please revise the percentage from 10.00% to 11.53%. 2)  The amount due from parent/affiliate reported on the Part III column 361, line 207 is made up of several amounts as identified in the notepad (see attached).  The amount that should be included in the calculation is The Due From the Country Manor amount of $332,442. 3)  The Cert of Dep/Interest reported on Part III column 0361, line 225 is made up of several amounts as identified in the notepad (see attached).  The amount that should be included in the calculation is the Investment in The Country Manor amount of $244,035.  4) The Cert of Dep/Interest reported on Part III column 0361, line 224 should be multiplied by the doing business with percentage calculated in the notepad (see attached).  The amount that should be included in the calculation is $4,537. 5) The Goodwill reported on Part III column 0361 line 223 is made up of several amounts as identified in the notepad (see attached).  The amounts that should be included in this calculation are: A) The Goodwill Country Manor in the amount of $572,648. B) The Goodwill of $1,412 should be multiplied by the doing business with percentage calculated in the notepad.  The total Goodwill should be $572,811.  6) Construction in Progress for related company's 1, 2, and 3 reported on 0361/017, 0361/117, and 0361/217 respectively should be included in the remaining equity calculation.  Please revise our Medicaid Rates for January 1, 2010 and forward as outlined above.</t>
  </si>
  <si>
    <t>Corporate Office Building Amortization Not Reimbursed - The Department of health did not include the corporate office building mortgage amortization of $37,537 as reimbursable capital.  This was included in reimbursable capital in 2003, 2004, 2005, 2006, 2007, and 2008 in accordance with the DOH approval of appeal #209856 and there is an outstanding appeal for the 2009 rate year, see appeal # 1293.  We have attached the 2003 initial rate calculation worksheet in addition to the amortization schedule of the loan for your convenience.  Per appeal # 209856 current reimbursement should continue for the January 1, 2010 Medicaid rate and forward.</t>
  </si>
  <si>
    <t>The Department of Health is using the 2010 Capital Component for the 2011 Medicaid Rate in error.  Please update the 2011 Capital Component for the 2009 RHCF-4 with DCN# 02101528 for rates of January 1, 2011 and forward.</t>
  </si>
  <si>
    <t>The Facility protests the attempt in the 2010 rates to impose a banking adjustment to account for the difference between the original trend factor projection for 2009 and the final trend factor. See Schedule 5-A, Miscellaneous Adjustment, line 7.Pursuant to Part D of chapter 59 of the Laws of 2009, rates for 2010 were to be computed such that the total aggregate amount of reimbursement paid to all nursing facilities would be no more nor less than $210 million above what all facilities had been paid for the operating cost component of their rates in the immediately preceding year. However, this so-called banking adjustment was imposed after the above calculations were made, thereby reducing rates across the industry by approximately $53 million in the aggregate.  Furthermore, trend factors and banking adjustments must exist within the operating component, not as a "miscellaneous adjustment".  Line 7 on Schedule 5-A represents the proportionate share taken from our facility.  In addition, even if the banking adjustment could otherwise have been made, it was miscalculated. The Department reduced the final actual CPI- Urban  for 2009 by an additional 1% (from -.4% to -1.4%) without any statutory authority to do so. The Department erroneously relied on a provision in Part F of Chapter 497 of the Laws of 2008 which only permitted a reduction of 1% in the use of the initial trend factor "projection," but not the final trend factor.   Please revise our January 1, 2010 through December 21, 2010 Medicaid Rates to remove the Miscellaneous adjustment on line 7 of Schedule 5-A.</t>
  </si>
  <si>
    <t>With the implementation of the Statewide Rebasing, The Department of Health discounted the total statewide cost of the system to equal the legislated budgetary amount of $210 million.  To do so, they applied a discount to each facilitys rate so that in the aggregate the incremental cost of the new Statewide Rebasing would not exceed the $210 million.  This discount was labeled Scaleback.  The manner in which each facility was allocated a share of this statewide Scaleback was by the ratio of each facilitys total Medicaid revenue annually v. the total Statewide cost of Medicaid to Skilled Nursing facilities annually.  This allocation is incorrect and without merit.  The correct manner in which to allocate the statewide Scaleback should be by the ratio of an individual facilitys positive incremental annual Medicaid revenue increase v. the total statewide annual incremental gross Medicaid expenditure increase due to statewide rebasing.  Both numbers should be calculated net of the Medicaid Only Adjustment.  We ask that the DOH recalculate statewide scaleback using the correct and sound mathematical principals.  This would prevent a facility that saw a net incremental decrease in its rate after rebasing and Medicaid Only adjustments from receiving an additional reduction in the scaleback.</t>
  </si>
  <si>
    <t>Days used in Medicaid Rate are incorrect</t>
  </si>
  <si>
    <t>The Department of Health calculated rates by dividing reimbursable costs by total days of patient care without deducting days attributable to reserve bed days.  This calculation is inappropriate as per decision in the Kateri Residence case (see attached).</t>
  </si>
  <si>
    <t>The rate effective 1/1/09 is incorrect</t>
  </si>
  <si>
    <t>Corporate Office Building Mortgage Amortization Not Reimbursed_x000D_
_x000D_
The Department of Health did not include the corporate office building mortgage amortization of $4,753 as reimbursable capital.  This was included in reimbursable capital in 2003, 2004, 2005, 2006, 2007 and 2008 in accordance with the DOH approval of appeal # 209856.  We have attached the 2003 initial rate calculation worksheet in addition to the amortization schedule of the loan for your convenience.  _x000D_
_x000D_
Per appeal # 209856 current reimbursement should continue for the January 1, 2009 Medicaid rate and forward.</t>
  </si>
  <si>
    <t>2006 Historical Property Additions for Related Party 1 are Incorrect_x000D_
_x000D_
The Department of Health, in the past, has assigned historical property additions for related companies based on actual additions related to the facility property.  This was approved by Alfred Fargione and Charles Denham and was applied for the 2007 Hotline appeals.  We were instructed by Alfred Fargione to record in the notepad of future cost reports the breakdown of Related Party property additions by facility so that additions could be assigned in the same manner as the 2005 historical additions._x000D_
_x000D_
The 2006 historical additions for Related Company 1 MacDonald Road Corp. were calculated using the percent of business instead of the actual additions for the facility.  MacDonald Road Corp. had zero additions for The Country Manor in 2006.  For your convenience we have attached a schedule MacDonald Road Corp. 2006 historical additions._x000D_
_x000D_
Please revise our 2009 and forward rates as outlined above.</t>
  </si>
  <si>
    <t>2006 Historical Property Additions for Related Party 2 are Incorrect_x000D_
_x000D_
The Department of Health, in the past, has assigned historical property additions for related companies based on actual additions related to the facility property.  This was approved by Alfred Fargione and Charles Denham and was applied for the 2007 Hotline appeals.  We were instructed by Alfred Fargione to record in the notepad of future cost reports the breakdown of Related Party property additions by facility so that additions could be assigned in the same manner as the 2005 historical additions._x000D_
_x000D_
The 2006 historical additions for Related Company 2 Hallmark Operating Inc. were calculated using the percent of business instead of the actual additions for the facility.  As reported in the General Notepad of the RCHF-4 cost report with DCN# 72081772 Hallmark Operating Inc. had building improvements of $14,650 and non-moveable additions of $7,973 for The Country Manor in 2006.  For your convenience we have attached a schedule of Hallmark Operating Inc. 2006 historical additions._x000D_
_x000D_
Please revise our 2009 and forward rates as outlined above.</t>
  </si>
  <si>
    <t>2007 Historical Property Additions for Related Party 1 are Incorrect_x000D_
_x000D_
The Department of Health, in the past, has assigned historical property additions for related companies based on actual additions related to the facility property.  This was approved by Alfred Fargione and Charles Denham and was applied for the 2007 Hotline appeals.  We were instructed told by Alfred Fargione to record in the notepad of future cost reports the breakdown of Related Party property additions by facility so that additions could be assigned in the same manner as the 2005 historical additions._x000D_
_x000D_
The 2007 historical additions for Related Company 1 MacDonald Road Corp. were calculated using the percent of business instead of the actual additions for the facility.  MacDonald Road Corp. had zero additions for The Country Manor in 2007.  For your convenience we have attached a schedule MacDonald Road Corp. 2007 historical additions._x000D_
_x000D_
Please revise our 2009 and forward rates as outlined above.</t>
  </si>
  <si>
    <t>2007 Historical Property Additions for Related Party 2 are Incorrect_x000D_
_x000D_
The Department of Health, in the past, has assigned historical property additions for related companies based on actual additions related to the facility property.  This was approved by Alfred Fargione and Charles Denham and was applied for the 2007 Hotline appeals.  We were instructed told by Alfred Fargione to record in the notepad of future cost reports the breakdown of Related Party property additions by facility so that additions could be assigned in the same manner as the 2005 historical additions._x000D_
_x000D_
The 2007 historical additions for Related Company 2 Hallmark Operating Inc. were calculated using the percent of business instead of the actual additions for the facility.  As reported in the General Notepad of the RCHF-4 cost report with DCN# 81511332 Hallmark Operating Inc. had land improvement additions of $26,500, building improvement additions of $3,313 and non-moveable additions of $18,157 for The Country Manor in 2007.  For your convenience we have attached a schedule of Hallmark Operating Inc. 2007 historical additions._x000D_
_x000D_
Please revise our 2009 and forward rates as outlined above.</t>
  </si>
  <si>
    <t>Schedule VI-Property Reported Average Equity incorrect_x000D_
_x000D_
The Department of Health incorrectly calculated reported average equity for The Country Manor and Related Companies.  The Department of Health used the average of the beginning and ending retained earnings on Exhibit B.  The correct average equity should have come from Schedule 13 (see attached) as this represents Medicaid Average Equity and Exhibit B represents book average equity._x000D_
_x000D_
Medicaid Average Equity is an approved method for calculating equity and it is backed by audits performed by The Office of the Medicaid Inspector General._x000D_
_x000D_
Reported in the notepad of RCHF-4 Cost Report with DCN# 81511332 is the reconciliation of beginning and ending equity (see attached). _x000D_
_x000D_
Please revise our 2009 and forward Medicaid Rates as discussed above.</t>
  </si>
  <si>
    <t>Remaining Equity Calculated Incorrectly_x000D_
_x000D_
Please correct errors and omissions noted on the Average Equity calculation.  Please note that this facility exists as its own legal entity (a limited liability company).  Thus its equity calculation should stand on its own.  The following outlines the errors we noted:_x000D_
_x000D_
A)	The Department of Health used the doing business with percentage as reported on line 0372/235 for Related Company 3- DMN Management Services, LLC.  We allocate all capital expenditure and related expenses based on a percentage using the number of beds as indicated in the general notepad (attached) in the RCHF-4 cost report with DCN # 81511332.  Please revise the percentage from 10.00% to 11.47%._x000D_
_x000D_
B)	The amount due from parent/affiliate reported on Part III column 0361, line 207 is made up of several amounts as identified in the notepad (see attached).  The amount that should be included in the calculation is The Due from The Country Manor amount of $256,304._x000D_
_x000D_
C)	The Cert of Dep/Interest reported on Part III column 0361, line 225 is made up of several amounts as identified in the notepad (see attached).  The amount that should be included in the calculation is the Investment in the Country Manor amount of $42,143._x000D_
_x000D_
D)	The Cert of Dep/Interest reported on Part III column 0361, line 224 should be multiplied by the doing business with percentage calculated in the notepad.  The amount that should be included in the calculation is $4,513._x000D_
_x000D_
E)	Construction in Progress for related company - 2 reported on 0361/117 of RHCF-4 cost report with DCN # 81511332 is $121,451.  This amount should be allocated to the following facilities:_x000D_
		i) The Avenue Nursing and Rehabilitation Centres		$21,640_x000D_
		ii) The Country Manor Nursing and Rehabilitation Centres	$91,100_x000D_
		iii) The Crossings Nursing and Rehabilitation Centres 		$7,115_x000D_
			iv) The Dutch Manor Nursing and Rehabilitation Centres	$1,596_x000D_
_x000D_
F)	The Goodwill reported on Part III column 0361, line 223 is made up of several amounts as identified in the notepad (see attached).  The amounts that should be included in this calculation are: _x000D_
1.	The Goodwill Country in the amount of $572,648._x000D_
2.	The Goodwill of $1,412 should be multiplied by the doing business with percentage calculated in the notepad._x000D_
_x000D_
	                 		The total Goodwill should be $572,810_x000D_
_x000D_
_x000D_
	           Please revise our rates for January 1, 2009 and forward as outline above.</t>
  </si>
  <si>
    <t>Schedule VI- Property Real Estate Taxes are incorrect_x000D_
_x000D_
The Department of Health incorrectly reimbursed The Country Manor for real estate taxes.  As discussed in Issue 2, Real Estate Taxes of the related companies should be allocated based on actual taxes paid for the property leased by The Country Manor._x000D_
_x000D_
Please see attached the general notepad of RHCF-4 cost report with DCN # 81511332 with the breakdown of real estate taxes paid by Hallmark Operating, Inc. and MacDonald Road Corp and the corresponding properties the real estate taxes were paid for.  Also, see attached the Real Estate Tax Assessment invoices for 1045 West State the location of this facility as well as the Real Estate Tax Assessment invoices for 22 and 26 North Broadway the location of the Corporate office Building.  The taxes paid for the corporate office building should be assigned based on the doing business with percentage with Related Company 1- MacDonald Road Corp._x000D_
_x000D_
The Real estate tax amount that should be included in Schedule VI- property is $369 for Related Company-1._x000D_
_x000D_
Please revise our 2009 and forward Medicaid Rates as outlined above.</t>
  </si>
  <si>
    <t>Schedule VI- Property Real Estate Taxes are incorrect_x000D_
_x000D_
The Department of Health incorrectly reimbursed The Country Manor for real estate taxes.  As discussed in Issue 2, Real Estate Taxes of the related companies should be allocated based on actual taxes paid for the property leased by The Country Manor._x000D_
_x000D_
Please see attached the general notepad of RHCF-4 cost report with DCN # 81511332 with the breakdown of real estate taxes paid by Hallmark Operating, Inc. and MacDonald Road Corp and the corresponding properties the real estate taxes were paid for.  Also, see attached the Real Estate Tax Assessment invoices for 1045 West State the location of this facility as well as the Real Estate Tax Assessment invoices for 22 and 26 North Broadway the location of the Corporate office Building.  The taxes paid for the corporate office building should be assigned based on the doing business with percentage with Related Company 1- MacDonald Road Corp._x000D_
_x000D_
The Real estate tax amount that should be included in Schedule VI- property is $110,707 for Related Company-2._x000D_
_x000D_
Please revise our 2009 and forward Medicaid Rates as outlined above.</t>
  </si>
  <si>
    <t>Schedule VI-Property Residual Reimbursement Omitted_x000D_
_x000D_
The Department of Health did not include on Schedule VI Property an amount for Residual Reimbursement._x000D_
_x000D_
At the end of a facilities useful life the commissioner may approve a payment factor for continued capital cost reimbursement up to one half of the capital cost reimbursement received in the final year of useful life (see Section 86-2.21 of NYS Laws &amp; Regulations)._x000D_
_x000D_
Please see attached The Country Manor's Capital Cost Model showing that the capital cost reimbursement in 2008 should have been $80,898._x000D_
_x000D_
Please revise our January 1, 2009 rate as outlined above.</t>
  </si>
  <si>
    <t>The Dutch Manor Nursing and Rehabilitation Centre</t>
  </si>
  <si>
    <t>4654302N</t>
  </si>
  <si>
    <t>January 1, 2013 Medicaid Rate is incorrect</t>
  </si>
  <si>
    <t>Capital Component Incorrect- The Dutch Manor should be receiving the same capital component as the The Avenue Nursing and Rehabilitation Centre.  We submitted appeals for The Avenue's Capital Component, appeal # 12383, and The Dutch Manor's capital component should be adjusted with The Avenue's.  These two facilities submitted a combined 2011 RHCF-4 Cost Report (as directed by Mr. Al Fargione) and therefore should have the same capital component.  Please adjust our January 1, 2013 and forward Medicaid Rates.</t>
  </si>
  <si>
    <t>The Medicaid Days used for the Dementia, BMI, TBI Per Diem add ons are incorrect.  The Patient count used for the Per diem add-ons are based on the Combined The Avenue and The Dutch MDS Submission, therefore the Medicaid Days used in the calculation should be from the 2010 RHCF-4 Cost Report with DCN # 12011611, which represents combined Medicaid Days for The Avenue and The Dutch.  Please adjust our January 1, 2013 and forward Medicaid Rates accordingly.</t>
  </si>
  <si>
    <t>Pricing Transition Per Diem Omitted in Error - The Dutch Manor should be receiving a Transition per diem.  Please adjust the January 1, 2013 Medicaid Rate and Forward to include such per diem.</t>
  </si>
  <si>
    <t>January 1, 2012 Medicaid Rate is incorrect</t>
  </si>
  <si>
    <t>Capital Component Incorrect- The Dutch Manor should be receiving the same capital component as the The Avenue Nursing and Rehabilitation Centre.  We submitted appeals for The Avenue's Capital Component, appeal # , and The Dutch Manor's capital component should be adjusted with The Avenue's.  These two facilities submitted a combined 2010 RHCF-4 Cost Report (as directed by Mr. Al Fargione) and therefore should have the same capital component.  Please adjust our January 1, 2012 and forward Medicaid Rates.</t>
  </si>
  <si>
    <t>The Medicaid Days used for the Dementia, BMI, TBI Per Diem add ons are incorrect.  The Patient count used for the Per diem add-ons are based on the Combined The Avenue and The Dutch MDS Submission, therefore the Medicaid Days used in the calculation should be from the 2010 RHCF-4 Cost Report with DCN # 12011611, which represents combined Medicaid Days for The Avenue and The Dutch.  Please adjust our January 1, 2012 and forward Medicaid Rates accordingly.</t>
  </si>
  <si>
    <t>Related Company (1) MacDonald Road Corporation total allowable operating costs not reimbursed-   A) Total allowable operating costs of $279.00 were omitted from Facility Allowable administrative services costs.  The Department of Health reduced the Related Company Total allowable operating costs by Related Company Expenses reported in Part IV, Exh H- Part III(1)C ($9,208).  This amount is rent expense paid by the RHCF-4 Facility to the Related Company but is not included in allowable costs as it is reported on Cost Center 1 of Exhibit H.  As stated in Section 86-2.26(b) Related Organizations (see attached) the costs of goods and/or services furnished to a residential health care facility by a related organization are includable in the computation of the basic rate at the lower of the cost to the related organization for the market price of comparable goods and/or services available in the rhcf's region within the course of the normal business operations.  The rent expense charged to the RHCF should not be included in the facility's allowable costs (which it is not because it's reported on cost center 1 of exhibit H) and the appropriate percentage of the related company allowable operating costs should be included in facility allowable operating costs.  B) Adjustments to The related company's certified costs include a real estate tax adjustment of $1,875 and a depreciation adjustment of $6,532 that is incorrect.  These amounts are already included in the total real estate taxes and total depreciation Buildings reported on Part III Expense Statement.  These amounts were reported on Part III(1) Supplement so that The Department of Health would reduce the amount of Related Company real estate taxes and depreciation reported on Schedule VI-Property of the Medicaid Rate.  Please adjust our 1/1/2012 and forward rates to include the correct related company (1) total allowable operating costs of $443.00.</t>
  </si>
  <si>
    <t>Related Company (2) Hallmark Operating Inc.  total allowable operating costs not reimbursed-    A) Total allowable operating costs of $71,959 were omitted from Facility Allowable administrative services costs and related company adjustment of $41,698 reduced allowable costs for the facility's Plant Operation &amp; Maint Cost Center and Administrative Services Cost Center which is incorrect.  The Department of Health reduced the Related Company Total allowable operating costs by Related Company Expenses reported in Part IV, Exh H- Part III(1)C ($466,387) which is incorrect.  This amount includes $417,240 of rent expense, $21,000 of maintenance fees, and $28,147 of interest expense paid by the RHCF-4 Facility to the Related Company.  The rent expense is not included in allowable costs as it is reported on cost center 1 of Exhibit H.  The interest expense was already removed from administrative services allowable costs.  The interest expense of $28,147 is included on Schedule 8 column 250 line 3 Interest not related to patient care.  The maintenance fees of $21,000 are reported on Exhibit H column 39 line 6 and should be removed from the Facility's Plant Operation and Maint allowable costs.  As stated in Section 86-2.26(b) Related Organizations (see attached) the costs of goods and/or services furnished to a residential health care facility by a related organization are includable in the computation of the basic rate at the lower of the cost to the related organization for the market price of comparable goods and/or services available in the rhcf's region within the course of the normal business operations.  The rent expense, maintenance fees, and interest expense charged to the RHCF should not be included in the facility's allowable costs (which they are not) and the appropriate percentage of the related company allowable operating costs should be included in facility allowable operating costs.  B) Adjustments to The related company's certified costs include a real estate tax and depreciation expense adjustment of $7,625 that is incorrect.  This amount is already included in the total real estate taxes and total depreciation-buildings reported on the Part III Expense Statement.  The $7,625 was reported on Part III(1) Supplement so that The Department of Health would reduce the amount of Related Company real estate taxes and depreciation expense reported on Schedule VI-Property of the Medicaid Rate.  Please adjust our 1/1/2012 and forward rates to include the correct related company (2) total allowable operating costs as outlined above.</t>
  </si>
  <si>
    <t>Amortization of Organizational Expense of $6,612 should not be removed from allowable costs -  The amortization expense of $6,612 is amortization of start up costs reported on Schedule 11 column 192 line 1, but this expense is not included in exhibit H.  As stated in the general notepad of the RHCF-4 with DCN # 81511335 the start up costs were expensed in full for financial statement purposes in the year incurred (2003) as required for GAAP, however, for purposes of reimbursement and RHCF-4 preparation it is an allowable capital cost and should be amortized over a 5 year period. Section 441.231 of NYCRR Title 10 states that Organizational costs (or expense) are any cost incurred in establishing a corporation or other form of organization; as, incorporation, legal and accounting fees, promotional costs incident to the sale of securities, security qualification expense, and printing of stock certificates.   This section states that these and similar costs are an intangible asset of value which continues throughout the life of the corporation and that the organization costs must be amortized over a period of time not less than 60 months.  Please adjust the 1/1/2012 and forward Medicaid rates to include allowable administrative services costs of $6,612 for amortization of start up costs expense.</t>
  </si>
  <si>
    <t>Pharmacy Adjustment is Incorrect- The Department of Health incorrectly adjusted Medicine Cabinet Drugs of $11,763 from Administrative Services.  Medicine Cabinet Drugs are included in Exhibit H on line 0038/042 of RHCF-4 Cost Report with DCN # 81511335 and therefore should be removed from Direct Costs not from Indirect Costs.  Please adjust our 1/1/2012 and forward Medicaid Rates accordingly.</t>
  </si>
  <si>
    <t>Criminal Background Check Adjustment is Incorrect- The Department of Health disallowed Criminal Background Cehcks against Administration Services in error.  There are no longer facility specific miscellaneous per diems for thse amounts, so they should be included as allowable costs.  Please adjust our 1/1/2012 and forward Medicaid Rates Accordingly.</t>
  </si>
  <si>
    <t>Directors of Volunteers adjustment to Medical Directors Office is incorrect- The directors of volunteers adjustment made to Medical Directors Office does not include the amount reported on column 0261 line 34 for the Directors of Volunteers benefits of $1,482.  Please include Directors of Volunteers amount of $8,214 as allowable costs in the 1/1/2012 and forward Medicaid Rates.</t>
  </si>
  <si>
    <t>On or about November 9, 2011, The Dutch Manor Nursing and Rehabilitation Centre, received rate updates for periods dating back to July 1, 2010.  The July 1, 2010 and forward rates were adjusted to reflect a case mix update and additionally, an update to the scaleback calculation.  Both of these adjustments are incorporated into the rate as per-diem adjustments on lines 15 and 14, respectively.  The Scaleback per diem adjustment increased from a negative 14.11 to a negative 15.53.  This affected the period from 7/1/2010 through 12/31/11 for a total negative impact to the facility of over $40,000 for that period.  The scaleback calculation could not be predicted or estimated by any nursing home provider like Case Mix adjustments can.  Only DOH had the data to be able to figure the adjustment.  This retrospective rate adjustment without notice is unfair and illegal.  The DOH had the ability to announce and give notice of the scaleback adjustment for 7/1/2010 as far back as October 2010, but chose to wait until 11/9/2011.  DOH has a legal obligation to give prospective advance notice of rate adjustments of generally 60 days. According to Public Health Law section 2807 (7) "Reimbursement rate promulgation. The commissioner shall notify each hospital  and  health-related  service  of its approved rates of payment  which shall be used in reimbursing  for  services  provided  to  persons eligible for payments made by state governmental agencies at least sixty days  prior to the beginning of an established rate period for which the rate is to become effective." Therefore, this facility is respectfully requesting the scaleback per-diem be changed back to the negative 14.11 for rate periods 7/1/2010 through 12/31/2011 accordingly.</t>
  </si>
  <si>
    <t>Capital Component for 1/1/2011 through 12/31/2011 Medicaid Rates are incorrect.</t>
  </si>
  <si>
    <t>Moveable Equipment Interest Not Reimbursed-  The Department of Health did not include Moveable Equipment Interest reported on line 0270/036 of the RHCF-4 cost report with DCN # 02101527 in the amount of $29,334 on the property schedule of the January 1, 2011 Medicaid Rate.  As stated in the General Notepad (attached) of RHCF-4 cost report with DCN # 02101527 this is interest on loans obtained for the purchase of moveable equipment (furniture and computers).  Also, attached for your convenience are the loan amortization schedules.  Please include the moveable equipment interest on the property schedule as allowable capital for the Medicaid Rate Sheet for January 1, 2011 and forward.</t>
  </si>
  <si>
    <t>2009 Historical Property Additions for Related Party 1 are incorrect - A )  For the rate year 2007 our historical cost additions for our related real estate companies, Hallmark Operating, Inc and MacDonald Road Corp., were recognized in historical additions for the facility the additions pertained to.  This was approved by Alfred Fargione and Charles Denham who was our rate setter at the time.  Please see letter attached.  For the rate years 2008, 2009, and 2010 historical cost additions were recognized based on the related companies' doing business with percentage which is incorrect because we show our additions by location.  We do have outstanding appeals for this.  We ask that for 2011 our historical additions for the related real estate companies be allocated to the facilities based on the actual additions for that facility as approved by Alfred Fargione and as done for the rate year 2007.  We provided the actual additions by the facility in each facility's RHCF-4 Notepad, which was the way Mr. Fargione recommended we provide DOH with the information.  Please see attached excel spreadsheet of the 2009 historical cost break out by actual and by doing business with percentage.  The 2009 additions that should be included in return of/on equity historical cost is $5,196 for Related Company 1.  Please revise our January 1, 2011 and forward Medicaid Rates as outlined above.</t>
  </si>
  <si>
    <t>2009 Historical Property Additions for Related Party 2 are incorrect - For the rate year 2007 our historical cost additions for our related real estate companies, Hallmark Operating, Inc and MacDonald Road Corp., were recognized in historical additions for the facility the additions pertained to.  This was approved by Alfred Fargione and Charles Denham who was our rate setter at the time.  Please see letter attached.  For the rate years 2008, 2009, and 2010 historical cost additions were recognized based on the related companies' doing business with percentage which is incorrect because we show our additions by location.  We do have outstanding appeals for this.  We ask that for 2011 our historical additions for the related real estate companies be allocated to the facilities based on the actual additions for that facility as approved by Alfred Fargione and as done for the rate year 2007.  We provided the actual additions by the facility in each facility's RHCF-4 Notepad, which was the way Mr. Fargione recommended we provide DOH with the information.  Please see attached excel spreadsheet of the 2009 historical cost break out by actual and by doing business with percentage.  The 2009 additions that should be included in return of/on equity historical cost is $6,268 for Related Company 2.  Please revise our January 1, 2011 and forward Medicaid Rates as outlined above.</t>
  </si>
  <si>
    <t>Pharmacy Adjustment is Incorrect- The Department of Health incorrectly adjusted Medicine Cabinet Drugs of $13,365 from Administrative Services.  Medicine Cabinet Drugs are included in Exhibit H on line 0038/042 of RHCF-4 Cost Report with DCN # 72081757 and therefore should be removed from Direct Costs and moved to Non-Comp.  Please adjust our 4/1/09 and forward Medicaid Rates accordingly.</t>
  </si>
  <si>
    <t>Related Company (1) MacDonald Road Corporation total allowable operating costs not reimbursed-   A) Total allowable operating costs of $291.00 were omitted from Facility Allowable administrative services costs.  The Department of Health reduced the Related Company Total allowable operating costs by Related Company Expenses reported in Part IV, Exh H- Part III(1)C ($9,179).  This amount is rent expense paid by the RHCF-4 Facility to the Related Company but is not included in allowable costs as it is reported on Cost Center 1 of Exhibit H.  As stated in Section 86-2.26(b) Related Organizations (see attached) the costs of goods and/or services furnished to a residential health care facility by a related organization are includable in the computation of the basic rate at the lower of the cost to the related organization for the market price of comparable goods and/or services available in the rhcf's region within the course of the normal business operations.  The rent expense charged to the RHCF should not be included in the facility's allowable costs (which it is not because it's reported on cost center 1 of exhibit H) and the appropriate percentage of the related company allowable operating costs should be included in facility allowable operating costs.  B) Adjustments to The related company's certified costs include a real estate tax adjustment of $1,843 that is incorrect.  This amount is already included in the total real estate taxes of $101,327 reported on Part III Expense Statement.  The $1,843 was reported on Part III(1) Supplement so that The Department of Health would reduce the amount of Related Company real estate taxes reported on Schedule VI-Property of the Medicaid Rate.  Please adjust our 4/1/09 and forward rates to include the correct related company (1) total allowable operating costs of $326.00.</t>
  </si>
  <si>
    <t>Related Company (2) Hallmark Operating Inc.  total allowable operating costs not reimbursed-    A) Total allowable operating costs of $120,036 were omitted from Facility Allowable administrative services costs and related company adjustment of $36,830 reduced allowable costs for the facility's Plant Operation &amp; Maint Cost Center and Administrative Services Cost Center which is incorrect.  The Department of Health reduced the Related Company Total allowable operating costs by Related Company Expenses reported in Part IV, Exh H- Part III(1)C ($466,827) which is incorrect.  This amount includes $417,240 of rent expense, $21,000 of maintenance fees, and $28,857 of interest expense paid by the RHCF-4 Facility to the Related Company.  The rent expense is not included in allowable costs as it is reported on cost center 1 of Exhibit H.  The interest expense was already removed from administrative services allowable costs.  The interest expense of $28,857 is included on Schedule 8 column 250 line 3 Interest not related to patient care.  The maintenance fees of $21,000 are reported on Exhibit H column 39 line 6 and should be removed from the Facility's Plant Operation and Maint allowable costs.  As stated in Section 86-2.26(b) Related Organizations (see attached) the costs of goods and/or services furnished to a residential health care facility by a related organization are includable in the computation of the basic rate at the lower of the cost to the related organization for the market price of comparable goods and/or services available in the rhcf's region within the course of the normal business operations.  The rent expense, maintenance fees, and interest expense charged to the RHCF should not be included in the facility's allowable costs (which they are not) and the appropriate percentage of the related company allowable operating costs should be included in facility allowable operating costs.  B) Adjustments to The related company's certified costs include a real estate tax and depreciation expense adjustment of $5,206 that is incorrect.  This amount is already included in the total real estate taxes of $759,370 and total depreciation-buildings reported on the Part III Expense Statement.  The $5,206 was reported on Part III(1) Supplement so that The Department of Health would reduce the amount of Related Company real estate taxes and depreciation expense reported on Schedule VI-Property of the Medicaid Rate.  Please adjust our 4/1/09 and forward rates to include the correct related company (1) total allowable operating costs of $120,867.</t>
  </si>
  <si>
    <t>Amortization of Organizational Expense of $6,612 under depreciation/lease/rentals should not be removed from allowable costs -  The amortization expense of $6,612 is amortization of start up costs reported on Schedule 11 column 192 line 1, but this expense is not included in exhibit H.  As stated in the general notepad (attached) of the RHCF-4 with DCN # 72081757 the start up costs were expensed in full for financial statement purposes in the year incurred (2003) as required for GAAP, however, for purposes of reimbursement and RHCF-4 preparation it is an allowable capital cost and should be amortized over a 5 year period. Section 441.231 of NYCRR Title 10 states that Organizational costs (or expense) are any cost incurred in establishing a corporation or other form of organization; as, incorporation, legal and accounting fees, promotional costs incident to the sale of securities, security qualification expense, and printing of stock certificates.   This section states that these and similar costs are an intangible asset of value which continues throughout the life of the corporation and that the organization costs must be amortized over a period of time not less than 60 months.  Please adjust the 4/1/09 and forward Medicaid rates to remove lease rentals of $25 from allowable costs.</t>
  </si>
  <si>
    <t>Salary Ceiling Adjustment Calculation is incorrect - The salary ceiling adjustment calculation should not include an adjustment for the employee health benefits reported on Schedule 14.  Employee Health Benefits were reported on Schedule 14 column 283 lines 06, 07, 08, 09 and 10.  Please remove these amounts from the salary ceiling adjustment and adjust the 4/1/09 and forward Medicaid rates.</t>
  </si>
  <si>
    <t>Moveable Equipment Interest Not Reimbursed-  The Department of Health did not include Moveable Equipment Interest reported on line 0270/036 of the RHCF-4 cost report with DCN # 92041239 (see attached) in the amount of $11,273 on the property schedule of the January 1, 2010 Medicaid Rate.  As stated in the General Notepad (attached) of RHCF-4 cost report with DCN # 92041239 this is interest on loans obtained for the purchase of moveable equipment (furniture and computers).  Also, attached for your convenience are the loan amortization schedules.  Please include the moveable equipment interest on the property schedule as allowable capital for the Medicaid Rate Sheet for January 1, 2010 and forward.</t>
  </si>
  <si>
    <t>Start-up Cost Amortization Not Reimbursed.- The Department of Health did not include amortization of the start up costs reported on 0270/077 and 0196/001 of the RHCF-4 cost report with DCN #  92041239 in the amount of $5,509 as reimbursable capital on line 58 of schedule VI Property.  As stated in the General Notepad (attached) of the RHCF-4 cost report with DCN # 92041239 the start up costs were expensed in full for financial statement purposes in the year incurred (2003) as required by GAAP; however, for purposes of reimbursement and RHCF-4 preparation it is an allowable costs and should be amortized over a five year period.  Section 441.231 of NYCRR Title 10 states that Organizational costs (or expense) are any cost incurred in establishing a corporation or other form of organization; as, incorporation, legal and accounting fees, promotional costs incident to the sale of securities, security qualification expense, and printing of stock certificates.  This section states that these and similar costs are an intangible asset of value which continues throughout the life of the corporation and that the organization costs must be amortized over a period of time not less than 60 months.  This was included in reimbursable capital in 2006 and we have outstanding appeals for 2007, 2008, and 2009 (appeal # 832202 and appeal # 1245) , therefore, current reimbursement should continue for the January 1, 2010 Medicaid rate and forward.</t>
  </si>
  <si>
    <t>Schedule VI - Property - Sales Taxes are incorrect - The Department of Health incorrectly reimbursed The Dutch Manor for sales taxes.  As reported on column 270 line 071 of Schedule 9 of RHCF-4 Cost Report with DCN # 92041239, Facility Sales Taxes are $30,913.  The Department of Health took the amount reported on schedule 6 column 157 line 100 as the amount of Facility Sales Taxes.  This is incorrect.  As stated in the instructions of the RHCF-4 the purpose of Schedule 9 - Property Expenses is to report property expenses and their location on Part IV, Exhibit H which will permit the calculation of reimbursable property.  Furthermore, the instructions for line 71 of this schedule state "Sales tax on capital purchases which the facility has expensed rather than capitalized and/or sales tax on all other purchases which is normally isolated on the facility's financial reports".  Please revise our January 1, 2010 and forward Medicaid rates to include the correct amount of Sales Taxes, $30,913.</t>
  </si>
  <si>
    <t>Corporate Office Building Amortization Not Reimbursed - The Department of health did not include the corporate office building mortgage amortization of $35,869 as reimbursable capital.  This was included in reimbursable capital in 2003, 2004, 2005, 2006, 2007, and 2008 in accordance with the DOH approval of appeal #209853 and there is an outstanding appeal for the 2009 rate year, see appeal # 1245.  We have attached the 2003 initial rate calculation worksheet in addition to the amortization schedule of the loan for your convenience.  Per appeal # 209853 current reimbursement should continue for the January 1, 2010 Medicaid rate and forward.</t>
  </si>
  <si>
    <t>Schedule VI - Property Real Estate Taxes are incorrect - The Department of Health incorrectly reimbursed The Dutch Manor for real estate taxes.  As reported on column 270 line 023 of Schedule 9 of RHCF-4 Cost Report with DCN # 92041239, Facility Real Estate Taxes are $2,397.  As stated in the instructions of the RHCF-4 the purpose of Schedule 9 - Property Expenses is to report property expenses and their location on Part IV, Exhibit H which will permit the calculation of reimbursable property.  Furthermore, the instructions for line 23 of this schedule state " Real estate and occupancy taxes as reported on Part IV, Exhibit H, line 006.  These amounts are also reported on Part IV, Schedule 6, line 100".  Please revise our January 1, 2010 and forward Medicaid rates to include the correct amount of Real Estate Taxes, $2,397.</t>
  </si>
  <si>
    <t>Schedule VI- Property Real Estate Taxes are incorrect - The Department of Health incorrectly reimbursed The Dutch Manor for real estate taxes.  Real Estate taxes of the related companies should be assigned based on actual taxes paid for the property leased by The Dutch Manor.  Please see attached the general notepad of RHCF-4 Cost report with DCN # 92041239 with the breakdown of real estate taxes paid by Hallmark Operating, Inc. and MacDonald Road Corp and the corresponding properties the real estate taxes were paid for.  Also, see attached the Real Estate Tax Assessment Invoices for 1940 Hamburg Street the location of this facility.  The real estate tax amount that should be included in Schedule VI- property is $0.00 for Related Company 1.  Please revise our January 1, 2010 and forward Medicaid Rates as outlined above</t>
  </si>
  <si>
    <t>Schedule VI- Property Real Estate Taxes are incorrect - The Department of Health incorrectly reimbursed The Dutch Manor for real estate taxes.  Real Estate taxes of the related companies should be assigned based on actual taxes paid for the property leased by The Dutch Manor.  Please see attached the general notepad of RHCF-4 Cost report with DCN # 92041239 with the breakdown of real estate taxes paid by Hallmark Operating, Inc. and MacDonald Road Corp and the corresponding properties the real estate taxes were paid for.  Also, see attached the Real Estate Tax Assessment Invoices for 1940 Hamburg Street the location of this facility.  The real estate tax amount that should be included in Schedule VI- property is $88,630 for Related Company 2.  Please revise our January 1, 2010 and forward Medicaid Rates as outlined above.</t>
  </si>
  <si>
    <t>2008 Historical Property Additions for Related Party 1 are incorrect - A )  For the rate year 2007 our historical cost additions for our related real estate companies, Hallmark Operating, Inc and MacDonald Road Corp., were recognized in historical additions for the facility the additions pertained to.  This was approved by Alfred Fargione and Charles Denham who was our rate setter at the time.  Please see letter attached.  For the rate years 2008 and 2009 historical cost additions were recognized based on the related companies' doing business with percentage which is incorrect because we show our additions by location.  We do have outstanding appeals for this.  We ask that for 2010 our historical additions for the related real estate companies be allocated to the facilities based on the actual additions for that facility as approved by Alfred Fargione and as done for the rate year 2007.  We provided the actual additions by the facility in each facility's RHCF-4 Notepad, which was the way Mr. Fargione recommended we provide DOH with the information.  Please see attached excel spreadsheet of the 2008 historical cost break out by actual and by doing business with percentage.  The 2008 additions that should be included in return of/on equity historical cost is $50 for Related Company 1.  Please revise our January 1, 2010 and forward Medicaid Rates as outlined above.</t>
  </si>
  <si>
    <t>2008 Historical Property Additions for Related Party 2 are incorrect - For the rate year 2007 our historical cost additions for our related real estate companies, Hallmark Operating, Inc and MacDonald Road Corp., were recognized in historical additions for the facility the additions pertained to.  This was approved by Alfred Fargione and Charles Denham who was our rate setter at the time.  Please see letter attached.  For the rate years 2008 and 2009 historical cost additions were recognized based on the related companies' doing business with percentage which is incorrect because we show our additions by location.  We do have outstanding appeals for this.  We ask that for 2010 our historical additions for the related real estate companies be allocated to the facilities based on the actual additions for that facility as approved by Alfred Fargione and as done for the rate year 2007.  We provided the actual additions by the facility in each facility's RHCF-4 Notepad, which was the way Mr. Fargione recommended we provide DOH with the information.  Please see attached excel spreadsheet of the 2008 historical cost break out by actual and by doing business with percentage.  The 2008 additions that should be included in return of/on equity historical cost is $4,536 for Related Company 2.  Please revise our January 1, 2010 and forward Medicaid Rates as outlined above.</t>
  </si>
  <si>
    <t>Schedule VI- Property Reported Average Equity is incorrect - The Department of Health incorrectly calculated reported average equity for The Dutch Manor.  The Department of Health used the Average Equity Capital on Schedule 13 column 234 line 14 for the facility reported average equity in the remaining equity calculation.  This is incorrect.  The correct average equity should have come from the notepad (attached) as this represents Medicaid Average Equity and Schedule 13 represents book average equity.  Medicaid Average Equity is an approved method for calculating equity and it is backed by audits performed by The Office of the Medicaid Inspector General.  Reported in the notepad of RHCF-4 Cost Report with DCN #  92041239 is the reconciliation of beginning and ending equity (see attached).  Please revise our January 1, 2010 and forward Medicaid Rates as discussed above.</t>
  </si>
  <si>
    <t>Schedule VI- Property Reported Average Equity is incorrect - The Department of Health incorrectly calculated reported average equity for Related Company 2, Hallmark Operating, Inc.  The Department of Health used the average of the beginning and ending retained earnings on Exhibit B.  The correct average equity should have come from Schedule 13 (see attached) as this represents Medicaid Average Equity and Exhibit B represents book average equity.  Medicaid Average Equity is an approved method for calculating equity and it is backed by audits performed by The Office of the Medicaid Inspector General.  Reported in the notepad of RHCF-4 Cost Report with DCN #  92041239 is the reconciliation of beginning and ending equity (see attached).  Please revise our January 1, 2010 and forward Medicaid Rates as discussed above.</t>
  </si>
  <si>
    <t>Remaining Equity calculated incorrectly - Please correct errors and omissions noted on the Average Equity calculation.  Please note that this facility exists as its own legal entity (a limited liability company).  Thus its equity calculation should stand on its own.  The following outlines the errors we noted: 1) The Department of Health used the doing business with percentage as reported on line 0372/235 for Related Company 3- DMN Management Services, LLC.  We allocate all capital expenditure and related expenses based on a percentage using the number of beds as indicated in the general notepad (attached) in the RHCF-4 Cost Report with DCN # 92041239.  Please revise the percentage from 10.00% to 11.02%. 2)  The amount due from parent/affiliate reported on the Part III column 361, line 207 is made up of several amounts as identified in the notepad (see attached).  The amount that should be included in the calculation is The Due From The Dutch Manor amount of $2,113,097. 3)  The Cert of Dep/Interest reported on Part III column 0361, line 225 is made up of several amounts as identified in the notepad (see attached).  The amount that should be included in the calculation is the Investment in The Dutch Manor amount of negative $1,798,364).  4) The Cert of Dep/Interest reported on Part III column 0361, line 224 should be multiplied by the doing business with percentage calculated in the notepad (see attached).  The amount that should be included in the calculation is $4,336. 5) The Goodwill reported on Part III column 0361 line 223 is made up of several amounts as identified in the notepad (see attached).  The amounts that should be included in this calculation are: A) The Goodwill Dutch Manor in the amount of $235,443. B) The Goodwill of $1,412 should be multiplied by the doing business with percentage calculated in the notepad.  The total Goodwill should be $235,599.  6) Construction in Progress for related company's 1, 2, and 3 reported on 0361/017, 0361/117, and 0361/217 respectively should be included in the remaining equity calculation.  Please revise our Medicaid Rates for January 1, 2010 and forward as outlined above.</t>
  </si>
  <si>
    <t>The Department of Health is using the 2010 Capital Component for the 2011 Medicaid Rate in error.  Please update the 2011 Capital Component for the 2009 RHCF-4 with DCN# 02101527 for rates of January 1, 2011 and forward.</t>
  </si>
  <si>
    <t>The Department of Health calculated rates by dividing reimbursable costs by total days of patient care without deducting days attributable to reserve bed days.  This Calculation is inappropriate as per decision in the Kateri Residence case (see attached).</t>
  </si>
  <si>
    <t xml:space="preserve">The Eleanor Nursing Care Center </t>
  </si>
  <si>
    <t>1356303N</t>
  </si>
  <si>
    <t>On October 26, 2020, Supreme Court Justice Kimberley A OConnor granted a preliminary injunction in Case # 905032-20 against the removal of Residual Reimbursement from the property rates.  We hereby request the restoration of residual reimbursement to our property rate in the amount of $332,883 as we had been receiving up until April 2, 2020.</t>
  </si>
  <si>
    <t>The Grand Rehabilitation and Nursing at Chittenango</t>
  </si>
  <si>
    <t>2629303N</t>
  </si>
  <si>
    <t>On October 26, 2020, Supreme Court Justice Kimberley A OConnor granted a preliminary injunction in Case # 905032-20 against the removal of Residual Reimbursement from the property rates.  We hereby request the restoration of residual reimbursement to our property rate in the amount of $237,703 as we had been receiving up until April 2, 2020.</t>
  </si>
  <si>
    <t>The Grand Rehabilitation and Nursing at Great Neck</t>
  </si>
  <si>
    <t>2913302N</t>
  </si>
  <si>
    <t>On October 26, 2020, Supreme Court Justice Kimberley A OConnor granted a preliminary injunction in Case # 905032-20 against the removal of Residual Reimbursement from the property rates.  We hereby request the restoration of residual reimbursement to our property rate in the amount of $335,659 as we had been receiving up until April 2, 2020.</t>
  </si>
  <si>
    <t>The Grand Rehabilitation and Nursing at Guilderland</t>
  </si>
  <si>
    <t>0155304N</t>
  </si>
  <si>
    <t>Item #1:											_x000D_
Residual Reimbursement- We request the continued reimbursement of residual reimbursement in our 1/1/21 property rate.											_x000D_
Therefore, please continue our residual reimbursement of $572,994 in our 1/1/21 property rate.</t>
  </si>
  <si>
    <t>Item #1:											_x000D_
Residual Reimbursement- We request the inclusion of residual reimbursement in our 4/2/20 property rate as per the 											_x000D_
Preliminary Injunction granted on 10/26/20 in Albany New York, for case # 905032-20 in the State of 											_x000D_
New York Supreme Court by Acting Supreme Court Justice Hon. Kimberly A. O�Connor.											_x000D_
Therefore, please incorporate our residual reimbursement of $572,994 into our 4/2/20 property rate.</t>
  </si>
  <si>
    <t>The Grand Rehabilitation and Nursing at Rome</t>
  </si>
  <si>
    <t>3201310N</t>
  </si>
  <si>
    <t>On October 26, 2020, Supreme Court Justice Kimberley A OConnor granted a preliminary injunction in Case # 905032-20 against the removal of Residual Reimbursement from the property rates.  We hereby request the restoration of residual reimbursement to our property rate in the amount of $347,086 as we had been receiving up until April 2, 2020.</t>
  </si>
  <si>
    <t>The Hamptons Center for Rehabilitation and Nursing</t>
  </si>
  <si>
    <t>5126303N</t>
  </si>
  <si>
    <t>MAJOR MOVABLE LEASE PAYMENTS</t>
  </si>
  <si>
    <t>THE 2010 PROPERTY COST PORTION OF THE 2010 MEDICAID RATE SHEET ERRONEOUSLY EXCLUDED $419,802 OF MAJOR MOVABLE EQUIPMENT LEASES AS REPORTED IN THE 2008 RHCF-4._x000D_
THE FACILITY REQUESTS THAT THESE COST BE RESTORED TO THE PROPERTY COST REIMBURSEMENT.</t>
  </si>
  <si>
    <t>The Highlands at Brighton</t>
  </si>
  <si>
    <t>2750306N</t>
  </si>
  <si>
    <t>1.	Request to adjust the 2012 and 2013 Medicaid Impact for MIP_x000D_
_x000D_
_x000D_
In the �Dear Administrator Letter� dated March 2, 2022, the Department responded to appeals #11501, #13929, #13928 and #13870.  These appeals requested that our Home change to voluntary reimbursement effective 1/1/12 and requested the calculated MATP be allowed in the rate.  _x000D_
_x000D_
We were happy to see that the Department did approve this appeal and recalculated reimbursement, however, we noted that the Department is disallowing the MIP  expense in our 2012 and 2013 rates.  We agree that due to the refinancing that took place in 2012, the Home no longer has MIP.  The issue is that this MIP included in the 2012 and 2013 rates was previously disallowed during OMIG audit #15-3695 (see item #4 on the attached OMIG audit) and our Home has already paid back those funds.  Therefore, the impact of eliminating these costs is not correct and our overall impact should be revised to eliminate the disallowance. _x000D_
_x000D_
We are asking that the Department revise the impact calculation adding back $61,842 ($32,414 for 2012 and $29,428 for 2013) for erroneous duplicate disallowance of MIP. Please adjust our impact and rates accordingly.</t>
  </si>
  <si>
    <t>Steven I Goldstein</t>
  </si>
  <si>
    <t>2.	Request to Adjust the 2012 Allowable Interest _x000D_
_x000D_
In the �Dear Administrator Letter� dated March 2, 2022, the Department responded to appeal #11501 which requested that reimbursement for our Home be change to voluntary reimbursement effective 1/1/12 .  The Department did partially approve this appeal and recalculated reimbursement; however, the Department is disallowing a portion of Interest expense that was incurred in 2012 and should be allowed in our rate. _x000D_
_x000D_
First, as noted in the attachments to the original appeal, prior to closing our HUD loan at the end of January 2012 we incurred expense totaling $52,800 that was paid at closing (See Sources and Uses tab on Attached). This interest was paid by the Home and should be added to our allowable expense. _x000D_
_x000D_
Second, our Home incurred $85,258 of interest on a bridge loan with University of Rochester that was used to refinance the mortgage.  The interest on the bridge loan was reported as working capital interest (WCI) on Schedule 8 &amp; Schedule 8D of our 2012 RHCF-4 and the $85,258 was initially allowed in the 2014 rate.  However, during the OMIG audit of the 2012-2014 rates OMIG disallowed this amount.  The reason for disallowance was not because it was non-allowable but because we filed an appeal (appeal #11501) stating we had refinanced our HUD mortgage.  OMIG felt that this interest related to the long-term financing and should be added to the allowable mortgage interest.  OMIG eliminated the interest on the assumption that when rate setting processes the appeal they �might� allow the expense twice, as part of the mortgage interest and as WCI.  Additionally, per the attached discussion with Al Fargione from the Department, the cost incurred to refinance would be allowable.  _x000D_
_x000D_
As there was an appeal filed with regard to interest, OMIG could not adjust our allowable mortgage interest for the HUD or the bridge loan interest. However, as noted per their attached OMIG w/p for 2012, OMIG recalculated the allowable interest, showing the $52,800 and the $85,259 should be allowed and that total allowable interest for 2012 should be the $303,025 ($164,966 +52,800 +85,259)._x000D_
_x000D_
We are requesting that the Department revise our impact calculation by adding back the  HUD Interest of $52,800 and the bridge loan interest of $85,258. Please adjust out impact and rates accordingly.</t>
  </si>
  <si>
    <t>3.	Request to Reopen Appeals #9009, #9011, #9103, 9104, 9131, 9133, #10080, 10081, &amp; 10213_x000D_
_x000D_
The Department has closed Appeals #9009, #9011, #9103, 9104, 9131, 9133, #10080 (items #2 &amp; 3), 10081 (items #2 &amp; 3), &amp; 10213 (items #2 &amp; 3) stating that, �This item of appeal is covered by the Universal Settlement.�  However, the Universal Settlement agreement specifically listed this appeal as excluded from the settlement on Appendix C (see attached)._x000D_
_x000D_
In 2014 facilities had to decide whether they would accept a settlement of their appeals and litigation. In order to do that it was important that facilities understand which appeals would and would not be included in the settlement. Facilities needed to know which appeals would still be answered separately in the future. The NYSDOH especially wanted to insure that settled appeals stayed settled and couldn�t be raised again. As a result, a process was established by which facilities would submit a list (on a form approved by DOH) of all appeals they wished to have excluded from the settlement. DOH then reviewed the list, made changes, and prepared the Appendix C which listed the excluded appeals and was made a part of the settlement agreement._x000D_
_x000D_
The agreement is a contract whose verbiage and schedules were relied on by both sides to the agreement in their decision-making. We do not believe the DOH is entitled to change the agreement at this late date, seven years after signing of the agreement. In addition, these issues, including those related to the specialty units, are allowed per the agreement._x000D_
_x000D_
Please reopen this appeal and respond to the issues as soon as possible.</t>
  </si>
  <si>
    <t>The Highlands Living Center</t>
  </si>
  <si>
    <t>2763300N</t>
  </si>
  <si>
    <t>1.	Request to Adjust Medicaid Impact for ADC rate _x000D_
_x000D_
In the �Dear Administrator Letter� dated March 2, 2022, the Department responded to appeal #15035. DOH allowed the appeals as requested, however we disagree with the impact calculation for the 2015 ADC rate.  The paid 2015 ADC rates were already limited to ceilings (see attached ADC rate).  Even with the decrease in the allowable capital for the processing of this appeal, our ADC rate is still above ceiling levels.  Therefore, as the ADC rate would remain at the ceiling after the processing of the appeal, there should be no impact to our facility.  We are asking that the Department revise the impact calculation adding back the disallowance of $6,760 related to the ADC.  Please adjust our rates accordingly.</t>
  </si>
  <si>
    <t>1. Mortgage Interest:_x000D_
Highlands Living Center refinanced its mortgage effective 4/1/2009. DOH approved the refinancing as the cost to the state was significantly reduced as a result. See the attached DOH approval letter. We sought to file an appeal to correct reimbursement in 2009 however there was no mechanism in the DOH EAS system to accomplish a rate revision effective 4/1/2009 as a rate had not been issued for that period. Please revise our 2009 and 2010 rates to reduce our interest reimbursement per the attached schedule.</t>
  </si>
  <si>
    <t>2. Mortgage Expense Amortization:_x000D_
The refinancing incurred fees (see Appeal #1 attachments). Highlands Living Center is entitled to reimbursement of the mortgage cost amortization. The DOH approval letter approved closing costs estimated at $100,000. The actual fees came to $95,940. Please revise our 2009 and 2010 rates to reduce our MIP reimbursement per the attached schedule</t>
  </si>
  <si>
    <t>3. Mortgage Insurance Premium:_x000D_
Highlands Living Center refinanced its mortgage effective 4/1/2009. DOH approved the refinancing as the cost to the state was significantly reduced as a result. See the attached DOH approval letter. We sought to file an appeal to correct reimbursement in 2009 however there was no mechanism in the DOH EAS system to accomplish a rate revision effective 4/1/2009 as a rate had not been issued for that period. Please revise our 2009 and 2010 rates to reduce our MIP reimbursement per the attached schedule</t>
  </si>
  <si>
    <t>1/1/2009 Other Appeal</t>
  </si>
  <si>
    <t>The Hurlbut</t>
  </si>
  <si>
    <t>2750308N</t>
  </si>
  <si>
    <t>DOH Appeal Response to Appeals# 14919, 13916, 12087, 10954_x000D_
_x000D_
Please note this is an issue of fact. These costs are valid reimbursable expenses as determined by The Department in a previous appeal response. _x000D_
_x000D_
The Department has denied our appeal for related party real property reimbursement claiming that real property of related companies is not reimbursable. This is not actually the case especially for this group of related facilities. If a facility using an approved related company to perform SNF related functions (as this one is and does) all costs whether real property or not are reimbursable as valid cost of providing resident care. This has been the Department policy and practice for decades. There are no regulations or rules which prevent it. _x000D_
_x000D_
This group of facilities has an even stronger claim to this reimbursement as DOH previously answered appeals allowing this reimbursement for this related company which provided billing and record-keeping for a group of facilities. The Department worked with the facilities to find a reasonable method of reimbursement for the related party costs. Originally, they sent an appraiser to do an appraisal of the real property which would be used as the basis for reimbursement. In the end they decided the reimbursement amounts per facility were just too small to warrant the work involved. They then decided to reimburse real property depreciation and other real property costs such as real estate taxes in lieu of the appraised historical cost. Attached is an example of the capital back-up provided by the Department which details these amounts included in the rate._x000D_
_x000D_
The correct related company property expenses for reimbursement are detailed on the attached schedule. Based on the above, we request that our 1/1/2012 through 12/31/2015 Medicaid rate be revised to accurately reflect the related company property costs on Schedule VI, with the appropriate cost center and traceback percentages of 1.0000.</t>
  </si>
  <si>
    <t>1.	Facility Real Property Interest Not Reimbursed_x000D_
_x000D_
The Department failed to reimburse facility real property interest in our 2013 Medicaid rate. This interest was for financing on allowable assets  an elopement system was purchased in 2006 for $80,538.  This loan was properly reported on Schedule 17(1) of the 2011 RHCF-4. In 2011 a sprinkler system was purchased for $164,788.  The interest on this loan was properly reported on Schedule 9, line 009.  The amounts reported on Schedule 9 and requested for reimbursement is the cost report year amount not the rate year amount._x000D_
_x000D_
	Based on the above, we request that our 1/1/2013 Medicaid rate be revised to include $1,937 of facility real property interest on Schedule VI, with a traceback of 1.0000.</t>
  </si>
  <si>
    <t>3.	Calculation of Return Of Equity- _x000D_
Schedule VI of our 2013 Medicaid rate includes an incorrect calculation of return of equity. The correct calculation is detailed on the attached schedules. Please revise our 2013 Medicaid rate to incorporate the correct calculation of return of equity.</t>
  </si>
  <si>
    <t>4.	Facility Moveable Equipment Interest_x000D_
The Department failed to reimburse our facility moveable equipment interest expense in the 2013 Medicaid rate. This expense was reported on Schedule 9 of the 2011 RHCF-4 and the detail of the expense is included in the notepad. Based on the above, we request that our 2013 Medicaid rate be revised to accurately reflect the moveable interest expense in the amount of $968 on Schedule VI, with the appropriate cost center and traceback percentages of 1.0000.</t>
  </si>
  <si>
    <t>1.	Facility Real Property Interest Not Reimbursed_x000D_
_x000D_
The Department failed to reimburse facility real property interest in our 2012 Medicaid rate. This interest was for financing on allowable assets  an elopement system purchased in 2001 for $80,538.  This loan was properly reported on Schedule 17(1) of the 2010 RHCF-4. The amounts reported on Schedule 9 and requested for reimbursement is the cost report year amount not the rate year amount._x000D_
_x000D_
	Based on the above, we request that our 1/1/2012 Medicaid rate be revised to include $1,554 of facility real property interest on Schedule VI, with a traceback of 1.0000.</t>
  </si>
  <si>
    <t>Related Company Property Expenses Not Reimbursed  _x000D_
_x000D_
The Department failed to reimburse our related company property expenses in the 2012 Medicaid rate. The correct related company property expenses for reimbursement are detailed on the attached schedule. Based on the above, we request that our 1/1/2012 Medicaid rate be revised to accurately reflect the related company property costs on Schedule VI, with the appropriate cost center and traceback percentages of 1.0000.</t>
  </si>
  <si>
    <t>3.	Calculation of Return Of Equity- _x000D_
Schedule VI of our 2012 Medicaid rate includes an incorrect calculation of return of equity. The correct calculation is detailed on the attached schedules. Please revise our 2012 Medicaid rate to incorporate the correct calculation of return of equity.</t>
  </si>
  <si>
    <t>4.	Facility Moveable Equipment Interest_x000D_
The Department failed to reimburse our facility moveable equipment interest expense in the 2012 Medicaid rate. This expense was reported on Schedule 9 of the 2010 RHCF-4 and the detail of the expense is included in the notepad. Based on the above, we request that our 2012 Medicaid rate be revised to accurately reflect the moveable interest expense in the amount of $2,595 on Schedule VI, with the appropriate cost center and traceback percentages of 1.0000.</t>
  </si>
  <si>
    <t>The Mountain View Nursing and Rehabilitation Centre</t>
  </si>
  <si>
    <t>5522302N</t>
  </si>
  <si>
    <t>The Department of Health incorrectly calculated residual reimbursement (return on equity).  The Department of Health arbitrarily took 2008 historical cost additions for the facility and divided by 33 years.  This is incorrect and contrary to reimbursement law see appeal 9395.  The full amount of the 2008 additions should have been included in the historical cost and had the return of/on equity been calculated with a remaining useful life of one year the residual reimbursement would be $345,495.  For your convenience see attached schedule of return of/on equity per facility.  Please revise the 1/1/2011 and forward medicaid rate.</t>
  </si>
  <si>
    <t>Working Capital Interest Not Fully Reimbursed - The Department of Health did not fully reimburse The Mountain View for working capital interest.  The working capital expense reported on schedule 8D column 0180 line 025 of RHCF-4 cost report with DCN # 02101531 was both necessary and reasonable.  The Mountain View has incurred recurring losses and for the year ended December 31, 2009, turned a loss of $420,915.  This obligated the facility to borrow in order to meet their everyday expenses of insurance, salaries, utilities, food and supplies to run a facility.  A request was sent on March 6, 2012 to Ms Lana I Earle and Dr Nirav Shah for the working capital threshold limit to be waived for the January 1, 2011 and forward Medicaid rate sheets.  Please find attached a copy of this letter as well as a detailed schedule of debt.  Please revise the January 1, 2011 and forward Medicaid Rate Sheet to include the full amount of working capital interest as reimbursable capital.</t>
  </si>
  <si>
    <t>The Pavilion at Queens for Rehabilitation and Nursing</t>
  </si>
  <si>
    <t>7003414N</t>
  </si>
  <si>
    <t>Facility appeals the calculation of patient days utilized in calculating the 2014 reimbursable cash receipts assessment .Per attached. the days should be 85,439</t>
  </si>
  <si>
    <t>The Pines at Poughkeepsie Center for Nursing &amp; Rehabilitation</t>
  </si>
  <si>
    <t>1302308N</t>
  </si>
  <si>
    <t>Facility filed a part I for the period 05/01/08-12/31/08, which the Department used in promulgating the Cash Receipts Assessment per diem. Initially, the department issued the per diem rate utilizing eight months of payments with a corresponding eight months of patient days. However, the Department reissued the rate, annualizing the patient days, but keeping the dollars the same, thereby significantly shortchanging the facility. The facility request that the department go back to its initial rate or use 12 months of payments in calculating the revised per diem rate.</t>
  </si>
  <si>
    <t>Certified Costs Project AEP-5924</t>
  </si>
  <si>
    <t>Facility hereby submits its schedule of certified costs for Project # AEP-5924. Facility hereby requests that the department incorporate these costs  and the amortization of the loan into the facility's Capital rate for 2010.</t>
  </si>
  <si>
    <t>2009 Rate Appeal (submitted Manually on 4/15/09 rcvd 4/17/09 website issues)</t>
  </si>
  <si>
    <t>Refiling of 2002 RHCF-4-Benefits &amp; Payroll Adjustment: Facility herby refiles its RHCF-4 for 2002 to correct the following expenses: Employee benefits were reported on the facility's Part III related party financial, but were included as fees on the facility's Part IV, therby omitting benefits from the W.E.F. calculation. This refiling allocates benefits on the Part IV by department. Floor RN supervisors were included in nursing administration as opposed to RN floor nurses. Facility reallocated the cost of these RN's to the residential health care facility line. Facility requests that the Department recalculate the W.E.F. to include the above corrections.</t>
  </si>
  <si>
    <t>Movable equipment Depreciation: Facility's movable equipment depreciation is reported on Part 111. However, the amount of movable equipment depreciation reported on part 11 was not reimbursed as there was no traceback percentage. Facility refiles its RHCF-4 to allocate a portion of the rent expense to movable equipment depreciation, so that a traceback percentage will be calculated for major movable equipment depreciation, so that the facility can receive reimbursement on its major movable equipment depreciation.</t>
  </si>
  <si>
    <t>Per Diem Add-Ons: The New York State Budget Act authorized 2009 rates based upon 2002 cost. The act contained a provision that facilitys 2009 rate shall not be less than the operating component such facilities received in the 2008 rate period, as adjusted for inflation. When comparing the trended operating portion of 2008 to 2009 rate, the department failed to include the per diem adjustment of the 2008 rate Lines 3A-3E in operating cost. These items may be operating costs, such as dental, that were not included in Lines 1A-1C but should be there. Facility requests that the department recalculate the 2008 operating component to include the 2008 operating per diem adjustments.</t>
  </si>
  <si>
    <t>The Pines at Utica Center for Nursing &amp; Rehabilitation</t>
  </si>
  <si>
    <t>3202315N</t>
  </si>
  <si>
    <t>Facility filed a part I for the period 05/01/08-12/31/08, which the Department used in promulgating the Cash Receipts Assessment per diem. Initially, the department issued the per diem rate utilizing eight months of payments with a corresponding eight months of patient days. However, the Department reissued the rate, annualizing the patient days, but keeping the dollars the same, thereby significantly shortchanging the facility. The facility request that the department go back to its initial rate or use 12 months of payments in calculating the revised per diem rate</t>
  </si>
  <si>
    <t>The Plaza Rehab and Nursing Center</t>
  </si>
  <si>
    <t>7000396N</t>
  </si>
  <si>
    <t>Facility is currently being audited for the years 2014-2017. Facility hereby refiled it's 2017 RHCF-4 under DCN # 10211041 to correct property insurance on schedule 9  that was inadvertently omitted. Facility hereby requests that  property insurance of  $131,021 be included in the 2019 Capital reimbursement.</t>
  </si>
  <si>
    <t>The Riverside</t>
  </si>
  <si>
    <t>7002360N</t>
  </si>
  <si>
    <t>In processing appeal #13305, the Department omitted $500,000 of land from the MATP calculation.</t>
  </si>
  <si>
    <t>The Department omitted Commercial rent tax from the facility's reimbursement of $290,850.  This expense was always historically reimbursed by the Department, .and the regulations did not change to exclude this cost from the facility's reimbursement.</t>
  </si>
  <si>
    <t>The Shore Winds LLC</t>
  </si>
  <si>
    <t>2701359N</t>
  </si>
  <si>
    <t>DOH Appeal Response to Appeals# 16125. 14926, 13937, 12090, 10969_x000D_
_x000D_
Please note this is an issue of fact. These costs are valid reimbursable expenses as determined by The Department in a previous appeal response. _x000D_
_x000D_
The Department has denied our appeal for related party real property reimbursement claiming that real property of related companies is not reimbursable. This is not actually the case especially for this group of related facilities. If a facility using an approved related company to perform SNF related functions (as this one is and does) all costs whether real property or not are reimbursable as valid cost of providing resident care. This has been the Department policy and practice for decades. There are no regulations or rules which prevent it. _x000D_
_x000D_
This group of facilities related to ROHM Services has an even stronger claim to this reimbursement as DOH previously answered appeals allowing this reimbursement for this related company which provided billing and record-keeping for a group of facilities. This facility is one of thirteen that are impacted by the previous appeal and resolution. The Department worked with the facilities to find a reasonable method of reimbursement for the related party costs. Originally, they sent an appraiser to do an appraisal of the real property which would be used as the basis for reimbursement. In the end they decided the reimbursement amounts per facility were just too small to warrant the work involved. They then decided to reimburse real property depreciation and other real property costs such as real estate taxes in lieu of the appraised historical cost. Attached is an example of the capital back-up provided by the Department which details these amounts included in the rate._x000D_
_x000D_
The correct related company property expenses for reimbursement are detailed on the attached schedule. Based on the above, we request that our 1/1/2012 through 12/31/2016 Medicaid rate be revised to accurately reflect the related company property costs on Schedule VI, with the appropriate cost center and traceback percentages of 1.0000.</t>
  </si>
  <si>
    <t>In response to DOH response to Appeals #16125 and 12090 _x000D_
_x000D_
Traditionally, interest expense is reimbursed on a two-year lag with the exception of mortgage/bond interest. The two-year lag is used so that DOH has time to put the reimbursement in the facility?s rate without having to constantly go back and revise rates to update expenses._x000D_
_x000D_
For example, this is a typical timeline:_x000D_
_x000D_
A)	2014 Cost Report which reports a facility?s costs for 2014 is filed in June/July, 2015._x000D_
B)	The 2014 and 2015 rates have already been issued when the 2014 report is submitted. Therefore, DOH puts the costs in the next rate issuance which in this example is 2016, a two-year lag._x000D_
_x000D_
Mortgage and bond interest are done differently because these expenses are very substantial and for most facilities it would not be financially feasible to wait two years to start receiving reimbursement. In addition, mortgages and bonds are pre-approved by DOH who then has the information necessary to put the expense in the rates immediately._x000D_
_x000D_
First, DOH responded to the 2016 appeal and reimbursed current year interest from Sched 17. However in approving the interest for 2013 it used cost report year interest per the appeal request. It appears that was a temporary amount of interest in 2011 before the final financing was put in place in 2012 so it probably shouldn?t have been reimbursed at all. By DOH?s current year practice it should have been $13,873 per the amortization schedule. _x000D_
The real problem though is the reimbursement of current year interest which leaves the first two years of interest unreimbursed. There was no process in the initial year for approval to get immediate reimbursement. The sprinklers were being installed in all facilities dues to a government mandate. The DOH would have been unable to process all the applications before the mandated deadline. Therefore, all CON and financing pre-approval requirements were waived. I cannot believe the DOH intended for the first year or two of expense to go unreimbursed._x000D_
_x000D_
Please reimburse the 2012 - 2018 sprinkler interest on a two year lag in the 2014 ? 2020 rates.</t>
  </si>
  <si>
    <t>Response to DOH Appeal Determinations for Appeals #20477, 19560, 19559, 18537, 17510, 16900, 16125, 14926, 13939, 12090, 10969_x000D_
_x000D_
This is not an appeal of a rate-setting methodology. It is an appeal for the standard, routine reimbursement of historical cost of nursing facilities fixed assets. This is a question of fact._x000D_
_x000D_
It is a decades long established practice and policy of the New York State Medicaid Program to reimburse nursing facilities for the actual cost of providing care to the state?s Medicaid residents. One of those costs is the purchase of real property assets such as a roof, a parking lot, HVAC system, etc. The NTSDOH has long adhered to reimbursement of these assets in order to ensure quality care to Medicaid residents._x000D_
_x000D_
Reimbursement of historical cost is not challenged, and no regulation or statute prevents it. This facility, however, is not receiving reimbursement of its historical cost. The state has chosen to under-reimburse this facility for its actual historical cost repeatedly since 2010. This facility receives $9,019 annually for return of equity. It will take 140 yrs. to reimburse the facility for its existing $1,423,587 of historical cost at this rate. The result is that this facility will be handicapped by inadequate and inequitable reimbursement making it impossible to maintain the physical property and possibly quality care for its residents.  _x000D_
_x000D_
This unfair treatment is given only to some proprietary facilities. Both Voluntary and Public facilities receive full reimbursement of their actual cost of real property assets. In addition, some proprietary facilities are being over-reimbursed for their historical cost while under-reimbursing facilities such as this one. All of this sets up a non-competitive environment which dooms those being under-reimbursed to failure._x000D_
_x000D_
We request the NYSDOH reimburse this facility adequately for its valid purchases of allowable real property as required by the Medicaid agreement between the State and the facility.</t>
  </si>
  <si>
    <t>1.	Facility Real Property Interest Not Reimbursed_x000D_
_x000D_
The Department failed to reimburse facility real property interest in our 2010 Medicaid rate. This interest was for financing on allowable assets  an elopement system in 2006 for $89,658.  This loan was properly reported on Schedule 17(1) of the RHCF-4. The amounts reported on Schedule 9 and requested for reimbursement is the cost report year amount not the rate year amount._x000D_
_x000D_
	Based on the above, we request that our 1/1/2012 Medicaid rate be revised to include $1,728 of facility real property interest on Schedule VI, with a traceback of 1.0000.</t>
  </si>
  <si>
    <t>3.	 Facility Moveable Equipment Interest_x000D_
The Department failed to reimburse our facility moveable equipment interest expense in the 2012 Medicaid rate. This expense was reported on Schedule 9 of the 2010 RHCF-4 and the detail of the expense is included in the notepad. Based on the above, we request that our 1/1/2012 Medicaid rate be revised to accurately reflect the moveable interest expense in the amount of $ 529 on Schedule VI, with the appropriate cost center and traceback percentages of 1.0000</t>
  </si>
  <si>
    <t>4.	 Calculation of Return Of Equity- _x000D_
Schedule VI of our 1/1/2012 Medicaid rate includes an incorrect calculation of return of equity. The correct calculation is detailed on the attached schedule. Please revise our 1/1/2012 Medicaid rate to incorporate the correct calculation of return of equity.</t>
  </si>
  <si>
    <t>The Stanton Nursing and Rehabilitation Centre</t>
  </si>
  <si>
    <t>5601306N</t>
  </si>
  <si>
    <t>Pharmacy Adjustment is Incorrect- The Department of Health incorrectly adjusted Medicine Cabinet Drugs of $6,426 from Administrative Services.  Medicine Cabinet Drugs are included in Exhibit H on line 0038/042 of RHCF-4 Cost Report with DCN # 72081448 and therefore should be removed from Direct Costs and moved to Non-Comp.  Please adjust our 4/1/09 and forward Medicaid Rates accordingly.</t>
  </si>
  <si>
    <t>Related Company (1) MacDonald Road Corporation total allowable operating costs not reimbursed-   A) Total allowable operating costs of $406 were omitted from Facility Allowable administrative services costs.  The Department of Health reduced the Related Company Total allowable operating costs by Related Company Expenses reported in Part IV, Exh H- Part III(1)C ($12,808).  This amount is rent expense incurred by the RHCF-4 Facility to the Related Company but is not included in allowable costs as it is reported on Cost Center 1 of Exhibit H.  As stated in Section 86-2.26(b) Related Organizations (see attached) the costs of goods and/or services furnished to a residential health care facility by a related organization are includable in the computation for the basic rate at the lower of the cost to the related organization or the market price of comparable goods and/or services available in the rhcf's region within the course of the normal business operations.  The rent expense charged to the RHCF should not be included in the facility's allowable costs (it is reported on cost center 1 of exhibit H) and in turn the appropriate percentage of the related company allowable operating costs should be included in facility allowable operating costs.  B) Adjustments to The related company's certified costs include a real estate tax adjustment of $1,843 that is incorrect.  This amount is already included in the total real estate taxes of $101,327 reported on Part III Expense Statement.  The $1,843 was reported on Part III(1) Supplement so that The Department of Health would reduce the amount of Related Company real estate taxes reported on Schedule VI-Property of the Medicaid Rate. In effect, this amount was disallowed twice.  Please adjust our 4/1/09 and forward rates to include the correct related company (1) total allowable operating costs of $456.00.</t>
  </si>
  <si>
    <t>Related Company (2) Hallmark Operating Inc.  total allowable operating costs not reimbursed-    A) Total allowable operating costs of $119,656 were omitted from Facility Allowable administrative services costs and related company adjustment of $50,296 reduced allowable costs for the facility's Plant Operation &amp; Maint Cost Center and Administrative Services Cost Center which is incorrect.  The Department of Health reduced the Related Company Total allowable operating costs by Related Company Expenses reported in Part IV, Exh H- Part III(1)C ($482,802) which is incorrect.  This amount includes $415,920 of rent expense, $27,000 of maintenance fees, and $39,882 of interest expense paid by the RHCF-4 Facility to the Related Company.  The rent expense is not included in allowable costs as it is reported on cost center 1 of Exhibit H.  The interest expense was already removed from administrative services allowable costs.  The interest expense of $39,882 is included on Schedule 8 column 250 line 3 Interest not related to patient care.  The maintenance fees of $27,000 are reported on Exhibit H column 39 line 6 and should be removed from the Facility's Plant Operation and Maint allowable costs.  As stated in Section 86-2.26(b) Related Organizations (see attached) the costs of goods and/or services furnished to a residential health care facility by a related organization are includable in the computation for the basic rate at the lower of the cost to the related organization or the market price of comparable goods and/or services available in the rhcf's region within the course of the normal business operations.  The rent expense, maintenance fees, and interest expense charged to the RHCF should not be included in the facility's allowable costs and in turn the appropriate percentage of the related company allowable operating costs should be included in facility allowable operating costs.  B) Adjustments to The related company's certified costs include a real estate tax and depreciation expense adjustment of $5,206 that is incorrect.  This amount is already included in the total real estate taxes of $759,370 and total depreciation-buildings reported on the Part III Expense Statement.  The $5,206 was reported on Part III(1) Supplement so that The Department of Health would reduce the amount of Related Company real estate taxes and depreciation expense reported on Schedule VI-Property of the Medicaid Rate.  Please adjust our 4/1/09 and forward rates to include the correct related company (1) total allowable operating costs of $120,474.</t>
  </si>
  <si>
    <t>Amortization of Organizational Expense of $6,612 under depreciation/lease/rentals should not be removed from allowable costs -  The amortization expense of $6,612 is amortization of start up costs reported on Schedule 11 column 192 line 1, but this expense is not included in exhibit H.  As stated in the general notepad (attached) of the RHCF-4 with DCN # 72081448 the start up costs were expensed in full for financial statement purposes in the year incurred (2003) as required for GAAP, however, for purposes of reimbursement and RHCF-4 preparation it is an allowable capital cost and should be amortized over a 5 year period. Section 441.231 of NYCRR Title 10 states that Organizational costs (or expense) are any cost incurred in establishing a corporation or other form of organization; as, incorporation, legal and accounting fees, promotional costs incident to the sale of securities, security qualification expense, and printing of stock certificates.   This section states that these and similar costs are an intangible asset of value which continues throughout the life of the corporation and that the organization costs must be amortized over a period of time not less than 60 months.  Please adjust the 4/1/09 and forward Medicaid rates to remove lease rentals of $34 from allowable costs.</t>
  </si>
  <si>
    <t>Salary Ceiling Adjustment Calculation is incorrect - The salary ceiling adjustment calculation should not include an adjustment for the employee health benefits reported on Schedule 14.  Employee Health Benefits were reported on Schedule 14 column 283 lines 02, 06, 07, and 08.  Please remove these amounts from the salary ceiling adjustment and adjust the 4/1/09 and forward Medicaid rates.</t>
  </si>
  <si>
    <t>Moveable Equipment Interest Not Reimbursed-  The Department of Health did not include Moveable Equipment Interest reported on line 0270/036 of the RHCF-4 cost report with DCN # 92041211 (see attached) in the amount of $12,512 on the property schedule of the January 1, 2010 Medicaid Rate.  As stated in the General Notepad (attached) of RHCF-4 cost report with DCN # 92041211 this is interest on loans obtained for the purchase of moveable equipment (furniture and computers).  Also, attached for your convenience are the loan amortization schedules.  Please include the moveable equipment interest on the property schedule as allowable capital for the Medicaid Rate Sheet for January 1, 2010 and forward.</t>
  </si>
  <si>
    <t>Start-up Cost Amortization Not Reimbursed.- The Department of Health did not include amortization of the start up costs reported on 0270/077 and 0196/001 of the RHCF-4 cost report with DCN #  92041211 in the amount of $5,509 as reimbursable capital on line 58 of schedule VI Property.  As stated in the General Notepad (attached) of the RHCF-4 cost report with DCN # 92041211 the start up costs were expensed in full for financial statement purposes in the year incurred (2003 / 2004) as required by GAAP; however, for purposes of reimbursement and RHCF-4 preparation it is an allowable costs and should be amortized over a five year period.  Section 441.231 of NYCRR Title 10 states that Organizational costs (or expense) are any cost incurred in establishing a corporation or other form of organization; as, incorporation, legal and accounting fees, promotional costs incident to the sale of securities, security qualification expense, and printing of stock certificates.  This section states that these and similar costs are an intangible asset of value which continues throughout the life of the corporation and that the organization costs must be amortized over a period of time not less than 60 months.  This was included in reimbursable capital in 2006, 2007, 2008, and 2009, therefore, current reimbursement should continue for the January 1, 2010 Medicaid rate and forward.</t>
  </si>
  <si>
    <t>Schedule VI - Property - Sales Taxes are incorrect - The Department of Health incorrectly reimbursed The Stanton for sales taxes.  As reported on column 270 line 071 of Schedule 9 of RHCF-4 Cost Report with DCN # 92041211, Facility Sales Taxes are $27,303.  The Department of Health used the amount reported on schedule 6 column 157 line 100 as the amount of Facility Sales Taxes.  This is incorrect.  As stated in the instructions of the RHCF-4 the purpose of Schedule 9 - Property Expenses is to report property expenses and their location on Part IV, Exhibit H which will permit the calculation of reimbursable property.  Furthermore, the instructions for line 71 of this schedule state "Sales tax on capital purchases which the facility has expensed rather than capitalized and/or sales tax on all other purchases which is normally isolated on the facility's financial reports". Please revise our January 1, 2010 and forward Medicaid rates to include the correct amount of Sales Taxes, $27,303.</t>
  </si>
  <si>
    <t>Corporate Office Building Amortization Not Reimbursed - The Department of health did not include the corporate office building mortgage amortization of $50,049 as reimbursable capital.  This was included in reimbursable capital in 2003, 2004, 2005, 2006, 2007, and 2008 in accordance with the DOH approval of appeal #209854 and there is an outstanding appeal for the 2009 rate year, see appeal # 1288.  We have attached the 2003 initial rate calculation worksheet in addition to the amortization schedule for the loan for your convenience.  Per appeal # 209854 current reimbursement should continue for the January 1, 2010 Medicaid rate and forward.</t>
  </si>
  <si>
    <t>Schedule VI - Property - Real Estate Taxes are incorrect - The Department of Health incorrectly reimbursed The Stanton for real estate taxes.  As reported on column 270 line 023 of Schedule 9 of RHCF-4 Cost Report with DCN # 92041211, Facility Real Estate Taxes are $3,344.  As stated in the instructions of the RHCF-4 the purpose of Schedule 9 - Property Expenses is to report property expenses and their location on Part IV, Exhibit H which will permit the calculation of reimbursable property.  Furthermore, the instructions for line 23 of this schedule state " Real estate and occupancy taxes as reported on Part IV, Exhibit H, line 006.  These amounts are also reported on Part IV, Schedule 6, line 100".  Please revise our January 1, 2010 and forward Medicaid rates to include the correct amount of Real Estate Taxes, $3,344.</t>
  </si>
  <si>
    <t>Schedule VI- Property - Real Estate Taxes are incorrect - The Department of Health incorrectly reimbursed The Stanton for real estate taxes.  Real Estate taxes of the related companies should be assigned based on actual taxes paid for the property leased by The Stanton.  Please see attached the general notepad of RHCF-4 Cost report with DCN # 92041211 with the breakdown of real estate taxes paid by Hallmark Operating, Inc. and MacDonald Road Corp and the corresponding properties the real estate taxes were paid for.  Also, see attached the Real Estate Tax Assessment Invoices for 152 Sherman Avenue the location of this facility.  The real estate tax amount that should be included in Schedule VI- property is $0.00 for Related Company 1.  Please revise our January 1, 2010 and forward Medicaid Rates as outlined above</t>
  </si>
  <si>
    <t>Schedule VI- Property - Real Estate Taxes are incorrect - The Department of Health incorrectly reimbursed The Stanton for real estate taxes.  Real Estate taxes of the related companies should be assigned based on actual taxes paid for the property leased by The Stanton.  Please see attached the general notepad of RHCF-4 Cost report with DCN # 92041211 with the breakdown of real estate taxes paid by Hallmark Operating, Inc. and MacDonald Road Corp and the corresponding properties the real estate taxes were paid for.  Also, see attached the Real Estate Tax Assessment Invoices for 152 Sherman Avenue the location of this facility.  The real estate tax amount that should be included in Schedule VI- property is $84,115 for Related Company 2.  Please revise our January 1, 2010 and forward Medicaid Rates as outlined above.</t>
  </si>
  <si>
    <t>Schedule VI- Return of equity for New Wing omitted - The Department of Health omitted from line 7 as reimbursable capital Return of Equity for the New wing.  For your convenience we have attached a schedule of the return of equity for the new wing.  Please revise our January 1, 2010 and forward Medicaid Rates to include return of equity for the new wing.</t>
  </si>
  <si>
    <t>Schedule VI- Return on equity for New Wing omitted - The Department of Health omitted from line 7 as reimbursable capital Return on Equity for the New wing.  For your convenience we have attached a schedule of the return on equity for the new wing.  Please revise our January 1, 2010 and forward Medicaid Rates to include return of equity for the new wing.</t>
  </si>
  <si>
    <t>2008 Historical Property Additions for Related Party 1 are incorrect - For the rate year 2007 our historical cost additions for our related real estate companies, Hallmark Operating, Inc and MacDonald Road Corp., were recognized in historical additions for the facility the additions pertained to.  This was approved by Alfred Fargione and Charles Denham who was our rate setter at the time.  Please see letter attached.  For the rate years 2008 and 2009 historical cost additions were recognized based on the related companies' doing business with percentage which is incorrect because we show our additions by location.  We do have outstanding appeals for this.  We ask that for 2010 our historical additions for the related real estate companies be allocated to the facilities based on the actual additions for that facility as approved by Alfred Fargione and as done for the rate year 2007.  We provided the actual additions by the facility in each facility's RHCF-4 Notepad, which was the way Mr. Fargione recommended we provide DOH with the information.  Please see attached excel spreadsheet of the 2008 historical cost break out by actual and by doing business with percentage.  The 2008 additions that should be included in return of/on equity historical cost is $71 for Related Company 1.  Please revise our January 1, 2010 and forward Medicaid Rates as outlined above.</t>
  </si>
  <si>
    <t>2008 Historical Property Additions for Related Party 2 are incorrect - For the rate year 2007 our historical cost additions for our related real estate companies, Hallmark Operating, Inc and MacDonald Road Corp., were recognized in historical additions for the facility the additions pertained to.  This was approved by Alfred Fargione and Charles Denham who was our rate setter at the time.  Please see letter attached.  For the rate years 2008 and 2009 historical cost additions were recognized based on the related companies' doing business with percentage which is incorrect because we show our additions by location.  We do have outstanding appeals for this.  We ask that for 2010 our historical additions for the related real estate companies be allocated to the facilities based on the actual additions for that facility as approved by Alfred Fargione and as done for the rate year 2007.  We provided the actual additions by the facility in each facility's RHCF-4 Notepad, which was the way Mr. Fargione recommended we provide DOH with the information.  Please see attached excel spreadsheet of the 2008 historical cost break out by actual and by doing business with percentage.  The 2008 additions that should be included in return of/on equity historical cost is $11,735 for Related Company 2.  Please revise our January 1, 2010 and forward Medicaid Rates as outlined above.</t>
  </si>
  <si>
    <t>Schedule VI- Property - Reported Average Equity is incorrect - The Department of Health incorrectly calculated reported average equity for The Stanton.  The Department of Health used the Average Equity Capital on Schedule 13 column 234 line 14 for the facility reported average equity in the remaining equity calculation.  This is incorrect.  The correct average equity should have come from the notepad (attached) as this represents Medicaid Average Equity and Schedule 13 represents book average equity.  Medicaid Average Equity is an approved method for calculating equity and it is backed by audits performed by The Office of the Medicaid Inspector General.  Reported in the notepad of RHCF-4 Cost Report with DCN #  92041211 is the reconciliation of beginning and ending equity (see attached).  Please revise our January 1, 2010 and forward Medicaid Rates as discussed above.</t>
  </si>
  <si>
    <t>Schedule VI- Property - Reported Average Equity is incorrect - The Department of Health incorrectly calculated reported average equity for Related Company 2, Hallmark Operating, Inc.  The Department of Health used the average of the beginning and ending retained earnings on Exhibit B.  The correct average equity should have come from Schedule 13 (see attached) as this represents Medicaid Average Equity and Exhibit B represents book average equity.  Medicaid Average Equity is an approved method for calculating equity and it is backed by audits performed by The Office of the Medicaid Inspector General.  Reported in the notepad of RHCF-4 Cost Report with DCN #  92041211 is the reconciliation of beginning and ending equity (see attached).  Please revise our January 1, 2010 and forward Medicaid Rates as discussed above.</t>
  </si>
  <si>
    <t>Remaining Equity calculated incorrectly - Please correct errors and omissions noted on the Average Equity calculation.  Please note that this facility exists as its own legal entity (a limited liability company).  Thus its equity calculation should stand on its own.  The following outlines the errors we noted: 1) The Department of Health used the doing business with percentage as reported on line 0372/235 for Related Company 3- DMN Management Services, LLC.  We allocate all capital expenditure and related expenses based on a percentage using the number of beds as indicated in the general notepad (attached) in the RHCF-4 Cost Report with DCN # 92041211.  Please revise the percentage from 20.00% to 15.37%. 2)  The amount due from parent/affiliate reported on the Part III column 361, line 207 is made up of several amounts as identified in the notepad (see attached).  The amount that should be included in the calculation is The Due To The Stanton amount of $2,241,102. 3)  The Cert of Dep/Interest reported on Part III column 0361, line 225 is made up of several amounts as identified in the notepad (see attached).  The amount that should be included in the calculation is the Investment in The Stanton amount of $3,596,774.  4) The Cert of Dep/Interest reported on Part III column 0361, line 224 should be multiplied by the doing business with percentage calculated in the notepad (see attached).  The amount that should be included in the calculation is $6,048. 5) The Goodwill reported on Part III column 0361 line 223 is made up of several amounts as identified in the notepad (see attached).  The amounts that should be included in this calculation are: A) The Goodwill Stanton in the amount of $639,182. B) The Goodwill of $1,412 should be multiplied by the doing business with percentage calculated in the notepad.  The total Goodwill should be $639,399.  6) Construction in Progress for related company's 1, 2, and 3 reported on 0361/017, 0361/117, and 0361/217 respectively should be included in the remaining equity calculation.  Please revise our Medicaid Rates for January 1, 2010 and forward as outlined above.</t>
  </si>
  <si>
    <t>The Department of Health is using the 2010 Capital Component for the 2011 Medicaid Rate in error.  Please update the 2011 Capital Component for the 2009 RHCF-4 with DCN# 02101551 for rates of January 1, 2011 and forward.</t>
  </si>
  <si>
    <t>Corporate Office Building Mortgage Amortization Not Reimbursed_x000D_
_x000D_
The Department of Health did not include the corporate office building mortgage amortization of $6,337 as reimbursable capital.  This was included in reimbursable capital in 2003, 2004, 2005, 2006, 2007 and 2008 in accordance with the DOH approval of appeal # 209854.  We have attached the 2003 initial rate calculation worksheet in addition to the amortization schedule of the loan for your convenience.  _x000D_
_x000D_
Per appeal # 209854 current reimbursement should continue for the January 1, 2009 Medicaid rate and forward.</t>
  </si>
  <si>
    <t>Schedule VI- Return of equity for New Wing Omitted_x000D_
_x000D_
The Department of Health omitted from line 7 as reimbursable capital Return of equity for the New Wing.  For your convenience we have attached a schedule of the return of equity for the new wing._x000D_
_x000D_
Please revise our January 1, 2009 and forward Medicaid rates to include return of equity for the New Wing.</t>
  </si>
  <si>
    <t>Schedule VI- Return on equity for New Wing Omitted_x000D_
_x000D_
The Department of Health omitted from line 7 as reimbursable capital Return on equity for the New Wing.  For your convenience we have attached a schedule of the return on equity for the new wing._x000D_
_x000D_
Please revise our January 1, 2009 and forward Medicaid rates to include return on equity for the New Wing.</t>
  </si>
  <si>
    <t>2006 Historical Property Additions for Related Party 1 are Incorrect_x000D_
_x000D_
The Department of Health, in the past, has assigned historical property additions for related companies based on actual additions related to the facility property.  This was approved by Alfred Fargione and Charles Denham and was applied for the 2007 Hotline appeals.  We were instructed by Alfred Fargione to record in the notepad of future cost reports the breakdown of Related Party property additions by facility so that additions could be assigned in the same manner as the 2005 historical additions._x000D_
_x000D_
The 2006 historical additions for Related Company 1 MacDonald Road Corp. were calculated using the percent of business instead of the actual additions for the facility.  MacDonald Road Corp. had zero additions for The Stanton in 2006.  For your convenience we have attached a schedule MacDonald Road Corp. 2006 historical additions._x000D_
_x000D_
Please revise our January 1, 2009 and forward Medicaid rates as outlined above.</t>
  </si>
  <si>
    <t>2006 Historical Property Additions for Related Party 2 are Incorrect_x000D_
_x000D_
The Department of Health, in the past, has assigned historical property additions for related companies based on actual additions related to the facility property.  This was approved by Alfred Fargione and Charles Denham and was applied for the 2007 Hotline appeals.  We were instructed by Alfred Fargione to record in the notepad of future cost reports the breakdown of Related Party property additions by facility so that additions could be assigned in the same manner as the 2005 historical additions._x000D_
_x000D_
The 2006 historical additions for Related Company 2 Hallmark Operating Inc. were calculated using the percent of business instead of the actual additions for the facility.  As reported in the General Notepad of the RCHF-4 cost report with DCN# 72081448 Hallmark Operating Inc. had building improvement additions of $1,814 and non-moveable additions of $80,497 for The Stanton in 2006.  For your convenience we have attached a schedule of Hallmark Operating Inc. 2006 historical additions._x000D_
_x000D_
Please revise our January 1, 2009 and forward Medicaid rates as outlined above.</t>
  </si>
  <si>
    <t>2007 Historical Property Additions for Related Party 1 are Incorrect_x000D_
_x000D_
The Department of Health, in the past, has assigned historical property additions for related companies based on actual additions related to the facility property.  This was approved by Alfred Fargione and Charles Denham and was applied for the 2007 Hotline appeals.  We were instructed by Alfred Fargione to record in the notepad of future cost reports the breakdown of Related Party property additions by facility so that additions could be assigned in the same manner as the 2005 historical additions._x000D_
_x000D_
The 2007 historical additions for Related Company 1 MacDonald Road Corp. were calculated using the percent of business instead of the actual additions for the facility.  MacDonald Road Corp. had zero additions for The Stanton in 2007.  For your convenience we have attached a schedule MacDonald Road Corp. 2007 historical additions._x000D_
_x000D_
Please revise our January 1, 2009 and forward Medicaid rates as outlined above.</t>
  </si>
  <si>
    <t>2007 Historical Property Additions for Related Party 2 are Incorrect_x000D_
_x000D_
The Department of Health, in the past, has assigned historical property additions for related companies based on actual additions related to the facility property.  This was approved by Alfred Fargione and Charles Denham and was applied for the 2007 Hotline appeals.  We were instructed by Alfred Fargione to record in the notepad of future cost reports the breakdown of Related Party property additions by facility so that additions could be assigned in the same manner as the 2005 historical additions._x000D_
_x000D_
The 2007 historical additions for Related Company 2 Hallmark Operating Inc. were calculated using the percent of business instead of the actual additions for the facility.  As reported in the General Notepad of the RCHF-4 cost report with DCN# 72081448 Hallmark Operating Inc. had building improvement additions of $14,331, land improvement additions of $11,000 and non-moveable additions of $132,203 for The Stanton in 2007.  For your convenience we have attached a schedule of Hallmark Operating Inc. 2007 historical additions._x000D_
_x000D_
Please revise our January 1, 2009 and forward Medicaid rates as outlined above.</t>
  </si>
  <si>
    <t>Schedule VI-Property Reported Average Equity incorrect_x000D_
_x000D_
The Department of Health incorrectly calculated reported average equity for The Stanton and Related Companies.  The Department of Health used the average of the beginning and ending retained earnings on Exhibit B.  The correct average equity should have come from Schedule 13 (see attached) as this represents Medicaid Average Equity and Exhibit B represents book average equity._x000D_
_x000D_
Medicaid Average Equity is an approved method for calculating equity and it is backed by audits performed by The Office of the Medicaid Inspector General._x000D_
_x000D_
Reported in the notepad of RCHF-4 Cost Report with DCN# 81511339 is the reconciliation of beginning and ending equity (see attached). _x000D_
_x000D_
Please revise our 2009 and forward Medicaid Rates as discussed above.</t>
  </si>
  <si>
    <t>Remaining Equity Calculated Incorrectly_x000D_
_x000D_
Please correct errors and omissions noted on the Average Equity calculation.  Please note that this facility exists as its own legal entity (a limited liability company).  Thus its equity calculation should stand on its own.  The following outlines the errors we noted:_x000D_
_x000D_
1)	The Department of Health used the doing business with percentage as reported on line 0372/235 for Related Company 3- DMN Management Services, LLC.  We allocate all capital expenditure and related expenses based on a percentage using the number of beds as indicated in the general notepad (attached) in the RCHF-4 cost report with DCN # 81511339.  Please revise the percentage from 20.00% to 15.30%._x000D_
_x000D_
2)	The amount due to/from parent/affiliate reported on Part III column 0361, line 207 is made up of several amounts as identified in the notepad (see attached).  The amounts that should be included in the calculation is the Due To The Stanton amount of $1,484,483._x000D_
_x000D_
3)	The Cert of Dep/Interest reported on Part III column 0361, line 225 is made up of several amounts as identified in the notepad (see attached).  The amount that should be included in the calculation is the Investment in the Stanton amount of $2,603,836._x000D_
_x000D_
4)	 The Cert of Dep/Interest reported on Part III column 0361, line 224 should be multiplied by the doing business with percentage calculated in the notepad.  The amount that should be included in the calculation is $6,021._x000D_
_x000D_
5)	Construction in Progress for related company - 2 reported on 0361/117 of RHCF-4 cost report with DCN # 81511339 is $121,451.  This amount should be allocated to the following facilities:_x000D_
	A) The Avenue Nursing and Rehabilitation Centres		$21,640_x000D_
	B) The Country Manor Nursing and Rehabilitation Centres	$91,100_x000D_
	C) The Crossings Nursing and Rehabilitation Centres 		$7,115_x000D_
	D) The Dutch Manor Nursing and Rehabilitation Centres	$1,596_x000D_
_x000D_
6)	The Goodwill reported on Part III column 0361, line 223 is made up of several amounts as identified in the notepad (see attached).  The amounts that should be included in this calculation are: _x000D_
A)	The Goodwill Stanton in the amount of $639,182._x000D_
B)	The Goodwill of $1,412 should be multiplied by the doing business with percentage calculated in the notepad._x000D_
_x000D_
	                 The total Goodwill should be $639,398</t>
  </si>
  <si>
    <t>Schedule VI- Property Real Estate Taxes are incorrect_x000D_
_x000D_
The Department of Health incorrectly reimbursed The Stanton for real estate taxes.  As discussed in Issue 4, Real Estate Taxes of the related companies should be allocated based on actual taxes paid for the property leased by The Stanton._x000D_
_x000D_
Please see attached the general notepad of RHCF-4 cost report with DCN # 81511339 with the breakdown of real estate taxes paid by Hallmark Operating, Inc. and MacDonald Road Corp and the corresponding properties the real estate taxes were paid for.  Also, see attached the Real Estate Tax Assessment invoices for 152 Sherman Avenue the location of this facility as well as the Real Estate Tax Assessment invoices for 22 and 26 North Broadway the location of the Corporate office Building.  The taxes paid for the corporate office building should be assigned based on the doing business with percentage with Related Company 1- MacDonald Road Corp._x000D_
_x000D_
The Real estate tax amount that should be included in Schedule VI- property is $491 for Related Company-1._x000D_
_x000D_
Please revise our 2009 and forward Medicaid Rates as outlined above.</t>
  </si>
  <si>
    <t>Schedule VI- Property Real Estate Taxes are incorrect_x000D_
_x000D_
The Department of Health incorrectly reimbursed The Stanton for real estate taxes.  As discussed in Issue 4, Real Estate Taxes of the related companies should be allocated based on actual taxes paid for the property leased by The Stanton._x000D_
_x000D_
Please see attached the general notepad of RHCF-4 cost report with DCN # 81511339 with the breakdown of real estate taxes paid by Hallmark Operating, Inc. and MacDonald Road Corp and the corresponding properties the real estate taxes were paid for.  Also, see attached the Real Estate Tax Assessment invoices for 152 Sherman Avenue the location of this facility as well as the Real Estate Tax Assessment invoices for 22 and 26 North Broadway the location of the Corporate office Building.  The taxes paid for the corporate office building should be assigned based on the doing business with percentage with Related Company 1- MacDonald Road Corp._x000D_
_x000D_
The Real estate tax amount that should be included in Schedule VI- property is $81,486 for Related Company-2._x000D_
_x000D_
Please revise our 2009 and forward Medicaid Rates as outlined above.</t>
  </si>
  <si>
    <t>The Steven and Alexandra Cohen Pediatric Long Term Care Pavilion</t>
  </si>
  <si>
    <t>5957305N</t>
  </si>
  <si>
    <t>Cost Based Rate effective January 1, 2017</t>
  </si>
  <si>
    <t>ISSUE #1 - Cost Based Medicaid Rate Effective January 1, 2017 _x000D_
_x000D_
We request and appeal the establishment of a revised Medicaid Rate based on the 2017 Base Year RHCF-2 and ICR.  The Steven and Alexandra Cohen Pediatric Long Term Care Pavilion is a 24-bed hospital-based (affiliated hospital Blythedale Childrens Hospital) pediatric nursing facility located in Westchester County.  The facility opened on September 19, 2016.  The first 12-month period which the facility achieved an overall utilization of at least 90% (patient days of 7,917) was the period January 1, 2017 through December 31, 2017.  As per Part 86-2.2(e), we request that 2017 RHCF (DCN 81841256) and the recently audited ICR (DCN 00130940) be utilized in establishing the cost-based Medicaid Rate effective January 1, 2017.  See Attachments A and B for the summary schedules along with the RHCF-2 and the ICR (Attachments C and D) to support the calculation of $1,294.25 for the operating component effective January 1, 2017.</t>
  </si>
  <si>
    <t>Elena Nogueira-lopez</t>
  </si>
  <si>
    <t>ISSUES #2 and 3 - Cost Based Operating Rate established based upon 2017 for the Medicaid Rates January 1, 2018 - December 31, 2018_x000D_
_x000D_
We request and appeal the establishment of a revised Medicaid Rate based on the 2017 Base Year RHCF-2 and ICR.  The Steven and Alexandra Cohen Pediatric Long Term Care Pavilion is a 24-bed hospital-based (affiliated hospital Blythedale Childrens Hospital) pediatric nursing facility located in Westchester County.  The facility opened on September 19, 2016.  The first 12-month period which the facility achieved an overall utilization of at least 90% (patient days of 7,917) was the period January 1, 2017 through December 31, 2017.  As per Part 86-2.2(e), we request that 2017 RHCF (DCN 81841256) and the recently audited ICR (DCN 00130940) be utilized in establishing the cost-based Medicaid Rate effective January 1, 2017.  See Attachments A and B for the summary schedules along with the RHCF-2 and the ICR (Attachments C and D) to support the calculation of the operating component of $1,322.72 for the period January 1, 2018 through December 31, 2018.</t>
  </si>
  <si>
    <t>ISSUE #4 - Cost Based Operating Rate established based upon 2017 for the Medicaid Rates January 1, 2019 - December 31, 2019_x000D_
_x000D_
We request and appeal the establishment of a revised Medicaid Rate based on the 2017 Base Year RHCF-2 and ICR.  The Steven and Alexandra Cohen Pediatric Long Term Care Pavilion is a 24-bed hospital-based (affiliated hospital Blythedale Childrens Hospital) pediatric nursing facility located in Westchester County.  The facility opened on September 19, 2016.  The first 12-month period which the facility achieved an overall utilization of at least 90% (patient days of 7,917) was the period January 1, 2017 through December 31, 2017.  As per Part 86-2.2(e), we request that 2017 RHCF (DCN 81841256) and the recently audited ICR (DCN 00130940) be utilized in establishing the cost-based Medicaid Rate effective January 1, 2017.  See Attachments A and B for the summary schedules along with the RHCF-2 and the ICR (Attachments C and D) to support the calculation of the operating component of $1,351.84 for the period January 1, 2019 through December 31, 2019.</t>
  </si>
  <si>
    <t>ISSUES #5 and 6 - Cost Based Operating Rate established based upon 2017 for the Medicaid Rates January 1, 2020 - December 31, 2020_x000D_
_x000D_
We request and appeal the establishment of a revised Medicaid Rate based on the 2017 Base Year RHCF-2 and ICR.  The Steven and Alexandra Cohen Pediatric Long Term Care Pavilion is a 24-bed hospital-based (affiliated hospital Blythedale Childrens Hospital) pediatric nursing facility located in Westchester County.  The facility opened on September 19, 2016.  The first 12-month period which the facility achieved an overall utilization of at least 90% (patient days of 7,917) was the period January 1, 2017 through December 31, 2017.  As per Part 86-2.2(e), we request that 2017 RHCF (DCN 81841256) and the recently audited ICR (DCN 00130940) be utilized in establishing the cost-based Medicaid Rate effective January 1, 2017.  See Attachments A and B for the summary schedules along with the RHCF-2 and the ICR (Attachments C and D) to support the calculation of the operating component of $1,384.32 for the period January 1, 2020 through December 31, 2020.</t>
  </si>
  <si>
    <t>ISSUE #7 - Cost Based Operating Rate established based upon 2017 for the Medicaid Rates January 1, 2021 - December 31, 2021_x000D_
_x000D_
We request and appeal the establishment of a revised Medicaid Rate based on the 2017 Base Year RHCF-2 and ICR.  The Steven and Alexandra Cohen Pediatric Long Term Care Pavilion is a 24-bed hospital-based (affiliated hospital Blythedale Childrens hospital) pediatric nursing facility located in Westchester County.  The facility opened on September 19, 2016.  The first 12-month period which the facility achieved an overall utilization of at least 90% (patient days of 7,917) was the period January 1, 2017 through December 31, 2017.  As per Part 86-2.2(e), we request that 2017 RHCF (DCN 81841256) and the recently audited ICR (DCN 00130940) be utilized in establishing the cost-based Medicaid Rate effective January 1, 2017.  See Attachments A and B for the summary schedules along with the RHCF-2 and the ICR (Attachments C and D) to support the calculation of the operating component of $1,405.03 for the period January 1, 2021 through December 31, 2021.</t>
  </si>
  <si>
    <t>The Valley View Center for Nursing Care and Rehab</t>
  </si>
  <si>
    <t>3523301N</t>
  </si>
  <si>
    <t>December 2021 Appeals</t>
  </si>
  <si>
    <t>This hearing appeal is being submitted to dispute the denial of Appeal #621 (See Attachment 1).  The denial stated "This item of appeal is covered by the Universal Settlement".  In fact, it was excluded from Universal Settlement as is evidenced by its inclusion on the facility's Report on Excluded Universal Settlement Issues (See Attachment 2).  For  you convenience the appeal has been attached and the issue is copied below.  _x000D_
Please adjust our rates accordingly._x000D_
"Interest Expense � Interest expense was omitted from the allowable capital for the adjusted facility cost that was properly reported on Schedule 17(1) through 17(10) plus two reported in the Notepad. See the detail below regarding these amounts. The adjusted facility cost of $329,380 (line 2) and $11,170 (line 13) excludes interest properly reported on Schedule 17 of the 2007 RHCF-4 as follows: Schedule 17(3) - 0236/642 - $6,202 Schedule17(7) - 0236/642 - $9,039; Schedule 17(9) - 0236/642 - $5,912; Schedule 17(10) - 0236/642 - $285,210; Notepad(1) - 0236/642 - $32,424; Notepad (2) - 0236/642 - $2,138; Total Interest Omitted - $340,925 Adjusted Facility Costs: Interest Line 2 - $329,380 Interest Line 13 - $11,170 Interest Omitted - $340,925 Total Interest all Schedule 17's - $681,475 Please include the interest expense for the various financings in our 2009 property rate."</t>
  </si>
  <si>
    <t>Donna Strecker</t>
  </si>
  <si>
    <t>This hearing appeal is being submitted to dispute the denial of Appeal #8025.  The denial stated that the appeal _x000D_
had no merit since patient days used for the 2009 capital rate should be based on the patient days reported in_x000D_
the 2007 RHCF.  This would generally be the case but the state ignored the fact that the appeal also informed_x000D_
the state that the reason the capital rate should use the actual 2009 patient days reported on the 2009 RHCF _x000D_
was due to the decertification of beds effective January 5, 2009.  On that day the facility's capacity was reduced _x000D_
by 160 beds from 520 to 360.  According to PHL, upon decertification, the facility's capital cost_x000D_
reimbursement shall be adjusted to appropriately take into account the new bed capacity of the facility?.   _x000D_
This would imply that the 90% standard for imputing days would change to 90% of the new bed capacity of _x000D_
360 beds. Since the facility's patient days were in excess of 90%, actual days of 124,365 should be used in the_x000D_
calculation.  This would result in a capital per diem of $21.12 instead of $15.38.  _x000D_
Similarly, our 2010 capital rate should not be based on imputed patient days for 2008 (171,288) but be based_x000D_
on the actual days for 2010 (125,998) as they are in excess of 90% of the new bed capacity of 360 beds.  Using the _x000D_
actual days for 2010 in place of the imputed days for 2008 would result in a 2010 capital rate of $18.86 instead of _x000D_
$13.87 included in the 2010 rate sheet. Please change our 2009 and 2010 capital rates accordingly.</t>
  </si>
  <si>
    <t>The Wartburg Home</t>
  </si>
  <si>
    <t>5903309N</t>
  </si>
  <si>
    <t>The Facility reported the special air mattress rental on the 2002 RHCF-4, ,Schedule 9, as a rental and on Schedule 8 to identify the specialty rental as a non-comparable item.  The Department erroneously disllowed the special air mattress rental from the Other Cost Center (045) twice.  This duplication resulted in a disallowance of allowable costs from the non-comparabel component of $27,026.   Based on the above, please revise our 1/1/2009 Medicaid rate..</t>
  </si>
  <si>
    <t>Allowable Related Company Operating Costs Not Included_x000D_
The Department calculated, but did not include, the allocation of operating expenses from the related company (see attached).  These amounts shuld be included n operations as follows:_x000D_
Cost Center  005  $663,896_x000D_
Cost Center  058  $1,015,371_x000D_
Cost Center  059  $273,369_x000D_
These amounts are allocated based on rental expense included in Exhibit H and reported on Related Company Financial Data of the 2002 RHCF-4 and should be included as an adjustment to allowable administrative costs._x000D_
Based on the above, please revise our 1/1/2009 Medicaid rate.</t>
  </si>
  <si>
    <t>Incorrect Purchased Services Reported on Exhibit I_x000D_
The Facillity's cost report reported sold services in the amount of $335,304 on the 2002 RHCF-4 Exhibit E; however, only $334,304 was reported on the 2002 RHCF-4 Exhibit I.  The Department adjusted for the lower, incorrect dollar amount._x000D_
Based on the above, please revise our 1/1/2009 rate</t>
  </si>
  <si>
    <t>Incorrect Adjustment of Allowable Licensing Fees_x000D_
The Department erroneously adjusted the Plant, Operation and Maintenance cost center by $3,855 for licensing fees reported on the 2002 RHCF-4 line 100 of Schedule 6.  The Facility does not pay real estate taxes and these fees represent other licensing fees and should be included in the allowable costs._x000D_
Based on the above, please revise our 1/1/2009 rate.</t>
  </si>
  <si>
    <t>The Department included Laboratory Services in the amount of $10,952 in allowable non-comparable costs.  This cost were provided as part of Medicare Part A services and should be disallowed._x000D_
Based on the above, please revise our 1/1/2009 Medicaid rate</t>
  </si>
  <si>
    <t>The Department included Radiology Services in the amount of $17,096 in allowable non-comparable costs.  These costs were provided as part of Medicare PArt A services and should be disallowed._x000D_
Based on the above, please revise our 1/1/2009 rate.</t>
  </si>
  <si>
    <t>In an attempt to reclassify medicine cabinet drugs to the non-comparable component, the Department removed $30,603 from the Administrative cost center (005).  This is incorrect as medicine cabinet drugs are inlcuded in the direct component of the Mediciad rate int he pharmacy cost center (042)._x000D_
Based on the above, please revise our 1/1/2009 Medicaid rate.</t>
  </si>
  <si>
    <t>Incorrect Cost Center Used for Volunteer Director_x000D_
The Department erroneously allocated the volunteer's salary adjustment to the medical director's cost center.  This adjustment shuld be in its own cost center, reported on its own line int he non-comparable component._x000D_
Based on the above, please revise our 1/1/2009 Medicaid rate.</t>
  </si>
  <si>
    <t>Pharmacy Overhead Allocation did not include the Fiscal Services Cost Center_x000D_
The Department did not include the fiscal services cost center when calculating the overhead adjustment for pharmacy costs._x000D_
Based on the above, please revise our 1/1/2009 Medicaid rate.</t>
  </si>
  <si>
    <t>Incorrect Adjustment to Speech and Haring Therapy Costs_x000D_
The reported Speech and Hearing costs were $60,661.  Of this amount $60,262 represents Speech Therapy and $399 represents Hearing Therapy._x000D_
When the DOH made the adjustment to move speech therapy costs to the directo compnonent, they subtracted $60,262 from cost center 041 without leving the $399 of Hearing Therapy costs nt he non-comparable component._x000D_
Based on the above, please revise our 1/1/2009 Medicaid rate.</t>
  </si>
  <si>
    <t>Union Plaza Care Center</t>
  </si>
  <si>
    <t>7003393N</t>
  </si>
  <si>
    <t>Appeal 14935 was incorrectly denied</t>
  </si>
  <si>
    <t>Schedule VI Property reduces reimbursement of mortgage amortization on Line 53. We reported mortgage amortization in the amount of $1,221,890 of which only 95.98% or $1,172,770 was reimbursed. The difference represents the portion of the Major Movable Equipment paid for by the Landlord. However, as these assets were not transferred to the Nursing Home as tenant, and no consolidated cost report is filed together with the landlord, this treatment is incorrect. We have not received reimbursement for these assets and as such our reimbursement for Mortgage amortization should not be reduced. Furthermore, in a recent property audit on our facility by Omig, the auditors conceded this issue and agreed the mortgage amortization should not be reduced. We ask the department to correct this error to our reimbursement as agreed to by Omig.</t>
  </si>
  <si>
    <t>Simon Pelman</t>
  </si>
  <si>
    <t>Appeal 11173 was incorrectly denied</t>
  </si>
  <si>
    <t>Schedule VI Property reduces reimbursement for our mortgage amortization on Line 53. We reported mortgage amortization the amount of 918,917 of which only 95.98% or 881,976 was reimbursed. The difference represents the portion of the Major Movable Equipment paid for by the Landlord. However, as these assets were not transferred to the Nursing Facility as tenant, and no consolidated cost report was filed together with the landlord, this treatment is incorrect. We have never received reimbursement for these assets and as such our reimbursement for Mortgage amortization should not be reduced.</t>
  </si>
  <si>
    <t>2008 Assessment reconciliation is incorect</t>
  </si>
  <si>
    <t>We have re-filed our 2008 RHCF Medicaid cost report under DCN 11990947.   In reviewing Part 1, Schedule 1-3 Census, we corrected an error in which Medicare Managed Care days had been incorrectly reported as included in Line 014 instead of separately on Line 033.  We have corrected this error and resubmitted the cost report. Please update the recently issued 2008 Cash Receipt Assessment reconciliation for our facility to include this change.</t>
  </si>
  <si>
    <t>United Hebrew Geriatric Center</t>
  </si>
  <si>
    <t>5904309N</t>
  </si>
  <si>
    <t>Allowable Mortgage Interest Percentage</t>
  </si>
  <si>
    <t>Appeal #11317 requested the adjustment to the allowable mortgage percentage in the 2012 rate.  While we understand the Department's position regarding the disallowance of subsequent capital acquisitions, the allowable mortgage percentage should reflect the adjustment for the refinancing amount.  The calculation includes the refinancing amount which results in an allowable mortgage interest percentage of 93.87%.  Accordingly, we request the revision the to 2012 Medicaid rates to reflect interest reimbursement of $2,667,309._x000D_
_x000D_
Please note that per the DOH DAL dated March 2, 2022, "The appeals system will be open for both this action and that were processed with the December 2, 2021 Capital appeals DAL.  Facilities that wish to file appeals to the associated rate calculations for both of the stated periods are to be filed within 30 days of the date of this letter."  Accordingly, this H appeal is based upon the December 2, 2021 Capital appeals DAL and is therefore timely filed._x000D_
_x000D_
(SEE ATTACHMENT FOR TABLE)</t>
  </si>
  <si>
    <t>Christina Villanueva</t>
  </si>
  <si>
    <t>New Base Year</t>
  </si>
  <si>
    <t>United Hebrew completed its Approved project (992639-B) and constructed the Skalet Pavilion. We are therefore requesting that our base year rate be promulgated on our July 1, 2009  June 30, 2010 Base Year cost report, (DCN # 13141504). The operators and accountants certification were filed on the HPN under separate cover.</t>
  </si>
  <si>
    <t>Issue #1:  Shortfall in reimbursement of our Medicaid Allowable Transfer Price_x000D_
_x000D_
(a) Effective January 30, 2007, United Hebrew Geriatric Center UHGC (Gutner Pavilion) merged with United Nursing Home for the Aged, Inc. UNHA (Kramer Pavilion) (op cert # 5904315N), the existing 28A facility.  The Kramer Pavilion defeased their existing 28A debt on January 30, 2007.  Both facilities were still in use through June 5, 2009.  Effective June 5, 2009, the new Skalet Pavilion opened while the Gutner Pavilion closed.  As the Kramer Pavilion is still in use, we are entitled to receive the Medicaid Allowable Transfer Price (MATP).  Accordingly, we request reimbursement for MATP in our 2009 rate._x000D_
_x000D_
(b) Additionally, we request that the Department review their calculation of 9.67 years as the remaining useful life of UNHA which is based on an average useful life of 40 years. We calculated the remaining life to be 3.55 years in accordance with AHA guidelines at January 30, 2007 as follows:_x000D_
_x000D_
 	 	Historical	Accum. Dep	Net Book	Depreciation_x000D_
 		Cost	12/31/2006	Value	2007_x000D_
Land Improvements	$122,140 	 121,525 	 615 	409_x000D_
Building	 	 5,101,549 	 4,617,112 	 484,437 	 136,041 _x000D_
Total	  	5,223,689 	 4,738,637 	 485,052 	 136,450 _x000D_
				_x000D_
		Net Book Value	 485,052 	_x000D_
		Annual Depreciation	 136,450 	_x000D_
		Remaining Life	       3.55 years_x000D_
_x000D_
Accordingly, we request that our MATP of $3,106,927 be reimbursed over 3.55 years in our UHGC rate or $875,190 on an annual basis.</t>
  </si>
  <si>
    <t>Isaac M Cohen</t>
  </si>
  <si>
    <t>Issue #2:  Excess Reimbursement  Depreciation Building and Fixed Equipment (UHGCGutner Pavilion)_x000D_
_x000D_
During our review of our 2009 capital component, we noted that the Department included $1,739,071 (APC) and $248,580 of 2007 depreciation and amortization expense for a total of $1,987,651.  Included in the 2007 expense of $248,580 is $243,483 of costs related to UHGC (Gutner Pavilion), the old facility no longer in service._x000D_
_x000D_
Below is the detailed breakout of depreciation and amortization for UHGC (Gutner Pavilion)_x000D_
_x000D_
 			"UHGC_x000D_
			(Gutner Pavilion)"_x000D_
Building and fixed equipment	 $221,221 _x000D_
Land improvement		 22,262 _x000D_
Total			 $243,483 _x000D_
_x000D_
As such the capital depreciation should be decreased by $243,483.  The revised reimbursement should be as follows:_x000D_
_x000D_
Rate sheet reimbursement		 $1,987,651 _x000D_
Less depreciation for UHGC	 (243,483)_x000D_
Revised reimbursement		 $1,744,168 _x000D_
_x000D_
Accordingly, we request that our 2009 rates be revised.</t>
  </si>
  <si>
    <t>Issue #3:  Excess Reimbursement  Movable Equipment Depreciation_x000D_
_x000D_
During our review of our 2009 capital component, we noted that the Department included $9,411 of APC depreciation and $94,810 of 2007 depreciation expense for a total of $104,221.  Included in the 2007 expense of $94,810 is $91,875 of costs related to UHGC (Gutner Pavilion), the old facility no longer in service._x000D_
_x000D_
_x000D_
As such our capital reimbursement should be decreased by $91,875.  The revised reimbursement should be as follows:_x000D_
_x000D_
 Rate sheet reimbursement	 $104,221 _x000D_
Less depreciation for UHGC	 (91,875)_x000D_
Revised reimbursement		 $12,346 _x000D_
_x000D_
Accordingly, we request that our 2009 rates be revised.</t>
  </si>
  <si>
    <t>Issue #4:  Working Capital Interest Expense Reimbursement Shortfall_x000D_
_x000D_
During our review of the 2009 capital component, we noticed that we were not reimbursed for our $177,702 of working capital, interest expense.  Pursuant to §86-2.20 (d) (2) (i), the threshold for each calendar year shall be equal to the interest charges that would be generated by current indebtedness with an interest rate equal to the prime lending rate as published in the first issue of the Wall Street Journal for the calendar year plus 200 basis points on a loan principal of $270,000 for facilities with 120 or less beds or $270,000 plus an additional $2,250 for each bed over 120 for facilities with more than 120 beds._x000D_
_x000D_
The calculation should be as follows:_x000D_
_x000D_
 Number of beds in facility			 270 _x000D_
Less 120				 (120)_x000D_
Bed in excess of 120			 150 _x000D_
Additional per bed in excess of 120	 	$2,250 _x000D_
		 		$337,500 _x000D_
Base amount		 		$270,000 _x000D_
Reimbursable amount		 	$607,500 _x000D_
January 1, 2009 prime rate + 200 basis points	5.25%_x000D_
Reimbursable working capital		 $31,894 _x000D_
_x000D_
As such, we request reimbursement of $31,894 for working capital interest.</t>
  </si>
  <si>
    <t>Issue #6:  Trending of Dementia_x000D_
_x000D_
We request that the dementia adjustment be upwardly adjusted to reflect inflationary trend through 2009.</t>
  </si>
  <si>
    <t>Issue #7:  Capital Rate Sheet Arithmetic_x000D_
_x000D_
The capital reimbursement reflected in our 1/1/2009 rate is based on our interim appeal filed and our 2007 RHCF-4 and is calculated appropriately on the attached DOH worksheet.  However, the capital component worksheet does not reflect the appropriate calculation, as shown below._x000D_
_x000D_
Reimbursable costs	 $4,294,738 _x000D_
Patient days		 94,812 _x000D_
    Capital per diem	 $45.29 _x000D_
_x000D_
Accordingly, we request that our capital rate sheet reflect the proper calculation of $80.91.</t>
  </si>
  <si>
    <t>Issue #8. Request for elimination of productivity and efficiency adjustment_x000D_
_x000D_
We request that our productivity and efficiency adjustment be eliminated from our January 1, 2009 rate.  As the state delayed the 2002 rebasing by three months, we believe we are still entitled to the elimination of this negative per diem from our rate. In Public Health Law § 2808 (2-b)(ii)(b), the law says that for facilities that do not receive a per diem add-on adjustment related to rebasing, their rates will be adjusted to include the proportionate benefit of the elimination of the productivity and efficiency adjustment._x000D_
_x000D_
Accordingly, please eliminate the per diem adjustment from our rate effective January 1, 2009.</t>
  </si>
  <si>
    <t>Issue #1:  Shortfall in reimbursement of our Medicaid Allowable Transfer Price_x000D_
_x000D_
(a) Effective January 30, 2007, United Hebrew Geriatric Center UHGC merged with United Nursing Home for the Aged, Inc. UNHA (op cert # 5904315N). The facilities filed one combined RHCF-4 for 2007. As the Department calculated the MATP on UNHA, it was not reimbursed in the 2009 UHGC rate. Accordingly, we request that the Department reimburse us for the MATP in UHGCs 2009 rate. We have attached the Departments original MATP calculation. _x000D_
_x000D_
(b) Additionally, we request that the Department review their calculation of 9.67 years as the remaining useful life of UNHA which is based on an average useful life of 40 years. We calculated the remaining life to be 3.55 years in accordance with AHA guidelines at January 30, 2007 as follows (SEE ATTACHED):_x000D_
_x000D_
Accordingly, we request that the MATP of $3,106,927 per the attached DOH calculation be reimbursed over 3.55 years in our UHGC rate or $875,190 on an annual basis.</t>
  </si>
  <si>
    <t>Issue #2:  Request for the utilization of New York City wage equalization data when computing the Regional Direct/Indirect Price Adjustment Factor between DOH and the United Home_x000D_
_x000D_
Pursuant to the 1995 stipulation agreement which relates to an Article 78 decision on February 22, 1994, affirming a judgment invalidating the use of the Westchester regional wage factor for United Home, we are requesting that the Department recalculate our Regional Direct/Indirect Price Adjustment Factor utilizing data for New York City facilities and continue to reimburse us utilizing the New York City WEF as is currently being reimbursed in our existing rate.  The facility is less than two miles from New York City and has the same 1199 contracts as many New York City facilities have.  As such, it is paying the same wages as New York City facilities._x000D_
_x000D_
Accordingly, we request that our Regional Direct/Indirect Price Adjustment Factor be recalculated utilizing New York City data and for the Department to continue to reimburse us utilizing the New York City WEF as is currently being reimbursed in our existing rate.</t>
  </si>
  <si>
    <t>Issue #3:  Blending of the Operating Component of United Hebrew Geriatric Center and United Nursing Home for the Aged_x000D_
_x000D_
Effective January 30, 2007, UHGC merged with United Nursing Home for the Aged, Inc. (UNHA) (op cert # 5904315N).  Pursuant to the merger, only one financial statement and one RHCF-4 were completed (per confirmation with Al Fargione).  The RHCF-4 reflects costs of the combined 270-bed facility and separately identifies the capital costs for both facilities.  As a result, the initial 2009 Medicaid rates reflect capital reimbursement (for both facilities) as a per diem in the UHGC rate with no capital per diem reflected in the UNHA rate.  _x000D_
_x000D_
Pursuant to the attached letter from the Department of Health (see attachment), UHGC and UNHA have been billing as separate facilities.  Accordingly, given the capital calculation of the 2009 rates, UHGC will not be fully reimbursed.  To address this shortfall, the facility requests a blending of the operating component (utilizing Medicaid days) with the addition of the overall capital per diem effective January 1, 2009.  Schedule 1 reflects the calculation blending the 2009 operating components and per diems utilizing 2006 Medicaid days (the last year the facilities filed individual cost reports)._x000D_
_x000D_
Additionally, UHGC has filed an appeal (Control No. 833003) based on the approved interim cost certification.  The construction project is now complete.  Based upon this appeal, UHGC requests that the merged facility receive the aforementioned blended Medicaid rate for the operating component with a request to update the capital for the approved interim cost certification effective April 1, 2009. _x000D_
_x000D_
The blended rate should be in effect until the combined facility achieves 90% occupancy for a 12-month period and the facilitys base year rate is promulgated.</t>
  </si>
  <si>
    <t>Issue #4:  Hold Harmless Provision_x000D_
	_x000D_
In accordance with Section 2808 of the Public Health Law 2-b(b)(i), the operating cost component shall not be less than the operating component of such facilities in the two thousand and eight rate.  _x000D_
_x000D_
This is commonly referred to as the hold harmless provision.  However, in the calculation of hold harmless in the rates, the Department did not include the add-ons to the rate.  It is our contention that the operating portion of the 2008 rate plus all add-ons other than (1) the capital component, (2) the expired productivity and efficiency adjustment, and (3) the expired administrative and fiscal services adjustment should be included in this calculation.  As such, these factors will increase the rates accordingly.</t>
  </si>
  <si>
    <t>United Helpers Nursing Home Inc</t>
  </si>
  <si>
    <t>4401302N</t>
  </si>
  <si>
    <t>2015 January Rate Appeal</t>
  </si>
  <si>
    <t>Request for Reimbursement of Related Company Capital for 2015 - Please see attached narrative for details.</t>
  </si>
  <si>
    <t>Timothy J Parsons</t>
  </si>
  <si>
    <t>2014 Capital Rate appeal</t>
  </si>
  <si>
    <t>1)	Request for Correction of Allowable Mortgage Interest Expense_x000D_
It appears that our allowable Mortgage Interest Expense has been limited by an Over Mortgaging percentage. We have had this issue in prior rate periods and have submitted appeals that have not as yet been processed. In any event, we believe the application of an over-mortgaging percentage  is inappropriate for a number of reasons. First the Departments calculation of this limitation, as previously forwarded, uses an incorrect MATP of $1,374,788 in its calculation. If the correct amount of $2,654,949 is used, the over mortgaging is eliminated._x000D_
Second there does not appear to be any recognition of unfinanced improvements acquired in years after construction on project #021192 was completed. We estimate these purchases for the period 2010/2012 amount to $736,362. Finally, it appears that DOH uses more than a 15% equity contribution in its calculation of the allowable mortgage amount._x000D_
For all of the above listed reasons, we believe there should be no over mortgaging disallowance calculated against our rate year Mortgage Interest Expense. As such please revise our 2014 capital per diem by allowing the full $1,111,146 in 2014 Mortgage Interest Expense.</t>
  </si>
  <si>
    <t>James E Morrison</t>
  </si>
  <si>
    <t>2)	Request for Correction of Allowable Mortgage Insurance Premium Expense_x000D_
In analyzing our 2014 capital per diem we noted an allowance for Mortgage Insurance Premium Expense of $82,175. This is the same amount allowed in 2013 and as appealed for last years rate we have no idea where this amount came from or how it was calculated._x000D_
In any event, our 2012 RHCF-4 cost report shows $110,563, over two mortgages, in rate year MIP expense. As described in appeal item #1, we do not believe that there should be an over mortgaging disallowance applied to our MIP expense._x000D_
As such, please revise our 2014 capital per diem by allowing the full $110,563 reported rate year expense.</t>
  </si>
  <si>
    <t>We submit two Part IIIs with our annual cost reports.  The related companies are the United Helpers Management Company and the Society of the United Helpers._x000D_
We believe certain costs associated with the United Helpers Management Company should be reimbursable while costs associated with the Society of the United Helpers should not be considered for reimbursement purposes._x000D_
Our estimate of the reimbursable capital costs associated with United Helpers Management Company is calculated as follows for 2014:_x000D_
	2014	% Business	Allowed Amount_x000D_
Bldg. &amp; Fixed Equip Depreciation	$69,860	20.86%	$14,573_x000D_
Movable Equipment Depreciation	43,493	20.86%	9,073_x000D_
Land/Leasehold Depreciation	896	20.86%	187_x000D_
Property Insurance	2,330	20.86%	486_x000D_
Auto Insurance	2,224	20.86%	464_x000D_
Amortization Org. Exp.	         523	20.86%	       109_x000D_
		$119,326		$24,892_x000D_
       Percentage Business	      20.86%		_x000D_
	 $  24,892_x000D_
		_x000D_
Please adjust our 2014 capital per diem by allowing an additional $24,892 for 2014</t>
  </si>
  <si>
    <t>In analyzing our 2014 capital per diem, we noted that our reported Movable Equipment depreciation expense had been allowed in its entirety. We believe this is incorrect. This is due to the fact that all assets acquired prior to 2007 were included in an MATP calculation which was fully reimbursed in 2012. As with our Real Property depreciation allowances we request only that expense which was incurred after 2006._x000D_
The current 2014 capital calculation allows $ 41,814 in expense associated with assets which we believe have been fully reimbursed. As such please deduct this amount from the currently allowed $156,919 leaving a Movable Equipment expense allowance of $115,105._x000D_
Please adjust our 2014 capital per diem accordingly.</t>
  </si>
  <si>
    <t>Reappeal of Capital</t>
  </si>
  <si>
    <t>1)	 Request for Reimbursement of Related Company Capital Costs (9/20/06  2013)_x000D_
_x000D_
As previously noted we submit two Part IIIs with our annual cost reports.  The related companies are the United Helpers Management Company and the Society of the United Helpers.  We have historically requested capital reimbursement for our United Helpers Management Company expenses but not for expenses associated with the Society of the United Helpers Related Company._x000D_
_x000D_
With the recent receipt of appeal #7288 and #9812, we noted that capital costs associated with our United Helpers Management Company were reimbursed only sporadically throughout the appeal.  With this appeal, we are requesting proper capital reimbursement of our United Helpers Management Company related company capital expenses.  We calculate the following amounts are appropriate._x000D_
_x000D_
2006			_x000D_
	Part III Rpt_x000D_
(04 RHCF-4)	Percent_x000D_
of Bus.	Alloc to_x000D_
Home_x000D_
Bldg &amp; Fixed Equip. Depr.	$       6,796	16.12%	$       1,096_x000D_
Land/Leasehold Depr.	593	16.12%	96_x000D_
Movable Equip. Depr.	55,374	16.12%	8,926_x000D_
           Additional Amount Requested			$     10,118_x000D_
			_x000D_
			_x000D_
2007			_x000D_
	Part III Rpt_x000D_
(05 RHCF-4)	Percent_x000D_
of Bus.	Alloc to_x000D_
Home_x000D_
Bldg &amp; Fixed Equip. Depr.	$       6,366	16.57%	$       1,055_x000D_
Land/Leasehold Depr.	429	16.57%	71_x000D_
Movable Equip. Depr.	50,276	16.57%	8,331_x000D_
           Additional Amount Requested			$       9,457_x000D_
			_x000D_
			_x000D_
2008			_x000D_
	Part III Rpt_x000D_
(06 RHCF-4)	Percent_x000D_
of Bus.	Alloc to_x000D_
Home_x000D_
Bldg &amp; Fixed Equip. Depr.	$       5,589	15.86%	$         886_x000D_
Land/Leasehold Depr.	492	15.86%	78_x000D_
Movable Equip. Depr.	51,902	15.86%	8,232_x000D_
Property Insurance	4,820	15.86%	764_x000D_
Auto Insurance	1,903	15.86%	302_x000D_
			$     10,262_x000D_
Less:  Mov. Equipment Depr. (Properly Reimbursed)			(8,232)_x000D_
           Auto Insurance (Properly Reimbursed)			(302)_x000D_
           Additional Amount Requested			$1,728_x000D_
_x000D_
2009			_x000D_
	Part III Rpt_x000D_
(07 RHCF-4)	Percent_x000D_
of Bus.	Alloc to_x000D_
Home_x000D_
Bldg &amp; Fixed Equip. Depr.	$       2,883	18.33%	$         528_x000D_
Land/Leasehold Depr.	392	18.33%	72_x000D_
Movable Equip. Depr.	40,242	18.33%	7,376_x000D_
Property Insurance	4,223	18.33%	774_x000D_
Auto Insurance	1,840	18.33%	337_x000D_
Amortization of Org. Exp.	1,333	18.33%	244_x000D_
			$      9,331_x000D_
Less:  Mov. Equipment Depr. (Properly Reimbursed)			(7,376)_x000D_
           Auto Insurance (Properly Reimbursed)			(337)_x000D_
           Additional Amount Requested			$      1,618_x000D_
_x000D_
_x000D_
2010_x000D_
_x000D_
This facility was authorized to submit a new base year cost report, which ended up being for the year 10-1-08/9-30-09.  As such no calendar year 2008 report was submitted, however the Related Company portion of the Management Company was for calendar year 2008._x000D_
_x000D_
Given the above, please use the base year report Related Company expenses as follows for the 2010 year:_x000D_
_x000D_
	Part III Rpt_x000D_
(Base Yr RHCF-4)	Percent_x000D_
of Bus.	Alloc to_x000D_
Home_x000D_
Bldg &amp; Fixed Equip. Depr.	$       3,155	19.69%	$          621_x000D_
Land/Leasehold Depr.	368	19.69%	72_x000D_
Movable Equip. Depr.	22,412	19.69%	4,413_x000D_
Property Insurance	3,717	19.69%	732_x000D_
Auto Insurance	1,666	19.69%	328_x000D_
Amortization of Org. Exp.	5,625	19.69%	1,108_x000D_
			$      7,274_x000D_
Less:  Amount included in 2010 capital			(7,713)_x000D_
            			$       (439)_x000D_
			_x000D_
 		Please reduce 2010 Related company capital to	$     7,274_x000D_
_x000D_
2011			_x000D_
	Part III Rpt_x000D_
(09 RHCF-4)	Percent_x000D_
of Bus.	Alloc to_x000D_
Home_x000D_
Bldg &amp; Fixed Equip. Depr.	$       3,083	23.29%	$          718_x000D_
Land/Leasehold Depr.	245	23.29%	57_x000D_
Movable Equip. Depr.	20,578	23.29%	4,793_x000D_
Property Insurance	2,790	23.29%	650_x000D_
Auto Insurance	0	23.29%	0_x000D_
Amortization of Org. Exp.	5,625	23.29%	1,310_x000D_
			$      7,528_x000D_
Less:  Mov. Equipment Depr. (Properly Reimbursed)			(4,793)_x000D_
           Additional Amount Requested			$       2,735_x000D_
_x000D_
_x000D_
2012			_x000D_
	Part III Rpt_x000D_
(10 RHCF-4)	Percent_x000D_
of Bus.	Alloc to_x000D_
Home_x000D_
Bldg &amp; Fixed Equip. Depr.	$     21,887	23.69%	$      5,185_x000D_
Land/Leasehold Depr.	245	23.69%	58_x000D_
Movable Equip. Depr.	20,941	23.69%	4,961_x000D_
Property Insurance	2,436	23.69%	577_x000D_
Auto Insurance	1,965	23.69%	466_x000D_
Amortization of Org. Exp.	600	23.69%	142_x000D_
			$     11,389_x000D_
Less:  Mov. Equipment Depr. (Properly Reimbursed)			 (4,877)_x000D_
           Auto Insurance (Properly Reimbursed)			(458)_x000D_
           Additional Amount Requested			$      6,054_x000D_
_x000D_
_x000D_
2013			_x000D_
	Part III Rpt_x000D_
(11 RHCF-4)	Percent_x000D_
of Bus.	Alloc to_x000D_
Home_x000D_
Bldg &amp; Fixed Equip. Depr.	$     53,722	20.21%	$     10,857_x000D_
Land/Leasehold Depr.	2,003	20.21%	405_x000D_
Movable Equip. Depr.	44,534	20.21%	9,000_x000D_
Property Insurance	2,516	20.21%	508_x000D_
Auto Insurance	2,598	20.21%	525_x000D_
Amortization of Org. Exp.	600	20.21%	121_x000D_
       Additional Amount Requested			$     21,416_x000D_
_x000D_
 _x000D_
_x000D_
2008 CAPITAL APPEALS_x000D_
_x000D_
_x000D_
1)	Request for Amortization of Organizational Expense_x000D_
_x000D_
The DOH has limited Real Property Depreciation expense to the Accumulated Depreciation expense under Buildings in our 2009 RHCF-4.  If DOH is going to use accumulated depreciation rather than the APC, we believe the amount reported under Development Expense should be allowed as well._x000D_
_x000D_
In our final Approved Project Cost letter dated July 21, 2009, we were approved for a total project cost of $25,828,931.  In the total historical cost included in our 2009 RHCF-4 cost report at Schedule 10, we show the historical cost of 2008 and 2009 improvements amounting to $20,742,311.  When adding the 2008 Movable Equipment historical cost of $713,063, the total reported historical cost of project #021192 amounts to $21,455,374.  This amounts to $4,373,557 less than our Approved Project Costs._x000D_
_x000D_
We have reported these additional costs on Schedule 11 as Development Expenses amounting to $4,423,635.  As can be seen by this example, use of our construction costs only, fails to provide full reimbursement of our Approved Project Costs.  We are requesting the addition of the Amortization of Developmental Costs or $160,681 annually to our allowable depreciation expense.  _x000D_
_x000D_
Please adjust our rates accordingly.</t>
  </si>
  <si>
    <t>2008 CAPITAL APPEALS_x000D_
_x000D_
_x000D_
1)	Request for Amortization of Organizational Expense_x000D_
_x000D_
The DOH has limited Real Property Depreciation expense to the Accumulated Depreciation expense under Buildings in our 2009 RHCF-4.  If DOH is going to use accumulated depreciation rather than the APC, we believe the amount reported under Development Expense should be allowed as well._x000D_
_x000D_
In our final Approved Project Cost letter dated July 21, 2009, we were approved for a total project cost of $25,828,931.  In the total historical cost included in our 2009 RHCF-4 cost report at Schedule 10, we show the historical cost of 2008 and 2009 improvements amounting to $20,742,311.  When adding the 2008 Movable Equipment historical cost of $713,063, the total reported historical cost of project #021192 amounts to $21,455,374.  This amounts to $4,373,557 less than our Approved Project Costs._x000D_
_x000D_
We have reported these additional costs on Schedule 11 as Development Expenses amounting to $4,423,635.  As can be seen by this example, use of our construction costs only, fails to provide full reimbursement of our Approved Project Costs.  We are requesting the addition of the Amortization of Developmental Costs or $160,681 annually to our allowable depreciation expense.  _x000D_
_x000D_
Please adjust our rates accordingly._x000D_
 _x000D_
_x000D_
2)	 Correction of 2008 Mortgage Interest Expense_x000D_
_x000D_
It appears that the DOH uses our Schedule 17 reported Mortgage Interest Expense for 2008 amounts.  While we understand where these amounts came from, they only represent amounts included in the permanent mortgage schedules._x000D_
_x000D_
As noted in various appeal documents, interest was capitalized through 12-31-07.  There was, however, interest expense from 1-1-08 through 3-31-09.  In addition Phase II of our project was completed for occupancy  9-15-08, thus, there was additional Mortgage Interest paid on the Phase II loan for the period 9-16-08 through 12-31-08._x000D_
_x000D_
The $826,732 included for 2008 interest covers only a 9 month period for the refinanced Article 28-A debt and the Phase I Mortgage.  We have previously submitted amortization tables based on actual drawdowns.  If this information is needed again please let us know and we will forward it._x000D_
_x000D_
In any event, our calculation of the appropriate 2008 interest expense is as follows:_x000D_
_x000D_
	Defeased Mortgage	_x000D_
Phase I	_x000D_
Phase II	_x000D_
Total_x000D_
1-1-08/12-31-08	$   38,956	$   1,039,774		$  1,078,730_x000D_
11-1-08/12-31-08			$   65,882	65,882_x000D_
    Total				$  1,114,612_x000D_
_x000D_
Please note that much of the interest requested for the period prior to the permanent mortgage related to a transitional period between construction loan and permanent loan.  This is a standard financial mechanism and was approved in response to the financing contingency in our CON #021192 approval.  Furthermore, the over-mortgaging should be allowed at 100% as identified in our appeal to the 2009 rates. _x000D_
_x000D_
Please revise our 2008 mortgage interest expense by allowing the full $1,144,612 versus the currently allowed $799,036. _x000D_
_x000D_
_x000D_
3)	 Request for Adjustment to Mortgage Insurance Premium Expense_x000D_
_x000D_
We noted in the 2008 rate calculated in accordance with the response to appeal #7288 and #9812, our 2008 Mortgage Insurance Premium has been allowed in the amount of $87,318, subjected to an over-mortgaging percentage._x000D_
_x000D_
It was noted that this amount was allowed as per appeal #932203, item #5.  Analysis of this appeal submission indicates that the $87,318 relates to the Phase I Mortgage only.  We also requested $3,614 related to our refinanced Article 28A debt and $5,439 related to the 2008 portion of our Phase II debt._x000D_
_x000D_
Furthermore, we believe the above calculated amount of $96,371 (to be allowed effective 1-1-08) should be allowed without an over-mortgaging percentage in conjunction with our request to eliminate this calculation as forwarded in an appeal to the 2009 capital per diem._x000D_
_x000D_
Please adjust our 2008 capital per diem accordingly. _x000D_
_x000D_
_x000D_
4)	Request to Eliminate the Interest Income Offset Allocated from Related Company  2008 Rate_x000D_
_x000D_
Per review of our rates we noted that the Department allocated an income offset from our related companies in the RHCF-4 Part IIIs.  This is not correct for a few reasons.  First, as noted above, in the December 1, 2010 appeal correspondence appeal item # 6, on pages 22-23, addressed the related company capital for 2008 and 2009.  We had requested that the related company capital from Part III (2), the Society of United Helpers, not be allocated to the Home.  This appeal was approved.  Thus, in addition to removing the capital allocated from Part III (2) the income offset allocated from Part III (2) must also be removed.  _x000D_
_x000D_
Next, the income offset allocated from Part III (1) should also be eliminated.  Interest income is to be used to offset only interest expense and there is no interest expense being allocated. The current allocated offset even exceeds the total expense being allocated from Part III (1) and Part III (2).  Thus, since Part III (1) and Part III (2) did not have any interest expense to be allocated there should not be an offset to the allowable capital.  _x000D_
_x000D_
Please adjust our rate accordingly. _x000D_
			_x000D_
2008	Part III Amt.	Percent of _x000D_
Bus.	Current Allowed	Corrected_x000D_
Amount_x000D_
Part III (1) Investment Income	$(10,011)	15.86%	$(1,588)	$0_x000D_
Part III (2) Investment Income	(173,740)	33.33%	(57,908)	$0_x000D_
			$(59,496)	$0_x000D_
_x000D_
_x000D_
2009	Part III Amt.	Percent of Bus.	Current Allowed	Corrected_x000D_
Amount_x000D_
Part III (1) Investment Income	$(13,031)	18.33 %	$(2,389)	$0_x000D_
Part III (2) Investment Income	(181,613)	33.33%	(60,532)	$0_x000D_
			$(62,921)	$0_x000D_
_x000D_
Furthermore, the appeal #7288 and #9812 response indicates at pg. 15 Unrestricted income from either related company has not been used to offset interest income on any of the rates that are currently under appeal.  We believe the response is correct, assuming income means expense, however, in reality in both 2008 &amp; 2009 allowable Mortgage Interest Expense is reduced by investment income from our related company.  Please remove the related company investment income from these rates.</t>
  </si>
  <si>
    <t>2009 CAPITAL APPEALS_x000D_
_x000D_
_x000D_
1)	Request for Amortization of Organizational Expense_x000D_
_x000D_
The DOH has limited Real Property Depreciation expense to the Accumulated Depreciation expense to those amounts reported under buildings in 2008 and 2009.  We believe the amount reported under Schedule 11 Development Expense should be allowed as well._x000D_
_x000D_
In our final Approved Project Cost letter dated July 21, 2009, we were approved for a total project cost of $25,828,931.  In the total historical cost included in our 2009 RHCF-4 cost report at Schedule 10, we show the historical cost of 2008 and 2009 improvements amounting to $20,742,311.  When adding the 2008 Movable Equipment historical cost of $713,063, the total reported historical cost of project #021192 amounts to $21,455,374.  This amounts to $4,373,557 less than our Approved Project Costs._x000D_
_x000D_
We have reported these costs on Schedule 11 as Development Expenses amounting to $4,423,635.  As can be seen by this example, use of our construction costs only, fails to provide full reimbursement of our Approved Project Costs.  We are requesting the addition of the Amortization of Developmental Costs or $160,681 annually to our allowable depreciation expense.  _x000D_
_x000D_
Please adjust our rates accordingly._x000D_
_x000D_
_x000D_
2)	Request for Adjustment to Our Allowable Mortgage Interest Expense_x000D_
_x000D_
Our reported 2009 interest expense is being limited by an over-mortgaging percentage of 96.65%.  Using the DOH methodology in calculating this amount, we believe we should be allowed 100% of our reported 2009 Mortgage Interest Expense._x000D_
_x000D_
Our CON #021192 called for an equity contribution amounting to 15% of our APC.  Thus, 15% of $25,828,931 amounts to $3,874,340.  This would calculate to an allowable Mortgage Principal of $21,954,591.  The DOH then adds the MATP balance to estimate the maximum allowable mortgage.  The amount added of $1,374,788 appears, however, to be an error.  The actual MATP, per DOH agreement, amounts to $2,654,949.  When this amount is added to the $21,954,591, the maximum mortgage amounts to $24,609,540.   Since our total mortgage principal amounted to $24,095,140, there should be no over-mortgaging disallowance._x000D_
_x000D_
Please revise our rates accordingly._x000D_
_x000D_
_x000D_
3)	 Request for Adjustment to Mortgage Insurance Premium Expense_x000D_
_x000D_
We noted in the 2009 rate calculated in accordance with the response to appeal #7288 and #9812, our 2009 Mortgage Insurance Premium has been allowed in the amount reported in our 2009 RHCF-4, subjected to an over-mortgaging percentage._x000D_
_x000D_
In conjunction with our 2009 capital appeal item #2, we are requesting the allowance of our full reported 2009 MIP of $86,838 or an increase of $2,909._x000D_
_x000D_
Please adjust our 2009 capital per diem accordingly.  _x000D_
_x000D_
4)	Request to Eliminate the Interest Income Offset Allocated from Related Company  2009 Rate_x000D_
_x000D_
Per review of our rates we noted that the Department allocated an income offset from our related companies in the RHCF-4 Part IIIs.  This is not correct for a few reasons.  First, as noted above, in the December 1, 2010 appeal correspondence appeal item # 6, on pages 22-23, addressed the related company capital for 2008 and 2009.  We had requested that the related company capital from Part III (2), the Society of United Helpers, not be allocated to the Home.  This appeal was approved.  Thus, in addition to removing the capital allocated from Part III (2) the income offset allocated from Part III (2) must also be removed.  _x000D_
_x000D_
Next, the income offset allocated from Part III (1) should also be eliminated.  Interest income is to be used to offset only interest expense and there is no interest expense being allocated. The current allocated offset even exceeds the total expense being allocated from Part III (1) and Part III (2).  Thus, since Part III (1) and Part III (2) did not have any interest expense to be allocated there should not be an offset to the allowable capital.  _x000D_
_x000D_
Please adjust our rate accordingly._x000D_
_x000D_
2008	Part III Amt.	Percent of _x000D_
Bus.	Current Allowed	Corrected_x000D_
Amount_x000D_
Part III (1) Investment Income	$(10,011)	15.86%	$(1,588)	$0_x000D_
Part III (2) Investment Income	(173,740)	33.33%	(57,908)	$0_x000D_
			$(59,496)	$0_x000D_
_x000D_
_x000D_
2009	Part III Amt.	Percent of Bus.	Current Allowed	Corrected_x000D_
Amount_x000D_
Part III (1) Investment Income	$(13,031)	18.33 %	$(2,389)	$0_x000D_
Part III (2) Investment Income	(181,613)	33.33%	(60,532)	$0_x000D_
			$(62,921)	$0_x000D_
_x000D_
Furthermore, the appeal #7288 and #9812 response indicates at pg. 15 Unrestricted income from either related company has not been used to offset interest income on any of the rates that are currently under appeal.  We believe the response is correct, assuming income means expense, however, in reality in both 2008 &amp; 2009 allowable Mortgage Interest Expense is reduced by investment income from our related company.  Please remove the related company investment income from these rates.</t>
  </si>
  <si>
    <t>2010 CAPITAL APPEALS_x000D_
_x000D_
_x000D_
1)	Request for Adjustment to Our Allowable Mortgage Interest Expense_x000D_
_x000D_
Our reported 2010 interest expense is being limited by an over-mortgaging percentage of 96.65%.  Using the DOH methodology in calculating this amount, we believe we should be allowed 100% of our reported 2010 Mortgage Interest Expense._x000D_
_x000D_
Our CON #021192 called for an equity contribution amounting to 15% of our APC.  Thus, 15% of $25,828,931 amounts to $3,874,340.  This would calculate to an allowable Mortgage Principal of $21,954,591.  The DOH then adds the MATP balance to estimate the maximum allowable mortgage.  The amount added of $1,374,788 appears, however, to be an error.  The actual MATP, per DOH agreement, amounts to $2,654,949.  When this amount is added to the $21,954,591, the maximum mortgage amounts to $24,609,540.   Since our total mortgage principal amounted to $24,095,140, there should be no over-mortgaging disallowance._x000D_
_x000D_
Please revise our rates accordingly._x000D_
_x000D_
_x000D_
2)	Request for Appropriate Insurance Expense_x000D_
_x000D_
Analysis of our 2010 capital per diem indicates that Property Insurance Expense and Auto Insurance Expense have been allowed at $14,082 and $4,535, respectively.  This appears to be the same amount as allowed in the 2009 rate._x000D_
_x000D_
These are the amounts reported in our 2007 cost report.  It should be noted that this was the property insurance paid prior to the major expansion and renovation associated with CON #021192.  While we did not complete a calendar year 2008 cost report, the property insurance included in our new base year report amounts to $28,986.  Furthermore, the auto insurance included in our new base year report amounts to $6,466.  _x000D_
_x000D_
Please revise our 2010 property insurance by using the more appropriate expense level of $28,986 and our auto insurance by using the more appropriate level of $6,466._x000D_
_x000D_
_x000D_
3)	 Request for Adjustment to Mortgage Insurance Premium Expense_x000D_
_x000D_
We noted in the 2010 rate calculated in accordance with the response to appeal #7288 and #9812, our 2010 Mortgage Insurance Premium has been allowed in the amount reported in our 2010 RHCF-4, subjected to an over-mortgaging percentage._x000D_
_x000D_
In conjunction with our 2010 capital appeal item #1, we are requesting the allowance of our full reported 2010 MIP of $76,093 or an increase of $2,549._x000D_
_x000D_
Please adjust our 2010 capital per diem accordingly.  _x000D_
_x000D_
_x000D_
_x000D_
 _x000D_
_x000D_
_x000D_
4)	Request for Adjustment to Unrestricted Investment Income Offset_x000D_
_x000D_
In analyzing the 2010 capital rate received with appeals #7288 and #9812, we noted that the unrestricted investment income used was rolled from our 2009 rate.  We acknowledge that we had no 2008 cost report due to our rebasing cost report (10-1-08/9/30/09), however, utilization of our 2007 unrestricted investment for more than one year is incorrect._x000D_
_x000D_
Since much of our unrestricted cash went into the project w were unable to attain the levels of unrestricted investment income received in years prior to 2008.  We reported $21 in our base year report and $66 in our 2010 report.  Since much of the 2010 capital was obtained from the 2010 cost report it would be appropriate to use the $66 as an offset or to use the $21 from our base year report._x000D_
_x000D_
Please adjust our 2010 capital by removing this duplication of investments income offset._x000D_
_x000D_
_x000D_
5)	Request for Equipment Rental Expense_x000D_
_x000D_
Analysis of our 2010 capital per diem forwarded in response to appeals #7288 and #9812 indicates that equipment rental expense amounting to $6,977 has been omitted.  This equipment was properly reported on schedules 9, 15 and Exhibit H of our 10-1-08/9-30-09 base year cost report.  _x000D_
_x000D_
Please correct our 2010 capital per diem by adding this allowable equipment rental expense</t>
  </si>
  <si>
    <t>2011 CAPITAL APPEALS_x000D_
_x000D_
_x000D_
1)	Request for Adjustment to Our Allowable Mortgage Interest Expense_x000D_
_x000D_
Our reported 2011 interest expense is being limited by an over-mortgaging percentage of 96.65%.  Using the DOH methodology in calculating this amount, we believe we should be allowed 100% of our reported 2011 Mortgage Interest Expense._x000D_
_x000D_
Our CON #021192 called for an equity contribution amounting to 15% of our APC.  Thus, 15% of $25,828,931 amounts to $3,874,340.  This would calculate to an allowable Mortgage Principal of $21,954,591.  The DOH then adds the MATP balance to estimate the maximum allowable mortgage.  The amount added of $1,374,788 appears, however, to be an error.  The actual MATP, per DOH agreement, amounts to $2,654,949.  When this amount is added to the $21,954,591, the maximum mortgage amounts to $24,609,540.   Since our total mortgage principal amounted to $24,095,140, there should be no over-mortgaging disallowance._x000D_
_x000D_
Please revise our rates accordingly._x000D_
_x000D_
_x000D_
2)	 Request for Adjustment to Mortgage Insurance Premium Expense_x000D_
_x000D_
We noted in the 2011 rate calculated in accordance with the response to appeal #7288 and #9812, our 2011 Mortgage Insurance Premium has been allowed in the amount reported in our 2011 RHCF-4, subjected to an over-mortgaging percentage._x000D_
_x000D_
In conjunction with our 2011 capital appeal item #1, we are requesting the allowance of our full reported 2011 MIP of $85,023 or an increase of $2,848._x000D_
_x000D_
Please adjust our 2011 capital per diem accordingly.  _x000D_
_x000D_
 _x000D_
_x000D_
_x000D_
3)	Amortization of Mortgage Expenses_x000D_
_x000D_
As previously noted, United Helpers Nursing Home, Inc. refinanced its existing debt on March 29, 2011.  In order to secure this new debt, the Home incurred additional mortgage costs.  The chart below depicts those costs as taken from the sources &amp; uses document dated 3/29/2011.  The remaining term is taken from the amortization schedule of this new debt.  _x000D_
_x000D_
Maximum HUD mortgage		17,351,700 	_x000D_
Owner's cash		92,376 	_x000D_
Lender Funded Closing costs		316,353 	_x000D_
		17,760,429	_x000D_
closing date	3/29/2011		_x000D_
			_x000D_
			Closing costs _x000D_
Century Payoff	98.23%	17,445,252.00 	_x000D_
Title Ins., Recording fees, etc	0.20%	35,634.80 	35,634.80 _x000D_
Borrower's Counsel	0.08%	15,000.00 	15,000.00 _x000D_
CHC Counsel	0.08%	15,000.00 	15,000.00 _x000D_
HUD MIP	0.49%	86,759.00 	86,759.00 _x000D_
FHA Exam cost	0.15%	26,027.55 	26,027.55 _x000D_
Financing fee	0.24%	43,379.25 	43,379.25 _x000D_
APPS Consultant	0.01%	1,000.00 	1,000.00 _x000D_
Interest on existing loan	0.48%	85,580.48 	0_x000D_
Interest on refinanced loan	0.04%	6,796.08 	6,796.08 _x000D_
Use of Funds	100.00%	17,760,429.16_x000D_
229,596.68_x000D_
_x000D_
			_x000D_
Weighted average remain term			22 _x000D_
Annual amortization			10,436 _x000D_
_x000D_
Since the DOH incorporated the interest savings into the 2011 rate, we are requesting appropriate 2011 amortization of Mortgage Expense costs.  _x000D_
_x000D_
Please adjust our rate accordingly.</t>
  </si>
  <si>
    <t>2012 CAPITAL APPEALS_x000D_
_x000D_
_x000D_
1)	Request for Adjustment to Our Allowable Mortgage Interest Expense_x000D_
_x000D_
Our reported 2012 interest expense is being limited by an over-mortgaging percentage of 96.65%.  Using the DOH methodology in calculating this amount, we believe we should be allowed 100% of our reported 2012 Mortgage Interest Expense._x000D_
_x000D_
Our CON #021192 called for an equity contribution amounting to 15% of our APC.  Thus, 15% of $25,828,931 amounts to $3,874,340.  This would calculate to an allowable Mortgage Principal of $21,954,591.  The DOH then adds the MATP balance to estimate the maximum allowable mortgage.  The amount added of $1,374,788 appears, however, to be an error.  The actual MATP, per DOH agreement, amounts to $2,654,949.  When this amount is added to the $21,954,591, the maximum mortgage amounts to $24,609,540.   Since our total mortgage principal amounted to $24,095,140, there should be no over-mortgaging disallowance._x000D_
_x000D_
Please revise our rates accordingly._x000D_
_x000D_
_x000D_
2)	 Request for Adjustment to Mortgage Insurance Premium Expense_x000D_
_x000D_
We noted in the 2012 rate calculated in accordance with the response to appeal #7288 and #9812, our 2012 Mortgage Insurance Premium has been allowed in the amount reported in our 2011 RHCF-4, subjected to an over-mortgaging percentage._x000D_
_x000D_
In conjunction with our 2012 capital appeal item #1, we are requesting the allowance of our full reported 2011 MIP of $85,023 or an increase of $2,848._x000D_
_x000D_
Please adjust our 2012 capital per diem accordingly.  _x000D_
_x000D_
_x000D_
3)	Request for Correction of Movable Equipment Depreciation Expense_x000D_
_x000D_
In analyzing our allowable Movable Equipment Depreciation Expense, we noted the DOH indicated that all depreciation expense from 2007 forward should be allowed as expense prior to that was included in the MATP.  We agree with this but in calculating our allowable 2012 expense, it appears that DOH failed to include the expense associated with our 2010 improvements._x000D_
_x000D_
This expense amounts to $2,395.  Please correct our 2012 capital per diem by adding this allowable expense._x000D_
_x000D_
 _x000D_
_x000D_
_x000D_
4)	Request to Adjust the Allowable Mortgage Amortization Expense_x000D_
_x000D_
Our 2010 RHCF-4 cost report does not reflect any amortization of Mortgage Expense.  This is because the financing fees for our major project #021192 are included in our APC and reimbursed through that allowance._x000D_
_x000D_
During 2011, however, we refinanced the entire debt associated with Phase I of project #021192 and the small amount which remained on our initial Article 28-A debt.  As noted in our appeal to the 2011 rate, we incurred $229,596 in refinancing or Mortgage Expense.  We are writing this off over the remaining term of the debt or 22 years.  As such we are requesting $10,436 in the Amortization of Mortgage Expense reimbursement in our 2012 rate._x000D_
_x000D_
Please adjust our 2012 capital per diem accordingly.</t>
  </si>
  <si>
    <t>2013 CAPITAL APPEALS_x000D_
_x000D_
_x000D_
1)	Request for Correction of Allowable Mortgage Interest Expense_x000D_
_x000D_
It appears that our allowable Mortgage Interest Expense has been limited by an Over Mortgaging percentage. We believe this is inappropriate for a number of reasons. First the Departments calculation of this limitation uses an incorrect MATP of $1,374,788 in its calculation. If the correct amount of $2,654,949 is used, the over mortgaging is eliminated._x000D_
_x000D_
Second there does not appear to be any recognition of unfinanced improvements acquired in years after construction on project #021192 was completed. We estimate these purchases in 2010 and 2011 to amount to $517,301. Finally, it appears that DOH uses more than a 15% equity contribution in its calculation of the allowable mortgage amount._x000D_
_x000D_
For all of the above listed reasons, we believe there should be no over mortgaging disallowance calculated against our rate year Mortgage Interest Expense. As such please revise our 2013 capital per diem by allowing the full $1,144,623 in 2013 Mortgage Interest Expense._x000D_
_x000D_
_x000D_
2)	Request for Correction of Allowable Mortgage Insurance Premium Expense_x000D_
_x000D_
In analyzing our 2013 capital per diem we noted an allowance for Mortgage Insurance Premium Expense of $82,175. Our 2011 RHCF-4 cost report shows $113,891 in rate year MIP expense. As described in appeal item #1, we do not believe that there should be an over mortgaging disallowance applied to our MIP expense._x000D_
_x000D_
As such, please revise our 2013 capital per diem by allowing the full $113,891 reported rate year expense.</t>
  </si>
  <si>
    <t>2013 Capital</t>
  </si>
  <si>
    <t>1)	Request for Correction of Allowable Mortgage Interest Expense_x000D_
It appears that our allowable Mortgage Interest Expense has been limited by an Over Mortgaging percentage. We believe this is inappropriate for a number of reasons. First the Departments calculation of this limitation uses an incorrect MATP of $1,374,788 in its calculation. If the correct amount of $2,654,949 is used, the over mortgaging is eliminated._x000D_
Second there does not appear to be any recognition of unfinanced improvements acquired in years after construction on project #021192 was completed. We estimate these purchases in 2010 and 2011 to amount to $517,301. Finally, it appears that DOH uses more than a 15% equity contribution in its calculation of the allowable mortgage amount._x000D_
For all of the above listed reasons, we believe there should be no over mortgaging disallowance calculated against our rate year Mortgage Interest Expense. As such please revise our 2013 capital per diem by allowing the full $1,144,623 in 2013 Mortgage Interest Expense.</t>
  </si>
  <si>
    <t>2)	Request for Correction of Allowable Mortgage Insurance Premium Expense_x000D_
In analyzing our 2013 capital per diem we noted an allowance for Mortgage Insurance Premium Expense of $82,175. We have no idea where this amount came from or how it was calculated._x000D_
Our 2011 RHCF-4 cost report shows $113,891 in rate year MIP expense. As described in appeal item #1, we do not believe that there should be an over mortgaging disallowance applied to our MIP expense._x000D_
As such, please revise our 2013 capital per diem by allowing the full $113,891 reported rate year expense.</t>
  </si>
  <si>
    <t>3)	Request for Reimbursement of Related Company Capital for 2013_x000D_
We submit two Part IIIs with our annual cost reports.  The related companies are the United Helpers Management Company and the Society of the United Helpers._x000D_
We believe certain costs associated with the United Helpers Management Company should be reimbursable while costs associated with the Society of the United Helpers should not be considered for reimbursement purposes._x000D_
Our estimate of the reimbursable capital costs associated with United Helpers Management Company is calculated as follows for 2013:_x000D_
	2013	% Business	Allowed Amount_x000D_
Bldg. &amp; Fixed Equip Depreciation	$53,722	20.21%	$10,857_x000D_
Movable Equipment Depreciation	44,534	20.21%	9,000_x000D_
Land/Leasehold Depreciation	2,003	20.21%	405_x000D_
Property Insurance	2,516	20.21%	509_x000D_
Auto Insurance	2,598	20.21%	525_x000D_
Amortization Org. Exp.	         600	20.21%	       121_x000D_
		$105,973		$21,417_x000D_
       Percentage Business	      20.21%		_x000D_
	 $  21,417		_x000D_
_x000D_
Please adjust our 2013 capital per diems by allowing an additional $18,662 for 2013.</t>
  </si>
  <si>
    <t>appeal to stewide pricing rate</t>
  </si>
  <si>
    <t>1.	 Request to Incorporate Our New Base Year Data into our 2012 Rate_x000D_
_x000D_
As we reviewed our 2012 rate we noted that the Department used the 2007 RHCF-4 DCN 81590816 to calculate our allowable non-comparable costs.  This is not correct as our Homes most recent base year covers the 12 months from October 1, 2008 through September 30, 2009.    As noted in the Departmental correspondence dated July 11, 2012 The non-comparable price is calculated using allowable operating costs and statistical data as reported in each facilitys cost report for the 2007 calendar year divided by total 2007 patient days, or for facilities with base years ending after December 31, 2007 (pursuant to a certificate of need filed with the Department as of December 31, 2006 as provided for in PHL 2808 2-b(b)(xiii)), using allowable operating costs from such base year down trending to 2007 divided by total patient days for such base year.  Based on this our 2012 rate should be revised to reflect the costs reported in the October 1, 2008 through September 30, 2009 RHCF-4 DCN 00991525.  Please revise our rate accordingly._x000D_
_x000D_
In addition, we are also requesting that this newer base year be rolled into the other facility specific portions of our rate, where applicable.  _x000D_
_x000D_
Overall, we are requesting that our most current base year be properly incorporated in our 2012 rate calculation.  Please adjust our rate 2012 rate accordingly.</t>
  </si>
  <si>
    <t>1.	Request for Depreciation Based on MATP, Subsequent Additions and Final Approved _x000D_
	Project  Costs #021192_x000D_
In correspondence dated December 1, 2010, we received approval from the Department for our request to allow reimbursement for the refinanced Article 28-A debt and all other assets acquired prior to 9/19/06 to be based on a calculated Medicaid Allowable Transfer Price (MATP).  The Department approved a MATP of $2,654,949 with a remaining useful life of 5.78 years.  Thus, our Home should receive annual reimbursement of $459,158 effective September 20, 2006 through June 30, 2012.  While it appears that a change to this agreement was incorporated into the promulgated 2012 capital, we understand that this change is to be reversed based on prior approval. With this we anticipate Depreciation reimbursement in accordance with the above to be made. As such we have recalculated the amounts and request the reimbursement of Depreciation expense in accordance with the calculation below._x000D_
Please note this amount will include both Real Property and Movable Equipment depreciation expense. Additionally, we are requesting that these amounts be allowed at 100% traceback. _x000D_
_x000D_
MATP				_x000D_
					_x000D_
	MATP at 9/19/06		$   2,654,949 	_x000D_
	÷ # Years to Depreciate		           5.7822 	_x000D_
	Annual Allowable MATP through June 30, 2012	$      459,159	 or $229,580 annually_x000D_
 _x000D_
_x000D_
Next, we are also requesting depreciation for additions subsequent to 9/19/06, excluding project #021192 as this is addressed separately below.  As noted in the 2009 RHCF-IV, we reported depreciation on 2007 additions of $5,761 ($138 for building/fixed equipment and $5,623 for moveable equipment).  Additionally, included in our 2008, 2009 and 2010 capital assets are additions that are not part of the APC for the renovation project and the related depreciation is $7,467, $9,451 and $5,534, respectively.  These amounts should also be allowed in our rate.  As noted below total depreciation on subsequent additions is $28,213._x000D_
_x000D_
		Asset		Depr. RHCF-4V_x000D_
		Value		2009/2011_x000D_
2007 Building	 $          1,377 		 $            138 _x000D_
2007 Fixed		 $               -	       	 $                 -_x000D_
2007 Movable Equipment	 $        33,661 		 $         5,623 _x000D_
				 $         5,761 _x000D_
				_x000D_
2008 Building	 $        13,751 		 $         1,298 _x000D_
2008 Fixed		 $        16,657 		 $         2,300 _x000D_
2008 Movable Equipment	 $        18,722 		 $         3,869 _x000D_
				 $         7,467 _x000D_
				_x000D_
2009 Building	 $          1,326 		 $             166 _x000D_
2009 Fixed		 $        15,477 		 $         1,265 _x000D_
2009 Movable Equipment	 $        40,378 		 $         8,020 _x000D_
				 $         9,451 _x000D_
				_x000D_
_x000D_
_x000D_
	2010 Land Improvements	$	 750	 $	38_x000D_
 	2010 Building	$	257,653	$ 	2,203_x000D_
	2010 Fixed Equipment	$	       9,647	$ 	898_x000D_
	2010 Movable Equipment	$	  47,141	$ 	2,395_x000D_
				$	5,534_x000D_
_x000D_
Total Additions-Land Improvements			$               38 _x000D_
Total Additions -Bldg			 $         3,805 _x000D_
Total Additions -Fixed			 $         4,463 _x000D_
Total Additions- Movable Equip			 $       19,907 _x000D_
				 $       28,213 _x000D_
_x000D_
We are requesting that the depreciation on these subsequent additions be included in our allowable 2012 depreciation._x000D_
Next, in addition to the MATP and subsequent additions our Home should also be reimbursed for the final approved costs on our renovation and expansion project #021192.   Reimbursement for the project was allowed in the December 1, 2010 correspondence received from the Department.  _x000D_
As noted this project had two phases.  The cost for each Phase is based on the Schedule of Certified Costs less any costs disallowed.  The final approved cost analysis shows disallowed costs of $378,172.  These have been netted against the Phase I total costs. _x000D_
Phase I represented a newly constructed 84-bed addition.  As noted per the Departmental correspondence dated 11/21/07 (see Attachment D of our 10/15/09 appeal), permission to occupy the new addition was granted for sometime on or around 11/28/07.  As allowed in our appeal received with the December 1, 2010 Departmental correspondence we are requesting depreciation reimbursement for Phase I of $778,454, or $734,459 for building and Fixed Depreciation and $43,994 for movable equipment depreciation.  _x000D_
Next, Phase II represented the renovations on the former 120 bed unit. Per the Departmental correspondence dated 9/4/08 permission to occupy was granted for September 15, 2009.   As allowed in our appeal received with the December 1, 2010 Departmental correspondence we are requesting depreciation reimbursement for Phase II of $297,059, or $270,461 for building and Fixed Depreciation and $26,598 for movable equipment depreciation.  Note that the depreciation calculations for Phase I and Phase II were based on an average life of 25 years for the building and fixed assets and an average life of 10 years has been used for the moveable equipment.  Please add the Phase II expenses to both the MATP and Phase I expenses._x000D_
_x000D_
Phase I				_x000D_
	Building/Fixed Equipment approved costs		 $  18,361,486 	_x000D_
	÷ # Years to Depreciate		              25 	_x000D_
	Annual Allowable Depreciation		 $        734,459 _x000D_
					_x000D_
	Movable Equipment  approved costs			 $       439,943 	_x000D_
	÷ # Years to Depreciate		                 10 	_x000D_
					 $         43,994 _x000D_
	Total Depreciation on Phase I - effective 12/1/07	 $       778,454 _x000D_
Phase II				_x000D_
	Building/Fixed Equipment approved costs		 $    6,761,520 	_x000D_
	÷ # Years to Depreciate		                 25 	_x000D_
	Annual Allowable Depreciation		 $        270,461 _x000D_
					_x000D_
	Movable Equipment approved costs		 $       265,982 	_x000D_
	÷ # Years to Depreciate		                 10 	_x000D_
					 $         26,598 _x000D_
	Total Depreciation on Phase II - effective 9/15/08	  $       297,059 _x000D_
_x000D_
_x000D_
_x000D_
_x000D_
Overall, as noted below total allowable depreciation in our 2012 rate should be $1,333,305.  The promulgated 2012 capital rate allows depreciation expense of $1,160,252 or $1,028,975 for building and fixed equipment depreciation and $131,277 for movable equipment depreciation.  Based on the above, and as noted below, our allowable depreciation is understated by $173,053.  _x000D_
	MATP	Building/Fixed	Movable 	Total_x000D_
MATP-Fixed &amp; Movable	$229,580			$229,580_x000D_
Phase I		$ 734,459	$43,994	778,453_x000D_
Phase II		 270,461	26,598	297,059     _x000D_
Subsequent Additions		8,306	19,907	28,213_x000D_
    Total Appealed Allowable Depr	$229,580	$1,013,226	$ 90,499	$ 1,333,305_x000D_
Depreciation Allowed per DOH	-	$1,028,975	$131,277	$1,160,252_x000D_
    Addl Depreciationunder (over) 	$229,580	(15,749)	($40,778)	$173,053_x000D_
_x000D_
Please adjust our rate accordingly.</t>
  </si>
  <si>
    <t>2.	Request to Adjust the Allowable Mortgage Amortization Expense_x000D_
Our 2010 RHCF-4 cost report does not reflect any amortization of Mortgage Expense.  This is because the financing fees for our major project #021192 are included in our APC and reimbursed through that allowance._x000D_
_x000D_
During 2011, however, we refinanced the entire debt associated with project #021192 and the small amount which remained on our initial Article 28-A debt.  As noted in our appeal to the 2011 rate, we incurred $229,596 in refinancing or Mortgage Expense.  We are writing this off over the remaining term of the debt or 22 years.  As such we are requesting $10,436 in the Amortization of Mortgage Expense reimbursement in our 2012 rate.</t>
  </si>
  <si>
    <t>3.	Request for Reimbursement of Related Company Capital for 2012_x000D_
We submit two Part IIIs with our annual cost reports.  The related companies are the United Helpers Management Company and the Society of the United Helpers. We believe certain costs associated with the United Helpers Management Company should be reimbursable while costs associated with the Society of the United Helpers should not be considered for reimbursement purposes._x000D_
We have previously appealed for the inclusion of the related company capital as reported in Part III(1) and as noted in the Departmental correspondence dated December 1, 2010 our appeal for prior years (2008 &amp; 2009) was approved.  Thus, with regard to the Part III allocated costs we are requesting the Management Company capital costs also be allowed in our 2012 rates. _x000D_
_x000D_
_x000D_
_x000D_
_x000D_
Based on the reported amounts our estimate of the reimbursable capital costs associated with United Helpers Management Company is calculated as noted below.  Note that we have not offset the related company investment income as there is no interest expense being allocated to the Home.  _x000D_
		Part III (1) Rpt Exp.	Business %	Allocated to Home_x000D_
Bldg. &amp; Fixed Equip Depreciation	 $  21,887 	23.69%	               $5,185_x000D_
Land/Leasehold Depreciation	              245 	23.69%	                 58 _x000D_
Moveable Equipment Depreciation	         20,941 	23.69%	            4,961 _x000D_
Property Insurance		           2,436 	23.69%	               577 _x000D_
Amortization-Organization Exp.	  600 _x000D_
1,955	23.69%	              142 _x000D_
Auto Insurance				463_x000D_
		    $  48,064 		 $   11,386 _x000D_
_x000D_
Please adjust our rate accordingly.</t>
  </si>
  <si>
    <t>2011 capital rate appeal</t>
  </si>
  <si>
    <t>1.	Request for Depreciation Based on MATP, Subsequent Additions and Final Approved Project #021192_x000D_
In correspondence dated December 1, 2010, we received approval from the Department for our request to allow reimbursement for the refinanced Article 28-A debt and all other assets acquired prior to 9/19/06 to be based on a calculated Medicaid Allowable Transfer Price (MATP).  The Department approved a MATP of $2,654,949 with a remaining useful life of 5.78 years.    Thus, our Home should receive annual reimbursement of $459,158 effective September 20, 2006 through June 30, 2012.  As noted per the 2011 initial capital rate this allowable expense was erroneously left out of the rate and we are therefore requesting the rate be adjusted to reflect the expense._x000D_
Please note this amount will include both Real Property and Movable Equipment depreciation expense. Additionally, we are requesting that these amounts be allowed at 100% traceback. _x000D_
MATP				_x000D_
					_x000D_
	MATP at 9/19/10		$   2,654,949 	_x000D_
	÷ # Years to Depreciate		           5.7822 	_x000D_
	Annual Allowable MATP through June 30, 2012	$      459,159	 _x000D_
Next, we are also requesting depreciation for additions subsequent to 9/19/06, excluding project #021192 as this is addressed separately below.  As noted in the 2009 RHCF-IV, we reported depreciation on 2007 additions of $5,761 ($138 for building/fixed equipment and $5,623 for moveable equipment).  Additionally, included in our 2008 and 2009 capital assets are additions that are not part of the APC for the renovation project and the related depreciation is $7,467 and $3,985 respectively.  These amounts should also be allowed in our rate.  As noted below total depreciation on subsequent additions is $17,213._x000D_
_x000D_
		Asset		Depr. 09 RHCF-4V_x000D_
		Value		2009/2011_x000D_
2007 Building	 $          1,377 		 $            138 _x000D_
2007 Fixed		 $               -	       	 $                 -_x000D_
2007 Movable Equipment	 $        33,661 		 $         5,623 _x000D_
				 $         5,761 _x000D_
				_x000D_
2008 Building	 $        13,751 		 $         1,298 _x000D_
2008 Fixed		 $        16,657 		 $         2,300 _x000D_
2008 Movable Equipment	 $        18,722 		 $         3,869 _x000D_
				 $         7,467 _x000D_
				_x000D_
2009 Building	 $          1,326 		 $             166 _x000D_
2009 Fixed		 $        15,477 		 $         1,265 _x000D_
2009 Movable Equipment	 $        40,378 		 $         2,554 _x000D_
				 $         3,985 _x000D_
				_x000D_
 _x000D_
_x000D_
Total Additions Bldg			 $         1,602 _x000D_
Total Additions -Fixed			 $         3,565 _x000D_
Total Additions- Movable Equip			 $       12,046 _x000D_
				 $       17,213 _x000D_
_x000D_
We are requesting that the depreciation on these subsequent additions be included in our allowable 2011 depreciation._x000D_
Next, in addition to the MATP and subsequent additions our Home should also be reimbursed for the final approved costs on our renovation and expansion project #021192.   Reimbursement for the project was allowed in the December 1, 2010 correspondence received from the Department.  _x000D_
As noted this project had two phases.  The cost for each Phase is based on the Schedule of Certified Costs less any costs disallowed.  The final approved cost analysis shows disallowed costs of $378,172.  These have been netted against the Phase I total costs. _x000D_
Phase I represented a newly constructed 84-bed addition.  As noted per the Departmental correspondence dated 11/21/07 (see Attachment D of our 10/15/09 appeal), permission to occupy the new addition was granted for sometime on or around 11/28/07.  As allowed in our appeal received with the December 1, 2010 Departmental correspondence we are requesting depreciation reimbursement for Phase I of $778,454, or $734,459 for building and Fixed Depreciation and $43,994 for movable equipment depreciation.  _x000D_
Next, Phase II represented the renovations on the former 120 bed unit. Per the Departmental correspondence dated 9/4/08 permission to occupy was granted for September 15, 2009.   As allowed in our appeal received with the December 1, 2010 Departmental correspondence we are requesting depreciation reimbursement for Phase II of $297,059, or $270,461 for building and Fixed Depreciation and $26,598 for movable equipment depreciation.  Note that the depreciation calculations for Phase I and Phase II were based on an average life of 25 years for the building and fixed assets and an average life of 10 years has been used for the moveable equipment.  Please add the Phase II expenses to both the MATP and Phase I expenses._x000D_
Phase I				_x000D_
					_x000D_
	Building/Fixed Equipment approved costs		 $  18,361,486 	_x000D_
	÷ # Years to Depreciate		              25 	_x000D_
	Annual Allowable Depreciation		 $        734,459 _x000D_
					_x000D_
	Movable Equipment  approved costs			 $       439,943 	_x000D_
	÷ # Years to Depreciate		                 10 	_x000D_
					 $         43,994 _x000D_
	Total Depreciation on Phase I - effective 12/1/07	 $       778,454 _x000D_
					_x000D_
 _x000D_
_x000D_
Phase II				_x000D_
	Building/Fixed Equipment approved costs		 $    6,761,520 	_x000D_
	÷ # Years to Depreciate		                 25 	_x000D_
	Annual Allowable Depreciation		 $        270,461 _x000D_
					_x000D_
	Movable Equipment approved costs		 $       265,982 	_x000D_
	÷ # Years to Depreciate		                 10 	_x000D_
					 $         26,598 _x000D_
	Total Depreciation on Phase I - effective 9/15/08	  $       297,059 _x000D_
_x000D_
Overall, as noted below total allowable depreciation in our 2011 rate should be $1,551,884 .  The promulgated 2011 capital rate allows depreciation expense of $1,151,971 or $1,006,712 for building and fixed equipment depreciation and $145,259 for movable equipment depreciation.  Based on the above, and as noted below, our allowable depreciation is understated by $399,913.  _x000D_
	MATP	Building/Fixed	Movable 	Total_x000D_
MATP-Fixed &amp; Movable	$459,159			$459,159_x000D_
Phase I		$ 734,459	$43,994	778,453_x000D_
Phase II		 270,461	26,598	297,059     _x000D_
Subsequent Additions		5,167	12,046	17,213_x000D_
    Total Appealed Allowable Depr	$459,159	$1,010,087	$ 82,638	$ 1,551,884_x000D_
Depreciation Allowed per DOH	$0	$1,006,712	$145,259	$1,151,971_x000D_
    Addl Depreciationunder (over) 	$459,159	$        3,375	($62,621)	$399,913_x000D_
_x000D_
Please adjust our rate accordingly.</t>
  </si>
  <si>
    <t>2.	Request to Adjust the Allowable Mortgage Amortization Expense_x000D_
Reported on Schedule 11 line 011 in our 2009 RHCF-IV was $160,681 in amortization expense on development expense of $4,423,365.  This amount relates to our project #021192 which is reimbursed based on the approved project costs.  As noted above in appeal #1 we have requested the depreciation related to the APC for this project.  Please revise our rate to allow the depreciation on the APC and eliminate the allowable amortization expense._x000D_
_x000D_
Please adjust our rate accordingly.</t>
  </si>
  <si>
    <t>3.	Request to Adjust Allowable Interest Expense_x000D_
As noted on schedule 17 (1) and Schedule 17 (2) of the 2009 RHCF-IV total interest reported for 2011 was $1,423,649 or $1,017,795 and $405,854, respectively.  The interest reported in Schedule 17 (1) represents both the interest on our new mortgage, which was obtained when our Article 28A mortgage was defeased, and the interest on the mortgage for Phase I of our project #021192.   The new mortgage on the defeased loan had a principal balance of $664,225 with a term of 4.667 years and a 6.24% interest rate.  The Phase I mortgage had a principal balance of $17,138,975 with a term of 25 years and the same 6.24% interest rate.  _x000D_
As noted, we also reported a mortgage in Schedule 17 (2).  This mortgage related to Phase II of our project and had a final principal balance of $6,352,900 with a term of 24.5 years and an interest rate of 6.71%.   _x000D_
As we reviewed our initial 2011 capital rate it was noted that the Department allowed the full reported 2011 interest of $1,423,649, however this is incorrect.  The interest expense allowed is overstated as the Department did not apply the over-mortgaging percentage.  Phase I has an over-mortgaging percentage of 93.245% while Phase II has an over-mortgaging percentage of 96.251% after consideration of asset additions.  _x000D_
				phase I		phase II	_x000D_
							_x000D_
Total  Project Cost Approval		$18,801,429 		 $   7,027,502 	_x000D_
	Allowable Finance %	x	85%		85%	_x000D_
	Total Allowable Financing		$15,981,215 		$5,973,377 	_x000D_
	 2007, 2008 &amp; 2009 additions			      _________      		141,349	_x000D_
	   Total			$15,981,215		$6,114,726	_x000D_
	÷ Actual Debt		÷  	17,138,975		6,352,900	_x000D_
		over mortgaging %	93.245%		96.251%	_x000D_
Additionally, there should be no over-mortgaging percentage applied to the new loan on the defeased mortgage. As noted above, Schedule 17 (1) reports both the new mortgage on the defeased loan and the mortgage on Phase I.  Thus, in order to properly calculate the allowable interest we have broken out the interest below. As noted our allowable interest expense appears to be overstated by approximately $83,063_x000D_
		 Defeased Mortgage 		Phase I		Phase II		Total_x000D_
								_x000D_
Interest from schedule (17) for 1/1-12/31/11							_x000D_
	 $       13,401 		$1,004,394 		$    405,854 		_x000D_
Over-mortgaging %	n/a		93.245%		96.251%		_x000D_
Reimbursable Interest	 $       13,401 		 $  936,546 		 $   390,639 		  $1,340,586 _x000D_
      Total Allowed per DOH							$1,423,649 _x000D_
      Difference- under (over)							($83,063)_x000D_
_x000D_
Please adjust our rate accordingly.</t>
  </si>
  <si>
    <t>4.	Request to Adjust Allowable Mortgage Insurance Premium_x000D_
As we reviewed our promulgated 2011 capital rate we noted that we were allowed the mortgage insurance premium of $126,850 or $92,258 and $34,592  which agrees to the amounts reported in Schedule 17 (1) and Schedule 17 (2), respectively.  As we noted above in appeal #2 Schedule 17 (1) represents the new mortgage on the defeased loan and the mortgage on Phase I of our project #021192 and Schedule 17 (2) represents the mortgage on Phase II of our project.  Both the mortgages on Phase I and Phase II have an over-mortgaging percentage that should have been applied to the MIP.  As the Department did not apply this over-mortgaging percentage our allowable MIP is overstated. _x000D_
Consistent with our appeal above,  an over-mortgaging  percentage of  93.245% was calculated for Phase I  and an over-mortgaging percentage of 96.251% was calculated for Phase II.  Based on this we have estimated that our allowable MIP is overstated by $7,495.  _x000D_
Please adjust our rate accordingly_x000D_
		 Defeased Mortgage 		Phase I		Phase II		Total_x000D_
MIP from schedule (17) for 1/1-12/31/11							_x000D_
	 $       510 		$  91,748 		$    34,592 		_x000D_
Over-mortgaging %	n/a		93.245%		96.251%		_x000D_
Reimbursable MIP	 $       510 		 $  85,550 		 $   33,295 		  $119,355 _x000D_
      Total Allowed per DOH							$126,850 _x000D_
      Difference- under (over)							($7,495)</t>
  </si>
  <si>
    <t>5.	Request for Reimbursement of Related Company Capital for 2010_x000D_
We submit two Part IIIs with our annual cost reports.  The related companies are the United Helpers Management Company and the Society of the United Helpers. We believe certain costs associated with the United Helpers Management Company should be reimbursable while costs associated with the Society of the United Helpers should not be considered for reimbursement purposes._x000D_
We have previously appealed for the inclusion of the related company capital as reported in Part III(1) and as noted in the Departmental correspondence dated December 1, 2010 our appeal for prior years (2008 &amp; 2009) was approved.  Thus, with regard to the Part III allocated costs we are requesting the Management Company capital costs also be allowed in our 2011 rates. _x000D_
Based on the reported amounts our estimate of the reimbursable capital costs associated with United Helpers Management Company is calculated as noted below.  Note that we have not offset the related company investment income as there is no interest expense being allocated to the Home.  _x000D_
		Part III (1) Rpt Exp.	Business %	Allocated to Home_x000D_
Bldg. &amp; Fixed Equip Depreciation	 $   3,083 	23.29%	               718 _x000D_
Land/Leasehold Depreciation	              245 	23.29%	                 57 _x000D_
Moveable Equipment Depreciation	         20,578 	23.29%	            4,793 _x000D_
Property Insurance		           2,790 	23.29%	               650 _x000D_
Amortization-Organization Exp.	           5,625 	23.29%	            1,310 _x000D_
		    $  32,321 		 $   7,528 _x000D_
_x000D_
Please adjust our rate accordingly.</t>
  </si>
  <si>
    <t>6.	Other Capital Items from 2009 Cost Report_x000D_
The remaining items included in the capital perdiem, derived from the 2009 cost report are deemed correct.  These include: _x000D_
_x000D_
	Property Insurance			$28,477_x000D_
	Equipment Rental			        612_x000D_
    9,689_x000D_
	Auto Insurance			    6,283</t>
  </si>
  <si>
    <t>7.	Revised Mortgage Interest Pursuant to Refinancing_x000D_
United Helpers Nursing Home, Inc. refinanced its existing debt, associated with Phase I of Project # 021192 on March 29, 2011.  As such, we ask that the capital component be adjusted as of April 1, 2011.  The following is the annualized interest expense that should be used for the last nine months of 2011.  Please note, upon receipt of the 2011 rates we include an appeal to the capital rate effective January 1, 201l as well.  We estimate that those corrections would increase the capital component from $44.86 to $47.27.  Acknowledgement of this new debt and the following appeals should reduce the capital component to $44.26 per day, for the nine months 4-1-11/12-31-11.  _x000D_
	Interest	Overmtg %	Allowed						_x000D_
Schedule 17 (1)									_x000D_
defeased mtg	13,401 	100.000%	13,401 						_x000D_
phase I	1,004,394 	93.245%	936,547 						_x000D_
	1,017,795_x000D_
	949,948_x000D_
					_x000D_
Sch 17 (2)									_x000D_
phase II	405,854 	96.251%	390,639 						_x000D_
									_x000D_
Combined	1,423,649 		1,340,587 		Jan 1 - March 31		_x000D_
									_x000D_
Wtd Average 		94.166%							_x000D_
									_x000D_
New Debt	Phase I								_x000D_
April-11	67,960.83 								_x000D_
May-11	67,763.15 								_x000D_
June-11	67,564.70 								_x000D_
July-11	67,365.47 								_x000D_
August-11	67,165.46 								_x000D_
September-11	66,964.67 								_x000D_
October-11	66,763.09 								_x000D_
November-11	66,560.72 								_x000D_
December-11	66,357.56 			April 1 - Dec 31_x000D_
	604,465.65_x000D_
	604,466 	/	9	Months X	12	Months =	805,955 _x000D_
_x000D_
_x000D_
_x000D_
Total Allowable Interest Expense at 4-1-11_x000D_
_x000D_
Phase I		Refinanced Annualized Amount			$805,955_x000D_
_x000D_
Phase II		Unchanged from Original			 405,854_x000D_
							        $1,211,809_x000D_
					Over Mortgage %	   94.166%_x000D_
					Allowable Interest   $1,141,112</t>
  </si>
  <si>
    <t>8.	Amortization of Mortgage Expenses_x000D_
As noted in appeal item #1, United Helpers Nursing Home, Inc. refinanced its existing debt on March 29, 2011.  In order to secure this new debt, the Home incurred additional mortgage costs.  The chart below depicts those costs as taken from the sources &amp; uses document dated 3/29/2011.  The remaining term is taken from the amortization schedule of this new debt.  Please note that this amount is included in the estimated rates effective 4/1/2011 to 12/31/2011 as attached._x000D_
_x000D_
Maximum HUD mortgage		17,351,700.00 	_x000D_
Owner's cash		92,376.56 	_x000D_
Lender Funded Closing costs		316,352.60 	_x000D_
		17,760,429.16_x000D_
_x000D_
closing date	3/29/2011		_x000D_
			_x000D_
			 Closing costs _x000D_
Century Payoff	98.23%	17,445,252.00 	_x000D_
Title Ins., Recording fees, etc	0.20%	35,634.80 	35,634.80 _x000D_
Borrower's Counsel	0.08%	15,000.00 	15,000.00 _x000D_
CHC Counsel	0.08%	15,000.00 	15,000.00 _x000D_
HUD MIP	0.49%	86,759.00 	86,759.00 _x000D_
FHA Exam cost	0.15%	26,027.55 	26,027.55 _x000D_
Financing fee	0.24%	43,379.25 	43,379.25 _x000D_
APPS Consultant	0.01%	1,000.00 	1,000.00 _x000D_
Interest on existing loan	0.48%	85,580.48 	0_x000D_
Interest on refinanced loan	0.04%	6,796.08 	6,796.08 _x000D_
Use of Funds	100.00%	17,760,429.16_x000D_
229,596.68_x000D_
_x000D_
			_x000D_
Weighted average remain term			22 _x000D_
Annual amortization			10,436 _x000D_
_x000D_
_x000D_
Please adjust our rate accordingly.</t>
  </si>
  <si>
    <t>9.	Request to Adjust Allowable Mortgage Insurance Premium_x000D_
As noted in appeal item #1, United Helpers Nursing Home, Inc. refinanced its existing debt on March 29, 2011.  In conjunction with this, the Home has a revised mortgage insurance premium which should be reflected in our capital reimbursement. Please note that this amount should be included in the estimated rates effective 4/1/2011 to 12/31/2011 as attached._x000D_
_x000D_
	MIP						_x000D_
April-11	7,229.88 						_x000D_
May-11	7,208.85 						_x000D_
June-11	7,187.73 						_x000D_
July-11	7,166.54 						_x000D_
August-11	7,145.26 						_x000D_
September-11	7,123.90 						_x000D_
October-11	7,102.46 						_x000D_
November-11	7,080.93 						_x000D_
December-11	 7,059.32 	April 1 - Dec 31_x000D_
	64,304.87_x000D_
/	9	months X	12	months =	85,740 _x000D_
_x000D_
_x000D_
Total Allowable Mortgage Insurance Premium Effective 4-1-11_x000D_
_x000D_
Phase I		Annualized Amount Based on Refinancing		$85,740_x000D_
_x000D_
Phase II		Allowable Amount from Original Debt			  34,592_x000D_
							                      $120,332_x000D_
					_x000D_
Over Mortgage %	   	94.166%_x000D_
					Allowable MIP     	         $113,312</t>
  </si>
  <si>
    <t>Request for Correction and Resubmission of 2002 RHCF-4 Cost report</t>
  </si>
  <si>
    <t>estimated value of proposed changes to the 2002 RHCF-4 once resubmitted</t>
  </si>
  <si>
    <t>United Nursing Home For The Aged Inc</t>
  </si>
  <si>
    <t>5904315N</t>
  </si>
  <si>
    <t xml:space="preserve">Medicaid Rate Effective 7/1/2010 &amp; Subsequent Dates			</t>
  </si>
  <si>
    <t>ISSUE #1:  Part B Offset _x000D_
_x000D_
We believe the Part B offset is overstated.  The amount reflected in the 1/1/2011 and subsequent rates issued per the Department of Health Dear Administrator Letter dated November 9, 2011 of $¬¬3.51 reflects the part B offset in the 1/1/2009 rate (see attachment A), which includes trends for 2008 and 2009.  Pursuant to Part B, Sections 47 &amp; 48 of Chapter 58 of the Laws of 2009; 2008 and 2009 trends are eliminated.  _x000D_
_x000D_
Accordingly, the Part B offset should not reflect trends for 2008 through 2010.  Therefore, we appeal and request that the Part B offset be revised to reflect $3.44 (see attachment B), instead of $3.51 (see attachment C) prior to the application of the 2011 trend.</t>
  </si>
  <si>
    <t>ISSUE #2:  Reserved Bed Days_x000D_
_x000D_
Consistent with a recent court decision regarding reserved bed days, we respectively request that reserved bed days be removed from our 2009 total patient days for Medicaid Capital rate setting purposes.</t>
  </si>
  <si>
    <t>ISSUE #1:  NYC Regional Input Price Adjustment FactorProtective Filing -- _x000D_
_x000D_
The Regional Input Price Adjustment Factor utilized in our rebased April 1, 2009 and forward rates are based on Westchester county factors.  However, historically our facility has been treated as a New York City provider for purposes of computing the Regional Input Price Adjustment Factor (RDIPAF).  This treatment resulted from successful litigation brought by the Facility (in the early 1990s).  We recognize that this issue may be considered by the Department of Health to raise a methodological issue that is deemed not administratively appealable under 10 NYCRR Part 86-2.  However, to the extent that this issue is deemed administratively appealable, we hereby appeal the designation of United Nursing Home for the Aged as a Westchester region facility for purposes of computing its WEF adjustment/RDIPAF.  Additional support for this position is set forth in the Facilitys Article 78 Petition, served on the Department and incorporated in full by reference into this appeal._x000D_
_x000D_
Accordingly, we respectfully request that our rates April 1, 2009 and forward be adjusted to reflect a RDIPAF as a New York City Facility.</t>
  </si>
  <si>
    <t>ISSUE #2:  Reserved Bed DaysProtective Filing -- _x000D_
_x000D_
Consistent with a recent court decision regarding reserved bed days, we respectfully request that reserved bed days be removed from our 2002 total patient days for Medicaid rate setting purposes. In addition, on a statewide basis the direct and indirect patient care services prices should be established by removing reserved bed days.  Again, we recognize that this issue may be deemed by the Department to be methodological and thus not administratively appealable.  However, we incorporate by reference into this appeal, in the event the reserved bed day calculation and related issues are deemed to be administratively appealable by the Department, the information and rationale of the Decision of the Supreme Court, New York County, entered April 15, 2010 addressing those issues, and the content of United Nursings Petition, served on the Department of Health in connection with its recently commenced Article 78 Petition in the Supreme Court, Westchester County. _x000D_
_x000D_
Accordingly, we request that the Department correct our 4/1/09 rates and forward.</t>
  </si>
  <si>
    <t>ISSUE #3:  Capital ReimbursementExcess Reimbursement2009 -- _x000D_
_x000D_
Effective on January 30, 2007 United Nursing Home merged with United Hebrew Geriatric Center. During 2007, the Facility filed one RHCF-4 cost report for the merged facilities. Effective in 2009, the facility received a blended rate with all capital being reimbursed in the United Hebrew Geriatric Center rate. Accordingly, we should not be paid the $80.91 of Capital in the United Nursing Home rate as this is a duplicative reimbursement.</t>
  </si>
  <si>
    <t>ISSUE #4:  Capital ReimbursementExcess Reimbursement2010 -- _x000D_
_x000D_
Effective on January 30, 2007 United Nursing Home merged with United Hebrew Geriatric Center. During 2007, the Facility filed one RHCF-4 cost report for the merged facilities. Effective in 2009, the facility received a blended rate with all capital being reimbursed in the United Hebrew Geriatric Center rate. Accordingly, we should not be paid the $117.86 of Capital in the United Nursing Home rate as this is a duplicative reimbursement.</t>
  </si>
  <si>
    <t>Unity Living Center</t>
  </si>
  <si>
    <t>2701358N</t>
  </si>
  <si>
    <t>Cost-based for LTVD unit</t>
  </si>
  <si>
    <t>Request to Adjust the Vent Rate to Cost-Based During 2008 our Home reached a 90% occupancy in our Long Term Ventilator Dependent unit. As noted in a previous appeal, we requested that our Vent rate be revised from a budget-based rate to a cost-based rate incorporating our 2008 reported costs. Our rates, however, have yet to be updated. As our current rates are based on the 1/1/09 rate adjusted for capital, we are requesting that when our rates are adjusted to cost based our current rates be adjusted accordingly.</t>
  </si>
  <si>
    <t>Tom Crilly</t>
  </si>
  <si>
    <t>2015 operating appeal</t>
  </si>
  <si>
    <t>Request for cross walk between allowed costs and amount used in the statewide price We appreciate that our request for the underlying calculations to allowed 2007 costs was granted. Of concern is that we are unable to match the costs for the direct component noted in the DOHs Rebasing Worksheet Calculation-2007 Base Year Worksheet Profile Data to the amounts presented on page 10 of the so-called Attachment 2 which details the statewide allowed 2007 costs (see copies of these worksheets at Attachment 1). We are able to match the indirect and non-comparable components to the dollar. By this appeal, we are requesting a crosswalk between these two amounts.</t>
  </si>
  <si>
    <t>1)	Request to Adjust the Vent Rate to Cost-Based _x000D_
During 2008 our Home reached a 90% occupancy in our Long Term Ventilator Dependent unit.  As noted in a previous appeal, we requested that our Vent rate be revised from a budget-based rate to a cost-based rate incorporating our 2008 reported costs.  Our rates, however, have yet to be updated.  As our current rates are based on the 1/1/09 rate adjusted for capital, we are requesting that when our rates are adjusted to cost based our 2014 rates be adjusted accordingly.</t>
  </si>
  <si>
    <t>2014 operating appeal</t>
  </si>
  <si>
    <t>1.	Request for cross walk between allowed costs and amount used in the statewide price_x000D_
	_x000D_
We appreciate that our request for the underlying calculations to allowed 2007 costs was granted.  Of concern is that we are unable to match the costs for the direct component noted in the DOHs Rebasing Worksheet Calculation-2007 Base Year Worksheet Profile Data  to the amounts  presented on page 10 of the so-called Attachment 2 which details the statewide allowed 2007 costs (see copies of these worksheets at Attachment 1).  We are able to match the indirect and non-comparable components to the dollar._x000D_
_x000D_
By this appeal, we are requesting a crosswalk between these two amounts.</t>
  </si>
  <si>
    <t>Utica Rehabilitation and Nursing Center</t>
  </si>
  <si>
    <t>3202316N</t>
  </si>
  <si>
    <t>In processing appeal number 16132 the Department changed the remaining life of the facility for rate year 2021 from 4 to 2._x000D_
Facility requests that the original life be reinstated.</t>
  </si>
  <si>
    <t>Alexander Barth</t>
  </si>
  <si>
    <t>Valley Health Services Inc</t>
  </si>
  <si>
    <t>2124301N</t>
  </si>
  <si>
    <t>Little Falls ADC: APC and cost-based appeal</t>
  </si>
  <si>
    <t>1.	Request for Reimbursement of Depreciation Expense Relative to Project #072017</t>
  </si>
  <si>
    <t>Lisa M Betrus</t>
  </si>
  <si>
    <t>2.	Request for reimbursement of arms-length rental expense</t>
  </si>
  <si>
    <t>3.	Request for establishment of cost-based rate for ADC offsite program</t>
  </si>
  <si>
    <t>2015 Operating Appeals - ADC #1</t>
  </si>
  <si>
    <t>The Facility reported $21,529 of massage therapy costs in the other ancillary cost center (047). However, they also reported all the costs on Schedule 8, Lines 009 through 012. Due to this, during the rate setting process, all these costs were disallowed. These amounts represent allowable costs and should be included in our rates. The amount included in our ADC rate, after traceback, would be $1,012. Please refer to the attached detail. Based on above, please revise our ADHC operating component.</t>
  </si>
  <si>
    <t>The Department disallowed speech therapy supplies and other direct expense reported on Schedule 8A, in the amount of $1,339 and $109, respectively. These costs should have been reclassed from the non-comparable component to the direct component. Based on above, please revise our ADHC operating component.</t>
  </si>
  <si>
    <t>We feel that the imputed 90% utilization used in calculating operating and capital amounts should take into account holiday and weather-related closures. The department's current methodology assumes 5 days per week for 52 full weeks. While that is a valid assumption for nursing homes, our ADC programs do not operate every day of the year. Based on above, please revise our ADHC rate.</t>
  </si>
  <si>
    <t>1/1/2014 Capital &amp; Operating Appeals - ADC</t>
  </si>
  <si>
    <t>We appreciate that the  department was able to allow all reported auto insurance expense.  By this appeal, we request that the appropriate trace-back percentage be applied for each of the levels of care offered By Valley Health Services, Inc.  Please refer to the attached detail.								_x000D_
Based on above, please revise our 2014 capital rates.</t>
  </si>
  <si>
    <t>We reported a loss on Sale of Fixed Assets on line 032 of Schedule E.  We apologize that this was not included on Schedule 9 with the other reporting of reimbusable capital expenses.  A strict reading of  PRM-1 Section 132 indicates that the manner of disposal will determine the actual reimbursable nature.  Section 132 A3a indicates In situations where a provider is both selling or scrapping while abandoning or demolishing other assets, the provisions for treatment of a gain or loss from a sale or scrapping will be applied separately from those for treatment of a gain or loss from abandonment or demolition.  Section A1 indicates Gains and losses realized from a bonafide sale or scrapping of a depreciable asset before December 1, 1997, are includable as an adjustment  Section A3-3B indicates Abandonment or Demolition Not Approved by SHPDA or the Regional Office -- The net loss realized is not allowable unless the demolished or abandoned asset is replaced.  If replaced, the net loss realized must be capitalized as a deferred charge and then amortized over the estimated useful life of the replacement asset or at the rate of $5,000 per year, whichever is greater.  Please refer to the full PRM-1 section 132 regulation.  Please refer to the attached detail.								_x000D_
Based on above, please revise our 2014 capital rates.</t>
  </si>
  <si>
    <t>'Related Company Allowable Expense - Capital Expenses. The Department did not allow any capital expenses from our related company in our 2014 ADHC capital.  Please refer to the attached detail._x000D_
_x000D_
Based on above, please revise our 2014 capital rates.</t>
  </si>
  <si>
    <t>'The Facility reported $21,529 of massage therapy costs in the other ancillary cost center (047).  However, they also reported all the costs on Schedule 8, Lines 009 through 012.  Due to this, during the rate setting process, all these costs were disallowed.  These amounts represent allowable costs and should be included in our rates.  The amount included in our ADC rate, after traceback, would be $1,012.  Please refer to the attached detail._x000D_
_x000D_
Based on above, please revise our ADHC operating component.</t>
  </si>
  <si>
    <t>The Department disallowed speech therapy supplies and other direct expense reported on Schedule 8A, in the amount of $1,339 and $109, respectively.  These costs should have been reclassed from the non-comparable component to the direct component._x000D_
_x000D_
Based on above, please revise our ADHC operating component.</t>
  </si>
  <si>
    <t>We feel that the imputed 90% utilization used in calculating operating and capital amounts should take into account holiday and weather-related closures.  The department's current methodology assumes 5 days per week for 52 full weeks.  While that is a valid assumption for nursing homes, our ADC programs do not operate every day of the year.  Please find attached out calculation of 90% utlization._x000D_
_x000D_
Based on above, please revise our ADHC rate.</t>
  </si>
  <si>
    <t xml:space="preserve">1/1/2014 Capital &amp; Base Period - ADC </t>
  </si>
  <si>
    <t>Related Company Allowable Expense - Capital Expenses. The Department did not allow any capital expenses from our related company in our 2014 ADHC capital.  Please refer to the attached detail.			_x000D_
_x000D_
Based on above, please revise our 2014 capital rates.</t>
  </si>
  <si>
    <t>We reported $198 of property insurance for our second Adult Health Care program on line 026 of Schedule 9.  Please allow 100% reimbursement of this capital expense to the off-site ADC program that is reported on cost center 080._x000D_
_x000D_
Based on above, please revise our 2014 capital rates.</t>
  </si>
  <si>
    <t>"Pursuant to CON 072017, we were granted approval to operate our second Adult Day Health Care program site on 2/10/2010.  This 18-slot program is located at 140 Burwell Street, Little Falls NY.    We are asking for a cost-based rate for this program.  Furthermore, we feel that the imputed 90% utilization used in calculating operating and capital amounts should take into account holiday and weather-related closures.  The department's current methodology assumes 5 days per week for 52 full weeks.  While that is a valid assumption for nursing homes, our ADC programs do not operate every day of the year.  Please find attached out calculation of 90% utlization._x000D_
_x000D_
Based on above, please revise our ADHC rate."</t>
  </si>
  <si>
    <t>"Pursuant to CON 072017, we were granted approval to operate our second Adult Day Health Care program site on 2/10/2010.  This 18-slot program is located at 140 Burwell Street, Little Falls NY. Please find attached the certified costs for the leasehold improvements to this off-site program._x000D_
_x000D_
Based on above, please revise our ADHC rate.</t>
  </si>
  <si>
    <t>Valley View Manor Nursing Home</t>
  </si>
  <si>
    <t>0824303N</t>
  </si>
  <si>
    <t>The facility is presently receiving no reimbursement related to the building as a result of the useful life being eliminated.  The facility should received 50% of the reimbursement in the final year of the building at a minimum.</t>
  </si>
  <si>
    <t>The facility has properly reported lease payments under a capitalized lease in the amount of $95,665.  None of which are presently being allowed.  Please correct this omission.</t>
  </si>
  <si>
    <t>2009 property appeal</t>
  </si>
  <si>
    <t>The facility is not receiving any reimbursement for the building. We feel this is due to the fact that the useful life has been exhausted. Under the regs the facility should continue to receive 50% of the reimbursement received in the final year of useful life. Please review and adjust accordingly. Thank you.</t>
  </si>
  <si>
    <t>Vestal Park Rehabilitation and Nursing Center</t>
  </si>
  <si>
    <t>0364302N</t>
  </si>
  <si>
    <t>In processing appeal #15751 on the facility's refinancing, the Department did not include an add on for the shared savings provision for the refinancing of a mortgage. Please see worksheet attached.</t>
  </si>
  <si>
    <t>Victory Lake Nursing Center</t>
  </si>
  <si>
    <t>1356300N</t>
  </si>
  <si>
    <t>On the 2014 cash receipts reconciliation the reimbursable amount on the rate sheet has 352,254.71 when the actual amount is399,222. When the correct reimbursed amount is used the 2014 actual per diem should be $11.44</t>
  </si>
  <si>
    <t>The facility has properl;y reported sales tax in the amount of $25,606 in it's 2008 cost report. To date none of this amount has been included in allowable property costs. Please correct this error. Thank you.</t>
  </si>
  <si>
    <t>The facility's rate at present is a budgeted rate despite the fact that the facility has filed a twelve month cost report for the period June 1, 2007 through May 31, 2008 that should be utilized as the basis fo rhtese rates. Please process and adjust our rates accordingly. Thank you.</t>
  </si>
  <si>
    <t>The facility's rate at present is a budgeted rate despite the fact that the facility has filed a twelve month cost report for the period June 1, 2007 through May 31, 2008 that should be utilized as the basis for these rates. Please process and adjust our rates accordingly. Thank you.</t>
  </si>
  <si>
    <t>The facility's rate at present is a budgeted rate depsite the fact that the facility has filed a twelve month cost report for the period June 1, 2007 through May 31, 2008 that should be utilized as the basis for these rates. Please process and adjust our rates accordingly. Thank you.</t>
  </si>
  <si>
    <t>Wartburg Lutheran Home For The Aging</t>
  </si>
  <si>
    <t>7001364N</t>
  </si>
  <si>
    <t>ADHC Reimbursement Rental</t>
  </si>
  <si>
    <t>Facility appeals the omission of reimbursement on the off site property rental for its 2 ADHC programs._x000D_
Property addresses and amounts are listed below. please see attached applicable pages of the RHCF-4 as they were filed_x000D_
59-25 67th Ave, Ridgewood NY 11385_x000D_
Rental expense_x000D_
cost year 2012 $72,000._x000D_
               2013  $72,000_x000D_
               2014 $107,594_x000D_
               2015 $99,869_x000D_
               2013 $72,000_x000D_
               2014 $107,594_x000D_
               2015 $99,869_x000D_
               2016 $106,743_x000D_
172-61 Baisly Ave, Jamaica NY 11434_x000D_
Rental expense_x000D_
cost year 2012 $53,140_x000D_
               2013 $53,140_x000D_
               2014 $55,007_x000D_
               2015 $55,750_x000D_
               2016 $55,750</t>
  </si>
  <si>
    <t>Facility received new rates retroactively combining the former two entities, Wartburg &amp; Wartburg Lutheran, calculating the Medicaid Transfer Price._x000D_
In calculating the 2013 &amp; 2014 revised rates, the Department omitted the 2011 &amp; 2012 Leasehold Improvements, reported on schedule 11, which had previously been included in the Historical Cost._x000D_
Attached please find calculation &amp; copies of schedule 11. Please note that all these improvements projects were not required to file a CON as they were below the CON threshold for filing._x000D_
Facility requests that the Department recalculate the 2013 &amp; 2014 rates to include the facility's LHI improvements in Historical Cost.</t>
  </si>
  <si>
    <t>In calculating the facility's cash receipts assessment reconciliation for 2009 the department only included the payments paid under operating certificate number 7001364 but divided by the patient days of the combined RHCF-4 report which included operating certificate # 7001304. The Wartburg 2009 rhcf-4 included the combined operations of both facilities. Please see attached pages of cost report showing the combined assessment reported on schedule 9 of 1229774. Facility requests that the assessment reconciliation include payments made for both facilities as the patient days was for the combined facilities.</t>
  </si>
  <si>
    <t>Wartburg Nursing Home Inc</t>
  </si>
  <si>
    <t>7001304N</t>
  </si>
  <si>
    <t>Washington Center for Rehabilitation and Healthcare</t>
  </si>
  <si>
    <t>5750301N</t>
  </si>
  <si>
    <t>Issue #1:--   Incorrect 2014 Cash Receipt Assessment Reconciliation-- _x000D_
_x000D_
We believe that the cash receipt assessment reconciliation for 2014 is incorrect.  On February 1, 2014 the facility ownership changed from county to proprietary.  Therefore, in order to properly reconcile the cash receipts for 2014 both the county and proprietary patient days information should be used.  We have calculated the revised 2014 per diem as follows, source documents attached:_x000D_
_x000D_
 _x000D_
_x000D_
Note: The cash receipts assessment reconciliation was issued under operating certification # 5750300N.   Please adjust our 2014 cash receipt assessment per diem accordingly._x000D_
_x000D_
(See Attachments for Tables.)</t>
  </si>
  <si>
    <t>Waterfront Health Care Center</t>
  </si>
  <si>
    <t>1401333N</t>
  </si>
  <si>
    <t>Facility became a proprietary facility effective January 1, 2013 and as such requests that the department calculate the MATP and reimburse the facility Return of Equity.</t>
  </si>
  <si>
    <t>Nicole Marie Gallagher</t>
  </si>
  <si>
    <t>Bedhold</t>
  </si>
  <si>
    <t>Radiology is a dropped service line for the Waterfront Health Care Center.</t>
  </si>
  <si>
    <t>Pamela J Bugenhagen</t>
  </si>
  <si>
    <t>Laboratory services are a dropped service line for the Waterfront Health Care Center in 2002 and is still presently a dropped service line</t>
  </si>
  <si>
    <t>Waterfront Health Care Center - 2009 Rate Appeal - Dropped Services</t>
  </si>
  <si>
    <t>Laboratory services was  a dropped service line in 2002 and will continue to be going forward.</t>
  </si>
  <si>
    <t>Nicole Gallagher</t>
  </si>
  <si>
    <t>Radiology was a dropped service line in 2002 and will continue to be going forward</t>
  </si>
  <si>
    <t>Unrestricted Investment income of $8,376 was reported on Exhibit I and on Schedule 9 of the 2002 RHCF-4.  Since the Unrestricted Investment income was properly used to offset the capital component costs when formulating the 2004 Medicaid Rate, it should not have been used to offset our 2002 Administrative expenses.</t>
  </si>
  <si>
    <t>Waterview Hills Rehabilitation and Nursing Center</t>
  </si>
  <si>
    <t>5960303N</t>
  </si>
  <si>
    <t>Item #1:												_x000D_
Residual Reimbursement- We request the continued reimbursement of residual reimbursement in our 1/1/21 property rate.												_x000D_
Therefore, please continue our residual reimbursement of $239,439 in our 1/1/21 property rate.</t>
  </si>
  <si>
    <t>Item #1:											_x000D_
Residual Reimbursement- We request the inclusion of residual reimbursement in our 4/2/20 property rate as per the 											_x000D_
Preliminary Injunction granted on 10/26/20 in Albany New York, for case # 905032-20 in the State of 											_x000D_
New York Supreme Court by Acting Supreme Court Justice Hon. Kimberly A. O�Connor.											_x000D_
Therefore, please incorporate our residual reimbursement of $239,479 into our 4/2/20 property rate.</t>
  </si>
  <si>
    <t>Wayne Center For Nursing And Rehabilitation</t>
  </si>
  <si>
    <t>7000350N</t>
  </si>
  <si>
    <t>Item #1:											_x000D_
Residual Reimbursement- We request the continued reimbursement of residual reimbursement in our 1/1/21 property rate.											_x000D_
Therefore, please continue our residual reimbursement of $905,808 in our 1/1/21 property rate.</t>
  </si>
  <si>
    <t>Item #1:											_x000D_
Residual Reimbursement- We request the inclusion of residual reimbursement in our 4/2/20 property rate as per the 											_x000D_
Preliminary Injunction granted on 10/26/20 in Albany New York, for case # 905032-20 in the State of 											_x000D_
New York Supreme Court by Acting Supreme Court Justice Hon. Kimberly A. O�Connor.											_x000D_
Therefore, please incorporate our residual reimbursement of $905,808 into our 4/2/20 property rate.</t>
  </si>
  <si>
    <t>Wayne County Nursing Home</t>
  </si>
  <si>
    <t>5823302N</t>
  </si>
  <si>
    <t>January 1- March 31, 2009 rate is incorrect</t>
  </si>
  <si>
    <t>The Facility has filed an appeal #817814 to correct the rebased rates issued in November 2007. Since these rates represent our new base year (5/14/05-5/13/06) and therefore future rates use this base year, it is imperative to have a correct base rate. We request that our appeal be addressed to prevent future appeals on the same issues.</t>
  </si>
  <si>
    <t>Margaret T Haroff</t>
  </si>
  <si>
    <t>As included on Schedules 9 and 10 on the 2007 cost report, land improvements had a depreciation expense of $3,594. This has been included on past rates. This should be included in the 2009 Capital Component.</t>
  </si>
  <si>
    <t>Wedgewood Nursing and Rehabilitation Center</t>
  </si>
  <si>
    <t>2722302N</t>
  </si>
  <si>
    <t>Item #1:											_x000D_
Residual Reimbursement- We request the inclusion of residual reimbursement in our 1/1/21 property rate as per the 											_x000D_
Preliminary Injunction granted on 10/26/20 in Albany New York, for case # 905032-20 in the State of 											_x000D_
New York Supreme Court by Acting Supreme Court Justice Hon. Kimberly A. O�Connor.											_x000D_
Therefore, please incorporate our residual reimbursement of $40,870 into our 1/1/21 property rate.</t>
  </si>
  <si>
    <t>Item #1:											_x000D_
Residual Reimbursement- We request the inclusion of residual reimbursement in our 4/2/20 property rate as per the 											_x000D_
Preliminary Injunction granted on 10/26/20 in Albany New York, for case # 905032-20 in the State of 											_x000D_
New York Supreme Court by Acting Supreme Court Justice Hon. Kimberly A. O�Connor.											_x000D_
Therefore, please incorporate our residual reimbursement of $40,870 into our 4/2/20 property rate.</t>
  </si>
  <si>
    <t>Wedgewood Nursing Home</t>
  </si>
  <si>
    <t>2722301N</t>
  </si>
  <si>
    <t>1.	Dental Adjustment:_x000D_
The Dental adjustment to the non-comparable component of our 1/2013 Medicaid rate was incorrectly applied.  The Department incorrectly reduced cost center 037 of the rate by $309.  The correct adjustment would be to add the reported amount of $309 to the non-comparable component of the rate.  The Dental adjustment was reported on Schedule 8A of the 2007 RHCF-4 with specific notation to add the $309 to cost center 037 of the Exhibit H expenses.  _x000D_
_x000D_
Based on the above, we request that the Non- Comparable calculation of our rate be increased by $618.</t>
  </si>
  <si>
    <t>Wesley Gardens Corporation</t>
  </si>
  <si>
    <t>2701352N</t>
  </si>
  <si>
    <t>Response to Capital Corrections for Appeals 19316</t>
  </si>
  <si>
    <t>1.	Request for Adjusted Depreciation Expense for the APC and MATP_x000D_
_x000D_
In reviewing the response to appeal H19316 which we received in the �Dear Administrator Letter� (DAL) correspondence dated March 30, 2021, we noted that the Department of Health (DOH) has denied our request to adjust the allowable building depreciation stating they were keeping with the OMIG audit.  We do not agree with this appeal determination as the OMIG audit did not address the concerns noted below and did not impact rate years after 2015..  _x000D_
_x000D_
It was requested that the Facility�s allowable depreciation be adjusted to incorporate depreciation related to the MATP at $168,264 per year through 7/31/18, the building/fixed APC over a 20-year life at $451,219 per year through 9/30/17, and depreciation on the subsequent additions.  _x000D_
_x000D_
APC_x000D_
The DOH�s original response to H16928 showed that the depreciation will be reimbursed as reported in the cost report using the reported useful life instead of allowing the APC for the building/fixed at the 20-year life and thus all rate years through 2017 were adjusted.  Please note that the Department never made adjustments to our 2018 rate as a rate year specific appeal was not filed since the DOH allowed reimbursement during attestation based on the requested appeal for the APC.  Since the DOH is denying our request for using the revised useful life for all other years, in order to be properly reimbursed, our 2018 reimbursed depreciation, which was $265,461, should be revised to reflect our reported depreciation of $431,809 (see Attachment #1) in addition to the allowable MATP through 7/31/2018. The methodology used to reimburse our capital should be consistent each year, whether it be the APC over the original requested life or the amount reported in our cost report.  Note further discussion regarding MATP below._x000D_
_x000D_
MATP_x000D_
The DOH allowed reimbursement related to the MATP at $99,992 per year for 2010-2017 rather than the requested $168,264.  The DOH determined that there was an amount related to the MATP being reported in the Medicaid cost report Schedule 10 of $68,272 per year that they determined should reduce our allowable costs.  We are unsure as to how this amount was derived and do not agree that this amount should reduce our annual allowable depreciation every year.  Additionally, this MATP should be included in the allowable depreciation through 7/31/18 thus 7/12ths of the allowable MATP needs to be added to the allowable 2018 expense._x000D_
_x000D_
In the DOH�s previous disposition for appeal #735101 (see DOH response Attachment #2), which addressed these same issues for rate years 2005-2007, it was stated that  since the Facility indicated that the assets were in accordance with the AHA guidelines the reported depreciation would replace the 20 year life as originally calculated.  However, in addition it also states that the MATP depreciation of $168,264 would be allowed.  It is our understanding that this full amount was approved to be included in our rates.  _x000D_
_x000D_
In reviewing our depreciation detail there is minimal depreciation included in our reported depreciation for the assets acquired prior to 7/1/96.  The main asset that continues to be depreciated is the building which is being depreciated over 50 years at $35,644 per year.  If the allowable MATP is reduced for assets prior to 7/1/96, then the maximum amount that should be disallowed in our rates is summarized below._x000D_
MATP_x000D_
Building/Non-moveable - $3,701,803   22-year life  8/1/96 -7/31/18 ($168,264)_x000D_
_x000D_
 _x000D_
_x000D_
In summary, the methodology used to allow the APC should be consistent each year.  We have asked that the Department allow the APC related to the building/fixed equipment over a 20 year life, however the DOH has adjusted the rates to the reported depreciation but only through 2017.  Thus if the requested life is not approved,  then rate year 2018 must also be adjusted to the reported depreciation like the other years in order to receive proper reimbursement.  We are also requesting that the MATP be adjusted as described above. Please revise our rates accordingly._x000D_
&amp;#8195;</t>
  </si>
  <si>
    <t>2.	Request to Adjust Moveable Equipment Depreciation_x000D_
_x000D_
As we noted above in appeal item #1, it was again requested that the Facility�s allowable depreciation be adjusted to incorporate depreciation on the moveable equipment APC over a 10-year life through 9/30/07 plus the depreciation on subsequent additions.  _x000D_
_x000D_
As noted per the DOH�s initial response, instead of allowing the APC for the 10-year life plus additions, the depreciation will be reimbursed as reported in the cost report using the reported useful life.  We reappealed this issue in appeal #19316, however the DOH continues to deny the request stating they were keeping with the OMIG audit.  _x000D_
_x000D_
However as we noted above the OMIG audit was only through 2015 rate year.  Our request in appeal #19316 and again in this appeal is that is the reported depreciation is going to be used versus the requested 10 year life, then rate year 2018 will also need to be adjusted.  As we noted above, a rate year specific appeal was not filed for 2018 since the DOH allowed reimbursement during attestation based on the requested appeal for the APC.  Since the DOH is denying our request for using the revised useful life for all other years, in order to be properly reimbursed, our 2018 reimbursed depreciation should be revised to reflect our reported depreciation.  Our 2018 moveable equipment depreciation allowed in our rate was $82,063, however this should be adjusted to reflect our reported depreciation of $78,556 (see Attachment #1)._x000D_
&amp;#8195;</t>
  </si>
  <si>
    <t>3.	Request for Reimbursement of Abandoned Project_x000D_
_x000D_
In appeal 12052, appeal H16928 and again in appeal 19316 Wesley filed a request for reimbursement of their abandoned 2003 CON project in the amount of $95,285.  This project was abandoned in its entirety in 2011.  Wesley owned the adjacent apartment building at 610 East Ave. and proposed razing the building to create additional parking which would be necessary to complete the  SNF CON  project.  The Facility had every intention of completing the project but due to the preservation board denying their application to demolish the adjacent apartment building, they would not have enough parking and they could not get the building completed within the required scopes and without this approval the result was abandoning the project.  _x000D_
_x000D_
The Home did have an approved CON for the project and the costs incurred for the planning of the project should be included in our rate as allowable capital costs.  Under the Medicare regulations,  PRM-1, Section 2154 specifically states that �Planning costs generally become part of the historical cost of a completed facility.  However, where a provider abandons its plans, the abandoned planning costs are allowable where the provider planned to expand its present facility by adding new wings, departments, or buildings, which would have been included under its present certification, and such costs were reasonable� .  _x000D_
_x000D_
Based on PRM-1, Section 2154.4, the Facility had two options in claiming the allowable abandoned project costs. �Providers have the option of including the cost of the abandoned plans in allowable cost either in the year of abandonment or by amortizing them over a 3-year period.�  After discussions with the DOH, in the response to appeal H16928 the DOH allowed reimbursement for this building.  The Facility chose the latter option, and amortized the $95,285 over a 3-year period, resulting in an annual amortization amount of $31,762 starting in cost year 2011 through 2013._x000D_
  _x000D_
In October 2020, in  DOH�s response to appeal H16928, only our 2013 rate were revised to allow $31,762 of reimbursement on the abandoned project, as our initial rates for 2014 &amp; 2015 had already incorporated the reimbursement for this project.  However, in OMIG audit #16-3383 reimbursement of the amortization was eliminated from our 2014 &amp; 2015 rates.  Therefore, based on the DOH recent approval, appeal #19316 was refiled and it was requested that the abandoned project costs be added back to the 2014 &amp; 2015 rates.  In the correspondence received with the March 30, 2021 appeal corrections, DOH has denied our request but continues to allow reimbursement of $31,762 in our 2013 rate.  _x000D_
_x000D_
We have filed a request for hearing with regard to this OMIG audit asking that the full $95,285  be allowable. However, as this OMIG hearing has yet to be finalized we continue to appeal this issue in order to protect the rights of our facility._x000D_
_x000D_
Please revise our rate accordingly.</t>
  </si>
  <si>
    <t>2015 Refinancing Appeals</t>
  </si>
  <si>
    <t>Request for Correction of Refinanced Mortgage Interest Expense - _x000D_
_x000D_
In correspondence dated June 23, 2015 and updated July 7, 2015, NYS DOH pre-approved the refinance of our existing debt through tax exempt, non-bank qualified revenue bonds.  On June 30, 2015, we closed on $5,725,000 which included approximately $175,000 in closing costs.  The interest rate on this refinanced debt, reduced our previous fixed rate of 5.91% to a rate of 3.75% (2.05% in interest and a 1.70% swap). Based on the terms of the new debt our final payments should be in  July 2027, however as noted in the attached correspondence it is expected that the debt will be fully paid in 10 years.  _x000D_
_x000D_
Interest expense allowed in our current 2015 Medicaid capital rate is $328,639 which is based on what was reported in Schedule 17 of our 2013 RHCF-IV.  As our debt was refinanced midway through the year our actual 2015 interest expense will decrease.  Prior to refinancing, for 1/1-6/30/15 we paid $165,847 in interest on our old mortgage.  Based on the amortization schedule for the new debt, please see the attached, we will incur an additional $108,859 in interest during 2015.   Our total interest expense for 2015 will be $274,706.  When this is compared to the interest expense currently being reimbursed our allowable interest is overstated by $53,933._x000D_
_x000D_
We are requesting that our allowable interest expense be reduced by $53,933 to properly reflect the reduction in interest due to our approved refinancing.  Please adjust our rate accordingly.</t>
  </si>
  <si>
    <t>Robert W Jones</t>
  </si>
  <si>
    <t>Request to Adjust Allowable Mortgage Insurance - _x000D_
_x000D_
As noted above in appeal item #1, in June 2015 we refinanced our existing debt.  Our previous debt was insured by the US Department of Housing and Urban Development (HUD), however with the current refinancing this is no longer the case.  As we are no longer insured by HUD the required mortgage insurance premium (MIP) payments are no longer applicable.  Allowed in our 2015 rate is the 2015 MIP_x000D_
expense of $26,487 as reported on schedule 17 of the RHCF-4. However, as we refinanced our debt in June 2015, we only incurred a net MIP expense of $13,972, net of the refund received ($28,059 payment less $7,015 expensed in 2014 less the $7,072 refund), during 2015.  Based on this, the 2015 MIP expense allowed in our rate is overstated by $12,515. Please adjust our rate accordingly.</t>
  </si>
  <si>
    <t>Request for Amortization of Deferred Financing Fees on New Debt - _x000D_
_x000D_
As noted above, we refinanced our existing debt on June 30, 2015.  Costs associated with this refinancing were $185,160 as noted per the attached detail.  As this refinancing was pre-approved we are requesting that the total refinancing costs incurred be reimbursed over 12 years, the life of the mortgage which approximates $15,430 per year.  _x000D_
_x000D_
In addition to the above, we also incurred additional refinancing costs totaling $13,287.  We originally pursued a HUD refinancing before going with the current M&amp;T refinancing which provided a greater savings to the Home. As these were also costs incurred for the refinancing we are requesting that these costs also be reimbursed over the same 12 years at $1,107 per year.     _x000D_
_x000D_
Overall, we are requesting total financing costs for $198,447 be reimbursed to the Home over 12 years or $16,537 per year beginning with the 2015 rate.  Even though our refinancing occurred 6/30/15 we are requesting that this amount be allowed in our rate effective 1/1/15.  If these costs are reimbursed effective 7/1/15 the allowable amount will need to be adjusted in order for the $16,537 to be properly reimbursed in the 2015 rate. (See attached capital calculations.)_x000D_
_x000D_
These costs will be reported and amortized in our  2015 RHCF. Please adjust our rate accordingly.</t>
  </si>
  <si>
    <t>Request for Reimbursement of Prepayment Expenses - _x000D_
_x000D_
To take advantage of the favorable interest rates in June 2015 we refinanced our existing debt.  However, in order to refinance our current HUD insured mortgage we incurred $277,432 in prepayment penalties.  We are requesting that these expenses also be reimbursed to our Home over the 12 year life of the new mortgage or $23,119 per year beginning in 2015.  Even though our refinancing occurred 6/30/15 we are requesting that this amount be allowed in our rate effective 1/1/15.  If these costs are reimbursed effective 7/1/15 the allowable amount will need to be adjusted in order for the $23,119 to be properly reimbursed in the 2015 rate._x000D_
_x000D_
Please adjust our rate accordingly.</t>
  </si>
  <si>
    <t>Request for Deferred Financing Expense on Old Mortgage - _x000D_
_x000D_
In accordance with Generally Accepted Accounting Principles (GAAP) the unamortized portion of our 2009 deferred refinancing was written off in 2015.  However, the portion related to the 2009 deferred refinancing should still be reimbursable to our Home. As summarized below, even though $84,607 was written off, $98,931 has yet to be reimbursed to the Home.  Based on the two year lag between the cost year and the rate year only $31,632 of the $130,563 in 2009 deferred financing cost was reimbursed in the 2011-2015 rates (see attached).  _x000D_
_x000D_
In addition to the current allowable expense of $7,162  that is included in the 2015 rate, we are also requesting that the remainder of the unreimbursed expense or $98,931 be reimbursed to the Home over 5 years at $19,786 per year beginning with rate year 2015. _x000D_
_x000D_
Even though our refinancing occurred 6/30/15 we are requesting that this amount be allowed in our rate effective 1/1/15.  If these costs are reimbursed effective 7/1/15, the allowable amount will need to be adjusted in order for the $19,786 to be properly reimbursed in the 2015 rate. See capital calculation attached._x000D_
_x000D_
Please adjust our rate accordingly.</t>
  </si>
  <si>
    <t>Request for Reimbursement Based on the Shared Savings Program - _x000D_
_x000D_
As noted in our DOH approval letter, during the NYS budget process a new statute was made which created a "shared savings program".  It is our understanding that the Home should receive 50% of the savings. _x000D_
_x000D_
In our approval letter it was stated that this program is still awaiting federal approval. As noted above our refinancing has resulted in a savings and was approved by DOH.  Based on this, we are formally submitting an appeal requesting that we receive this additional reimbursement beginning in our 2015 rate. _x000D_
_x000D_
Once the program is finalized we are requesting that the DOH include this in our rate.  Please adjust our rate accordingly.</t>
  </si>
  <si>
    <t>Wesley Health Care Center Inc</t>
  </si>
  <si>
    <t>4501301N</t>
  </si>
  <si>
    <t>Wesley Health Care Center, Inc 2017 Operating Appeal</t>
  </si>
  <si>
    <t>In reviewing the non-comparable portion of our 2017 Medicaid rate, we find that outstanding appeals have yet to be taken into account.  At the time of the 2007 base year cost report was filed, we believed the Home was in the process of moving billing for optometry and podiatry to outside providers.  Subsequently, we were told that such a change had not taken place and appeals to rescind our change in service were filed.  Wesley Health Care Center has always provided and paid for these services.  As such, the expense should be deemed and allowable cost.  Our appeal to have this reflected in all base periods continues to be in process and we ask that it apply to the 2007 base year.</t>
  </si>
  <si>
    <t>Charles R Hayward</t>
  </si>
  <si>
    <t>2016 Operating and Capital Appeals</t>
  </si>
  <si>
    <t>Issue #1  Reimbursement of Full Property &amp; Auto Insurance_x000D_
_x000D_
Property and auto insurance are fully reported on Schedule 9 within the 2014 RHCF-IV. We are uncertain why DOH would impute some type of limitation when the full amount for capital insurances have been reported and certified on Schedule 9.  We know of no regulation that allows for a portion of these insurances to be reduced.  Please note, these amounts were property all fully reimbursed in the 2015 Final Capital.  We ask that DOH use amounts reported for property and auto insurance respectively, as follows:_x000D_
_x000D_
Insurance			Reported	Allowed	Appeal_x000D_
Schedule 9	Property	005	$  56,062	$  52,728	$  3,334_x000D_
	Auto	005	      7,735	      7,280	       455_x000D_
			$  63,797	$  60,008	$  3,789_x000D_
_x000D_
					_x000D_
Please adjust our capital per diem to properly reflect Property Insurance in the amount of $56,062 and Auto Insurance in the amount of $7,735.</t>
  </si>
  <si>
    <t>Issue #2  Reimbursement of Loss on Disposal of Assets_x000D_
_x000D_
The Facility reported a Loss on Disposal of Assets on Part II, Schedule 9, Line 009, in the amount of $98,843, on its 2014 Medicaid cost report.  However, this reimbursable expense was not properly reimbursed in the Facilitys 2016 capital.  Therefore, we are requesting proper reimbursement of this allowable cost in the amount of $98,843.</t>
  </si>
  <si>
    <t>Issue #3  Reimbursement of Amortization of Organization Expense_x000D_
_x000D_
The Facility reported Amortization of Organization expense on Part II, Schedule 9, Line 077, in the amount of $1,176, on its 2014 Medicaid cost report.  However, this reimbursable expense was not properly reimbursed in the Facilitys 2016 Capital.  Therefore, we are requesting proper reimbursement of this allowable cost in the amount of $1,176.</t>
  </si>
  <si>
    <t>Issue #4  Telephone System Depreciation_x000D_
_x000D_
We reported $25,995 of telephone system depreciation on lines 1 and 91 of Schedule 9 of the 2014 RHCF-4.  Please reduce the adjusted facility cost column Building/Fixed equipment depreciation of line 1 of Schedule VI by $ 25,995 for this non-reimbursable expense.</t>
  </si>
  <si>
    <t>Issue #5  Rental Offset_x000D_
_x000D_
The Facility Rents a portion of its Facility space to a third party.  The cost associated with this rental is $ 14,742 and should offset our allowable depreciation expense.  Therefore, please offset our depreciation expense by this amount._x000D_
_x000D_
Building Depreciation Summary_x000D_
When Issue #4 and Issue 5 are incorporated, reimbursable building depreciation should be as follows:_x000D_
_x000D_
	$	927,959	Initial reimbursement per rate sheet_x000D_
		(25,995)	Issue #4_x000D_
		(14,742)	Issue #5_x000D_
	$	887,222_x000D_
_x000D_
Therefore, $887,222 is the amount of Building Depreciation being requested on the proforma rate sheet (before trace-back).</t>
  </si>
  <si>
    <t>Issue #6  Reimbursement of Letter of Credit Fees_x000D_
_x000D_
The Facility reported letter of Credit fees on Part II, Schedule 9, Line 009 in the amount of $15,150 in its 2014 Medicaid Cost Report.  This is an allowable Capital Expense.  In fact, it has been formally approved during our most recent OMIG audit.  Therefore, we are requesting that the Capital Component of our 2016 Capital be adjusted to include this reimbursement expense in the amount of $15,150.</t>
  </si>
  <si>
    <t>Wesley Health Care Center, Inc._x000D_
Operating certificate #4501301N_x000D_
2016 Operating Appeal_x000D_
_x000D_
_x000D_
_x000D_
Issue #1  Allowance of Podiatry and Optometry in _x000D_
Non-Comparable Component of our Rate_x000D_
_x000D_
In reviewing the non-comparable portion of our 2016 Medicaid rate, we find that outstanding appeals have yet to be taken into account.  At the time of the 2007 base year cost report was filed, we believed the Home was in the process of moving billing for optometry and podiatry to outside providers.  Subsequently, we were told that such a change had not taken place and appeals to rescind our change in service were filed.  Wesley Health Care Center has always provided and paid for these services.  As such, the expense should be deemed and allowable cost.  Our appeal to have this reflected in all base periods continues to be in process and we ask that it apply to the 2007 base year.</t>
  </si>
  <si>
    <t>2015 Operating and Capital Appeals</t>
  </si>
  <si>
    <t>Allowance of Podiatry and Optometry in Non-comparable component of our rate_x000D_
_x000D_
In reviewing the non-comparable portion of our 2015 Medicaid rate, we find that outstanding appeals have yet to be taken into account.  At the time the 2007 base year cost report was filed, we believed the Home was in the process of moving billing for optometry and podiatry to outside providers.  Subsequently, we were told that such a change had not taken place and appeals to rescind our change in service were filed.  Wesley Health Care Center has always provided and paid for these services.  As such, the expense should be deemed an allowable cost.  Our appeal to have this reflected in all base periods continues to be in process and we ask that it apply to the 2007 base year.</t>
  </si>
  <si>
    <t>Article  28-A Assets_x000D_
_x000D_
During the early to mid-1980s, we were one of the first facilities to defease our Article 28-A mortgage.  Since that time, we have been reimbursed interest and depreciation rather than the debt service on our mortgage.  We believe that this reimbursement will not meet Department policy of reimbursing our historical cost one time over the facilitys useful life.  This is because our depreciation expense is based on the net book value of the assets at the time of defeasance, rather than a more appropriate Medicaid Allowable Transfer Price (MATP).  We request that the Department prepare this complex calculation to be used for rate setting._x000D_
_x000D_
Until such time as the MATP calculation is completed and integrated into our reimbursement rate, we request the reimbursement as calculated below in its place:_x000D_
_x000D_
_x000D_
Historical cost 1973			832,269_x000D_
Acc. Amortization 1/1/2011	       -764,796_x000D_
2011 expense				         -22,246_x000D_
                                                          ----------_x000D_
Unamortized value 1/1/2011		  45,227         ÷   2 years     $  22,613_x000D_
_x000D_
_x000D_
We request that this $22,613 be included in the 2015 rate.  Please adjust our 2015 capital by allowing this $22,613.</t>
  </si>
  <si>
    <t>Wesley Health Care Center, Inc. 2014 Rate Appeals</t>
  </si>
  <si>
    <t>1)	Article 28-A assets &amp; Amortization of organization expense_x000D_
_x000D_
During the early to mid-1980s, we were one of the first facilities to defease our Article 28-A mortgage.  Since that time, we have been reimbursed interest and depreciation rather than the debt service on our mortgage.  We believe that this reimbursement will not meet Department policy of reimbursing our historical cost one time over the facilitys useful life.  This is because our depreciation expense is based on the net book value of the assets at the time of defeasance, rather than a more appropriate Medicaid Allowable Transfer Price (MATP).  We request that the Department prepare this complex calculation to be used for rate setting._x000D_
_x000D_
Until such time as the MATP calculation is completed and integrated into our reimbursement rate, we request the reimbursement of the Amortization of Organizational Expense in its place.  The amounts were shown on Schedule 9, Schedule 11 and Exhibit H in the 2010 RHCF-IV._x000D_
_x000D_
Historical cost 1973	832,269		_x000D_
Acc. amortization 1/1/2010	-764,796		_x000D_
2010 expense	-22,246		_x000D_
Unamortized value 1/1/2011	45,227_x000D_
÷ 2 years	22,613_x000D_
Appeal for amortization of Organization exp.			1,175_x000D_
			23,788_x000D_
_x000D_
_x000D_
We requested this be included in the 2013 rate and by this appeal, we request that the second half be recognized in 2014.  Please adjust our 2014 capital by allowing this $22,613 in addition to the $1,175 amortization expense reported on Schedules 9 &amp; 11 for 2012.</t>
  </si>
  <si>
    <t>Shelly Amato</t>
  </si>
  <si>
    <t>2)	Allowance of full property &amp; auto insurance claimed _x000D_
_x000D_
Property and auto insurance are fully reported on Schedule 9 within the 2012 RHCF-IV.  We are uncertain why DOH would impute some type of limitation when the full amount for capital type insurances have been reported and certified on Schedule 9.  We know of no regulation that allows for a portion of these insurances to be reduced.  We ask that DOH use amounts reported for property and auto insurance respectively._x000D_
_x000D_
Insurance		Reported	Allowed	Appeal_x000D_
Sch 9	ppty	005 	50,384 	46,362 	4,022 _x000D_
	auto	005 	5,360 	4,926 	434 _x000D_
			55,744_x000D_
51,288_x000D_
4,456_x000D_
_x000D_
Sch 8	gen liab	005	118,354 	 	 _x000D_
	umbrella	005	41,940 	 	 _x000D_
	Total		216,038		_x000D_
Sch 6			216,038 	 	 _x000D_
	Difference		0		_x000D_
_x000D_
Please adjust our capital per diem.</t>
  </si>
  <si>
    <t>3)	Bridge Loan_x000D_
_x000D_
On January 24, 2012, Wesley satisfied its debt obligations with Century Health Capital and the U.S. Department of Housing and Urban Development (HUD), including the release of reserves funded in previous periods by Wesley for replacements, insurance and residual receipts.  Pre-approval was received by HUD and a 90 day bridge loan was obtained with Adirondack Trust Company until such time that the Bond Sinking Fund was also released from restrictions.  The bond sinking fund proceeds of $7,380,758 were released on April 23, 2012, of which $4,025,030 was used to settle the outstanding balance of the bridge loan.  The bridge loan commenced on January 23, 2012 and accrued interest at 4.25%.  The Home incurred interest expense of $43,241._x000D_
_x000D_
In our appeal to the 2012 capital component, we requested that the interest expense be reduced from what was anticipated for 2012 to what had actually been incurred on the long term debt and the bridge loan.  To date, we have not received an updated capital calculation.  If the Department does not allow the bridge loan interest to be reimbursed in 2012, we request that it be reimbursed on a 2-year lag and be included in the 2014 capital.</t>
  </si>
  <si>
    <t>4)	Allowance of Podiatry and Optometry in non-comparable _x000D_
_x000D_
In reviewing the non-comparable portion of our 2014 Medicaid rate, we find that outstanding appeals have yet to be taken into account.  At the time the 2007 base year cost report was filed, we believed the Home was in the process of moving billing for optometry and podiatry to outside providers.  Subsequently, we were told that such a change had not taken place and appeals to rescind our change in service were filed.  Wesley Health Care Center has always provided and paid for these services.  As such, the expense should be deemed an allowable cost.  Our appeal to have this reflected in all base periods continues to be in process and we ask that it apply to the 2007 base year.</t>
  </si>
  <si>
    <t>Wesley Health Care Center, Inc. 2012 Operating Appeals Rolled Fwd to 2014 Rates</t>
  </si>
  <si>
    <t>1	Expenses inappropriately disallowed from the Administrative Services cost center (005)_x000D_
_x000D_
The following is a summary of costs allowed:_x000D_
_x000D_
Total Expense	3,342,505	_x000D_
Advertising	-128,914	A_x000D_
Director of Volunteer	-38,080	Reclassified to non-comparable_x000D_
Background checks	-11,195	B_x000D_
Property insurance	-42,300	_x000D_
Auto insurance	-21,279	_x000D_
Nurse Aide testing	-11,403	_x000D_
C/R assessment	-1,415,045	_x000D_
Rental income	-64,899	_x000D_
Foundation	-41,334	_x000D_
Marketing	-115,896	A_x000D_
Miscellaneous	-7,096	_x000D_
Telephone	-1,883	_x000D_
TV / Radio	-2,572	_x000D_
Salary Adjustment	-89,893	See appeal item #2_x000D_
Cost center total	1,350,716_x000D_
Before allocations_x000D_
_x000D_
A.	Within the notepad, the detail of marketing / advertising is more fully described.  Of the full $128,914 expense, a majority was reimbursed (the $115,896 listed on Exhibit I was also offset constituting a duplication) leaving a net expense of $13,018.  Of that, there was $8,008 of allowable advertising.  Thus, the net of only $5,010 should be disallowed. _x000D_
B.	We contend that the mandated expense of background checks should either be allowed in all calculations or a separate add-on be established._x000D_
_x000D_
Please recalculate our rates with these amounts corrected._x000D_
_x000D_
Impact + $128,914 + $115,896 + $11,195 - $5,010 = $250,995.</t>
  </si>
  <si>
    <t>2	Failure to de-trend Administrators salaries_x000D_
_x000D_
In reviewing the allowed costs in the 2012 rates, we find that the salaries used in the Administrator Salary Cap were taken directly from the 2007 cost report and compared to caps established using the 2002 statewide cost data.  Such mismatching is inappropriate and should be corrected.</t>
  </si>
  <si>
    <t>3	Request for cross walk between allowed costs and amount used in state_x000D_
_x000D_
We appreciate that our request for the underlying calculations to allowed 2007 costs was granted.  Of concern is the fact that when the allowed costs (according to the Department) are adjusted by the appropriate trace-back percentages, we are unable to match the amount for the direct component as presented on page 10 of the so-called Attachment 2 which details the statewide allowed 2007 costs.  We are able to match the indirect and non-comparable components to the dollar._x000D_
_x000D_
	Direct	Indirect	Non-Comp_x000D_
Calculated	16,863,214 	6,680,379 	1,130,636 _x000D_
Attachment #2	15,261,875 	6,680,379 	1,130,636 _x000D_
Difference	1,601,339 	(0)	0 _x000D_
_x000D_
By this appeal, we are requesting a crosswalk between these two amounts.</t>
  </si>
  <si>
    <t>2013 Capital Per Diem Appeal</t>
  </si>
  <si>
    <t>1)	Real Estate Taxes_x000D_
_x000D_
The December 8, 2008 Departmental correspondence that accompanied the initial 2009 Medicaid rates indicated that effective January 1, 2009 the capital component of the rate reflects property taxes and payments in lieu of taxes, reported in the facilitys cost report two years prior to the rate year.  Our 2011 RHCF-IV cost report reflects $11,953 in Real Estate Taxes on line 023 of Schedule 9.  We cannot see where these expenses are included in our 2013 capital per diem._x000D_
_x000D_
Please adjust our capital per diem by allowing this legitimate expense.</t>
  </si>
  <si>
    <t>1)	Loss on Disposal of Assets_x000D_
_x000D_
We reported $11,754 in Loss on Disposal of assets expense on both Schedule 9 and Exhibit E of our 2011 RHCF-IV cost report.  We cannot see where this expense has been allowed for reimbursement purposes in our 2013 capital per diem._x000D_
_x000D_
We disagree with OMIGs incorrect interpretation of PRM-1 Section 132.  A strict reading of this entire section indicates that the manner of disposal will determine the actual reimbursable nature.  Section 132 A3a indicates In situations where a provider is both selling or scrapping while abandoning or demolishing other assets, the provisions for treatment of a gain or loss from a sale or scrapping will be applied separately from those for treatment of a gain or loss from abandonment or demolition.  Section A1 indicates Gains and losses realized from a bonafide sale or scrapping of a depreciable asset before December 1, 1997, are includable as an adjustment  Section A3-3B indicates Abandonment or Demolition Not Approved by SHPDA or the Regional Office -- The net loss realized is not allowable unless the demolished or abandoned asset is replaced.  If replaced, the net loss realized must be capitalized as a deferred charge and then amortized over the estimated useful life of the replacement asset or at the rate of $5,000 per year, whichever is greater.  Please refer to the full PRM-1 section 132 regulation._x000D_
_x000D_
	Loss recorded	Replacement_x000D_
Tractor	5,570	October 2011_x000D_
Cubical curtains	1,556	December 2011_x000D_
Ford van	2,461	November 2011_x000D_
Reimbursable	9,587_x000D_
_x000D_
Other	2,167	Items not replaced_x000D_
Sch. 9 line 084	11,754	_x000D_
_x000D_
We acknowledge that the tractor exceeds the threshold by $570 but request that it be allowed in the 2013 reimbursement as the other items dont combine to $5,000.  We ask that the $9,587 of reimbursable net loss be included in our capital rate._x000D_
_x000D_
Please adjust our capital per diem by allowing this legitimate expense.</t>
  </si>
  <si>
    <t>2)	Article 28-A Assets_x000D_
_x000D_
During the early to mid-1980s, we were one of the first facilities to defease our Article 28-A mortgage.  Since that time, we have been reimbursed interest and depreciation rather than the debt service on our mortgage.  We believe that this reimbursement will not meet Department policy of reimbursing our historical cost one time over the facilitys useful life.  This is because our depreciation expense is based on the net book value of the assets at the time of defeasance, rather than a more appropriate Medicaid Allowable Transfer Price (MATP).  We request that the Department prepare this complex calculation to be used for rate setting._x000D_
_x000D_
Until such time as the MATP calculation is completed and integrated into our reimbursement rate, we request the reimbursement of the Amortization of Organizational Expense in its place.  The amounts were shown on Schedule 9, Schedule 11 and Exhibit H in the 2010 RHCF-IV._x000D_
_x000D_
Historical cost 1973	832,269		_x000D_
Acc. amortization 1/1/2010	-764,796		_x000D_
2010 expense	-22,246		_x000D_
Unamortized value 1/1/2011	45,227_x000D_
÷ 2 years	22,613_x000D_
Allowed in initial			1,175_x000D_
			23,788_x000D_
_x000D_
_x000D_
Please adjust our 2013 capital by allowing this $22,613 in addition to the $1,175 amount currently allowed.</t>
  </si>
  <si>
    <t>1)	Mortgage Interest Expense elimination_x000D_
_x000D_
During January 2012, the Wesley Health Care Center satisfied both outstanding mortgages.  As such, we no longer incur mortgage interest expense nor should we receive reimbursement in 2013.  We ask that the DOH remove $209,195 from the capital component._x000D_
_x000D_
Please adjust our capital per diem.</t>
  </si>
  <si>
    <t>1)	Mortgage Insurance Premium elimination_x000D_
_x000D_
During January 2012, the Wesley Health Care Center satisfied both outstanding mortgages.  As such, we no longer incur mortgage insurance premium expense nor should we receive reimbursement in 2013.  We ask that the DOH remove $24,960 from the capital component._x000D_
_x000D_
Please adjust our capital per diem.</t>
  </si>
  <si>
    <t>1)	Interest Income offset elimination_x000D_
_x000D_
During January 2012, the Wesley Health Care Center satisfied both outstanding mortgages.  As such, we no longer incur mortgage interest expense nor should unrestricted investment income be used as an offset to allowed expenses.  We ask that the DOH remove ($23,054) from the capital component._x000D_
_x000D_
Please adjust our capital per diem.</t>
  </si>
  <si>
    <t>1)	Allowance of full property &amp; auto insurance claimed_x000D_
_x000D_
Property and auto insurance are fully reported on Schedule 9 within the 2011 RHCF-IV.  We are uncertain why DOH would impute some type of limitation when the full amount for capital type insurances have been reported and certified on Schedule 9.  We know of no regulation that allows for a portion of these insurances to be reduced.  We ask that DOH use $50,376 and $5,162 for property and auto insurance respectively._x000D_
_x000D_
Please adjust our capital per diem.</t>
  </si>
  <si>
    <t>1)	Offset capital portion of rental income_x000D_
_x000D_
Within the notepad to our 2011 RHCF-IV, we detail the rental income reported on line 023 of Exhibit I.  Of the $66,652 of income, a portion relates to capital expenses.  The $12,474 attributed to cost center 001 should be used to reduce allowed capital expenses.  The remaining $54,088 of income relates to operating expenses._x000D_
_x000D_
Please adjust our capital per diem.</t>
  </si>
  <si>
    <t>1)	Allowance of Podiatry and Optometry in non-comparable _x000D_
_x000D_
In reviewing the non-comparable portion of our 2013 Medicaid rate, we find that outstanding appeals have yet to be taken into account.  At the time the 2007 base year cost report was filed, we believed the Home was in the process of moving billing for optometry and podiatry to outside providers.  Subsequently, we were told that such a change had not taken place and appeals to rescind our change in service were filed.  Wesley Health Care Center has always provided and paid for these services.  As such, the expense should be deemed an allowable cost.  Our appeal to have this reflected in all base periods continues to be in process and we ask that it apply to the 2007 base year.</t>
  </si>
  <si>
    <t>Wesley Health Care Center, Inc. - Non-Comparable Component 2012 Rates</t>
  </si>
  <si>
    <t>1	Expenses inappropriately disallowed from the Administrative Services cost center (005)_x000D_
_x000D_
The following is a summary of costs allowed:_x000D_
_x000D_
Total Expense	3,342,505	_x000D_
Advertising	-128,914	A_x000D_
Director of Volunteer	-38,080	Reclassified to non-comparable_x000D_
Background checks	-11,195	B_x000D_
Property insurance	-42,300	_x000D_
Auto insurance	-21,279	_x000D_
Nurse Aide testing	-11,403	_x000D_
C/R assessment	-1,415,045	_x000D_
Rental income	-64,899	_x000D_
Foundation	-41,334	_x000D_
Marketing	-115,896	A_x000D_
Miscellaneous	-7,096	_x000D_
Telephone	-1,883	_x000D_
TV / Radio	-2,572	_x000D_
Salary Adjustment	-89,893	See appeal item #2_x000D_
Cost center total	1,350,716_x000D_
Before allocations_x000D_
_x000D_
A.	Within the notepad, the detail of marketing / advertising is more fully described.  Of the full $128,914 expense, a majority was reimbursed (the $115,896 listed on Exhibit I was also offset constituting a duplication) leaving a net expense of $13,018.  Of that, there was $8,008 of allowable advertising.  Thus, the net of only $5,010 should be disallowed. _x000D_
B.	We contend that the mandated expense of background checks should either be allowed in all calculations or a separate add-on be established._x000D_
_x000D_
Please recalculate our rates with these amounts corrected._x000D_
Impact = $128,914+$115,896+$11,195-$5,010=$250,995.</t>
  </si>
  <si>
    <t>Request for cross walk between allowed costs and amount used in state_x000D_
_x000D_
We appreciate that our request for the underlying calculations to allowed 2007 costs was granted.  Of concern is the fact that when the allowed costs (according to the Department) are adjusted by the appropriate trace-back percentages, we are unable to match the amount for the direct component as presented on page 10 of the so-called Attachment 2 which details the statewide allowed 2007 costs.  We are able to match the indirect and non-comparable components to the dollar._x000D_
_x000D_
	Direct	Indirect	Non-Comp_x000D_
Calculated	16,863,214 	6,680,379 	1,130,636 _x000D_
Attachment #2	15,261,875 	6,680,379 	1,130,636 _x000D_
Difference	1,601,339 	(0)	0 _x000D_
_x000D_
By this appeal, we are requesting a crosswalk between these two amounts.</t>
  </si>
  <si>
    <t>Wesley Health Care Center, Inc. - Capital 2012 Rates</t>
  </si>
  <si>
    <t>Failure to Reimburse Real Estate Taxes in the Capital Per Diem_x000D_
_x000D_
The December 8, 2008 Departmental correspondence that accompanied the initial 2009 Medicaid rates indicated that effective 1/1/09, the capital component of the rate reflects property taxes and payments in lieu of taxes, reported in the facilitys cost report two years prior to the rate year._x000D_
_x000D_
Our 2010 RHCF-4 cost report reflects $16,607 in Real Estate Taxes on line 023 of Schedule 9.  We cannot see where these expenses are included in our 2012 capital per diem._x000D_
_x000D_
Please adjust our 2012 per diem by allowing these legitimate expenses.</t>
  </si>
  <si>
    <t>Failure to Reimburse the Amortization of Organizational Expense_x000D_
_x000D_
We have historically been reimbursed annually for the amortization of our organization expenses.  These expenses were shown on Schedule 9, Schedule 11 and Exhibit H.  We cannot see where they have been included in our 2012 capital per diem calculation._x000D_
_x000D_
Please adjust our 2012 capital by allowing this $23,057 in legitimate capital expenditure.</t>
  </si>
  <si>
    <t>We reported $3,957 in Loss on Disposal of Assets expense on both Schedule 9 and Exhibit E of our 2010 RHCF-4 cost report.  We cannot see where this expense has been allowed for reimbursement purposes in our 2012 capital per diem._x000D_
_x000D_
Please adjust our 2012 capital per diem by allowing this $3,957 in legitimate expenses.</t>
  </si>
  <si>
    <t>5)	Request to Correct Allowable Interest Expense_x000D_
_x000D_
Included in our 2012 capital is allowable interest expense totaling $276,067.  This amount agrees to the 2012 interest reported on Schedule 17-1 and Schedule 17-2 of our 2010 RHCF-4; however, during January of 2012 we paid off the outstanding balances of our mortgages.  In doing so, our interest expense for 2012 was greatly reduced.  As noted per the loan payoff statement our actual interest expense for the first mortgage was $11,566 and the interest for the second mortgage was $13,909 for a total of $25,475.  _x000D_
_x000D_
In addition to the January 2012 interest noted above, we also paid interest on a bridge loan.  When paying off the HUD mortgages we were required to obtain a bridge loan due to the timing of HUDs release of the Debt Service Sinking Fund.  We obtained this bridge loan at an interest rate of 4.25% which resulted in additional interest expense in 2012 of $43,241.  Overall, our total interest expense incurred of $68,716 should be allowed in the 2012 rate. This is a decrease of $207,351 from what is currently allowed._x000D_
_x000D_
We are requesting that our allowable capital be adjusted to reflect the decrease in 2012 interest expense.  Please adjust our 2012 capital rate accordingly.</t>
  </si>
  <si>
    <t>Request for Reimbursement of Mortgage Prepayment Penalty_x000D_
_x000D_
As we noted in appeal #5 above we paid off our mortgages in 2012 resulting in significantly lower interest expense.  However, with the payoff of the mortgages we incurred a prepayment penalty of $28,052 and legal fees of $6,797.  We are therefore requesting that the costs associated with the mortgage payoff be included in our allowable capital expense.  _x000D_
_x000D_
Please adjust our 2012 rate to incorporate the $28,052 prepayment penalty and the $6,797 in legal fees.</t>
  </si>
  <si>
    <t>3)	Failure to Reimburse Letter of Credit Fees_x000D_
_x000D_
Our Worker's Compensation carriers mandate that we purchase "Letters of Credit" from a banking institution._x000D_
_x000D_
We reported $15,750 in this type of expense on line 083 of Schedule 9 of our 2010 RHCF-4 cost report.  Analysis of our initial 2012 capital per diem reveals that this expense has not been recognized for reimbursement purposes._x000D_
_x000D_
Please adjust our 2012 capital per diem by allowing this $15,750 in legitimate letter of credit fee expense.</t>
  </si>
  <si>
    <t>1)	Request for Correction of Mortgage Interest Expense_x000D_
During 2010, we refinanced one of the two pieces of Long Term Debt on our facility.  The other piece had been previously refinanced.  In any event, we reduced our interest rate from 5.65% to 4.45%._x000D_
This refinancing results in a lower 2011 interest expense than reported in our 2009 RHCF-4 cost report.  Please revise our allowable 2011 Mortgage Interest Expense to $341,875.  This reflects $156,642 on our refinanced debt and $185,233 on our 2nd piece of Long Term Debt._x000D_
Please revise our 2011 capital per diem accordingly. Also note this issue was appealed separately via appeal #9248.</t>
  </si>
  <si>
    <t>2)	Request for Correction of Mortgage Insurance Premium Expense_x000D_
We reported $69,279 in Mortgage Insurance Premium Expense on Schedule 9 of our 2009 RHCF-4 cost report.  Analysis of our initial 2011 capital per diem reveals that only $33,734 in Mortgage Insurance Premium Expense has been recognized for reimbursement purposes._x000D_
Please note that during 2009 we experienced a prior period MIP adjustment amounting to $21,111._x000D_
This prior period adjustment along with the scheduled MIP payments totaled a $69,279 MIP expense during 2009.  Our 2009 capital reimbursement included $44,019 in MIP payments.  Given the 2009 shortfall of $25,260 in reimbursement, we are requesting our estimated 2011 expense of $33,734 plus the 2009 shortfall of $25,260 for a total 2011 reimbursable amount of $58,994._x000D_
Please adjust our capital per diem accordingly. Please note this issue was also appealed separately via appeal #9248.</t>
  </si>
  <si>
    <t>3)	Correction of Rental Expense Allowance_x000D_
Analysis of our initial 2011 capital per diem reveals an allowance of $370,713 for equipment rental expense.  Review of our 2009 RHCF-4 cost report reveals total rental expense of $384,115 or $13,402 more than was allowed for reimbursement purposes._x000D_
Please adjust our 2011 capital per diem by allowing an additional $13,402 in rental expense.</t>
  </si>
  <si>
    <t>4)	Correction of Unrestricted Investment Income Offset_x000D_
Our initial 2011 capital per diem includes an unrestricted investment income offset amounting to $50,345.  This is the amount which was reported on Exhibit I of our 2009 RHCF-4 cost report.  Included in the note pad comments, however, is a comment which indicates that $233 of this amount relates to a Social Adult Day Care Center, Evergreen Adult Day Care, and should not be offset against the Nursing Home interest expenses._x000D_
Please adjust our 2011 capital by reducing our unrestricted investment income offset by $233.</t>
  </si>
  <si>
    <t>5)	Failure to Reimburse Real Estate Taxes in the Capital Per Diem_x000D_
The December 8, 2008 Departmental correspondence that accompanied the initial 2009 Medicaid rates indicated that effective 1/1/09, the capital component of the rate reflects property taxes and payments in lieu of taxes, reported in the facilitys cost report two years prior to the rate year._x000D_
Our 2009 RHCF-4 cost report reflects $14,130 Real Estate Taxes on line 023 of Schedule 9.  We cannot see where these expenses are included in our 2011 capital per diem._x000D_
Please adjust our 2011 per diem by allowing these legitimate expenses.</t>
  </si>
  <si>
    <t>6)	Failure to Reimburse the Amortization of Organizational Expense_x000D_
We have historically been reimbursed $20,807 annually which represents the amortization of our organization expenses.  These expenses were shown on Schedule 9, Schedule 11 and Exhibit H.  We cannot see where they have been included in our 2011 capital per diem calculation._x000D_
Please adjust our 2011 capital by allowing this $20,807 in legitimate capital expenditure.</t>
  </si>
  <si>
    <t>7)	Failure to Reimburse Letter of Credit Fees_x000D_
Wesley participates in a Workers Compensation  program that is self insured up to $300K.  In order to participate in a program of this nature, it is necessary for us to provide each carrier with a Letter of Credit.  The aforementioned fees are related and required to hold these letters of credit. _x000D_
We reported $23,250 in this type of expense on line 083 of Schedule 9 of our 2009 RHCF-4 cost report.  Analysis of our initial 2011 capital per diem reveals that this expense has not been recognized for reimbursement purposes._x000D_
Please adjust our 2011 capital per diem by allowing this $23,250 in legitimate letter of credit fee expense.</t>
  </si>
  <si>
    <t>8)	Failure to Reimburse Loss on Disposal of Assets_x000D_
We reported $11,762 in Loss on Disposal of Assets expense on both Schedule 9 and Exhibit E of our 2009 RHCF-4 cost report.  We cannot see where this expense has been allowed for reimbursement purposes in our 2011 capital per diem._x000D_
Please adjust our 2011 capital per diem by allowing this $11,762 in legitimate expenses.</t>
  </si>
  <si>
    <t xml:space="preserve">Other Appeal - </t>
  </si>
  <si>
    <t>Appeal to 2010 Capital Per Diem</t>
  </si>
  <si>
    <t>1)	Failure to Reimburse Real Estate Taxes in the Capital Per Diem_x000D_
_x000D_
The December 8, 2008 Departmental correspondence that accompanied the initial 2009 Medicaid rates indicated that effective 1/1/09, the capital component of the rate reflects property taxes and payments in lieu of taxes, reported in the facilitys cost report two years prior to the rate year._x000D_
_x000D_
Our 2008 RHCF-4 cost report reflects $12,082 in Real Estate Taxes on line 023 of Schedule 9. We cannot see where these expenses are included in our 2010 capital per diem._x000D_
_x000D_
Please adjust our 2010 per diem by allowing these legitimate expenses.</t>
  </si>
  <si>
    <t>2)	Failure to Reimburse the Amortization of Organizational Expense_x000D_
_x000D_
We have historically been reimbursed $20,807 annually which represents the amortization of our organization expenses. These expenses were shown on Schedule 9, Schedule 11 and Exhibit H. We cannot see where they have been included in our 2010 capital per diem calculation._x000D_
_x000D_
Please adjust our 2010 capital by allowing this $20,807 in legitimate capital expenditure.</t>
  </si>
  <si>
    <t>Appeal to 04-1-09 and Forward Operational Portion of Rate</t>
  </si>
  <si>
    <t>1)	Request for Reclassification of Help Wanted Advertising_x000D_
_x000D_
In analyzing the initial operating component of our 4-1-09 rates, we noted that we had included $60,636 in Help Wanted Advertising expense in our Nursing Administration Cost Center. We believe these costs should more properly be reported as Administrative under cost center 005._x000D_
_x000D_
Please reclass $60,636 from Nursing Administration (013) to Administrative (005).</t>
  </si>
  <si>
    <t>2)	Request for Correction of Reporting Error for Speech and Hearing Therapy_x000D_
_x000D_
Analysis of our initial 4-1-09 rates indicates an error in the way Speech and Hearing Therapy costs were reported. The initial rates currently allow $11,228 as Speech Therapy costs and $35,937 as Hearing Therapy costs. The more appropriate breakdown would have been $46,900 for Speech Therapy and $175 for Hearing Therapy._x000D_
_x000D_
Please adjust our rates appropriately.</t>
  </si>
  <si>
    <t>3)	Request for Reimbursement of Director of Volunteer Expenses_x000D_
_x000D_
Analysis of our initial rates reveals that our reported Director of Volunteer expenses amounting to $43,148 have been properly removed from the Administrative Cost Center but were not properly allowed in our Non-Comparable component._x000D_
_x000D_
It appears that the $43,148 was brought forward to line 17 (Medical Directors Office) in the automated system. It appears, however, that since there were no costs reported on line 17 of Exhibit H, no traceback percentage is calculated and the Director of Volunteers expenses have not been recognized for reimbursement._x000D_
_x000D_
Please revise our rebased rates by applying the allowable $43,148 to a line with a traceback percentage such as line 20 Utilization Review so that these expenses can be properly recognized for reimbursement.</t>
  </si>
  <si>
    <t>4)	Request for Removal of Duplicate Disallowance_x000D_
_x000D_
In the completion of our 2002 cost we included in Schedule 8A a number of expenses which should not have been considered for reimbursement purposes. These included Non-Allowable Vehicle Depreciation amounting to $21,223, Non-Allowable Auto Insurance amounting to $6,582 and Non-Allowable Vehicle Loss on Disposal amounting to $7,624. The automated rate setting system uses each of these three items to reduce both allowable operating and capital expenses. _x000D_
_x000D_
Please adjust our rebased rates by removing these duplicate disallowances.</t>
  </si>
  <si>
    <t>5)	Request for Removal of Loss on Disposal Expenses as a Reduction of Operating Expense_x000D_
_x000D_
We reported $14,872 as an offset to Non-Operating revenue. Please refer to our 2002 notepad. Given that it was reported as an offset to Non-Operating revenue, the expense does not appear on Exhibit H of our 2002 RHCF-4._x000D_
_x000D_
Since this is not an Exhibit H expense, the automated systems offset of the expense is inappropriate._x000D_
_x000D_
Please adjust our rebased rates by adding this $14,872 back to allowable costs in cost center 051.</t>
  </si>
  <si>
    <t>6)	Request for Removal of Allocated Overhead to Therapy Departments_x000D_
_x000D_
It is our understanding that the allocation of certain overhead expenses is ultimately determined based on the number of staff meals provided. We do not provide meals for our staff. As such, the allocation of overhead expense to our Therapy Departments is incorrect._x000D_
_x000D_
Please remove this allocated expense.</t>
  </si>
  <si>
    <t>2010 Mortgage Modification</t>
  </si>
  <si>
    <t>1.	Request for Revision to 2011 Mortgage Interest Expense_x000D_
_x000D_
On November 4, 2010 we completed a departmentally approved refinancing on approximately half of our existing debt.  The other half was refinanced previously.  This refinancing reduced our interest rate from 5.65% to 4.45% for the remaining 5.41 years of the debt._x000D_
_x000D_
Please note the overall closing costs included mortgage interest expense through much of December.  As such we are requesting revision to our 2011 interest expense and forward.  We are also requesting the amortization of closing costs, without the interest expense as that will already have been reimbursed as part of the 2010 capital per diem.  Please see item #2 of this appeal. _x000D_
_x000D_
We are requesting the revision of our 2011 Mortgage Interest expense from $381,685 ($185,233 mtg. #2 + $196,452 mtg. #1) to $341,875 ($185,233 mtg. #2 + $156,642 refinanced mtg. #1).  This adjustment should be effective 1-1-11.  Please refer to attached debt service schedule.  _x000D_
_x000D_
Please adjust our 2011 capital accordingly.</t>
  </si>
  <si>
    <t>2.	Request for Amortization of Closing Costs on Refinanced Mortgage_x000D_
_x000D_
As discussed in appeal item #1, we completed a departmentally approved refinancing of one of the outstanding pieces of debt on our facility late in 2010.  As such we are requesting that our 2011 capital per diem be revised to reflect the amortization of closing costs applicable to this refinancing._x000D_
_x000D_
The total closing costs amounted to $186,481.  Please refer to attached Sources and Uses of funds.  We are requesting for reimbursement purposes, the amortization of $101,164 over the remaining term of the debt or 65 months.  As such we are requesting reimbursement of $18,676 for the 12 month period in 2011._x000D_
_x000D_
As described in appeal item #1, included in the total closing costs is $85,317 in interest expense.  Since this was already reimbursed in the 2010 rate, to include it in the amortization expense reimbursement request would constitute a duplication.  Thus the request for the amortization of $101,164._x000D_
_x000D_
Please adjust our 2011 rate accordingly.</t>
  </si>
  <si>
    <t>3.	Request for Revision to Mortgage Insurance Premium Expense for 2010 Capital Rate._x000D_
_x000D_
As a result of the refinancing activity we received a refund of our Mortgage Insurance Premium (MIP) expense.  This refund was booked in 2010.  Given that Interest and MIP are paid on rate year expenses we are requesting a reduction of the MIP included in our 2010 capital per diem._x000D_
_x000D_
The latest rate sheet received indicates that $39,024 in MIP expense has been included in our 2010 rate.  Our actual expense amounted to $42,629, however, the above mentioned rebate amounted to $39,024.  As such please revise our allowable 2010 MIP expense to $3,605._x000D_
_x000D_
Please note appeal item #4 and adjust our rates accordingly.</t>
  </si>
  <si>
    <t>4.	Request for Adjustment to 2011 Mortgage Insurance Premium Expense._x000D_
_x000D_
In conjunction with appeal item #3 we are requesting an adjustment to the allowable Mortgage Insurance Premium expense included in our 2011 capital per diem._x000D_
_x000D_
We reported $69,279 in Mortgage Insurance Premium Expense on Schedule 9 of our 2009 RHCF-4 cost report.  Analysis of our initial 2011 capital per diem reveals that only $33,734 in Mortgage Insurance Premium Expense has been recognized for reimbursement purposes._x000D_
_x000D_
Please note that during 2009 we experienced a prior period MIP adjustment amounting to $21,111._x000D_
_x000D_
This prior period adjustment along with the scheduled MIP payments totaled a $69,279 MIP expense during 2009.  Our 2009 capital reimbursement included $44,019 in MIP payments.  Given the 2009 shortfall of $25,260 in reimbursement, we are requesting our estimated 2011 expense of $33,734 plus the 2009 shortfall of $25,260 for a total 2011 reimbursable amount of $58,994._x000D_
_x000D_
Please adjust our capital per diem accordingly.</t>
  </si>
  <si>
    <t>1)	Request for Correction and Resubmission of 2002 RHCF-4 Cost Report</t>
  </si>
  <si>
    <t>West Ledge Rehabilitation and Nursing Center</t>
  </si>
  <si>
    <t>5901306N</t>
  </si>
  <si>
    <t>Capital cost reimbursement beyond 40th year- PHL Sec 2808 (20)(d)(1)</t>
  </si>
  <si>
    <t>On June 10, 2009, West Ledge submitted a construction project which was given number "AEP-6211" and which was approved by the Department July 23, 2009. We submit that, as required by PHL 2808 (20)(d)(1) the scope of this project and the changes it will make are required and necessary to protect the health and safety of the residents. Therefore, the project should be eligible for Medicaid reimbursement notwithstanding that West Ledge is more than forty (40) years old. West Ledge Rehabilitation &amp; Nursing Care Center was constructed as a three story 100 bed facility in 1964. The building is comprised of two 50 bed skilled nursing units, each on its own floor. Each unit contains four private rooms, one four bedded room and twenty-one semi-private rooms. The goal of this project is to improve and enhance the residents' health and safety by providing more modern, health, and safe living conditions free from the danger of contamination. Currently the facility has many materials in use throughout that cause concern in the area of infection control, and contain the potential for mold and bacteria growth - obviously potentially seriously harmful to the frail and elderly residents. With the H1N1 virus upon us, the facility would like to make the necessary changes to its environment to protect the residents from infection spread. This facility has been in existence since 1964 and requires updating if it is to be a safe and healthy environment.</t>
  </si>
  <si>
    <t>Nathan Stern</t>
  </si>
  <si>
    <t>Facility has no more years left as regards the return of equity calculation, as such, it is entitled to half of the last year's return on and of equity of $24,155.</t>
  </si>
  <si>
    <t>The New York State Budget Act authorized 2009 rates based upon 2002 cost. The Act contained a provision that facility's 2009 rate "shall not be less than the operating component such facilities in the 2008 rate period, as adjusted for inflation"._x000D_
_x000D_
When comparing the trended operating portion of the 2008 to the 2009 rate, the Department failed to include the per diem adjustment of the 2008 rate Lines 3A - 3E in operating cost. These items may be operating costs, such as dental, that were not included in Lines 1A - 1C but should be there._x000D_
_x000D_
Facility requests that the department recalculate the 2008 operating component to include the 2008 operating per diem adjustments._x000D_
_x000D_
This is a revision of the earlier appeal #836</t>
  </si>
  <si>
    <t>Westchester Center for Rehabilitation and Nursing</t>
  </si>
  <si>
    <t>5903312N</t>
  </si>
  <si>
    <t>Appeals # 13723 and 11076 were processed in November 2021 and were erroneously denied.  These appeals are for the rental of laundry equipment, a capital cost, which is used to clean and dry the laundry for the facility. In the past, laundry itself was rented by some facilities, and that was considered to be an operating cost of laundry services. which was not eligible for capital reimbursement. We are resubmitting these appeals, since they are the rental of equipment, a capital expense.  The original description of this appeal is as follows:  Laundry rental equipment of $47,767 is not being reimbursed on our 2014 property per diem.  Laundry equipment is properly recorded on our 2012 RHCF � 4 on part II, schedule 9 (0270/043) and schedule 15 (0249/014).  Please include $47,767 in our 2014 property per diem and adjust our rate accordingly.</t>
  </si>
  <si>
    <t>Moshe G Bain</t>
  </si>
  <si>
    <t>Appeals # 13723 and 11076 were processed in November 2021 and were erroneously denied.  These appeals are for the rental of laundry equipment, a capital cost, which is used to clean and dry the laundry for the facility. In the past, laundry itself was rented by some facilities, and that was considered to be an operating cost of laundry services. which was not eligible for capital reimbursement. We are resubmitting these appeals, since they are the rental of equipment, a capital expense.  The original description of this appeal is as follows:  Non Capitalized Leased Equipment - Laundry rental equipment of $65,350 is not being reimbursed on our 2012 property per diem. Laundry equipment is properly recorded on our 2010 RHCF-4 on Part II, Schedule 9 (0270/043) and Schedule 15 (0249/016). Please include $65,350 in our 2012 property per diem and adjust our rate accordingly.</t>
  </si>
  <si>
    <t>Westgate Nursing Home Inc</t>
  </si>
  <si>
    <t>2753301N</t>
  </si>
  <si>
    <t>1.	Criminal Background Adjustment:_x000D_
_x000D_
The Department incorrectly adjusted the criminal background amount of $11,304 out of cost center 005. This amount should remain in the Administrative allowable costs and should not be removed. Disallowing the $11,304 changes the Pharmacy adjustment which impacts the non-comparable component of the 1/1/2012 Medicaid Rate._x000D_
_x000D_
Based on the above, we request that the criminal background costs of $11,304 be included in the allowable Administrative costs.</t>
  </si>
  <si>
    <t>David R Giunta</t>
  </si>
  <si>
    <t>Westhampton Care Center</t>
  </si>
  <si>
    <t>5158301N</t>
  </si>
  <si>
    <t>Return of Equity/ Return on Equity - The mortgage principal amount of $23,160,823 is incorrect.  The correct amount should be $11,567,310.  Please adjust our rate accordingly.  In addition, we request to have the cost of the installation of FHA Project 012-43162, per Part 86-2.21, included in our reimubursable cost for the rate periods October 1996 to present.  Please see a copy of our Schedule of Certified Cost attached.</t>
  </si>
  <si>
    <t>John Frederick Waterman</t>
  </si>
  <si>
    <t>Interest on Movable Equipment- The reimburseable interest from Part III Schedule 17 is being reimbursed twice, on line 2 and line 13 on Schedule VI of our rate sheet.  Please eliminate the doubled up portion on line 13.</t>
  </si>
  <si>
    <t>Real Estate Taxes - Real estate taxes of $152,583 was not included in the property costs per diem although it was reported properly on Schedule 9 of our 2009 RHCF- 4 Part III.  Please adjust our 2011 rate accordingly.</t>
  </si>
  <si>
    <t>Adjustments to Average Equity  The average equity calculation on Schedule VI of our 2009 rate sheet erroneously includes an adjustment to Goodwill of $172,731 in the Facility column which is Start up costs ($13,586), Security Deposits ($42,100), and Resident Security Deposits of ($78,489). The Rel Co. 1 column erroneously includes an adjustment to Goodwill of $498,590 which is Reserve For Replacement ($414,351) and Deferred Loan Costs ($84,239). Please eliminate the incorrect adjustments and adjust our 2011 rate.</t>
  </si>
  <si>
    <t>Mortgage  Costs - Amortization of mortgage costs  of $165,944 was not included in the property costs per diem although it was reported properly on Schedule 9 of our 2009 RHCF- 4 Part III.  Please adjust our 2011 rate accordingly.</t>
  </si>
  <si>
    <t>Amortization of Start Up Costs - Amortization of start up costs  of $71,110 was not included in the property costs per diem although it was reported properly on Schedule 9 of our 2009 RHCF- 4 Part II.  Please adjust our 2011 rate accordingly.</t>
  </si>
  <si>
    <t>Cost Certification - FHA Project 012-43162-AEP-890434-We request to have the revised certified cost of FHA Project 012-43162 per Part 86-2.21, included in our reimbursable cost for the rate period October 1996 to present.  (See Schedule of Certified cost attached - Page 2A of 2).  The percentage of interest, amortization and MIP on overmortgaging should be increased from .8708 to .9541 (excluding additions since inception), based on a mortgage of $12,803,600.  In addition the facility refinanced their mortgage in June of 2009 and the monthly debt payment was decreased from $ 93,749 to $ 82,353.  Full disclosure of this transaction will be sent upon request.</t>
  </si>
  <si>
    <t>Return of Equity/ Return on Equity- The mortgage principal amount of $11,646,763 is incorrect.  The correct amount should be $11,567,310.  Please adjust our rate accordingly.  In addition, we request to have the cost of the installation of FHA Project 012-43162, per Part 86-2.21, included in our reimubursable cost for the rate periods October 1996 to present.  Please see a copy of our Schedule of Certified Cost attached.</t>
  </si>
  <si>
    <t>Real Estate Taxes- Real estate taxes of $93,817 was not included in the property costs per diem although it was reported properly on Schedule 9 of our 2010 RHCF- 4 Part III.  Please adjust our 2010 rate accordingly.</t>
  </si>
  <si>
    <t>Adjustments to Average Equity  The average equity calculation on Schedule VI of our 2010 rate sheet erroneously includes an adjustment to Goodwill of $144,479 in the Facility column which is Start up costs ($79,696), Security Deposits ($42,100), and Resident Security Deposits of ($22,683). The Rel Co. 1 column erroneously includes an adjustment to Goodwill of $1,440,928 which is Reserve For Replacement ($1,252391), Organization Costs ($25,000) and Deferred Loan Costs ($163,537). Please eliminate the incorrect adjustments and adjust our 2010 rate.</t>
  </si>
  <si>
    <t>Mortgage  Costs - Amortization of mortgage costs  of $20,304 was not included in the property costs per diem although it was reported properly on Schedule 9 of our 2010RHCF- 4 Part III.  Please adjust our 2010 rate accordingly.</t>
  </si>
  <si>
    <t>Amortization of Start Up Costs - Amortization of start up costs  of $66,110 was not included in the property costs per diem although it was reported properly on Schedule 9 of our 2008 RHCF- 4 Part II.  Please adjust our 2010 rate accordingly.</t>
  </si>
  <si>
    <t>Adjustments to Average Equity  The avergage equity calculation on Schedule VI of our 2009 rate sheet erroneously includes an adjustment to Goodwill of $210,460 in the Facility column which is Start up costs ($145,806), Security Deposits ($42,100), and Resident Security Deposits of ($22,554).  The Rel Co. 1 column erroneously includes an adjustment to Goodwill of $1,532,094 which is Reserve For Replacement ($1,348,253) and Deferred Loan Costs ($183,841).  Please eliminate the incorrect adjustments and adjust our 2009 rate.</t>
  </si>
  <si>
    <t>White Oaks Nursing Home</t>
  </si>
  <si>
    <t>2952306N</t>
  </si>
  <si>
    <t>Item #1:											_x000D_
Residual Reimbursement- We request the inclusion of residual reimbursement in our 1/1/21 property rate as per the 											_x000D_
Preliminary Injunction granted on 10/26/20 in Albany New York, for case # 905032-20 in the State of 											_x000D_
New York Supreme Court by Acting Supreme Court Justice Hon. Kimberly A. O�Connor.											_x000D_
Therefore, please incorporate our residual reimbursement of $52,548 into our 1/1/21 property rate.</t>
  </si>
  <si>
    <t>Jeffrey White</t>
  </si>
  <si>
    <t>Item #1:											_x000D_
Residual Reimbursement- We request the inclusion of residual reimbursement in our 4/2/20 property rate as per the 											_x000D_
Preliminary Injunction granted on 10/26/20 in Albany New York, for case # 905032-20 in the State of 											_x000D_
New York Supreme Court by Acting Supreme Court Justice Hon. Kimberly A. O�Connor.											_x000D_
Therefore, please incorporate our residual reimbursement of $52,548 into our 4/2/20 property rate.</t>
  </si>
  <si>
    <t>Return of/on Equity - Historical costs is reported incorrectly on our 2011 rate sheet.  The correct amount should be $4,763,160 which is the historical cost from the 2009 rate sheet of 4,585,324 plus the 2008 additions of $124,215 properly reported on schedule 11 of our 2008 RHCF-4 plus the $53,621 in 2009 capital additions reported on our 2009 cost report.   Please adjust our 2011 rate accordingly.</t>
  </si>
  <si>
    <t>2010 Initial Capitl Rate Appeal</t>
  </si>
  <si>
    <t>Return of/on Equity - Historical costs is reported incorrectly on our 2010 rate sheet.  The correct amount should be $4,709,539 which is the historical cost from the 2009 rate sheet of 4,585,324 plus the 2008 additions of 124,215 properly reported on schedule 11 of our 2008 RHCF-4.   Please adjust our 2010 accordingly.</t>
  </si>
  <si>
    <t>Pharmacy Adjustment Appeal - In 2002 there was a procedure used to identify the facilities that did not pay for prescription drugs for their Private pay patients.  The purpose for this was if the cost report year was chosen as a base year the state would be made aware of this fact and would calculate an add-on to the Medicaid rate using only the Medicaid and Medicare patient days.  The procedure used in the preparation of the 2002 RHCF-4 included the disclosure of the fact that the facility paid for the prescription drugs only for Medicaid and Medicare patients.  This disclosure was made on Schedule 8A as this schedule is a supplement to Schedule 8 the purpose of which is to report certain items and their location on Part IV which will permit the calculation of the Medicaid rate of reimbursement.  The states calculation of WHITE OAKS NURSING HOME'S 2009 Medicaid rate sheet uses 2002 as the base year and these Prescription Drug amounts totaling $370,697 that have been reported on Schedule 8A, as described above, have been incorrectly treated as Non- allowable costs in the Pharmacy cost center.  This results in a reduction to the Pharmacy cost center for $370,697, the amount of Prescription Drugs reported on Schedule 8A.  Since the reporting procedure used was one that was understood by the state and the facilities to be correct we request that this amount be removed as an adjustment to the Pharmacy cost center.</t>
  </si>
  <si>
    <t>White Plains Center For Nursing Care LLC</t>
  </si>
  <si>
    <t>5902315N</t>
  </si>
  <si>
    <t>Whittier Rehabilitation &amp; Skilled Nursing Center</t>
  </si>
  <si>
    <t>1059301N</t>
  </si>
  <si>
    <t>Mortgage Interest   Please reimburse our mortgage interest in our 2011 rate, as properly reported on Schedule 17 of our resubmitted 2009 RHCF-4 with DCN # 20601524. The 2010 rate sheet included reimbursement for our mortgage interest at  25.56% of the schedule 17 amounts.</t>
  </si>
  <si>
    <t>Philip M Arcidi</t>
  </si>
  <si>
    <t>Depreciation on Building/Fixed Equipment  Depreciation of building/fixed equipment should be reimbursed at the full amount reported on Schedule 10 of Part II or $216,958.  Schedule 10 reflects a continuation of the prior owner's depreciation schedules plus additions made by the new owners as is in keeping with DOH regulations (Part 82.6).  The $12,386 adjustment is reported on Schedule 9 as a reconciling item from the reimbursable depreciation on Schedule 10 and reported depreciation on Exhibit H.  Please eliminate the -$12,386 adjustment from our property per diem calculation.  Please adjust our 2010 rate accordingly.</t>
  </si>
  <si>
    <t>Depreciation on Movable Equipment  Depreciation of movable equipment should be reimbursed at the full amount reported on Schedule 10 of Part II or $33,028.  Schedule 10 reflects a continuation of the prior owner's depreciation schedules plus additions made by the new owners as is in keeping with DOH regulations (Part 82.6).  The $17,655 adjustment is reported on Schedule 9 as a reconciling item from the reimbursable depreciation on Schedule 10 and reported depreciation on Exhibit H.  Please eliminate the -$17,655 adjustment from our property per diem calculation.  Please adjust our 2010 rate accordingly.</t>
  </si>
  <si>
    <t>Williamsbridge Manor Nursing Home</t>
  </si>
  <si>
    <t>7000379N</t>
  </si>
  <si>
    <t>Williamsville Suburban LLC</t>
  </si>
  <si>
    <t>1421306N</t>
  </si>
  <si>
    <t>01/01/2010 PROPERTY</t>
  </si>
  <si>
    <t>Williamsville Suburban LLC, Operating Certificate # 1421306N, is currently undergoing an OMIG audit for the cost year 2008 / rate year 2010.  Currently, Williamsville Suburban has a $0 capital component in its 2010 Medicaid  rate. The 2008 cost report was filed on April 11, 2013. We request that the Department calculate and include the 2010 capital component in the 2010 Medicaid rate using the 2008 RHCF-4, DCN #  30951704. We have attached the calculation of the 2010 capital component which totals $8.15 based on the recently filed 2008 cost report for your reference.</t>
  </si>
  <si>
    <t>Willoughby Rehabilitation &amp; Health Care Center</t>
  </si>
  <si>
    <t>7001384N</t>
  </si>
  <si>
    <t>property</t>
  </si>
  <si>
    <t>Facility was approved in letter dated Dec 1, 2004 a project cost of $36,417,120 including land of $2,900,000. However, even though land was certified for $2,900,000, the dept in a letter dated Apr 29, 2009 only approved $2,600,000. Facility requests that the full amount be included &amp; approved in the historical cost, see atached letters.</t>
  </si>
  <si>
    <t>Willoughby Rehab. &amp; HCC, LLC had occupied the premises located at 949 Willoughby Avenue_x000D_
in Brooklyn. The facility relocated under a new name, Spring Creek Rehabilitation &amp; Health_x000D_
Care Center, on March 30, 2009. The new location is at 660 Louisiana Avenue, also in_x000D_
Brooklyn. Enclosed are copies of real estate bills for both locations. The old location had an_x000D_
assessed value of $2,318,580, whereas the new location has an assessed value of $11,674,024._x000D_
The difference in value $9,355,444 when multiplied by a rate of 10.6120% will incur additional_x000D_
real estate taxes of $992,800. Spring Creek is requesting that the Department recognize this_x000D_
increase in Real Estate Tax expense and appropriately increase the property portion of the rate.</t>
  </si>
  <si>
    <t>Facility was given return on &amp; of equity instead of the debt service on the mortgage. Attached please see amortization schedule. Facility requests reimbursement based upon debt service</t>
  </si>
  <si>
    <t>The department omitted reimbursment on the facility's MIP insurance of $185,420</t>
  </si>
  <si>
    <t>Facilty requests back up towards January 2009 property and April 1, 2009 property reimbursement. A negative adjustment to the January 1, 2009 to March 31, 2009 property maybe required. Facility requests back up to the property per diem presently not available on the HPN.</t>
  </si>
  <si>
    <t>real estate tax</t>
  </si>
  <si>
    <t>Real Estate Tax Appeal</t>
  </si>
  <si>
    <t>property add-on</t>
  </si>
  <si>
    <t>Property Add-On Appeal</t>
  </si>
  <si>
    <t>Wingate at Beacon</t>
  </si>
  <si>
    <t>1301301N</t>
  </si>
  <si>
    <t>On February 28, 2006, Wingate at Beacon refinanced its HUD mortgage by entering into a sale/leaseback transaction with Nationwide Health Properties (NHP).  This sale/leaseback transaction was not recognized by NYS Department of Health for reimbursement, and, as such, Wingate at Beacon began receiving return of equity and return on equity in lieu of mortgage principal amortization and mortgage interest._x000D_
_x000D_
As previously communicated on March 28, 2011 to Alfred Fargione, Wingate at Beacon has refinanced the sale/leaseback transaction on April 1, 2011 by mortgaging the property with a conventional mortgage bearing interest at 8.0% per annum.  The balance to be financed represents the amount of the previously approved mortgage reduced by return of equity reimbursements since the sale/leaseback transaction (adjusted for the correct remaining useful life of the building).  The maturity date of the mortgage is the same date the HUD mortgage (April 30, 2031) would have matured had it remained in place._x000D_
_x000D_
Therefore, we are requesting this mortgage be recognized for reimbursement purposes for the remaining term of the original mortgage.  Enclosed is a revised amortization schedule for the new debt.</t>
  </si>
  <si>
    <t>Moveable Equipment Rent:_x000D_
_x000D_
Moveable Equipment Rent of $3,265 as reported on Part II, Schedules 9 and 15 related to the Ventilator Department reported in Exhibit H, Line 035 (Inhalation Therapy) and Line 074 (Long Term Ventilation) is being allocated to the Skilled Nursing Department property cost rather than the Ventilator Department property cost.  Please correct.</t>
  </si>
  <si>
    <t>Scott Schuster</t>
  </si>
  <si>
    <t>Calculation of Average Equity:_x000D_
_x000D_
Average Equity should be increased by $5,807,105 of Amounts Due to Affiliates, as reported in Part IV, Exhibit A, Line 086.  Please correct.</t>
  </si>
  <si>
    <t>Moveable Equipment Depreciation:_x000D_
_x000D_
On April 28, 2006, Continental Health Care VIII, Limited Partnership (CHC VCC), previously an affiliate of Wingate at Beacon, and Wingate at Beacon sold its land, building and moveable equipment to Nationwide Health Properties, Inc. (NHP), an unrelated entity.  Wingate at Beacon entered into a lease with NHP to lease back the land, building and moveable equipment._x000D_
_x000D_
All of the moveable equipment that was previously used in the operation of the facility as of the date of the sale continues to be in the operation of the facility.  Therefore, Wingate at Beacon should receive additional moveable equipment depreciation in the property component of its 2009 Medicaid Rate._x000D_
_x000D_
Enclosed are depreciation schedules reflecting what the 2007 moveable equipment depreciation would have been if Wingate at Beacon and CHC VIII continued to own the equipment.  This depreciation was reported on Part II, Schedule 9, Line 067 and described in the general notepad._x000D_
_x000D_
Depreciation on moveable equipment sold_x000D_
  To NHP and leased back:_x000D_
      Wingate at Dutchess				$44,896_x000D_
_x000D_
       Continental Health Care VIII                               93,503_x000D_
_x000D_
Agrees to Part II, Schedule 9, Line 067		 138,607_x000D_
_x000D_
Depreciation on moveable equipment _x000D_
  Purchased subsequent to April 28, 2006_x000D_
  (included in rate)					       8,854_x000D_
_x000D_
Total moveable equipment depreciation_x000D_
  Should be						 $147,357</t>
  </si>
  <si>
    <t>Unrestricted Investment Income:_x000D_
_x000D_
Unrestricted Investment Income of $1,637 is shown as a reduction of Administrative Services.  Unrestricted Investment Income should reduce Mortgage Interest (Property Costs), not Administrative Services.  Please restore this amount.</t>
  </si>
  <si>
    <t>Dues:_x000D_
_x000D_
Dues ($8,528) are improperly being disallowed from Plant Operation and Maintenance.  This amount was included in Part IV, Schedule 6, Line 100 and is incorrectly being disallowed.</t>
  </si>
  <si>
    <t>Sales Tax:_x000D_
_x000D_
Sales Tax ($69,397) is being incorrectly disallowed twice.  The first disallowance is from Administrative Services, and the second disallowance is from Plant Operations and Maintenance.  Sales Tax is only reported in Administrative Services, as indicated on Part II, Schedule 9, Line 071.  Please restore this amount to Plant Operations and Maintenance.</t>
  </si>
  <si>
    <t>Input Price Adjustment Factor:_x000D_
_x000D_
Therapy Salaries ($427,351), Benefits ($93,448) and Hours (17,124) are being excluded from the calculation of the Input Price Adjustment Factor because these Salaries, Benefits and Hours were incorrectly reported as clerical and other administrative employees rather than as Technicians, Specialists and Non-Physician Medical Practitioners._x000D_
_x000D_
We have re-filed our June 30, 2003 RHCF-4 to correct this classification error and request that these Salaries, Benefits and Hours be added to the calculation of the Input Price Adjustment Factor.</t>
  </si>
  <si>
    <t>Speech Therapy:_x000D_
_x000D_
The Speech Therapy Department ($65,146) is being included in non-comparable costs.  This expense should be included in Direct Costs.  Please correct.</t>
  </si>
  <si>
    <t>Moveable Equipment Rent Disallowance:_x000D_
_x000D_
Moveable Equipment Rent that is disallowed from Administrative Services is $278 more than was reported._x000D_
_x000D_
Per Part II, Schedule 9, Lines 037 and 038		$26,882_x000D_
_x000D_
Per Part IV, Exhibit H, Line 004				  26,704_x000D_
_x000D_
Difference equals Part IV, Exhibit H, Line_x000D_
013 Nursing Administration and Line 014_x000D_
Activities							       178_x000D_
_x000D_
The $178 was also disallowed from Nursing Administration and Activities._x000D_
_x000D_
We have refilled our June 30, 2003 RHCF-4 to correct this error._x000D_
_x000D_
Please correct our rate.</t>
  </si>
  <si>
    <t>Amortization of Start-Up Costs:_x000D_
_x000D_
Administrative Services is being reduced by $265,429.  This amount represents Amortization of Start-Up Costs.  This amount was reported on Part II, Schedule 9, Line 077 as being included in Administrative Services (Cost Center 005) because the cost report software does not allow you to report this cost on this schedule without including a cost center.  This was explained in the general notepad.  This was appealed and granted for the original base period._x000D_
_x000D_
For financial statement purposes, these costs were expensed at the time incurred, which was during the period prior to the beginning of the base period.  For cost reporting purposes, these costs were capitalized.  Therefore, Administrative Services Expense (as reported in Exhibit H) does not include this amortization expense.  We respectfully request that the calculation of allowable Administrative Services be corrected by increasing the allowable amount by $265,429._x000D_
_x000D_
Please restore this amount to Administrative Services costs.</t>
  </si>
  <si>
    <t>Wingate of Dutchess</t>
  </si>
  <si>
    <t>1320301N</t>
  </si>
  <si>
    <t>Return on Average Equity is computed incorrectly.  Amounts due from 3rd party payers and cash resident funds totalling $329,422 were deducted incorrectly, and amounts due to affiliates totalling $487,740 were not included.  Please correct.</t>
  </si>
  <si>
    <t>Depreciation on moveable equipment sold to NHP was not included in the SNF or Vent rates.  Depreciation that is allowable and missing totals $74,110.  Detail depreciation Schedules previously provided to DOH are also attached.</t>
  </si>
  <si>
    <t>Estimated remaining useful life for the Return of Equity computation uses 35 years remaining.  Since the Facility was placed in service in 1995, the remaining useful life should be 25 years.  Please correct.</t>
  </si>
  <si>
    <t>There is no add on for criminal background checks for the Vent unit.  Please add.</t>
  </si>
  <si>
    <t>The Vent rate is based on the hold harmless rate, not a rebased rate from the 2002 cost report.  The Medicaid only deduction and the Part D offset are being calculated using data from the 2002 cost report.  We believe the data used to calculate these items should come from the original base year cost report.  Please correct.</t>
  </si>
  <si>
    <t>Refinance Mortgage</t>
  </si>
  <si>
    <t>On April 26, 2006, Wingate at Dutchess refinanced its HUD mortgage by entering into a sale/leaseback transaction with Nationwide Health Properties (NHP).  This sale/leaseback transaction was not recognized by NYS Department of Health for reimbursement, and, as such, Wingate at Dutchess began receiving return of equity and return on equity in lieu of mortgage principal amortization and mortgage interest._x000D_
_x000D_
As previously communicated on March 28, 2011 to Alfred Fargione, Wingate at Dutchess has refinanced the sale/leaseback transaction on April 1, 2011 by mortgaging the property with a conventional mortgage bearing interest at 8.0% per annum.  The balance to be financed represents the amount of the previously approved mortgage reduced by return of equity reimbursements since the sale/leaseback transaction (adjusted for the correct remaining useful life of the building).  The maturity date of the mortgage is the same date the HUD mortgage (June 30, 2031) would have matured had it remained in place._x000D_
_x000D_
Therefore, we are requesting this mortgage be recognized for reimbursement purposes for the remaining term of the original mortgage for both the SNF and Vent units.  Enclosed is a revised amortization schedule for the new debt.</t>
  </si>
  <si>
    <t>Mortgage Interest and Mortgage Amortization:_x000D_
_x000D_
On April 28, 2006, Continental Health Care X, Limited Partnership (CHC X), a previously related real estate entity to Wingate at Dutchess, sold its land, building and moveable equipment to Nationwide Health Properties, Inc. (NHP), an unrelated party.  As part of that transaction, NHP assumed the HUD mortgage obligations that were owed by CHC X._x000D_
_x000D_
Therefore, Wingate at Dutchess should still be receiving reimbursement of mortgage interest and mortgage amortization, rather than return of and return on equity.  The Mortgage was reported in Part II, Schedule 17 of our 2007 RHCF-4.</t>
  </si>
  <si>
    <t>Moveable Equipment Rent:_x000D_
_x000D_
Moveable Equipment Rent of $2,660 as reported on Part II, Schedules 9 and 15 related to the Ventilator Department reported in Exhibit H, Line 035 (Inhalation Therapy) and Line 074 (Long Term Ventilator) is being allocated to the Skilled Nursing Department property cost rather than the Ventilator Department property cost.  Please correct.</t>
  </si>
  <si>
    <t>Calculation of Average Equity:_x000D_
_x000D_
Average Equity on Schedule VI-Property, Item C is incorrectly reduced by $174,793, which is Resident Funds Cash, as reported in Part IV, Exhibit A, Line 014.  In addition, Average Equity should be increased by $1,845,391 of Amounts Due to Affiliates, as reported in Part IV, Exhibit A, Line 087.  Please correct.</t>
  </si>
  <si>
    <t>Moveable Equipment Depreciation:_x000D_
_x000D_
On April 28, 2006, Continental Health Care X, Limited Partnership (CHC X) and Wingate at Dutchess sold its land, building and moveable equipment to Nationwide Health Properties, Inc. (NHP), an unrelated entity.  Wingate at Dutchess entered into a lease with NHP to lease back the land, building and moveable equipment._x000D_
_x000D_
All of the moveable equipment that was previously used in the operation of the facility as of the date of the sale continues to be in the operation of the facility.  Therefore, Wingate at Dutchess should receive additional moveable equipment depreciation in the property component of its 2009 Medicaid Rate._x000D_
_x000D_
Enclosed are depreciation schedules reflecting what the 2007 moveable equipment depreciation would have been if Wingate of Dutchess and CHC X continued to own the equipment.  This depreciation was reported on Part II, Schedule 9, Line 067 and described in the general notepad._x000D_
_x000D_
Depreciation on moveable equipment sold_x000D_
  To NHP and leased back:_x000D_
      Wingate at Dutchess_x000D_
         Furniture and Fixtures				$  1,640_x000D_
         Equipment					  41,548_x000D_
_x000D_
       Continental Health Care X_x000D_
          Equipment					    6,278_x000D_
          Furnishings					  29,186_x000D_
_x000D_
Agrees to Part II, Schedule 9, Line 067		  78,652_x000D_
_x000D_
_x000D_
Depreciation on moveable equipment _x000D_
  Purchased subsequent to April 28, 2006_x000D_
  (included in rate)					   16,313_x000D_
_x000D_
Total moveable equipment depreciation_x000D_
  Should be						 $94,965</t>
  </si>
  <si>
    <t>Administrators Salaries:_x000D_
_x000D_
Administrators Salaries ($95,038) are being disallowed because no hours were reported for them on Part II, Schedule 14, Column 0287._x000D_
_x000D_
We have re-filed our 2002 RHCF-4 to correct his oversight and request that these salaries be added back to our allowable costs.</t>
  </si>
  <si>
    <t>Unrestricted Investment Income:_x000D_
_x000D_
Unrestricted Investment Income of $3,452 is shown as a reduction of Administrative Services.  Unrestricted Investment Income should reduce Mortgage Interest (Property Costs), not Administrative Services.  Please restore this amount.</t>
  </si>
  <si>
    <t>Dues:_x000D_
_x000D_
Dues ($14,120) are improperly being disallowed from Plant Operation and Maintenance.  This amount was included in Part IV, Schedule 6, Line 100 and is incorrectly being disallowed.</t>
  </si>
  <si>
    <t>Sales Tax:_x000D_
_x000D_
Sales Tax ($55,371) is being incorrectly disallowed twice.  The first disallowance is from Administrative Services, and the second disallowance is from Plant Operations and Maintenance.  Sales Tax is only reported in Administrative Services, as indicated on Part II, Schedule 9, Line 071.  Please restore this amount to Plant Operations and Maintenance.</t>
  </si>
  <si>
    <t>Input Price Adjustment Factor_x000D_
_x000D_
Therapy Salaries ($201,294), Benefits ($43,099) and Hours (9,451) are being excluded from the calculation of the Input Price Adjustment Factor because these Salaries, Benefits and Hours were incorrectly reported as clerical and other administrative employees rather than as Technicians, Specialists and Non-Physician Medical Practitioners._x000D_
_x000D_
We have re-filed our 2002 RHCF-4 to correct this classification error and request that these Salaries, Benefits and Hours be added to the calculation of the Input Price Adjustment Factor.</t>
  </si>
  <si>
    <t>Wingate of Ulster</t>
  </si>
  <si>
    <t>5556301N</t>
  </si>
  <si>
    <t>01/01/2015 Property</t>
  </si>
  <si>
    <t>Moveable Depreciation - The Department of Health did not reimburse the facility Moveable  depreciation in the amount of $27,038. This is depreciation for assets owned by the landlord, but are still in use by the facility to provide patient care on a daily basis. This amount was reported properly on Schedule 9 and Schedule Q of the 2013 RHCF-4. Please revise our 2015 MCD rate to include $27,038 of Moveable depreciation on Schedule VI with a traceback percentage of .7814.</t>
  </si>
  <si>
    <t>The 1/1/2014 issued rate failed to include reimbursement for depreciation on the landlord owned assets in use by the facility. These assets are used to provide patient care and are not reimbursed in any other way. Please revise our 1/1/2014 rate to include an additional $40,713 of real property depreciation as reported on Schedule Q.</t>
  </si>
  <si>
    <t>The 1/1/2014 issued rate failed to include reimbursement for depreciation on the landlord owned assets in use by the facility. These assets are used to provide patient care and are not reimbursed in any other way. Please revise our 1/1/2014 rate to include an additional $1,278 of moveable equipment depreciation as reported on Schedule Q.</t>
  </si>
  <si>
    <t>The traceback percentages allocate mortgage interest, return on equity and other 100% to the SNF and should be allocated between the SNF and Vent units</t>
  </si>
  <si>
    <t>Other amount of $200,787 was DOH's attempt to pay return on equity and return of equity for the first 4 months of 2011 prior to the facility being mortgaged.  However, DOH's computation was in error and only 3 months were calculated.  the formula multiplied the amounts by 25%, supposedly representing one-fourth of the amount but 4 months is one-third.</t>
  </si>
  <si>
    <t>remaining useful life used in the calculations of return of equity and return on equity is 19 years.  However, the facility was placed in service in 1997, therefore the remaining useful life should be 26 years.</t>
  </si>
  <si>
    <t>The computation of return on average equity does not include amounts due to related parties of $37,937.</t>
  </si>
  <si>
    <t>Return on</t>
  </si>
  <si>
    <t>In the computation of Return on Average Equity for both the SNF and Vent units, a deduction is made for $54,874.  This amount is cash, resident funds and should not reduce average equity.  In addiion, amounts due to affiliates $4,693 should be included in average equity.  Please correct.</t>
  </si>
  <si>
    <t>On 4/28/06 Continental Health Care IX and Wingate at Ulster sold their land, building and moveable equipment to NHP, an unrelated entity and entered into a lease with NHP to lease back the land, building and moveable equipment.  All the moveable equipment previously used in the operation of the facility as of the date of the sale continues to be used in the operation of the facility.  Therefore, Wingate at Ulster should receive additional moveable equipment depreciaion in teh property component of the 2010 rate.  Detail depreciatio schdules were previously submitted to DOH in July 2009.  Copies are included with this appeal.  Please add this depreciaion to the SNF and Vent units property costs.</t>
  </si>
  <si>
    <t>In the return of equity computation, the remaining useful life of the facility is calculated as 20 years.  Since the facility was placed in service in 1997, the remianing useful life should be 27 years.  Please correct this for both the SNF and Vent units.</t>
  </si>
  <si>
    <t>There is no add on for criminal background checks for the Vent unit.  Please add to the rate.</t>
  </si>
  <si>
    <t>There is no add on for criminal background checks for the Vent rate.  Please add to the rate.</t>
  </si>
  <si>
    <t>Indirect costs in the base year are being reduced by $100,401 which represents amortization of start up costs that are allowed to be capitalized for cost report purposes and written off over 60 months.  However for financial statement purposes these costs were expensed in the years incurred, which were years prior to 2002.  Thus, no amortization is included in indirect costs for 2002 in Exhibit H.  This was described in the notepad for the 2002 RhCF-4.  This was an item that was previously appealed and approved during our original base period.  Please add this back to our indirect costs for the SNF and Vent units.</t>
  </si>
  <si>
    <t>The Vent rate is based on the hold harmless rate, not a rebased rate from the 2002 cost year.  the Medicaid only and Part D offsets are calculated using data from the 2002 cost report.  We believe the data used to calculate these items should be from the original base period trended back to 1983.  Please correct.</t>
  </si>
  <si>
    <t>On April 26, 2006, Wingate at Ulster refinanced its HUD mortgage by entering into a sale/leaseback transaction with Nationwide Health Properties (NHP).  This sale/leaseback transaction was not recognized by NYS Department of Health for reimbursement, and, as such, Wingate at Ulster began receiving return of equity and return on equity in lieu of mortgage principal amortization and mortgage interest._x000D_
_x000D_
As previously communicated on March 28, 2011 to Alfred Fargione, Wingate at Ulster has refinanced the sale/leaseback transaction on April 1, 2011 by mortgaging the property with a conventional mortgage bearing interest at 8.0% per annum.  The balance to be financed represents the amount of the previously approved mortgage reduced by return of equity reimbursements since the sale/leaseback transaction (adjusted for the correct remaining useful life of the building).  The maturity date of the mortgage is the same date the HUD mortgage (February 28, 2032) would have matured had it remained in place._x000D_
_x000D_
Therefore, we are requesting this mortgage be recognized for reimbursement purposes for the remaining term of the original mortgage for both the SNF and Vent units.  Enclosed is a revised amortization schedule for the new debt.</t>
  </si>
  <si>
    <t>Mortgage Interest and Mortgage Amortization</t>
  </si>
  <si>
    <t>Mortgate Interest and Mortgage Amoritization:_x000D_
_x000D_
On April 28, 2006, Continental Health Care IX, Limited Partnership (CHC IX), a previously related real estate entity to Wingate at Ulster, sold its land, building and moveable equipment to Nationwide Health Properties, Inc. (NHP), an unrelated party.  As part of that transaction, NHP assumed the HUD mortgage obligations that were owed by CHC IX._x000D_
_x000D_
Therefore, Wingate at Ulster should still be receiving reimbursement of mortgage interest and mortgage amortization, rather than return of and return on equity.  The Mortgage was reported in Part II, Schedule 17 of our 2007 RHCF-4.</t>
  </si>
  <si>
    <t>Moveable Equipment Rent:_x000D_
_x000D_
Moveable Equipment Rent of $10,884 as reported on Part II, Schedules 9 and 15 related to the Ventilator Department reported in Exhibit H, Line 035 (Inhalation Therapy) and Line 074 (Long Term Ventilator) is being allocated to the Skilled Nursing Department property cost rather than the Ventilator Department property cost.  Please correct.</t>
  </si>
  <si>
    <t>Calculation of Average Equity:_x000D_
_x000D_
Average Equity on Schedule VI-Property, Item C is incorrectly reduced by $52,742, which is Resident Funds Cash, as reported in Part IV, Exhibit A, Line 014.  In addition, Average Equity should be increased by $1,445,436 of Amounts Due to Affiliates, as reported in Part IV, Exhibit A, Line 087.  Please correct.</t>
  </si>
  <si>
    <t>Moveable Equipment Depreciation:_x000D_
_x000D_
On April 28, 2006, Continental Health Care IX, Limited Partnership (CHC IX) and Wingate at Ulster sold its land, building and moveable equipment to Nationwide Health Properties, Inc. (NHP), an unrelated entity.  Wingate at Ulster entered into a lease with NHP to lease back the land, building and moveable equipment._x000D_
_x000D_
All of the moveable equipment that was previously used in the operation of the facility as of the date of the sale continues to be in the operation of the facility.  Therefore, Wingate at Ulster should receive additional moveable equipment depreciation in the property component of its 2009 Medicaid Rate._x000D_
_x000D_
Enclosed are depreciation schedules reflecting what the 2007 moveable equipment depreciation would have been if Wingate of Ulster and CHC IX continued to own the equipment.   This depreciation was reported on Part II, Schedule 9, Line 067 and described in the general notepad. _x000D_
_x000D_
Depreciation on moveable equipment sold_x000D_
  To NHP and leased back:_x000D_
      Wingate at Ulster					$33,252_x000D_
_x000D_
       Continental Health Care IX_x000D_
          Equipment					    4,081_x000D_
          Furnishings					  14,211_x000D_
_x000D_
Agrees to Part II, Schedule 9, Line 067		  51,544_x000D_
_x000D_
_x000D_
Depreciation on moveable equipment _x000D_
  Purchased subsequent to April 28, 2006_x000D_
  (included in rate)					    2,979_x000D_
_x000D_
Total moveable equipment depreciation_x000D_
  Should be						 $54,523</t>
  </si>
  <si>
    <t>Unrestricted Investment Income:_x000D_
_x000D_
Unrestricted Investment Income of $5,682 is shown as a reduction of Administrative Services.  Unrestricted Investment Income should reduce Mortgage Interest (Property Costs), not Administrative Services.  Please restore this amount.</t>
  </si>
  <si>
    <t>Sales Tax:_x000D_
_x000D_
Sales Tax ($48,942) is being incorrectly disallowed twice.  The first disallowance is from Administrative Services, and the second disallowance is from Plant Operations and Maintenance.  Sales Tax is only reported in Administrative Services, as indicated on Part II, Schedule 9, Line 071.  Please restore this amount to Plant Operations and Maintenance.</t>
  </si>
  <si>
    <t>Input Price Adjustment Factor:_x000D_
_x000D_
Therapy Salaries ($162,342), Benefits ($38,458) and Hours (6,057) are being excluded from the calculation of the Input Price Adjustment Factor because these Salaries, Benefits and Hours were incorrectly reported as clerical and other administrative employees rather than as Technicians, Specialists and Non-Physician Medical Practitioners._x000D_
_x000D_
We have re-filed our 2002 RHCF-4 to correct this classification error and request that these Salaries, Benefits and Hours be added to the calculation of the Input Price Adjustment Factor.</t>
  </si>
  <si>
    <t>Woodcrest Rehabilitation &amp; Residential Health Care Ctr LLC</t>
  </si>
  <si>
    <t>7003336N</t>
  </si>
  <si>
    <t>Appeal to 12 Month Cost report #4806</t>
  </si>
  <si>
    <t>The department deducted Cafeteria costs of $207,675 from the operating portion of the rate, but did not add it back as a benefit to the other departments as per schedule attached.</t>
  </si>
  <si>
    <t>The department used a detrend factor of 234.12% while using a trend factor of 220.44% for the same year, a spread of over 14%. Facility believes that the detrend factor was calculated incorrectlly, and requests that the department recalculate the detrend factor.</t>
  </si>
  <si>
    <t>Jack Deutsch</t>
  </si>
  <si>
    <t>Woodhaven Nursing Home</t>
  </si>
  <si>
    <t>5151323N</t>
  </si>
  <si>
    <t>Item #1:											_x000D_
Residual Reimbursement- We request the inclusion of residual reimbursement in our 1/1/21 property rate as per the 											_x000D_
Preliminary Injunction granted on 10/26/20 in Albany New York, for case # 905032-20 in the State of 											_x000D_
New York Supreme Court by Acting Supreme Court Justice Hon. Kimberly A. O�Connor.											_x000D_
Therefore, please incorporate our residual reimbursement of $63,599 into our 1/1/21 property rate.</t>
  </si>
  <si>
    <t>Item #1:											_x000D_
Residual Reimbursement- We request the inclusion of residual reimbursement in our 4/2/20 property rate as per the 											_x000D_
Preliminary Injunction granted on 10/26/20 in Albany New York, for case # 905032-20 in the State of 											_x000D_
New York Supreme Court by Acting Supreme Court Justice Hon. Kimberly A. O?Connor.											_x000D_
Therefore, please incorporate our residual reimbursement of $63,599 into our 4/2/20 property rate.</t>
  </si>
  <si>
    <t>Woodmere Rehabilitation And Health Care Center</t>
  </si>
  <si>
    <t>2950315N</t>
  </si>
  <si>
    <t>In processing appeal number 11310, the Department transposed the 2013 revised ROE from $382,217 to $328,217, thereby increasing the negative effect by $54,000. Please see attached.</t>
  </si>
  <si>
    <t>leasehold improvements</t>
  </si>
  <si>
    <t>The facility has 2 buildings one that is reimbursed under historical cost &amp; one under lease rental. The dept used to seperate the LHI per building, and give historical cost where applicable &amp; LHI amortization where applicable. The dept changed and now puts all LHI into historical cost. Howewver there were assets from the other building whose amortization was not complete &amp; the dept kept a manual schedule to reimburse those assets. In 2009 the dept omitted this reimbursement(see attached). Facility requests reimbursement on these assets.</t>
  </si>
  <si>
    <t>Woodside Manor Nursing Home Inc</t>
  </si>
  <si>
    <t>2750303N</t>
  </si>
  <si>
    <t>01/01/2016 Capital Appeal</t>
  </si>
  <si>
    <t>The Department failed to reimburse our related company property expenses in the 2016 Medicaid rate. The correct related company property expenses for reimbursement are detailed on the attached schedule. Based on the above, we request that our 1/1/2016 Medicaid rate be revised to accurately reflect the related company property costs on Schedule VI, with the appropriate cost center and traceback percentages of 1.0000.  See attachment Related Company Reimbursable Expenses for the correct calculation.</t>
  </si>
  <si>
    <t>Schedule VI of our 1/1/2016 Medicaid rate includes an incorrect calculation of return of equity. The correct calculation is detailed on the attached schedules. Please revise our 1/1/2016 Medicaid rate to incorporate the correct calculation of return of equity.  We are requesting the removal of the note from the return of equity calculation as it has been handled incorrectly and is complicating the historical cost reimbursement unnecessarily. Remove the note as DOH did not reimburse the interest and amortization anyway. Since the facility received some prior reimbursement for amortization on this loan, the prior years amortization received, $56,936, should be subtracted from historical cost.  Please see the Return of Equity Calculation schedule attached for the correct calculation.</t>
  </si>
  <si>
    <t>The Department incorrectly reimbursed facility mortgage amortization in our 2015 Medicaid rate. This interest was for financing on allowable assets  -   renovations in 2011 for $400,000.  The Department did reimburse this amortization, however, they did not apply the Fixed Equipment percentage.  Additional detail on this calculation is attached._x000D_
_x000D_
	Based on the above, we request that our 1/1/2015 Medicaid rate be revised to include the correct amount of facility real property interest on Schedule VI, with a traceback of 1.0000.</t>
  </si>
  <si>
    <t>Facility Real Property Interest Not Reimbursed - _x000D_
_x000D_
The Department failed to reimburse facility real property interest in our 2014 Medicaid rate. This interest was for financing on allowable assets a building remodeling in 2006 for $195,770 and sprinkler system in 2011 for $115,817 and renovations in 2011 for $40,718.  These loans were properly reported on Schedule 9, Schedule 17(1) of the RHCF-4. Additional detail on the loans is provided in the notepad.  The amounts reported on Schedule 9 and requested for reimbursement is the cost report year amount not the rate year amount._x000D_
_x000D_
	Based on the above, we request that our 1/1/2014 Medicaid rate be revised to include $17,263 of facility real property interest on Schedule VI, with a traceback of 1.0000.</t>
  </si>
  <si>
    <t>Facility Interest Income Offset Not Included - _x000D_
_x000D_
The Department failed to include interest income offset in our 2014 Medicaid rate. Since interest expense was reported on the 2012 RHCF-4 cost report, the unrestricted interest income reported on Exhibit I should be used to offset the expense._x000D_
_x000D_
	Based on the above, we request that our 1/1/2014 Medicaid rate be revised to include $225 of interest income offset on Schedule VI, with a traceback of 1.0000.</t>
  </si>
  <si>
    <t>1.	Facility Real Property Interest Not Reimbursed_x000D_
_x000D_
The Department failed to reimburse facility real property interest in our 2013 Medicaid rate. This interest was for financing on allowable assets  an elopement system in 2006 for $30,585, building remodeling in 2006 for $195,770, sprinkler system in 2011 for $115,817 and renovations in 2011 for $40,718.  These loans were properly reported on Schedule 9, Schedule 17(1) and 17(2) of the RHCF-4. Additional detail on the loans is provided in the notepad.  The amounts reported on Schedule 9 and requested for reimbursement is the cost report year amount not the rate year amount._x000D_
_x000D_
	Based on the above, we request that our 1/1/2013 Medicaid rate be revised to include $1,693 of facility real property interest on Schedule VI, with a traceback of 1.0000.</t>
  </si>
  <si>
    <t>3.	 Facility Moveable Equipment Interest_x000D_
The Department failed to reimburse our facility moveable equipment interest expense in the 2013 Medicaid rate. This expense was reported on Schedule 9 of the 2011 RHCF-4 and the detail of the expense is included in the notepad. Based on the above, we request that our 1/1/2013 Medicaid rate be revised to accurately reflect the moveable interest expense in the amount of $245 on Schedule VI, with the appropriate cost center and traceback percentages of 1.0000.</t>
  </si>
  <si>
    <t>4.	 Calculation of Return Of Equity- _x000D_
Schedule VI of our 1/1/2013 Medicaid rate includes an incorrect calculation of return of equity. The correct calculation is detailed on the attached schedule.   Please revise our 1/1/2013 Medicaid rate to incorporate the correct calculation of return of equity.</t>
  </si>
  <si>
    <t>1.	Facility Real Property Interest Not Reimbursed_x000D_
_x000D_
The Department failed to reimburse facility real property interest in our 2012 Medicaid rate. This interest was for financing on allowable assets  an elopement system in 2006 for $30,585 and building remodeling in 2006 for $195,770 and.  These loans were properly reported on Schedule 17(1) and 17(2) of the RHCF-4. The amounts reported on Schedule 9 and requested for reimbursement is the cost report year amount not the rate year amount._x000D_
_x000D_
	Based on the above, we request that our 1/1/2012 Medicaid rate be revised to include $2,209 of facility real property interest on Schedule VI, with a traceback of 1.0000.</t>
  </si>
  <si>
    <t>3.	 Facility Moveable Equipment Interest_x000D_
The Department failed to reimburse our facility moveable equipment interest expense in the 2012 Medicaid rate. This expense was reported on Schedule 9 of the 2010 RHCF-4 and the detail of the expense is included in the notepad. Based on the above, we request that our 1/1/2012 Medicaid rate be revised to accurately reflect the moveable interest expense in the amount of $805 on Schedule VI, with the appropriate cost center and traceback percentages of 1.0000.</t>
  </si>
  <si>
    <t>4.	 Calculation of Return Of Equity- _x000D_
Schedule VI of our 1/1/2012 Medicaid rate includes an incorrect calculation of return of equity. The correct calculation is detailed on the attached schedule.   Please revise our 1/1/2012 Medicaid rate to incorporate the correct calculation of return of equity.</t>
  </si>
  <si>
    <t>1.	Accumulated Reimbursement and Return of Equity_x000D_
_x000D_
The accumulated reimbursement and return of and on equity amounts are incorrect in our 1/1/2011 rate.  A historical cost and equity reconciliation is attached which details Variances._x000D_
_x000D_
Based on the above, Please revise the 1/1/2011 accumulated reimbursement and return of equity calculation per the attached schedules</t>
  </si>
  <si>
    <t>2.	Facility Real Property Interest Not Reimbursed_x000D_
_x000D_
The Department failed to reimburse facility real property interest in our 2011 Medicaid rate.  This interest was for financing on allowable assets- an elopement system in 2011 for $30,585 and building remodeling in 2001 for $195,770. These loans were properly reported on schedule 9 and requested for reimbursement is the cost report year amount not the rate year amount._x000D_
_x000D_
Based on the above, we request that our 1/1/2011 Medicaid rate be revised to include $5,383 of facility real property interest on schedule VI, with a traceback of 1.0000.</t>
  </si>
  <si>
    <t>3.	Related Company Property Expenses Not Reimbursed._x000D_
_x000D_
The Department failed to reimburse our related company property expenses in the 2011 Medicaid rate. The correct related company property expenses for reimbursement are detailed on the attached schedule.  Based on the above, we request that our 1/1/2011 Medicaid rate be revised to accurately reflect the related company property costs on Schedule VI, with the appropriate cost center and traceback percentages of 1.0000.</t>
  </si>
  <si>
    <t>4.	Calculation of Remaining Equity_x000D_
_x000D_
Schedule VI of our 1/1/2011 rate includes an incorrect calculation of remaining equity. The correct remaining equity calculation is detailed on the attached schedule. Based on the above, we request that the remaining equity calculation be revised in our 1/1/2011 Medicaid rate.</t>
  </si>
  <si>
    <t>5.	Facility Moveable Equipment Interest_x000D_
_x000D_
The Department failed to reimburse our facility moveable equipment interest expense in the 2011 Medicaid rate. This expense was reported on Schedule 9 of the 2009 RHCF-4 and the detail of the expense is included in the notepade. Based on the above, we request that our 1/1/2011 Medicaid rate be revised to accurately reflect the moveable interest expense in the amount of $1,167 on Schedule VI, with the appropriate cost center and traceback percentages of 1.0000.</t>
  </si>
  <si>
    <t>1.	Facility Real Property Interest Not Reimbursed_x000D_
_x000D_
The Department failed to reimburse facility real property interest in our 2010 Medicaid rate. This interest was for financing on allowable assets  an elopement system in 2006 for $30,585 and a remodeling loan of $195,770 in 2006. These loans were reported on Schedule 17s of the RHCF-4. The amounts reported on Schedule 9 and requested for reimbursement is the cost report year amount not the rate year amount._x000D_
_x000D_
	Based on the above, we request that our 1/1/2010 Medicaid rate be revised to include $8,393 of Facility real property interest on Schedule VI, with a traceback of 1.0000.</t>
  </si>
  <si>
    <t>2. Facility Moveable Interest Not Reimbursed_x000D_
_x000D_
The Department failed to reimburse facility Moveable interest in our 2010 Medicaid rate. This interest was for financing on allowable assets  time clock in 2005 for $6,996, lifts in 2007 for $15,791 and a patient transportation bus in 2006 for $28,030. All of the interest was reported on Schedule 9 of the RHCF-4 with detail in the notepad. _x000D_
_x000D_
	Based on the above, we request that our 1/1/2010 Medicaid rate be revised to include $2,434 of Facility moveable interest on Schedule VI, with a traceback of 1.0000.</t>
  </si>
  <si>
    <t>3.	Related Company Property Expenses Not Properly Reimbursed_x000D_
_x000D_
	The Department failed to correctly reimburse our related company property expenses in the 2010 Medicaid rate._x000D_
_x000D_
	The correct related company property expenses for reimbursement as is detailed on attached schedule. The real property of the related company has not been added to historical cost, therefore the depreciation/amortization is allowable. Reimbursement of the related company depreciation/amortization has been previously approved by DOH. _x000D_
_x000D_
	Based on the above, we request that our 1/1/2010 Medicaid rate be revised to accurately reflect the related company property costs on Schedule VI, with the appropriate cost center and correct traceback percentages of 1.0000.</t>
  </si>
  <si>
    <t>4. Calculation of Remaining Equity_x000D_
_x000D_
	Schedule VI of our 1/1/2010 rate includes an incorrect calculation of remaining equity._x000D_
_x000D_
The correct remaining equity calculation is detailed on the attached schedule._x000D_
_x000D_
	Based on the above, we request that the remaining equity calculation be revised in our 1/1/2010 Medicaid rate.</t>
  </si>
  <si>
    <t>5.Calculation of Return Of Equity_x000D_
Schedule VI of our 1/1/2010 Medicaid rate includes an incorrect calculation of return of and return on equity.  The correct calculation is detailed on the attached schedule. DOH calculations through rate year 2008 were correct. Rate years 2009 and 2010 are incorrect due to the omission of 2007 historical cost additions._x000D_
_x000D_
		Please revise our 1/1/2010 rate to incorporate the correct calculation of return of and return on equity.</t>
  </si>
  <si>
    <t>6.	Return On Equity_x000D_
_x000D_
	Schedule VI of our 1/1/2010 Medicaid rate includes an incorrect calculation of return of and return on equity.  The correct calculation is detailed on the attached schedule. Rate years 2009 and 2010 are incorrect due to the omission of 2007 historical cost additions._x000D_
_x000D_
_x000D_
		Please revise our 1/1/2010 rate to incorporate the correct calculation of return of and return on equity.</t>
  </si>
  <si>
    <t>1.	Calculation of the Banking Adjustment_x000D_
_x000D_
THIS IS NOT A METHODOLOGY APPEAL - this is an appeal in regards to the calculation of the banking adjustment that the Department has applied to the 2010 Medicaid rate.  The Department has failed to use the appropriate calculation of the banking adjustment, which has been in place for many years and therefore, the current computation of the removal of 3.5% trend is incorrect.  Please refer to the attachments for the correct calculation._x000D_
	_x000D_
Please revise the 2010 Medicaid rate to include a Banking Adjustment in the amount of $1.14.</t>
  </si>
  <si>
    <t>New York State Department of Health/Bureau of Nursing Home and Long Term Care Rate Setting</t>
  </si>
  <si>
    <t>Medicaid Residential Health Care Facility Appeals Nursing Home Impact Form Instructions</t>
  </si>
  <si>
    <t>New York State Department Of Health/Bureau of Nursing Home and Long Term Care Rate Setting</t>
  </si>
  <si>
    <t>Residential Health Care Facility Open Appeals Processing Impact Form</t>
  </si>
  <si>
    <t>*Estimated Appeal Values are extracted from data entered by the facility and not provided by DOH</t>
  </si>
  <si>
    <t>*EST APPEAL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</si>
</sst>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quot;#,##0"/>
    <numFmt numFmtId="165" formatCode="_(* #,##0_);_(* \(#,##0\);_(* &quot;-&quot;??_);_(@_)"/>
    <numFmt numFmtId="166" formatCode="0.0000"/>
    <numFmt numFmtId="167" formatCode="&quot;$&quot;#,##0.00"/>
  </numFmts>
  <fonts count="14">
    <font>
      <sz val="11"/>
      <color theme="1"/>
      <name val="Calibri"/>
      <family val="2"/>
      <scheme val="minor"/>
    </font>
    <font>
      <b/>
      <sz val="11"/>
      <color theme="1"/>
      <name val="Calibri"/>
      <family val="2"/>
      <scheme val="minor"/>
    </font>
    <font>
      <b/>
      <sz val="16"/>
      <color theme="1"/>
      <name val="Calibri"/>
      <family val="2"/>
      <scheme val="minor"/>
    </font>
    <font>
      <sz val="11"/>
      <color theme="1"/>
      <name val="Calibri"/>
      <family val="2"/>
      <scheme val="minor"/>
    </font>
    <font>
      <sz val="11"/>
      <color rgb="FFFF0000"/>
      <name val="Calibri"/>
      <family val="2"/>
      <scheme val="minor"/>
    </font>
    <font>
      <b/>
      <sz val="14"/>
      <color theme="1"/>
      <name val="Calibri"/>
      <family val="2"/>
      <scheme val="minor"/>
    </font>
    <font>
      <u/>
      <sz val="11"/>
      <color theme="10"/>
      <name val="Calibri"/>
      <family val="2"/>
      <scheme val="minor"/>
    </font>
    <font>
      <b/>
      <sz val="16"/>
      <color rgb="FF000000"/>
      <name val="Calibri"/>
      <family val="2"/>
    </font>
    <font>
      <sz val="11"/>
      <color rgb="FF000000"/>
      <name val="Calibri"/>
      <family val="2"/>
    </font>
    <font>
      <sz val="11"/>
      <name val="Dialog"/>
    </font>
    <font>
      <b/>
      <sz val="11"/>
      <color rgb="FF000000"/>
      <name val="Calibri"/>
      <family val="2"/>
    </font>
    <font>
      <sz val="11"/>
      <color rgb="FF000000"/>
      <name val="Calibri"/>
      <family val="2"/>
      <scheme val="minor"/>
    </font>
    <font>
      <b/>
      <sz val="11"/>
      <color rgb="FF000000"/>
      <name val="Calibri"/>
      <family val="2"/>
      <scheme val="minor"/>
    </font>
    <font>
      <sz val="1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rgb="FFFFFF00"/>
        <bgColor rgb="FF000000"/>
      </patternFill>
    </fill>
  </fills>
  <borders count="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s>
  <cellStyleXfs count="4">
    <xf numFmtId="0" fontId="0" fillId="0" borderId="0"/>
    <xf numFmtId="43" fontId="3" fillId="0" borderId="0" applyFont="0" applyFill="0" applyBorder="0" applyAlignment="0" applyProtection="0"/>
    <xf numFmtId="44" fontId="3" fillId="0" borderId="0" applyFont="0" applyFill="0" applyBorder="0" applyAlignment="0" applyProtection="0"/>
    <xf numFmtId="0" fontId="6" fillId="0" borderId="0" applyNumberFormat="0" applyFill="0" applyBorder="0" applyAlignment="0" applyProtection="0"/>
  </cellStyleXfs>
  <cellXfs count="69">
    <xf numFmtId="0" fontId="0" fillId="0" borderId="0" xfId="0"/>
    <xf numFmtId="0" fontId="0" fillId="0" borderId="0" xfId="0" applyProtection="1">
      <protection locked="0"/>
    </xf>
    <xf numFmtId="164" fontId="0" fillId="0" borderId="0" xfId="0" applyNumberFormat="1" applyProtection="1">
      <protection locked="0"/>
    </xf>
    <xf numFmtId="164" fontId="0" fillId="0" borderId="6" xfId="0" applyNumberFormat="1" applyBorder="1" applyProtection="1">
      <protection locked="0"/>
    </xf>
    <xf numFmtId="164" fontId="0" fillId="0" borderId="1" xfId="0" applyNumberFormat="1" applyBorder="1" applyProtection="1">
      <protection locked="0"/>
    </xf>
    <xf numFmtId="0" fontId="1" fillId="0" borderId="0" xfId="0" applyFont="1"/>
    <xf numFmtId="0" fontId="1" fillId="0" borderId="0" xfId="0" applyFont="1" applyAlignment="1">
      <alignment horizontal="right"/>
    </xf>
    <xf numFmtId="164" fontId="0" fillId="0" borderId="7" xfId="0" applyNumberFormat="1" applyBorder="1"/>
    <xf numFmtId="164" fontId="0" fillId="0" borderId="0" xfId="0" applyNumberFormat="1"/>
    <xf numFmtId="0" fontId="1" fillId="2" borderId="0" xfId="0" applyFont="1" applyFill="1" applyAlignment="1">
      <alignment horizontal="center"/>
    </xf>
    <xf numFmtId="0" fontId="1" fillId="0" borderId="1" xfId="0" applyFont="1" applyBorder="1"/>
    <xf numFmtId="0" fontId="1" fillId="0" borderId="1" xfId="0" applyFont="1" applyBorder="1" applyAlignment="1">
      <alignment horizontal="center" wrapText="1"/>
    </xf>
    <xf numFmtId="0" fontId="1" fillId="2" borderId="1" xfId="0" applyFont="1" applyFill="1" applyBorder="1" applyAlignment="1">
      <alignment horizontal="center" wrapText="1"/>
    </xf>
    <xf numFmtId="0" fontId="4" fillId="0" borderId="0" xfId="0" applyFont="1" applyAlignment="1" applyProtection="1">
      <alignment horizontal="left"/>
      <protection locked="0"/>
    </xf>
    <xf numFmtId="0" fontId="0" fillId="0" borderId="0" xfId="0" applyAlignment="1" applyProtection="1">
      <alignment horizontal="left"/>
      <protection locked="0"/>
    </xf>
    <xf numFmtId="49" fontId="0" fillId="0" borderId="0" xfId="0" applyNumberFormat="1" applyAlignment="1" applyProtection="1">
      <alignment horizontal="left"/>
      <protection locked="0"/>
    </xf>
    <xf numFmtId="0" fontId="0" fillId="0" borderId="6" xfId="0" applyBorder="1" applyProtection="1">
      <protection locked="0"/>
    </xf>
    <xf numFmtId="0" fontId="0" fillId="0" borderId="6" xfId="0" applyBorder="1" applyAlignment="1" applyProtection="1">
      <alignment horizontal="center"/>
      <protection locked="0"/>
    </xf>
    <xf numFmtId="1" fontId="0" fillId="0" borderId="6" xfId="1" applyNumberFormat="1" applyFont="1" applyBorder="1" applyProtection="1">
      <protection locked="0"/>
    </xf>
    <xf numFmtId="166" fontId="0" fillId="0" borderId="6" xfId="1" applyNumberFormat="1" applyFont="1" applyBorder="1" applyProtection="1">
      <protection locked="0"/>
    </xf>
    <xf numFmtId="165" fontId="0" fillId="0" borderId="6" xfId="1" applyNumberFormat="1" applyFont="1" applyBorder="1" applyProtection="1">
      <protection locked="0"/>
    </xf>
    <xf numFmtId="0" fontId="0" fillId="0" borderId="5" xfId="0" applyBorder="1" applyAlignment="1" applyProtection="1">
      <alignment horizontal="center"/>
      <protection locked="0"/>
    </xf>
    <xf numFmtId="0" fontId="0" fillId="0" borderId="5" xfId="0" applyBorder="1" applyProtection="1">
      <protection locked="0"/>
    </xf>
    <xf numFmtId="165" fontId="0" fillId="0" borderId="6" xfId="1" applyNumberFormat="1" applyFont="1" applyBorder="1" applyProtection="1"/>
    <xf numFmtId="44" fontId="0" fillId="0" borderId="6" xfId="2" applyFont="1" applyBorder="1" applyProtection="1"/>
    <xf numFmtId="164" fontId="0" fillId="0" borderId="6" xfId="0" applyNumberFormat="1" applyBorder="1"/>
    <xf numFmtId="164" fontId="0" fillId="0" borderId="1" xfId="0" applyNumberFormat="1" applyBorder="1"/>
    <xf numFmtId="0" fontId="0" fillId="0" borderId="6" xfId="2" applyNumberFormat="1" applyFont="1" applyBorder="1" applyProtection="1"/>
    <xf numFmtId="0" fontId="2" fillId="0" borderId="0" xfId="0" applyFont="1" applyAlignment="1">
      <alignment horizontal="center"/>
    </xf>
    <xf numFmtId="0" fontId="4" fillId="0" borderId="0" xfId="0" applyFont="1"/>
    <xf numFmtId="49" fontId="0" fillId="0" borderId="0" xfId="0" applyNumberFormat="1" applyAlignment="1">
      <alignment horizontal="left"/>
    </xf>
    <xf numFmtId="0" fontId="6" fillId="0" borderId="0" xfId="3" applyProtection="1"/>
    <xf numFmtId="0" fontId="0" fillId="0" borderId="6" xfId="0" applyBorder="1"/>
    <xf numFmtId="0" fontId="0" fillId="0" borderId="6" xfId="0" applyBorder="1" applyAlignment="1">
      <alignment horizontal="center"/>
    </xf>
    <xf numFmtId="1" fontId="0" fillId="0" borderId="6" xfId="1" applyNumberFormat="1" applyFont="1" applyBorder="1" applyProtection="1"/>
    <xf numFmtId="166" fontId="0" fillId="0" borderId="6" xfId="1" applyNumberFormat="1" applyFont="1" applyBorder="1" applyProtection="1"/>
    <xf numFmtId="0" fontId="0" fillId="0" borderId="5" xfId="0" applyBorder="1" applyAlignment="1">
      <alignment horizontal="center"/>
    </xf>
    <xf numFmtId="0" fontId="0" fillId="0" borderId="5" xfId="0" applyBorder="1"/>
    <xf numFmtId="17" fontId="8" fillId="0" borderId="0" xfId="0" applyNumberFormat="1" applyFont="1"/>
    <xf numFmtId="0" fontId="8" fillId="0" borderId="0" xfId="0" applyFont="1"/>
    <xf numFmtId="0" fontId="9" fillId="0" borderId="0" xfId="0" applyFont="1" applyAlignment="1">
      <alignment horizontal="right"/>
    </xf>
    <xf numFmtId="14" fontId="8" fillId="0" borderId="0" xfId="0" applyNumberFormat="1" applyFont="1"/>
    <xf numFmtId="0" fontId="8" fillId="3" borderId="0" xfId="0" applyFont="1" applyFill="1"/>
    <xf numFmtId="0" fontId="0" fillId="0" borderId="0" xfId="0" applyAlignment="1">
      <alignment vertical="top"/>
    </xf>
    <xf numFmtId="0" fontId="5" fillId="0" borderId="0" xfId="0" applyFont="1" applyAlignment="1">
      <alignment vertical="top"/>
    </xf>
    <xf numFmtId="0" fontId="1" fillId="0" borderId="0" xfId="0" applyFont="1" applyAlignment="1">
      <alignment vertical="top"/>
    </xf>
    <xf numFmtId="0" fontId="0" fillId="0" borderId="0" xfId="0" applyAlignment="1">
      <alignment vertical="top" wrapText="1"/>
    </xf>
    <xf numFmtId="0" fontId="10" fillId="0" borderId="0" xfId="0" applyFont="1"/>
    <xf numFmtId="0" fontId="10" fillId="0" borderId="0" xfId="0" applyFont="1" applyAlignment="1">
      <alignment horizontal="center"/>
    </xf>
    <xf numFmtId="0" fontId="10" fillId="0" borderId="0" xfId="0" applyFont="1" applyAlignment="1">
      <alignment horizontal="center" wrapText="1"/>
    </xf>
    <xf numFmtId="0" fontId="11" fillId="0" borderId="0" xfId="0" applyFont="1"/>
    <xf numFmtId="0" fontId="12" fillId="0" borderId="0" xfId="0" applyFont="1" applyAlignment="1">
      <alignment horizontal="center" wrapText="1"/>
    </xf>
    <xf numFmtId="0" fontId="13" fillId="0" borderId="0" xfId="0" applyFont="1" applyAlignment="1">
      <alignment horizontal="right"/>
    </xf>
    <xf numFmtId="0" fontId="12" fillId="0" borderId="0" xfId="0" quotePrefix="1" applyFont="1" applyAlignment="1">
      <alignment horizontal="center" wrapText="1"/>
    </xf>
    <xf numFmtId="167" fontId="13" fillId="0" borderId="0" xfId="0" applyNumberFormat="1" applyFont="1" applyAlignment="1">
      <alignment horizontal="right"/>
    </xf>
    <xf numFmtId="167" fontId="11" fillId="0" borderId="0" xfId="0" applyNumberFormat="1" applyFont="1"/>
    <xf numFmtId="0" fontId="5" fillId="0" borderId="0" xfId="0" applyFont="1" applyAlignment="1">
      <alignment horizontal="center" vertical="top"/>
    </xf>
    <xf numFmtId="0" fontId="7" fillId="0" borderId="0" xfId="0" applyFont="1" applyAlignment="1">
      <alignment horizontal="center"/>
    </xf>
    <xf numFmtId="0" fontId="2" fillId="0" borderId="0" xfId="0" applyFont="1" applyAlignment="1">
      <alignment horizontal="center"/>
    </xf>
    <xf numFmtId="49" fontId="0" fillId="0" borderId="0" xfId="0" applyNumberFormat="1" applyAlignment="1">
      <alignment horizontal="left"/>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49" fontId="0" fillId="0" borderId="0" xfId="0" applyNumberFormat="1" applyAlignment="1" applyProtection="1">
      <alignment horizontal="left"/>
      <protection locked="0"/>
    </xf>
    <xf numFmtId="0" fontId="6" fillId="0" borderId="0" xfId="3" applyAlignment="1" applyProtection="1">
      <alignment horizontal="left"/>
      <protection locked="0"/>
    </xf>
    <xf numFmtId="0" fontId="5" fillId="0" borderId="0" xfId="0" applyFont="1" applyAlignment="1">
      <alignment horizontal="center"/>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XYZ@fmail.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599BC-6821-4C37-90FA-4B1C0475957C}">
  <sheetPr>
    <tabColor rgb="FF00B0F0"/>
  </sheetPr>
  <dimension ref="A1:B33"/>
  <sheetViews>
    <sheetView workbookViewId="0">
      <selection sqref="A1:B1"/>
    </sheetView>
  </sheetViews>
  <sheetFormatPr defaultColWidth="8.7265625" defaultRowHeight="14.5"/>
  <cols>
    <col min="1" max="1" width="5.453125" style="43" customWidth="1"/>
    <col min="2" max="2" width="157.1796875" style="43" customWidth="1"/>
    <col min="3" max="16384" width="8.7265625" style="43"/>
  </cols>
  <sheetData>
    <row r="1" spans="1:2" ht="18.5">
      <c r="A1" s="56" t="s">
        <v>5365</v>
      </c>
      <c r="B1" s="56"/>
    </row>
    <row r="2" spans="1:2" ht="18.5">
      <c r="A2" s="56" t="s">
        <v>5366</v>
      </c>
      <c r="B2" s="56"/>
    </row>
    <row r="3" spans="1:2" ht="18.5">
      <c r="A3" s="44"/>
    </row>
    <row r="4" spans="1:2">
      <c r="A4" s="45" t="s">
        <v>18</v>
      </c>
    </row>
    <row r="5" spans="1:2">
      <c r="A5" s="43">
        <v>1</v>
      </c>
      <c r="B5" s="43" t="s">
        <v>46</v>
      </c>
    </row>
    <row r="6" spans="1:2">
      <c r="A6" s="43">
        <v>2</v>
      </c>
      <c r="B6" s="43" t="s">
        <v>47</v>
      </c>
    </row>
    <row r="7" spans="1:2">
      <c r="A7" s="43">
        <v>3</v>
      </c>
      <c r="B7" s="43" t="s">
        <v>48</v>
      </c>
    </row>
    <row r="8" spans="1:2">
      <c r="A8" s="43">
        <v>4</v>
      </c>
      <c r="B8" s="43" t="s">
        <v>49</v>
      </c>
    </row>
    <row r="9" spans="1:2">
      <c r="A9" s="43">
        <v>5</v>
      </c>
      <c r="B9" s="43" t="s">
        <v>50</v>
      </c>
    </row>
    <row r="10" spans="1:2">
      <c r="A10" s="43">
        <v>6</v>
      </c>
      <c r="B10" s="43" t="s">
        <v>19</v>
      </c>
    </row>
    <row r="12" spans="1:2">
      <c r="A12" s="45" t="s">
        <v>20</v>
      </c>
    </row>
    <row r="13" spans="1:2">
      <c r="A13" s="43">
        <v>1</v>
      </c>
      <c r="B13" s="43" t="s">
        <v>51</v>
      </c>
    </row>
    <row r="14" spans="1:2">
      <c r="A14" s="43">
        <v>2</v>
      </c>
      <c r="B14" s="43" t="s">
        <v>21</v>
      </c>
    </row>
    <row r="15" spans="1:2" ht="29">
      <c r="A15" s="43">
        <v>3</v>
      </c>
      <c r="B15" s="46" t="s">
        <v>22</v>
      </c>
    </row>
    <row r="16" spans="1:2">
      <c r="A16" s="43">
        <v>4</v>
      </c>
      <c r="B16" s="43" t="s">
        <v>23</v>
      </c>
    </row>
    <row r="17" spans="1:2">
      <c r="A17" s="43">
        <v>5</v>
      </c>
      <c r="B17" s="43" t="s">
        <v>24</v>
      </c>
    </row>
    <row r="18" spans="1:2">
      <c r="A18" s="43">
        <v>6</v>
      </c>
      <c r="B18" s="43" t="s">
        <v>30</v>
      </c>
    </row>
    <row r="19" spans="1:2" ht="29">
      <c r="A19" s="43">
        <v>7</v>
      </c>
      <c r="B19" s="46" t="s">
        <v>31</v>
      </c>
    </row>
    <row r="20" spans="1:2" ht="29">
      <c r="A20" s="43">
        <v>8</v>
      </c>
      <c r="B20" s="46" t="s">
        <v>29</v>
      </c>
    </row>
    <row r="21" spans="1:2">
      <c r="A21" s="43">
        <v>9</v>
      </c>
      <c r="B21" s="43" t="s">
        <v>25</v>
      </c>
    </row>
    <row r="22" spans="1:2" ht="29">
      <c r="A22" s="43">
        <v>10</v>
      </c>
      <c r="B22" s="46" t="s">
        <v>26</v>
      </c>
    </row>
    <row r="23" spans="1:2" ht="29">
      <c r="A23" s="43">
        <v>11</v>
      </c>
      <c r="B23" s="46" t="s">
        <v>28</v>
      </c>
    </row>
    <row r="24" spans="1:2">
      <c r="A24" s="43">
        <v>12</v>
      </c>
      <c r="B24" s="43" t="s">
        <v>42</v>
      </c>
    </row>
    <row r="25" spans="1:2">
      <c r="A25" s="43">
        <v>13</v>
      </c>
      <c r="B25" s="43" t="s">
        <v>27</v>
      </c>
    </row>
    <row r="26" spans="1:2">
      <c r="A26" s="43">
        <v>14</v>
      </c>
      <c r="B26" s="43" t="s">
        <v>43</v>
      </c>
    </row>
    <row r="27" spans="1:2">
      <c r="A27" s="43">
        <v>15</v>
      </c>
      <c r="B27" s="43" t="s">
        <v>44</v>
      </c>
    </row>
    <row r="28" spans="1:2" ht="29">
      <c r="A28" s="43">
        <v>16</v>
      </c>
      <c r="B28" s="46" t="s">
        <v>45</v>
      </c>
    </row>
    <row r="29" spans="1:2">
      <c r="A29" s="43">
        <v>17</v>
      </c>
      <c r="B29" s="43" t="s">
        <v>40</v>
      </c>
    </row>
    <row r="30" spans="1:2">
      <c r="A30" s="43">
        <v>18</v>
      </c>
      <c r="B30" s="43" t="s">
        <v>62</v>
      </c>
    </row>
    <row r="31" spans="1:2">
      <c r="A31" s="43">
        <v>19</v>
      </c>
      <c r="B31" s="43" t="s">
        <v>63</v>
      </c>
    </row>
    <row r="32" spans="1:2">
      <c r="A32" s="43">
        <v>20</v>
      </c>
      <c r="B32" s="43" t="s">
        <v>64</v>
      </c>
    </row>
    <row r="33" spans="1:2">
      <c r="A33" s="43">
        <v>21</v>
      </c>
      <c r="B33" s="43" t="s">
        <v>41</v>
      </c>
    </row>
  </sheetData>
  <sheetProtection sheet="1" objects="1" scenarios="1"/>
  <mergeCells count="2">
    <mergeCell ref="A1:B1"/>
    <mergeCell ref="A2:B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4C2D0-42DD-4B9A-A7C6-3A4F1D77F55E}">
  <sheetPr>
    <tabColor rgb="FFFFFF00"/>
  </sheetPr>
  <dimension ref="A1:Q19008"/>
  <sheetViews>
    <sheetView tabSelected="1" workbookViewId="0">
      <selection activeCell="C11" sqref="C11"/>
    </sheetView>
  </sheetViews>
  <sheetFormatPr defaultRowHeight="14.5"/>
  <cols>
    <col min="1" max="1" width="47.81640625" style="39" customWidth="1"/>
    <col min="2" max="2" width="9.1796875" style="39"/>
    <col min="3" max="3" width="9.1796875" style="50"/>
    <col min="4" max="4" width="13.1796875" style="39" bestFit="1" customWidth="1"/>
    <col min="5" max="5" width="56" style="39" customWidth="1"/>
    <col min="6" max="6" width="10.7265625" style="39" bestFit="1" customWidth="1"/>
    <col min="7" max="7" width="14.1796875" style="39" bestFit="1" customWidth="1"/>
    <col min="8" max="8" width="11" style="39" bestFit="1" customWidth="1"/>
    <col min="9" max="9" width="9.1796875" style="39"/>
    <col min="10" max="10" width="11.26953125" style="39" customWidth="1"/>
    <col min="11" max="11" width="7.26953125" style="39" bestFit="1" customWidth="1"/>
    <col min="12" max="12" width="12.81640625" style="39" customWidth="1"/>
    <col min="13" max="13" width="10.453125" style="39" customWidth="1"/>
    <col min="14" max="14" width="28.1796875" style="39" customWidth="1"/>
    <col min="15" max="15" width="14.54296875" style="39" customWidth="1"/>
    <col min="16" max="16" width="18.453125" style="39" customWidth="1"/>
    <col min="17" max="17" width="15.453125" style="50" bestFit="1" customWidth="1"/>
  </cols>
  <sheetData>
    <row r="1" spans="1:17" ht="21">
      <c r="A1" s="57" t="s">
        <v>70</v>
      </c>
      <c r="B1" s="57"/>
      <c r="C1" s="57"/>
      <c r="D1" s="57"/>
      <c r="E1" s="57"/>
      <c r="F1" s="57"/>
      <c r="G1" s="57"/>
      <c r="H1" s="57"/>
      <c r="I1" s="57"/>
      <c r="J1" s="57"/>
      <c r="K1" s="57"/>
      <c r="L1" s="57"/>
      <c r="M1" s="57"/>
      <c r="N1" s="57"/>
      <c r="O1" s="57"/>
      <c r="P1" s="57"/>
      <c r="Q1" s="57"/>
    </row>
    <row r="2" spans="1:17" ht="21">
      <c r="A2" s="57" t="s">
        <v>71</v>
      </c>
      <c r="B2" s="57"/>
      <c r="C2" s="57"/>
      <c r="D2" s="57"/>
      <c r="E2" s="57"/>
      <c r="F2" s="57"/>
      <c r="G2" s="57"/>
      <c r="H2" s="57"/>
      <c r="I2" s="57"/>
      <c r="J2" s="57"/>
      <c r="K2" s="57"/>
      <c r="L2" s="57"/>
      <c r="M2" s="57"/>
      <c r="N2" s="57"/>
      <c r="O2" s="57"/>
      <c r="P2" s="57"/>
      <c r="Q2" s="57"/>
    </row>
    <row r="3" spans="1:17" ht="21">
      <c r="A3" s="57" t="s">
        <v>72</v>
      </c>
      <c r="B3" s="57"/>
      <c r="C3" s="57"/>
      <c r="D3" s="57"/>
      <c r="E3" s="57"/>
      <c r="F3" s="57"/>
      <c r="G3" s="57"/>
      <c r="H3" s="57"/>
      <c r="I3" s="57"/>
      <c r="J3" s="57"/>
      <c r="K3" s="57"/>
      <c r="L3" s="57"/>
      <c r="M3" s="57"/>
      <c r="N3" s="57"/>
      <c r="O3" s="57"/>
      <c r="P3" s="57"/>
      <c r="Q3" s="57"/>
    </row>
    <row r="4" spans="1:17">
      <c r="A4" s="38" t="s">
        <v>5369</v>
      </c>
    </row>
    <row r="5" spans="1:17" s="5" customFormat="1" ht="43.5">
      <c r="A5" s="47" t="s">
        <v>73</v>
      </c>
      <c r="B5" s="48" t="s">
        <v>74</v>
      </c>
      <c r="C5" s="51" t="s">
        <v>75</v>
      </c>
      <c r="D5" s="49" t="s">
        <v>76</v>
      </c>
      <c r="E5" s="49" t="s">
        <v>77</v>
      </c>
      <c r="F5" s="47" t="s">
        <v>78</v>
      </c>
      <c r="G5" s="49" t="s">
        <v>79</v>
      </c>
      <c r="H5" s="49" t="s">
        <v>80</v>
      </c>
      <c r="I5" s="49" t="s">
        <v>81</v>
      </c>
      <c r="J5" s="49" t="s">
        <v>82</v>
      </c>
      <c r="K5" s="47" t="s">
        <v>83</v>
      </c>
      <c r="L5" s="47" t="s">
        <v>84</v>
      </c>
      <c r="M5" s="49" t="s">
        <v>85</v>
      </c>
      <c r="N5" s="49" t="s">
        <v>86</v>
      </c>
      <c r="O5" s="49" t="s">
        <v>87</v>
      </c>
      <c r="P5" s="49" t="s">
        <v>88</v>
      </c>
      <c r="Q5" s="53" t="s">
        <v>5370</v>
      </c>
    </row>
    <row r="6" spans="1:17">
      <c r="A6" s="39" t="s">
        <v>89</v>
      </c>
      <c r="B6" s="39" t="s">
        <v>90</v>
      </c>
      <c r="C6" s="52">
        <v>22033</v>
      </c>
      <c r="D6" s="39" t="s">
        <v>91</v>
      </c>
      <c r="E6" s="39" t="s">
        <v>92</v>
      </c>
      <c r="F6" s="41">
        <v>44622</v>
      </c>
      <c r="G6" s="39" t="s">
        <v>93</v>
      </c>
      <c r="H6" s="39" t="s">
        <v>94</v>
      </c>
      <c r="I6" s="41">
        <v>40909</v>
      </c>
      <c r="J6" s="41">
        <v>44561</v>
      </c>
      <c r="K6" s="40">
        <v>1</v>
      </c>
      <c r="L6" s="39" t="s">
        <v>95</v>
      </c>
      <c r="M6" s="39" t="s">
        <v>95</v>
      </c>
      <c r="N6" s="39" t="s">
        <v>96</v>
      </c>
      <c r="O6" s="39" t="s">
        <v>97</v>
      </c>
      <c r="P6" s="39" t="s">
        <v>98</v>
      </c>
      <c r="Q6" s="54">
        <v>185620</v>
      </c>
    </row>
    <row r="7" spans="1:17">
      <c r="A7" s="39" t="s">
        <v>99</v>
      </c>
      <c r="B7" s="39" t="s">
        <v>100</v>
      </c>
      <c r="C7" s="52">
        <v>2352</v>
      </c>
      <c r="D7" s="39" t="s">
        <v>101</v>
      </c>
      <c r="E7" s="39" t="s">
        <v>102</v>
      </c>
      <c r="F7" s="41">
        <v>40072</v>
      </c>
      <c r="G7" s="39" t="s">
        <v>93</v>
      </c>
      <c r="H7" s="39" t="s">
        <v>94</v>
      </c>
      <c r="I7" s="41">
        <v>39814</v>
      </c>
      <c r="J7" s="41">
        <v>40178</v>
      </c>
      <c r="K7" s="40">
        <v>3</v>
      </c>
      <c r="L7" s="39" t="s">
        <v>103</v>
      </c>
      <c r="M7" s="39" t="s">
        <v>95</v>
      </c>
      <c r="N7" s="39" t="s">
        <v>104</v>
      </c>
      <c r="O7" s="39" t="s">
        <v>97</v>
      </c>
      <c r="P7" s="39" t="s">
        <v>98</v>
      </c>
      <c r="Q7" s="54">
        <v>176000</v>
      </c>
    </row>
    <row r="8" spans="1:17">
      <c r="A8" s="39" t="s">
        <v>99</v>
      </c>
      <c r="B8" s="39" t="s">
        <v>100</v>
      </c>
      <c r="C8" s="52">
        <v>2352</v>
      </c>
      <c r="D8" s="39" t="s">
        <v>101</v>
      </c>
      <c r="E8" s="39" t="s">
        <v>102</v>
      </c>
      <c r="F8" s="41">
        <v>40072</v>
      </c>
      <c r="G8" s="39" t="s">
        <v>93</v>
      </c>
      <c r="H8" s="39" t="s">
        <v>94</v>
      </c>
      <c r="I8" s="41">
        <v>39814</v>
      </c>
      <c r="J8" s="41">
        <v>40178</v>
      </c>
      <c r="K8" s="40">
        <v>4</v>
      </c>
      <c r="L8" s="39" t="s">
        <v>105</v>
      </c>
      <c r="M8" s="39" t="s">
        <v>95</v>
      </c>
      <c r="N8" s="39" t="s">
        <v>106</v>
      </c>
      <c r="O8" s="39" t="s">
        <v>97</v>
      </c>
      <c r="P8" s="39" t="s">
        <v>98</v>
      </c>
      <c r="Q8" s="54">
        <v>176000</v>
      </c>
    </row>
    <row r="9" spans="1:17">
      <c r="A9" s="39" t="s">
        <v>107</v>
      </c>
      <c r="B9" s="39" t="s">
        <v>108</v>
      </c>
      <c r="C9" s="52">
        <v>2367</v>
      </c>
      <c r="D9" s="39" t="s">
        <v>101</v>
      </c>
      <c r="E9" s="39" t="s">
        <v>109</v>
      </c>
      <c r="F9" s="41">
        <v>40072</v>
      </c>
      <c r="G9" s="39" t="s">
        <v>93</v>
      </c>
      <c r="H9" s="39" t="s">
        <v>94</v>
      </c>
      <c r="I9" s="41">
        <v>39814</v>
      </c>
      <c r="J9" s="41">
        <v>40178</v>
      </c>
      <c r="K9" s="40">
        <v>1</v>
      </c>
      <c r="L9" s="39" t="s">
        <v>103</v>
      </c>
      <c r="M9" s="39" t="s">
        <v>95</v>
      </c>
      <c r="N9" s="39" t="s">
        <v>110</v>
      </c>
      <c r="O9" s="39" t="s">
        <v>97</v>
      </c>
      <c r="P9" s="39" t="s">
        <v>98</v>
      </c>
      <c r="Q9" s="54">
        <v>41000</v>
      </c>
    </row>
    <row r="10" spans="1:17">
      <c r="A10" s="39" t="s">
        <v>107</v>
      </c>
      <c r="B10" s="39" t="s">
        <v>108</v>
      </c>
      <c r="C10" s="52">
        <v>2367</v>
      </c>
      <c r="D10" s="39" t="s">
        <v>101</v>
      </c>
      <c r="E10" s="39" t="s">
        <v>109</v>
      </c>
      <c r="F10" s="41">
        <v>40072</v>
      </c>
      <c r="G10" s="39" t="s">
        <v>93</v>
      </c>
      <c r="H10" s="39" t="s">
        <v>94</v>
      </c>
      <c r="I10" s="41">
        <v>39814</v>
      </c>
      <c r="J10" s="41">
        <v>40178</v>
      </c>
      <c r="K10" s="40">
        <v>2</v>
      </c>
      <c r="L10" s="39" t="s">
        <v>103</v>
      </c>
      <c r="M10" s="39" t="s">
        <v>95</v>
      </c>
      <c r="N10" s="39" t="s">
        <v>111</v>
      </c>
      <c r="O10" s="39" t="s">
        <v>97</v>
      </c>
      <c r="P10" s="39" t="s">
        <v>98</v>
      </c>
      <c r="Q10" s="54">
        <v>41000</v>
      </c>
    </row>
    <row r="11" spans="1:17">
      <c r="A11" s="39" t="s">
        <v>107</v>
      </c>
      <c r="B11" s="39" t="s">
        <v>108</v>
      </c>
      <c r="C11" s="52">
        <v>2367</v>
      </c>
      <c r="D11" s="39" t="s">
        <v>101</v>
      </c>
      <c r="E11" s="39" t="s">
        <v>109</v>
      </c>
      <c r="F11" s="41">
        <v>40072</v>
      </c>
      <c r="G11" s="39" t="s">
        <v>93</v>
      </c>
      <c r="H11" s="39" t="s">
        <v>94</v>
      </c>
      <c r="I11" s="41">
        <v>39814</v>
      </c>
      <c r="J11" s="41">
        <v>40178</v>
      </c>
      <c r="K11" s="40">
        <v>3</v>
      </c>
      <c r="L11" s="39" t="s">
        <v>105</v>
      </c>
      <c r="M11" s="39" t="s">
        <v>95</v>
      </c>
      <c r="N11" s="39" t="s">
        <v>112</v>
      </c>
      <c r="O11" s="39" t="s">
        <v>97</v>
      </c>
      <c r="P11" s="39" t="s">
        <v>98</v>
      </c>
      <c r="Q11" s="54">
        <v>41000</v>
      </c>
    </row>
    <row r="12" spans="1:17">
      <c r="A12" s="39" t="s">
        <v>113</v>
      </c>
      <c r="B12" s="39" t="s">
        <v>114</v>
      </c>
      <c r="C12" s="52">
        <v>2369</v>
      </c>
      <c r="D12" s="39" t="s">
        <v>101</v>
      </c>
      <c r="E12" s="39" t="s">
        <v>109</v>
      </c>
      <c r="F12" s="41">
        <v>40072</v>
      </c>
      <c r="G12" s="39" t="s">
        <v>93</v>
      </c>
      <c r="H12" s="39" t="s">
        <v>94</v>
      </c>
      <c r="I12" s="41">
        <v>39814</v>
      </c>
      <c r="J12" s="41">
        <v>40178</v>
      </c>
      <c r="K12" s="40">
        <v>1</v>
      </c>
      <c r="L12" s="39" t="s">
        <v>103</v>
      </c>
      <c r="M12" s="39" t="s">
        <v>95</v>
      </c>
      <c r="N12" s="39" t="s">
        <v>115</v>
      </c>
      <c r="O12" s="39" t="s">
        <v>97</v>
      </c>
      <c r="P12" s="39" t="s">
        <v>98</v>
      </c>
      <c r="Q12" s="54">
        <v>26000</v>
      </c>
    </row>
    <row r="13" spans="1:17">
      <c r="A13" s="39" t="s">
        <v>113</v>
      </c>
      <c r="B13" s="39" t="s">
        <v>114</v>
      </c>
      <c r="C13" s="52">
        <v>2369</v>
      </c>
      <c r="D13" s="39" t="s">
        <v>101</v>
      </c>
      <c r="E13" s="39" t="s">
        <v>109</v>
      </c>
      <c r="F13" s="41">
        <v>40072</v>
      </c>
      <c r="G13" s="39" t="s">
        <v>93</v>
      </c>
      <c r="H13" s="39" t="s">
        <v>94</v>
      </c>
      <c r="I13" s="41">
        <v>39814</v>
      </c>
      <c r="J13" s="41">
        <v>40178</v>
      </c>
      <c r="K13" s="40">
        <v>2</v>
      </c>
      <c r="L13" s="39" t="s">
        <v>105</v>
      </c>
      <c r="M13" s="39" t="s">
        <v>95</v>
      </c>
      <c r="N13" s="39" t="s">
        <v>116</v>
      </c>
      <c r="O13" s="39" t="s">
        <v>97</v>
      </c>
      <c r="P13" s="39" t="s">
        <v>98</v>
      </c>
      <c r="Q13" s="54">
        <v>26000</v>
      </c>
    </row>
    <row r="14" spans="1:17">
      <c r="A14" s="39" t="s">
        <v>117</v>
      </c>
      <c r="B14" s="39" t="s">
        <v>118</v>
      </c>
      <c r="C14" s="52">
        <v>13803</v>
      </c>
      <c r="D14" s="39" t="s">
        <v>101</v>
      </c>
      <c r="E14" s="39" t="s">
        <v>119</v>
      </c>
      <c r="F14" s="41">
        <v>41695</v>
      </c>
      <c r="G14" s="39" t="s">
        <v>93</v>
      </c>
      <c r="H14" s="39" t="s">
        <v>94</v>
      </c>
      <c r="I14" s="41">
        <v>41640</v>
      </c>
      <c r="J14" s="41">
        <v>42004</v>
      </c>
      <c r="K14" s="40">
        <v>1</v>
      </c>
      <c r="L14" s="39" t="s">
        <v>105</v>
      </c>
      <c r="M14" s="39" t="s">
        <v>95</v>
      </c>
      <c r="N14" s="39" t="s">
        <v>120</v>
      </c>
      <c r="O14" s="39" t="s">
        <v>121</v>
      </c>
      <c r="P14" s="39" t="s">
        <v>98</v>
      </c>
      <c r="Q14" s="54">
        <v>878</v>
      </c>
    </row>
    <row r="15" spans="1:17">
      <c r="A15" s="39" t="s">
        <v>117</v>
      </c>
      <c r="B15" s="39" t="s">
        <v>118</v>
      </c>
      <c r="C15" s="52">
        <v>12231</v>
      </c>
      <c r="D15" s="39" t="s">
        <v>101</v>
      </c>
      <c r="E15" s="39" t="s">
        <v>122</v>
      </c>
      <c r="F15" s="41">
        <v>41285</v>
      </c>
      <c r="G15" s="39" t="s">
        <v>93</v>
      </c>
      <c r="H15" s="39" t="s">
        <v>94</v>
      </c>
      <c r="I15" s="41">
        <v>41275</v>
      </c>
      <c r="J15" s="41">
        <v>41639</v>
      </c>
      <c r="K15" s="40">
        <v>1</v>
      </c>
      <c r="L15" s="39" t="s">
        <v>105</v>
      </c>
      <c r="M15" s="39" t="s">
        <v>123</v>
      </c>
      <c r="N15" s="39" t="s">
        <v>124</v>
      </c>
      <c r="O15" s="39" t="s">
        <v>97</v>
      </c>
      <c r="P15" s="39" t="s">
        <v>98</v>
      </c>
      <c r="Q15" s="54">
        <v>3209</v>
      </c>
    </row>
    <row r="16" spans="1:17">
      <c r="A16" s="39" t="s">
        <v>117</v>
      </c>
      <c r="B16" s="39" t="s">
        <v>118</v>
      </c>
      <c r="C16" s="52">
        <v>12231</v>
      </c>
      <c r="D16" s="39" t="s">
        <v>101</v>
      </c>
      <c r="E16" s="39" t="s">
        <v>122</v>
      </c>
      <c r="F16" s="41">
        <v>41285</v>
      </c>
      <c r="G16" s="39" t="s">
        <v>93</v>
      </c>
      <c r="H16" s="39" t="s">
        <v>94</v>
      </c>
      <c r="I16" s="41">
        <v>41275</v>
      </c>
      <c r="J16" s="41">
        <v>41639</v>
      </c>
      <c r="K16" s="40">
        <v>2</v>
      </c>
      <c r="L16" s="39" t="s">
        <v>125</v>
      </c>
      <c r="M16" s="39" t="s">
        <v>126</v>
      </c>
      <c r="N16" s="39" t="s">
        <v>127</v>
      </c>
      <c r="O16" s="39" t="s">
        <v>121</v>
      </c>
      <c r="P16" s="39" t="s">
        <v>98</v>
      </c>
      <c r="Q16" s="54">
        <v>3209</v>
      </c>
    </row>
    <row r="17" spans="1:17">
      <c r="A17" s="39" t="s">
        <v>117</v>
      </c>
      <c r="B17" s="39" t="s">
        <v>118</v>
      </c>
      <c r="C17" s="52">
        <v>11624</v>
      </c>
      <c r="D17" s="39" t="s">
        <v>101</v>
      </c>
      <c r="E17" s="39" t="s">
        <v>128</v>
      </c>
      <c r="F17" s="41">
        <v>41101</v>
      </c>
      <c r="G17" s="39" t="s">
        <v>93</v>
      </c>
      <c r="H17" s="39" t="s">
        <v>94</v>
      </c>
      <c r="I17" s="41">
        <v>40909</v>
      </c>
      <c r="J17" s="41">
        <v>41274</v>
      </c>
      <c r="K17" s="40">
        <v>1</v>
      </c>
      <c r="L17" s="39" t="s">
        <v>105</v>
      </c>
      <c r="M17" s="39" t="s">
        <v>123</v>
      </c>
      <c r="N17" s="39" t="s">
        <v>129</v>
      </c>
      <c r="O17" s="39" t="s">
        <v>97</v>
      </c>
      <c r="P17" s="39" t="s">
        <v>98</v>
      </c>
      <c r="Q17" s="54">
        <v>12550</v>
      </c>
    </row>
    <row r="18" spans="1:17">
      <c r="A18" s="39" t="s">
        <v>117</v>
      </c>
      <c r="B18" s="39" t="s">
        <v>118</v>
      </c>
      <c r="C18" s="52">
        <v>11624</v>
      </c>
      <c r="D18" s="39" t="s">
        <v>101</v>
      </c>
      <c r="E18" s="39" t="s">
        <v>128</v>
      </c>
      <c r="F18" s="41">
        <v>41101</v>
      </c>
      <c r="G18" s="39" t="s">
        <v>93</v>
      </c>
      <c r="H18" s="39" t="s">
        <v>94</v>
      </c>
      <c r="I18" s="41">
        <v>40909</v>
      </c>
      <c r="J18" s="41">
        <v>41274</v>
      </c>
      <c r="K18" s="40">
        <v>2</v>
      </c>
      <c r="L18" s="39" t="s">
        <v>105</v>
      </c>
      <c r="M18" s="39" t="s">
        <v>95</v>
      </c>
      <c r="N18" s="39" t="s">
        <v>130</v>
      </c>
      <c r="O18" s="39" t="s">
        <v>121</v>
      </c>
      <c r="P18" s="39" t="s">
        <v>98</v>
      </c>
      <c r="Q18" s="54">
        <v>12550</v>
      </c>
    </row>
    <row r="19" spans="1:17">
      <c r="A19" s="39" t="s">
        <v>117</v>
      </c>
      <c r="B19" s="39" t="s">
        <v>118</v>
      </c>
      <c r="C19" s="52">
        <v>11624</v>
      </c>
      <c r="D19" s="39" t="s">
        <v>101</v>
      </c>
      <c r="E19" s="39" t="s">
        <v>128</v>
      </c>
      <c r="F19" s="41">
        <v>41101</v>
      </c>
      <c r="G19" s="39" t="s">
        <v>93</v>
      </c>
      <c r="H19" s="39" t="s">
        <v>94</v>
      </c>
      <c r="I19" s="41">
        <v>40909</v>
      </c>
      <c r="J19" s="41">
        <v>41274</v>
      </c>
      <c r="K19" s="40">
        <v>2</v>
      </c>
      <c r="L19" s="39" t="s">
        <v>105</v>
      </c>
      <c r="M19" s="39" t="s">
        <v>95</v>
      </c>
      <c r="N19" s="39" t="s">
        <v>130</v>
      </c>
      <c r="O19" s="39" t="s">
        <v>121</v>
      </c>
      <c r="P19" s="39" t="s">
        <v>98</v>
      </c>
      <c r="Q19" s="54">
        <v>12550</v>
      </c>
    </row>
    <row r="20" spans="1:17">
      <c r="A20" s="39" t="s">
        <v>117</v>
      </c>
      <c r="B20" s="39" t="s">
        <v>118</v>
      </c>
      <c r="C20" s="52">
        <v>11624</v>
      </c>
      <c r="D20" s="39" t="s">
        <v>101</v>
      </c>
      <c r="E20" s="39" t="s">
        <v>128</v>
      </c>
      <c r="F20" s="41">
        <v>41101</v>
      </c>
      <c r="G20" s="39" t="s">
        <v>93</v>
      </c>
      <c r="H20" s="39" t="s">
        <v>94</v>
      </c>
      <c r="I20" s="41">
        <v>40909</v>
      </c>
      <c r="J20" s="41">
        <v>41274</v>
      </c>
      <c r="K20" s="40">
        <v>3</v>
      </c>
      <c r="L20" s="39" t="s">
        <v>131</v>
      </c>
      <c r="M20" s="39" t="s">
        <v>132</v>
      </c>
      <c r="N20" s="39" t="s">
        <v>133</v>
      </c>
      <c r="O20" s="39" t="s">
        <v>97</v>
      </c>
      <c r="P20" s="39" t="s">
        <v>98</v>
      </c>
      <c r="Q20" s="54">
        <v>12550</v>
      </c>
    </row>
    <row r="21" spans="1:17">
      <c r="A21" s="39" t="s">
        <v>117</v>
      </c>
      <c r="B21" s="39" t="s">
        <v>118</v>
      </c>
      <c r="C21" s="52">
        <v>10478</v>
      </c>
      <c r="D21" s="39" t="s">
        <v>101</v>
      </c>
      <c r="E21" s="39" t="s">
        <v>134</v>
      </c>
      <c r="F21" s="41">
        <v>40856</v>
      </c>
      <c r="G21" s="39" t="s">
        <v>93</v>
      </c>
      <c r="H21" s="39" t="s">
        <v>94</v>
      </c>
      <c r="I21" s="41">
        <v>40544</v>
      </c>
      <c r="J21" s="41">
        <v>40908</v>
      </c>
      <c r="K21" s="40">
        <v>1</v>
      </c>
      <c r="L21" s="39" t="s">
        <v>105</v>
      </c>
      <c r="M21" s="39" t="s">
        <v>135</v>
      </c>
      <c r="N21" s="39" t="s">
        <v>136</v>
      </c>
      <c r="O21" s="39" t="s">
        <v>97</v>
      </c>
      <c r="P21" s="39" t="s">
        <v>98</v>
      </c>
      <c r="Q21" s="54">
        <v>13100</v>
      </c>
    </row>
    <row r="22" spans="1:17">
      <c r="A22" s="39" t="s">
        <v>117</v>
      </c>
      <c r="B22" s="39" t="s">
        <v>118</v>
      </c>
      <c r="C22" s="52">
        <v>10478</v>
      </c>
      <c r="D22" s="39" t="s">
        <v>101</v>
      </c>
      <c r="E22" s="39" t="s">
        <v>134</v>
      </c>
      <c r="F22" s="41">
        <v>40856</v>
      </c>
      <c r="G22" s="39" t="s">
        <v>93</v>
      </c>
      <c r="H22" s="39" t="s">
        <v>94</v>
      </c>
      <c r="I22" s="41">
        <v>40544</v>
      </c>
      <c r="J22" s="41">
        <v>40908</v>
      </c>
      <c r="K22" s="40">
        <v>2</v>
      </c>
      <c r="L22" s="39" t="s">
        <v>105</v>
      </c>
      <c r="M22" s="39" t="s">
        <v>135</v>
      </c>
      <c r="N22" s="39" t="s">
        <v>137</v>
      </c>
      <c r="O22" s="39" t="s">
        <v>97</v>
      </c>
      <c r="P22" s="39" t="s">
        <v>98</v>
      </c>
      <c r="Q22" s="54">
        <v>13100</v>
      </c>
    </row>
    <row r="23" spans="1:17">
      <c r="A23" s="39" t="s">
        <v>117</v>
      </c>
      <c r="B23" s="39" t="s">
        <v>118</v>
      </c>
      <c r="C23" s="52">
        <v>10478</v>
      </c>
      <c r="D23" s="39" t="s">
        <v>101</v>
      </c>
      <c r="E23" s="39" t="s">
        <v>134</v>
      </c>
      <c r="F23" s="41">
        <v>40856</v>
      </c>
      <c r="G23" s="39" t="s">
        <v>93</v>
      </c>
      <c r="H23" s="39" t="s">
        <v>94</v>
      </c>
      <c r="I23" s="41">
        <v>40544</v>
      </c>
      <c r="J23" s="41">
        <v>40908</v>
      </c>
      <c r="K23" s="40">
        <v>3</v>
      </c>
      <c r="L23" s="39" t="s">
        <v>105</v>
      </c>
      <c r="M23" s="39" t="s">
        <v>95</v>
      </c>
      <c r="N23" s="39" t="s">
        <v>138</v>
      </c>
      <c r="O23" s="39" t="s">
        <v>121</v>
      </c>
      <c r="P23" s="39" t="s">
        <v>98</v>
      </c>
      <c r="Q23" s="54">
        <v>13100</v>
      </c>
    </row>
    <row r="24" spans="1:17">
      <c r="A24" s="39" t="s">
        <v>117</v>
      </c>
      <c r="B24" s="39" t="s">
        <v>118</v>
      </c>
      <c r="C24" s="52">
        <v>9593</v>
      </c>
      <c r="D24" s="39" t="s">
        <v>101</v>
      </c>
      <c r="E24" s="39" t="s">
        <v>139</v>
      </c>
      <c r="F24" s="41">
        <v>40714</v>
      </c>
      <c r="G24" s="39" t="s">
        <v>93</v>
      </c>
      <c r="H24" s="39" t="s">
        <v>94</v>
      </c>
      <c r="I24" s="41">
        <v>40179</v>
      </c>
      <c r="J24" s="41">
        <v>40543</v>
      </c>
      <c r="K24" s="40">
        <v>1</v>
      </c>
      <c r="L24" s="39" t="s">
        <v>105</v>
      </c>
      <c r="M24" s="39" t="s">
        <v>140</v>
      </c>
      <c r="N24" s="39" t="s">
        <v>141</v>
      </c>
      <c r="O24" s="39" t="s">
        <v>97</v>
      </c>
      <c r="P24" s="39" t="s">
        <v>98</v>
      </c>
      <c r="Q24" s="54">
        <v>10830</v>
      </c>
    </row>
    <row r="25" spans="1:17">
      <c r="A25" s="39" t="s">
        <v>117</v>
      </c>
      <c r="B25" s="39" t="s">
        <v>118</v>
      </c>
      <c r="C25" s="52">
        <v>9593</v>
      </c>
      <c r="D25" s="39" t="s">
        <v>101</v>
      </c>
      <c r="E25" s="39" t="s">
        <v>139</v>
      </c>
      <c r="F25" s="41">
        <v>40714</v>
      </c>
      <c r="G25" s="39" t="s">
        <v>93</v>
      </c>
      <c r="H25" s="39" t="s">
        <v>94</v>
      </c>
      <c r="I25" s="41">
        <v>40179</v>
      </c>
      <c r="J25" s="41">
        <v>40543</v>
      </c>
      <c r="K25" s="40">
        <v>2</v>
      </c>
      <c r="L25" s="39" t="s">
        <v>105</v>
      </c>
      <c r="M25" s="39" t="s">
        <v>142</v>
      </c>
      <c r="N25" s="39" t="s">
        <v>143</v>
      </c>
      <c r="O25" s="39" t="s">
        <v>97</v>
      </c>
      <c r="P25" s="39" t="s">
        <v>98</v>
      </c>
      <c r="Q25" s="54">
        <v>10830</v>
      </c>
    </row>
    <row r="26" spans="1:17">
      <c r="A26" s="39" t="s">
        <v>117</v>
      </c>
      <c r="B26" s="39" t="s">
        <v>118</v>
      </c>
      <c r="C26" s="52">
        <v>9593</v>
      </c>
      <c r="D26" s="39" t="s">
        <v>101</v>
      </c>
      <c r="E26" s="39" t="s">
        <v>139</v>
      </c>
      <c r="F26" s="41">
        <v>40714</v>
      </c>
      <c r="G26" s="39" t="s">
        <v>93</v>
      </c>
      <c r="H26" s="39" t="s">
        <v>94</v>
      </c>
      <c r="I26" s="41">
        <v>40179</v>
      </c>
      <c r="J26" s="41">
        <v>40543</v>
      </c>
      <c r="K26" s="40">
        <v>3</v>
      </c>
      <c r="L26" s="39" t="s">
        <v>131</v>
      </c>
      <c r="M26" s="39" t="s">
        <v>132</v>
      </c>
      <c r="N26" s="39" t="s">
        <v>144</v>
      </c>
      <c r="O26" s="39" t="s">
        <v>97</v>
      </c>
      <c r="P26" s="39" t="s">
        <v>98</v>
      </c>
      <c r="Q26" s="54">
        <v>10830</v>
      </c>
    </row>
    <row r="27" spans="1:17">
      <c r="A27" s="39" t="s">
        <v>117</v>
      </c>
      <c r="B27" s="39" t="s">
        <v>118</v>
      </c>
      <c r="C27" s="52">
        <v>9593</v>
      </c>
      <c r="D27" s="39" t="s">
        <v>101</v>
      </c>
      <c r="E27" s="39" t="s">
        <v>139</v>
      </c>
      <c r="F27" s="41">
        <v>40714</v>
      </c>
      <c r="G27" s="39" t="s">
        <v>93</v>
      </c>
      <c r="H27" s="39" t="s">
        <v>94</v>
      </c>
      <c r="I27" s="41">
        <v>40179</v>
      </c>
      <c r="J27" s="41">
        <v>40543</v>
      </c>
      <c r="K27" s="40">
        <v>4</v>
      </c>
      <c r="L27" s="39" t="s">
        <v>105</v>
      </c>
      <c r="M27" s="39" t="s">
        <v>95</v>
      </c>
      <c r="N27" s="39" t="s">
        <v>145</v>
      </c>
      <c r="O27" s="39" t="s">
        <v>121</v>
      </c>
      <c r="P27" s="39" t="s">
        <v>98</v>
      </c>
      <c r="Q27" s="54">
        <v>10830</v>
      </c>
    </row>
    <row r="28" spans="1:17">
      <c r="A28" s="39" t="s">
        <v>117</v>
      </c>
      <c r="B28" s="39" t="s">
        <v>118</v>
      </c>
      <c r="C28" s="52">
        <v>2370</v>
      </c>
      <c r="D28" s="39" t="s">
        <v>101</v>
      </c>
      <c r="E28" s="39" t="s">
        <v>109</v>
      </c>
      <c r="F28" s="41">
        <v>40072</v>
      </c>
      <c r="G28" s="39" t="s">
        <v>93</v>
      </c>
      <c r="H28" s="39" t="s">
        <v>94</v>
      </c>
      <c r="I28" s="41">
        <v>39814</v>
      </c>
      <c r="J28" s="41">
        <v>40178</v>
      </c>
      <c r="K28" s="40">
        <v>1</v>
      </c>
      <c r="L28" s="39" t="s">
        <v>103</v>
      </c>
      <c r="M28" s="39" t="s">
        <v>95</v>
      </c>
      <c r="N28" s="39" t="s">
        <v>146</v>
      </c>
      <c r="O28" s="39" t="s">
        <v>97</v>
      </c>
      <c r="P28" s="39" t="s">
        <v>98</v>
      </c>
      <c r="Q28" s="54">
        <v>37000</v>
      </c>
    </row>
    <row r="29" spans="1:17">
      <c r="A29" s="39" t="s">
        <v>117</v>
      </c>
      <c r="B29" s="39" t="s">
        <v>118</v>
      </c>
      <c r="C29" s="52">
        <v>2370</v>
      </c>
      <c r="D29" s="39" t="s">
        <v>101</v>
      </c>
      <c r="E29" s="39" t="s">
        <v>109</v>
      </c>
      <c r="F29" s="41">
        <v>40072</v>
      </c>
      <c r="G29" s="39" t="s">
        <v>93</v>
      </c>
      <c r="H29" s="39" t="s">
        <v>94</v>
      </c>
      <c r="I29" s="41">
        <v>39814</v>
      </c>
      <c r="J29" s="41">
        <v>40178</v>
      </c>
      <c r="K29" s="40">
        <v>2</v>
      </c>
      <c r="L29" s="39" t="s">
        <v>103</v>
      </c>
      <c r="M29" s="39" t="s">
        <v>95</v>
      </c>
      <c r="N29" s="39" t="s">
        <v>147</v>
      </c>
      <c r="O29" s="39" t="s">
        <v>97</v>
      </c>
      <c r="P29" s="39" t="s">
        <v>98</v>
      </c>
      <c r="Q29" s="54">
        <v>37000</v>
      </c>
    </row>
    <row r="30" spans="1:17">
      <c r="A30" s="39" t="s">
        <v>117</v>
      </c>
      <c r="B30" s="39" t="s">
        <v>118</v>
      </c>
      <c r="C30" s="52">
        <v>2370</v>
      </c>
      <c r="D30" s="39" t="s">
        <v>101</v>
      </c>
      <c r="E30" s="39" t="s">
        <v>109</v>
      </c>
      <c r="F30" s="41">
        <v>40072</v>
      </c>
      <c r="G30" s="39" t="s">
        <v>93</v>
      </c>
      <c r="H30" s="39" t="s">
        <v>94</v>
      </c>
      <c r="I30" s="41">
        <v>39814</v>
      </c>
      <c r="J30" s="41">
        <v>40178</v>
      </c>
      <c r="K30" s="40">
        <v>3</v>
      </c>
      <c r="L30" s="39" t="s">
        <v>105</v>
      </c>
      <c r="M30" s="39" t="s">
        <v>95</v>
      </c>
      <c r="N30" s="39" t="s">
        <v>148</v>
      </c>
      <c r="O30" s="39" t="s">
        <v>97</v>
      </c>
      <c r="P30" s="39" t="s">
        <v>98</v>
      </c>
      <c r="Q30" s="54">
        <v>37000</v>
      </c>
    </row>
    <row r="31" spans="1:17">
      <c r="A31" s="39" t="s">
        <v>149</v>
      </c>
      <c r="B31" s="39" t="s">
        <v>150</v>
      </c>
      <c r="C31" s="52">
        <v>10464</v>
      </c>
      <c r="D31" s="39" t="s">
        <v>101</v>
      </c>
      <c r="E31" s="39" t="s">
        <v>134</v>
      </c>
      <c r="F31" s="41">
        <v>40856</v>
      </c>
      <c r="G31" s="39" t="s">
        <v>93</v>
      </c>
      <c r="H31" s="39" t="s">
        <v>94</v>
      </c>
      <c r="I31" s="41">
        <v>40544</v>
      </c>
      <c r="J31" s="41">
        <v>40908</v>
      </c>
      <c r="K31" s="40">
        <v>1</v>
      </c>
      <c r="L31" s="39" t="s">
        <v>105</v>
      </c>
      <c r="M31" s="39" t="s">
        <v>135</v>
      </c>
      <c r="N31" s="39" t="s">
        <v>151</v>
      </c>
      <c r="O31" s="39" t="s">
        <v>97</v>
      </c>
      <c r="P31" s="39" t="s">
        <v>98</v>
      </c>
      <c r="Q31" s="54">
        <v>151200</v>
      </c>
    </row>
    <row r="32" spans="1:17">
      <c r="A32" s="39" t="s">
        <v>149</v>
      </c>
      <c r="B32" s="39" t="s">
        <v>150</v>
      </c>
      <c r="C32" s="52">
        <v>10464</v>
      </c>
      <c r="D32" s="39" t="s">
        <v>101</v>
      </c>
      <c r="E32" s="39" t="s">
        <v>134</v>
      </c>
      <c r="F32" s="41">
        <v>40856</v>
      </c>
      <c r="G32" s="39" t="s">
        <v>93</v>
      </c>
      <c r="H32" s="39" t="s">
        <v>94</v>
      </c>
      <c r="I32" s="41">
        <v>40544</v>
      </c>
      <c r="J32" s="41">
        <v>40908</v>
      </c>
      <c r="K32" s="40">
        <v>2</v>
      </c>
      <c r="L32" s="39" t="s">
        <v>105</v>
      </c>
      <c r="M32" s="39" t="s">
        <v>135</v>
      </c>
      <c r="N32" s="39" t="s">
        <v>152</v>
      </c>
      <c r="O32" s="39" t="s">
        <v>97</v>
      </c>
      <c r="P32" s="39" t="s">
        <v>98</v>
      </c>
      <c r="Q32" s="54">
        <v>151200</v>
      </c>
    </row>
    <row r="33" spans="1:17">
      <c r="A33" s="39" t="s">
        <v>149</v>
      </c>
      <c r="B33" s="39" t="s">
        <v>150</v>
      </c>
      <c r="C33" s="52">
        <v>10464</v>
      </c>
      <c r="D33" s="39" t="s">
        <v>101</v>
      </c>
      <c r="E33" s="39" t="s">
        <v>134</v>
      </c>
      <c r="F33" s="41">
        <v>40856</v>
      </c>
      <c r="G33" s="39" t="s">
        <v>93</v>
      </c>
      <c r="H33" s="39" t="s">
        <v>94</v>
      </c>
      <c r="I33" s="41">
        <v>40544</v>
      </c>
      <c r="J33" s="41">
        <v>40908</v>
      </c>
      <c r="K33" s="40">
        <v>3</v>
      </c>
      <c r="L33" s="39" t="s">
        <v>131</v>
      </c>
      <c r="M33" s="39" t="s">
        <v>132</v>
      </c>
      <c r="N33" s="39" t="s">
        <v>153</v>
      </c>
      <c r="O33" s="39" t="s">
        <v>97</v>
      </c>
      <c r="P33" s="39" t="s">
        <v>98</v>
      </c>
      <c r="Q33" s="54">
        <v>151200</v>
      </c>
    </row>
    <row r="34" spans="1:17">
      <c r="A34" s="39" t="s">
        <v>149</v>
      </c>
      <c r="B34" s="39" t="s">
        <v>150</v>
      </c>
      <c r="C34" s="52">
        <v>9586</v>
      </c>
      <c r="D34" s="39" t="s">
        <v>101</v>
      </c>
      <c r="E34" s="39" t="s">
        <v>154</v>
      </c>
      <c r="F34" s="41">
        <v>40714</v>
      </c>
      <c r="G34" s="39" t="s">
        <v>93</v>
      </c>
      <c r="H34" s="39" t="s">
        <v>94</v>
      </c>
      <c r="I34" s="41">
        <v>40179</v>
      </c>
      <c r="J34" s="41">
        <v>40543</v>
      </c>
      <c r="K34" s="40">
        <v>1</v>
      </c>
      <c r="L34" s="39" t="s">
        <v>105</v>
      </c>
      <c r="M34" s="39" t="s">
        <v>140</v>
      </c>
      <c r="N34" s="39" t="s">
        <v>155</v>
      </c>
      <c r="O34" s="39" t="s">
        <v>97</v>
      </c>
      <c r="P34" s="39" t="s">
        <v>98</v>
      </c>
      <c r="Q34" s="54">
        <v>645526</v>
      </c>
    </row>
    <row r="35" spans="1:17">
      <c r="A35" s="39" t="s">
        <v>149</v>
      </c>
      <c r="B35" s="39" t="s">
        <v>150</v>
      </c>
      <c r="C35" s="52">
        <v>9586</v>
      </c>
      <c r="D35" s="39" t="s">
        <v>101</v>
      </c>
      <c r="E35" s="39" t="s">
        <v>154</v>
      </c>
      <c r="F35" s="41">
        <v>40714</v>
      </c>
      <c r="G35" s="39" t="s">
        <v>93</v>
      </c>
      <c r="H35" s="39" t="s">
        <v>94</v>
      </c>
      <c r="I35" s="41">
        <v>40179</v>
      </c>
      <c r="J35" s="41">
        <v>40543</v>
      </c>
      <c r="K35" s="40">
        <v>2</v>
      </c>
      <c r="L35" s="39" t="s">
        <v>105</v>
      </c>
      <c r="M35" s="39" t="s">
        <v>142</v>
      </c>
      <c r="N35" s="39" t="s">
        <v>156</v>
      </c>
      <c r="O35" s="39" t="s">
        <v>97</v>
      </c>
      <c r="P35" s="39" t="s">
        <v>98</v>
      </c>
      <c r="Q35" s="54">
        <v>645526</v>
      </c>
    </row>
    <row r="36" spans="1:17">
      <c r="A36" s="39" t="s">
        <v>149</v>
      </c>
      <c r="B36" s="39" t="s">
        <v>150</v>
      </c>
      <c r="C36" s="52">
        <v>9586</v>
      </c>
      <c r="D36" s="39" t="s">
        <v>101</v>
      </c>
      <c r="E36" s="39" t="s">
        <v>154</v>
      </c>
      <c r="F36" s="41">
        <v>40714</v>
      </c>
      <c r="G36" s="39" t="s">
        <v>93</v>
      </c>
      <c r="H36" s="39" t="s">
        <v>94</v>
      </c>
      <c r="I36" s="41">
        <v>40179</v>
      </c>
      <c r="J36" s="41">
        <v>40543</v>
      </c>
      <c r="K36" s="40">
        <v>3</v>
      </c>
      <c r="L36" s="39" t="s">
        <v>131</v>
      </c>
      <c r="M36" s="39" t="s">
        <v>132</v>
      </c>
      <c r="N36" s="39" t="s">
        <v>157</v>
      </c>
      <c r="O36" s="39" t="s">
        <v>97</v>
      </c>
      <c r="P36" s="39" t="s">
        <v>98</v>
      </c>
      <c r="Q36" s="54">
        <v>645526</v>
      </c>
    </row>
    <row r="37" spans="1:17">
      <c r="A37" s="39" t="s">
        <v>149</v>
      </c>
      <c r="B37" s="39" t="s">
        <v>150</v>
      </c>
      <c r="C37" s="52">
        <v>9586</v>
      </c>
      <c r="D37" s="39" t="s">
        <v>101</v>
      </c>
      <c r="E37" s="39" t="s">
        <v>154</v>
      </c>
      <c r="F37" s="41">
        <v>40714</v>
      </c>
      <c r="G37" s="39" t="s">
        <v>93</v>
      </c>
      <c r="H37" s="39" t="s">
        <v>94</v>
      </c>
      <c r="I37" s="41">
        <v>40179</v>
      </c>
      <c r="J37" s="41">
        <v>40543</v>
      </c>
      <c r="K37" s="40">
        <v>4</v>
      </c>
      <c r="L37" s="39" t="s">
        <v>105</v>
      </c>
      <c r="M37" s="39" t="s">
        <v>95</v>
      </c>
      <c r="N37" s="39" t="s">
        <v>158</v>
      </c>
      <c r="O37" s="39" t="s">
        <v>121</v>
      </c>
      <c r="P37" s="39" t="s">
        <v>98</v>
      </c>
      <c r="Q37" s="54">
        <v>645526</v>
      </c>
    </row>
    <row r="38" spans="1:17">
      <c r="A38" s="39" t="s">
        <v>159</v>
      </c>
      <c r="B38" s="39" t="s">
        <v>160</v>
      </c>
      <c r="C38" s="52">
        <v>2360</v>
      </c>
      <c r="D38" s="39" t="s">
        <v>101</v>
      </c>
      <c r="E38" s="39" t="s">
        <v>161</v>
      </c>
      <c r="F38" s="41">
        <v>40072</v>
      </c>
      <c r="G38" s="39" t="s">
        <v>93</v>
      </c>
      <c r="H38" s="39" t="s">
        <v>94</v>
      </c>
      <c r="I38" s="41">
        <v>39814</v>
      </c>
      <c r="J38" s="41">
        <v>40178</v>
      </c>
      <c r="K38" s="40">
        <v>1</v>
      </c>
      <c r="L38" s="39" t="s">
        <v>103</v>
      </c>
      <c r="M38" s="39" t="s">
        <v>95</v>
      </c>
      <c r="N38" s="39" t="s">
        <v>162</v>
      </c>
      <c r="O38" s="39" t="s">
        <v>97</v>
      </c>
      <c r="P38" s="39" t="s">
        <v>98</v>
      </c>
      <c r="Q38" s="54">
        <v>38000</v>
      </c>
    </row>
    <row r="39" spans="1:17">
      <c r="A39" s="39" t="s">
        <v>159</v>
      </c>
      <c r="B39" s="39" t="s">
        <v>160</v>
      </c>
      <c r="C39" s="52">
        <v>2360</v>
      </c>
      <c r="D39" s="39" t="s">
        <v>101</v>
      </c>
      <c r="E39" s="39" t="s">
        <v>161</v>
      </c>
      <c r="F39" s="41">
        <v>40072</v>
      </c>
      <c r="G39" s="39" t="s">
        <v>93</v>
      </c>
      <c r="H39" s="39" t="s">
        <v>94</v>
      </c>
      <c r="I39" s="41">
        <v>39814</v>
      </c>
      <c r="J39" s="41">
        <v>40178</v>
      </c>
      <c r="K39" s="40">
        <v>2</v>
      </c>
      <c r="L39" s="39" t="s">
        <v>105</v>
      </c>
      <c r="M39" s="39" t="s">
        <v>95</v>
      </c>
      <c r="N39" s="39" t="s">
        <v>163</v>
      </c>
      <c r="O39" s="39" t="s">
        <v>97</v>
      </c>
      <c r="P39" s="39" t="s">
        <v>98</v>
      </c>
      <c r="Q39" s="54">
        <v>38000</v>
      </c>
    </row>
    <row r="40" spans="1:17">
      <c r="A40" s="39" t="s">
        <v>164</v>
      </c>
      <c r="B40" s="39" t="s">
        <v>165</v>
      </c>
      <c r="C40" s="52">
        <v>2364</v>
      </c>
      <c r="D40" s="39" t="s">
        <v>101</v>
      </c>
      <c r="E40" s="39" t="s">
        <v>166</v>
      </c>
      <c r="F40" s="41">
        <v>40072</v>
      </c>
      <c r="G40" s="39" t="s">
        <v>93</v>
      </c>
      <c r="H40" s="39" t="s">
        <v>94</v>
      </c>
      <c r="I40" s="41">
        <v>39814</v>
      </c>
      <c r="J40" s="41">
        <v>40178</v>
      </c>
      <c r="K40" s="40">
        <v>1</v>
      </c>
      <c r="L40" s="39" t="s">
        <v>103</v>
      </c>
      <c r="M40" s="39" t="s">
        <v>95</v>
      </c>
      <c r="N40" s="39" t="s">
        <v>167</v>
      </c>
      <c r="O40" s="39" t="s">
        <v>97</v>
      </c>
      <c r="P40" s="39" t="s">
        <v>98</v>
      </c>
      <c r="Q40" s="54">
        <v>36000</v>
      </c>
    </row>
    <row r="41" spans="1:17">
      <c r="A41" s="39" t="s">
        <v>164</v>
      </c>
      <c r="B41" s="39" t="s">
        <v>165</v>
      </c>
      <c r="C41" s="52">
        <v>2364</v>
      </c>
      <c r="D41" s="39" t="s">
        <v>101</v>
      </c>
      <c r="E41" s="39" t="s">
        <v>166</v>
      </c>
      <c r="F41" s="41">
        <v>40072</v>
      </c>
      <c r="G41" s="39" t="s">
        <v>93</v>
      </c>
      <c r="H41" s="39" t="s">
        <v>94</v>
      </c>
      <c r="I41" s="41">
        <v>39814</v>
      </c>
      <c r="J41" s="41">
        <v>40178</v>
      </c>
      <c r="K41" s="40">
        <v>2</v>
      </c>
      <c r="L41" s="39" t="s">
        <v>105</v>
      </c>
      <c r="M41" s="39" t="s">
        <v>95</v>
      </c>
      <c r="N41" s="39" t="s">
        <v>168</v>
      </c>
      <c r="O41" s="39" t="s">
        <v>97</v>
      </c>
      <c r="P41" s="39" t="s">
        <v>98</v>
      </c>
      <c r="Q41" s="54">
        <v>36000</v>
      </c>
    </row>
    <row r="42" spans="1:17">
      <c r="A42" s="39" t="s">
        <v>164</v>
      </c>
      <c r="B42" s="39" t="s">
        <v>165</v>
      </c>
      <c r="C42" s="52">
        <v>2364</v>
      </c>
      <c r="D42" s="39" t="s">
        <v>101</v>
      </c>
      <c r="E42" s="39" t="s">
        <v>166</v>
      </c>
      <c r="F42" s="41">
        <v>40072</v>
      </c>
      <c r="G42" s="39" t="s">
        <v>93</v>
      </c>
      <c r="H42" s="39" t="s">
        <v>94</v>
      </c>
      <c r="I42" s="41">
        <v>39814</v>
      </c>
      <c r="J42" s="41">
        <v>40178</v>
      </c>
      <c r="K42" s="40">
        <v>3</v>
      </c>
      <c r="L42" s="39" t="s">
        <v>103</v>
      </c>
      <c r="M42" s="39" t="s">
        <v>95</v>
      </c>
      <c r="N42" s="39" t="s">
        <v>169</v>
      </c>
      <c r="O42" s="39" t="s">
        <v>97</v>
      </c>
      <c r="P42" s="39" t="s">
        <v>98</v>
      </c>
      <c r="Q42" s="54">
        <v>36000</v>
      </c>
    </row>
    <row r="43" spans="1:17">
      <c r="A43" s="39" t="s">
        <v>170</v>
      </c>
      <c r="B43" s="39" t="s">
        <v>171</v>
      </c>
      <c r="C43" s="52">
        <v>9510</v>
      </c>
      <c r="D43" s="39" t="s">
        <v>101</v>
      </c>
      <c r="E43" s="39" t="s">
        <v>172</v>
      </c>
      <c r="F43" s="41">
        <v>40714</v>
      </c>
      <c r="G43" s="39" t="s">
        <v>93</v>
      </c>
      <c r="H43" s="39" t="s">
        <v>173</v>
      </c>
      <c r="I43" s="41">
        <v>39904</v>
      </c>
      <c r="J43" s="41">
        <v>40908</v>
      </c>
      <c r="K43" s="40">
        <v>1</v>
      </c>
      <c r="L43" s="39" t="s">
        <v>95</v>
      </c>
      <c r="M43" s="39" t="s">
        <v>95</v>
      </c>
      <c r="N43" s="39" t="s">
        <v>174</v>
      </c>
      <c r="O43" s="39" t="s">
        <v>97</v>
      </c>
      <c r="P43" s="39" t="s">
        <v>175</v>
      </c>
      <c r="Q43" s="54">
        <v>532403</v>
      </c>
    </row>
    <row r="44" spans="1:17">
      <c r="A44" s="39" t="s">
        <v>170</v>
      </c>
      <c r="B44" s="39" t="s">
        <v>171</v>
      </c>
      <c r="C44" s="52">
        <v>9510</v>
      </c>
      <c r="D44" s="39" t="s">
        <v>101</v>
      </c>
      <c r="E44" s="39" t="s">
        <v>172</v>
      </c>
      <c r="F44" s="41">
        <v>40714</v>
      </c>
      <c r="G44" s="39" t="s">
        <v>93</v>
      </c>
      <c r="H44" s="39" t="s">
        <v>173</v>
      </c>
      <c r="I44" s="41">
        <v>39904</v>
      </c>
      <c r="J44" s="41">
        <v>40908</v>
      </c>
      <c r="K44" s="40">
        <v>2</v>
      </c>
      <c r="L44" s="39" t="s">
        <v>176</v>
      </c>
      <c r="M44" s="39" t="s">
        <v>95</v>
      </c>
      <c r="N44" s="39" t="s">
        <v>177</v>
      </c>
      <c r="O44" s="39" t="s">
        <v>97</v>
      </c>
      <c r="P44" s="39" t="s">
        <v>175</v>
      </c>
      <c r="Q44" s="54">
        <v>532403</v>
      </c>
    </row>
    <row r="45" spans="1:17">
      <c r="A45" s="39" t="s">
        <v>170</v>
      </c>
      <c r="B45" s="39" t="s">
        <v>171</v>
      </c>
      <c r="C45" s="52">
        <v>9510</v>
      </c>
      <c r="D45" s="39" t="s">
        <v>101</v>
      </c>
      <c r="E45" s="39" t="s">
        <v>172</v>
      </c>
      <c r="F45" s="41">
        <v>40714</v>
      </c>
      <c r="G45" s="39" t="s">
        <v>93</v>
      </c>
      <c r="H45" s="39" t="s">
        <v>173</v>
      </c>
      <c r="I45" s="41">
        <v>39904</v>
      </c>
      <c r="J45" s="41">
        <v>40908</v>
      </c>
      <c r="K45" s="40">
        <v>3</v>
      </c>
      <c r="L45" s="39" t="s">
        <v>95</v>
      </c>
      <c r="M45" s="39" t="s">
        <v>95</v>
      </c>
      <c r="N45" s="39" t="s">
        <v>178</v>
      </c>
      <c r="O45" s="39" t="s">
        <v>97</v>
      </c>
      <c r="P45" s="39" t="s">
        <v>175</v>
      </c>
      <c r="Q45" s="54">
        <v>532403</v>
      </c>
    </row>
    <row r="46" spans="1:17">
      <c r="A46" s="39" t="s">
        <v>170</v>
      </c>
      <c r="B46" s="39" t="s">
        <v>171</v>
      </c>
      <c r="C46" s="52">
        <v>9510</v>
      </c>
      <c r="D46" s="39" t="s">
        <v>101</v>
      </c>
      <c r="E46" s="39" t="s">
        <v>172</v>
      </c>
      <c r="F46" s="41">
        <v>40714</v>
      </c>
      <c r="G46" s="39" t="s">
        <v>93</v>
      </c>
      <c r="H46" s="39" t="s">
        <v>173</v>
      </c>
      <c r="I46" s="41">
        <v>39904</v>
      </c>
      <c r="J46" s="41">
        <v>40908</v>
      </c>
      <c r="K46" s="40">
        <v>4</v>
      </c>
      <c r="L46" s="39" t="s">
        <v>95</v>
      </c>
      <c r="M46" s="39" t="s">
        <v>95</v>
      </c>
      <c r="N46" s="39" t="s">
        <v>179</v>
      </c>
      <c r="O46" s="39" t="s">
        <v>97</v>
      </c>
      <c r="P46" s="39" t="s">
        <v>175</v>
      </c>
      <c r="Q46" s="54">
        <v>532403</v>
      </c>
    </row>
    <row r="47" spans="1:17">
      <c r="A47" s="39" t="s">
        <v>170</v>
      </c>
      <c r="B47" s="39" t="s">
        <v>171</v>
      </c>
      <c r="C47" s="52">
        <v>9510</v>
      </c>
      <c r="D47" s="39" t="s">
        <v>101</v>
      </c>
      <c r="E47" s="39" t="s">
        <v>172</v>
      </c>
      <c r="F47" s="41">
        <v>40714</v>
      </c>
      <c r="G47" s="39" t="s">
        <v>93</v>
      </c>
      <c r="H47" s="39" t="s">
        <v>173</v>
      </c>
      <c r="I47" s="41">
        <v>40179</v>
      </c>
      <c r="J47" s="41">
        <v>40908</v>
      </c>
      <c r="K47" s="40">
        <v>5</v>
      </c>
      <c r="L47" s="39" t="s">
        <v>180</v>
      </c>
      <c r="M47" s="39" t="s">
        <v>95</v>
      </c>
      <c r="N47" s="39" t="s">
        <v>181</v>
      </c>
      <c r="O47" s="39" t="s">
        <v>97</v>
      </c>
      <c r="P47" s="39" t="s">
        <v>175</v>
      </c>
      <c r="Q47" s="54">
        <v>532403</v>
      </c>
    </row>
    <row r="48" spans="1:17">
      <c r="A48" s="39" t="s">
        <v>170</v>
      </c>
      <c r="B48" s="39" t="s">
        <v>171</v>
      </c>
      <c r="C48" s="52">
        <v>9510</v>
      </c>
      <c r="D48" s="39" t="s">
        <v>101</v>
      </c>
      <c r="E48" s="39" t="s">
        <v>172</v>
      </c>
      <c r="F48" s="41">
        <v>40714</v>
      </c>
      <c r="G48" s="39" t="s">
        <v>93</v>
      </c>
      <c r="H48" s="39" t="s">
        <v>173</v>
      </c>
      <c r="I48" s="41">
        <v>40179</v>
      </c>
      <c r="J48" s="41">
        <v>40908</v>
      </c>
      <c r="K48" s="40">
        <v>6</v>
      </c>
      <c r="L48" s="39" t="s">
        <v>105</v>
      </c>
      <c r="M48" s="39" t="s">
        <v>95</v>
      </c>
      <c r="N48" s="39" t="s">
        <v>182</v>
      </c>
      <c r="O48" s="39" t="s">
        <v>97</v>
      </c>
      <c r="P48" s="39" t="s">
        <v>175</v>
      </c>
      <c r="Q48" s="54">
        <v>532403</v>
      </c>
    </row>
    <row r="49" spans="1:17">
      <c r="A49" s="39" t="s">
        <v>170</v>
      </c>
      <c r="B49" s="39" t="s">
        <v>171</v>
      </c>
      <c r="C49" s="52">
        <v>9510</v>
      </c>
      <c r="D49" s="39" t="s">
        <v>101</v>
      </c>
      <c r="E49" s="39" t="s">
        <v>172</v>
      </c>
      <c r="F49" s="41">
        <v>40714</v>
      </c>
      <c r="G49" s="39" t="s">
        <v>93</v>
      </c>
      <c r="H49" s="39" t="s">
        <v>173</v>
      </c>
      <c r="I49" s="41">
        <v>40179</v>
      </c>
      <c r="J49" s="41">
        <v>40908</v>
      </c>
      <c r="K49" s="40">
        <v>7</v>
      </c>
      <c r="L49" s="39" t="s">
        <v>125</v>
      </c>
      <c r="M49" s="39" t="s">
        <v>183</v>
      </c>
      <c r="N49" s="39" t="s">
        <v>184</v>
      </c>
      <c r="O49" s="39" t="s">
        <v>97</v>
      </c>
      <c r="P49" s="39" t="s">
        <v>175</v>
      </c>
      <c r="Q49" s="54">
        <v>532403</v>
      </c>
    </row>
    <row r="50" spans="1:17">
      <c r="A50" s="39" t="s">
        <v>170</v>
      </c>
      <c r="B50" s="39" t="s">
        <v>171</v>
      </c>
      <c r="C50" s="52">
        <v>9510</v>
      </c>
      <c r="D50" s="39" t="s">
        <v>101</v>
      </c>
      <c r="E50" s="39" t="s">
        <v>172</v>
      </c>
      <c r="F50" s="41">
        <v>40714</v>
      </c>
      <c r="G50" s="39" t="s">
        <v>93</v>
      </c>
      <c r="H50" s="39" t="s">
        <v>173</v>
      </c>
      <c r="I50" s="41">
        <v>40179</v>
      </c>
      <c r="J50" s="41">
        <v>40908</v>
      </c>
      <c r="K50" s="40">
        <v>8</v>
      </c>
      <c r="L50" s="39" t="s">
        <v>131</v>
      </c>
      <c r="M50" s="39" t="s">
        <v>95</v>
      </c>
      <c r="N50" s="39" t="s">
        <v>185</v>
      </c>
      <c r="O50" s="39" t="s">
        <v>97</v>
      </c>
      <c r="P50" s="39" t="s">
        <v>175</v>
      </c>
      <c r="Q50" s="54">
        <v>532403</v>
      </c>
    </row>
    <row r="51" spans="1:17">
      <c r="A51" s="39" t="s">
        <v>170</v>
      </c>
      <c r="B51" s="39" t="s">
        <v>171</v>
      </c>
      <c r="C51" s="52">
        <v>9510</v>
      </c>
      <c r="D51" s="39" t="s">
        <v>101</v>
      </c>
      <c r="E51" s="39" t="s">
        <v>172</v>
      </c>
      <c r="F51" s="41">
        <v>40714</v>
      </c>
      <c r="G51" s="39" t="s">
        <v>93</v>
      </c>
      <c r="H51" s="39" t="s">
        <v>173</v>
      </c>
      <c r="I51" s="41">
        <v>40179</v>
      </c>
      <c r="J51" s="41">
        <v>40908</v>
      </c>
      <c r="K51" s="40">
        <v>9</v>
      </c>
      <c r="L51" s="39" t="s">
        <v>186</v>
      </c>
      <c r="M51" s="39" t="s">
        <v>95</v>
      </c>
      <c r="N51" s="39" t="s">
        <v>187</v>
      </c>
      <c r="O51" s="39" t="s">
        <v>97</v>
      </c>
      <c r="P51" s="39" t="s">
        <v>175</v>
      </c>
      <c r="Q51" s="54">
        <v>532403</v>
      </c>
    </row>
    <row r="52" spans="1:17">
      <c r="A52" s="39" t="s">
        <v>188</v>
      </c>
      <c r="B52" s="39" t="s">
        <v>189</v>
      </c>
      <c r="C52" s="52">
        <v>22172</v>
      </c>
      <c r="D52" s="39" t="s">
        <v>91</v>
      </c>
      <c r="E52" s="39" t="s">
        <v>190</v>
      </c>
      <c r="F52" s="41">
        <v>44622</v>
      </c>
      <c r="G52" s="39" t="s">
        <v>93</v>
      </c>
      <c r="H52" s="39" t="s">
        <v>94</v>
      </c>
      <c r="I52" s="41">
        <v>41275</v>
      </c>
      <c r="J52" s="41">
        <v>41639</v>
      </c>
      <c r="K52" s="40">
        <v>1</v>
      </c>
      <c r="L52" s="39" t="s">
        <v>125</v>
      </c>
      <c r="M52" s="39" t="s">
        <v>191</v>
      </c>
      <c r="N52" s="39" t="s">
        <v>192</v>
      </c>
      <c r="O52" s="39" t="s">
        <v>121</v>
      </c>
      <c r="P52" s="39" t="s">
        <v>193</v>
      </c>
      <c r="Q52" s="54">
        <v>1083730</v>
      </c>
    </row>
    <row r="53" spans="1:17">
      <c r="A53" s="39" t="s">
        <v>188</v>
      </c>
      <c r="B53" s="39" t="s">
        <v>189</v>
      </c>
      <c r="C53" s="52">
        <v>22172</v>
      </c>
      <c r="D53" s="39" t="s">
        <v>91</v>
      </c>
      <c r="E53" s="39" t="s">
        <v>190</v>
      </c>
      <c r="F53" s="41">
        <v>44622</v>
      </c>
      <c r="G53" s="39" t="s">
        <v>93</v>
      </c>
      <c r="H53" s="39" t="s">
        <v>94</v>
      </c>
      <c r="I53" s="41">
        <v>40909</v>
      </c>
      <c r="J53" s="41">
        <v>41274</v>
      </c>
      <c r="K53" s="40">
        <v>2</v>
      </c>
      <c r="L53" s="39" t="s">
        <v>125</v>
      </c>
      <c r="M53" s="39" t="s">
        <v>191</v>
      </c>
      <c r="N53" s="39" t="s">
        <v>192</v>
      </c>
      <c r="O53" s="39" t="s">
        <v>121</v>
      </c>
      <c r="P53" s="39" t="s">
        <v>193</v>
      </c>
      <c r="Q53" s="54">
        <v>1083730</v>
      </c>
    </row>
    <row r="54" spans="1:17">
      <c r="A54" s="39" t="s">
        <v>188</v>
      </c>
      <c r="B54" s="39" t="s">
        <v>189</v>
      </c>
      <c r="C54" s="52">
        <v>22172</v>
      </c>
      <c r="D54" s="39" t="s">
        <v>91</v>
      </c>
      <c r="E54" s="39" t="s">
        <v>190</v>
      </c>
      <c r="F54" s="41">
        <v>44622</v>
      </c>
      <c r="G54" s="39" t="s">
        <v>93</v>
      </c>
      <c r="H54" s="39" t="s">
        <v>94</v>
      </c>
      <c r="I54" s="41">
        <v>40909</v>
      </c>
      <c r="J54" s="41">
        <v>41274</v>
      </c>
      <c r="K54" s="40">
        <v>3</v>
      </c>
      <c r="L54" s="39" t="s">
        <v>125</v>
      </c>
      <c r="M54" s="39" t="s">
        <v>191</v>
      </c>
      <c r="N54" s="39" t="s">
        <v>192</v>
      </c>
      <c r="O54" s="39" t="s">
        <v>97</v>
      </c>
      <c r="P54" s="39" t="s">
        <v>193</v>
      </c>
      <c r="Q54" s="54">
        <v>1083730</v>
      </c>
    </row>
    <row r="55" spans="1:17">
      <c r="A55" s="39" t="s">
        <v>188</v>
      </c>
      <c r="B55" s="39" t="s">
        <v>189</v>
      </c>
      <c r="C55" s="52">
        <v>22172</v>
      </c>
      <c r="D55" s="39" t="s">
        <v>91</v>
      </c>
      <c r="E55" s="39" t="s">
        <v>190</v>
      </c>
      <c r="F55" s="41">
        <v>44622</v>
      </c>
      <c r="G55" s="39" t="s">
        <v>93</v>
      </c>
      <c r="H55" s="39" t="s">
        <v>94</v>
      </c>
      <c r="I55" s="41">
        <v>40909</v>
      </c>
      <c r="J55" s="41">
        <v>41274</v>
      </c>
      <c r="K55" s="40">
        <v>4</v>
      </c>
      <c r="L55" s="39" t="s">
        <v>125</v>
      </c>
      <c r="M55" s="39" t="s">
        <v>191</v>
      </c>
      <c r="N55" s="39" t="s">
        <v>192</v>
      </c>
      <c r="O55" s="39" t="s">
        <v>97</v>
      </c>
      <c r="P55" s="39" t="s">
        <v>193</v>
      </c>
      <c r="Q55" s="54">
        <v>1083730</v>
      </c>
    </row>
    <row r="56" spans="1:17">
      <c r="A56" s="39" t="s">
        <v>188</v>
      </c>
      <c r="B56" s="39" t="s">
        <v>189</v>
      </c>
      <c r="C56" s="52">
        <v>22172</v>
      </c>
      <c r="D56" s="39" t="s">
        <v>91</v>
      </c>
      <c r="E56" s="39" t="s">
        <v>190</v>
      </c>
      <c r="F56" s="41">
        <v>44622</v>
      </c>
      <c r="G56" s="39" t="s">
        <v>93</v>
      </c>
      <c r="H56" s="39" t="s">
        <v>94</v>
      </c>
      <c r="I56" s="41">
        <v>40544</v>
      </c>
      <c r="J56" s="41">
        <v>40908</v>
      </c>
      <c r="K56" s="40">
        <v>5</v>
      </c>
      <c r="L56" s="39" t="s">
        <v>125</v>
      </c>
      <c r="M56" s="39" t="s">
        <v>191</v>
      </c>
      <c r="N56" s="39" t="s">
        <v>192</v>
      </c>
      <c r="O56" s="39" t="s">
        <v>121</v>
      </c>
      <c r="P56" s="39" t="s">
        <v>193</v>
      </c>
      <c r="Q56" s="54">
        <v>1083730</v>
      </c>
    </row>
    <row r="57" spans="1:17">
      <c r="A57" s="39" t="s">
        <v>188</v>
      </c>
      <c r="B57" s="39" t="s">
        <v>189</v>
      </c>
      <c r="C57" s="52">
        <v>22172</v>
      </c>
      <c r="D57" s="39" t="s">
        <v>91</v>
      </c>
      <c r="E57" s="39" t="s">
        <v>190</v>
      </c>
      <c r="F57" s="41">
        <v>44622</v>
      </c>
      <c r="G57" s="39" t="s">
        <v>93</v>
      </c>
      <c r="H57" s="39" t="s">
        <v>94</v>
      </c>
      <c r="I57" s="41">
        <v>40179</v>
      </c>
      <c r="J57" s="41">
        <v>40908</v>
      </c>
      <c r="K57" s="40">
        <v>6</v>
      </c>
      <c r="L57" s="39" t="s">
        <v>131</v>
      </c>
      <c r="M57" s="39" t="s">
        <v>194</v>
      </c>
      <c r="N57" s="39" t="s">
        <v>192</v>
      </c>
      <c r="O57" s="39" t="s">
        <v>97</v>
      </c>
      <c r="P57" s="39" t="s">
        <v>193</v>
      </c>
      <c r="Q57" s="54">
        <v>1083730</v>
      </c>
    </row>
    <row r="58" spans="1:17">
      <c r="A58" s="39" t="s">
        <v>188</v>
      </c>
      <c r="B58" s="39" t="s">
        <v>189</v>
      </c>
      <c r="C58" s="52">
        <v>22172</v>
      </c>
      <c r="D58" s="39" t="s">
        <v>91</v>
      </c>
      <c r="E58" s="39" t="s">
        <v>190</v>
      </c>
      <c r="F58" s="41">
        <v>44622</v>
      </c>
      <c r="G58" s="39" t="s">
        <v>93</v>
      </c>
      <c r="H58" s="39" t="s">
        <v>94</v>
      </c>
      <c r="I58" s="41">
        <v>40179</v>
      </c>
      <c r="J58" s="41">
        <v>40908</v>
      </c>
      <c r="K58" s="40">
        <v>7</v>
      </c>
      <c r="L58" s="39" t="s">
        <v>131</v>
      </c>
      <c r="M58" s="39" t="s">
        <v>194</v>
      </c>
      <c r="N58" s="39" t="s">
        <v>192</v>
      </c>
      <c r="O58" s="39" t="s">
        <v>97</v>
      </c>
      <c r="P58" s="39" t="s">
        <v>193</v>
      </c>
      <c r="Q58" s="54">
        <v>1083730</v>
      </c>
    </row>
    <row r="59" spans="1:17">
      <c r="A59" s="39" t="s">
        <v>188</v>
      </c>
      <c r="B59" s="39" t="s">
        <v>189</v>
      </c>
      <c r="C59" s="52">
        <v>22172</v>
      </c>
      <c r="D59" s="39" t="s">
        <v>91</v>
      </c>
      <c r="E59" s="39" t="s">
        <v>190</v>
      </c>
      <c r="F59" s="41">
        <v>44622</v>
      </c>
      <c r="G59" s="39" t="s">
        <v>93</v>
      </c>
      <c r="H59" s="39" t="s">
        <v>94</v>
      </c>
      <c r="I59" s="41">
        <v>40179</v>
      </c>
      <c r="J59" s="41">
        <v>40908</v>
      </c>
      <c r="K59" s="40">
        <v>8</v>
      </c>
      <c r="L59" s="39" t="s">
        <v>125</v>
      </c>
      <c r="M59" s="39" t="s">
        <v>191</v>
      </c>
      <c r="N59" s="39" t="s">
        <v>192</v>
      </c>
      <c r="O59" s="39" t="s">
        <v>121</v>
      </c>
      <c r="P59" s="39" t="s">
        <v>193</v>
      </c>
      <c r="Q59" s="54">
        <v>1083730</v>
      </c>
    </row>
    <row r="60" spans="1:17">
      <c r="A60" s="39" t="s">
        <v>188</v>
      </c>
      <c r="B60" s="39" t="s">
        <v>189</v>
      </c>
      <c r="C60" s="52">
        <v>22172</v>
      </c>
      <c r="D60" s="39" t="s">
        <v>91</v>
      </c>
      <c r="E60" s="39" t="s">
        <v>190</v>
      </c>
      <c r="F60" s="41">
        <v>44622</v>
      </c>
      <c r="G60" s="39" t="s">
        <v>93</v>
      </c>
      <c r="H60" s="39" t="s">
        <v>94</v>
      </c>
      <c r="I60" s="41">
        <v>39814</v>
      </c>
      <c r="J60" s="41">
        <v>40178</v>
      </c>
      <c r="K60" s="40">
        <v>9</v>
      </c>
      <c r="L60" s="39" t="s">
        <v>131</v>
      </c>
      <c r="M60" s="39" t="s">
        <v>194</v>
      </c>
      <c r="N60" s="39" t="s">
        <v>192</v>
      </c>
      <c r="O60" s="39" t="s">
        <v>97</v>
      </c>
      <c r="P60" s="39" t="s">
        <v>193</v>
      </c>
      <c r="Q60" s="54">
        <v>1083730</v>
      </c>
    </row>
    <row r="61" spans="1:17">
      <c r="A61" s="39" t="s">
        <v>188</v>
      </c>
      <c r="B61" s="39" t="s">
        <v>189</v>
      </c>
      <c r="C61" s="52">
        <v>22172</v>
      </c>
      <c r="D61" s="39" t="s">
        <v>91</v>
      </c>
      <c r="E61" s="39" t="s">
        <v>190</v>
      </c>
      <c r="F61" s="41">
        <v>44622</v>
      </c>
      <c r="G61" s="39" t="s">
        <v>93</v>
      </c>
      <c r="H61" s="39" t="s">
        <v>94</v>
      </c>
      <c r="I61" s="41">
        <v>39814</v>
      </c>
      <c r="J61" s="41">
        <v>40178</v>
      </c>
      <c r="K61" s="40">
        <v>10</v>
      </c>
      <c r="L61" s="39" t="s">
        <v>131</v>
      </c>
      <c r="M61" s="39" t="s">
        <v>194</v>
      </c>
      <c r="N61" s="39" t="s">
        <v>192</v>
      </c>
      <c r="O61" s="39" t="s">
        <v>97</v>
      </c>
      <c r="P61" s="39" t="s">
        <v>193</v>
      </c>
      <c r="Q61" s="54">
        <v>1083730</v>
      </c>
    </row>
    <row r="62" spans="1:17">
      <c r="A62" s="39" t="s">
        <v>188</v>
      </c>
      <c r="B62" s="39" t="s">
        <v>189</v>
      </c>
      <c r="C62" s="52">
        <v>22472</v>
      </c>
      <c r="D62" s="39" t="s">
        <v>91</v>
      </c>
      <c r="E62" s="39" t="s">
        <v>190</v>
      </c>
      <c r="F62" s="41">
        <v>44622</v>
      </c>
      <c r="G62" s="39" t="s">
        <v>93</v>
      </c>
      <c r="H62" s="39" t="s">
        <v>94</v>
      </c>
      <c r="I62" s="41">
        <v>41275</v>
      </c>
      <c r="J62" s="41">
        <v>41639</v>
      </c>
      <c r="K62" s="40">
        <v>1</v>
      </c>
      <c r="L62" s="39" t="s">
        <v>125</v>
      </c>
      <c r="M62" s="39" t="s">
        <v>183</v>
      </c>
      <c r="N62" s="39" t="s">
        <v>195</v>
      </c>
      <c r="O62" s="39" t="s">
        <v>121</v>
      </c>
      <c r="P62" s="39" t="s">
        <v>193</v>
      </c>
      <c r="Q62" s="54">
        <v>1083730</v>
      </c>
    </row>
    <row r="63" spans="1:17">
      <c r="A63" s="39" t="s">
        <v>188</v>
      </c>
      <c r="B63" s="39" t="s">
        <v>189</v>
      </c>
      <c r="C63" s="52">
        <v>22472</v>
      </c>
      <c r="D63" s="39" t="s">
        <v>91</v>
      </c>
      <c r="E63" s="39" t="s">
        <v>190</v>
      </c>
      <c r="F63" s="41">
        <v>44622</v>
      </c>
      <c r="G63" s="39" t="s">
        <v>93</v>
      </c>
      <c r="H63" s="39" t="s">
        <v>94</v>
      </c>
      <c r="I63" s="41">
        <v>40909</v>
      </c>
      <c r="J63" s="41">
        <v>41274</v>
      </c>
      <c r="K63" s="40">
        <v>2</v>
      </c>
      <c r="L63" s="39" t="s">
        <v>125</v>
      </c>
      <c r="M63" s="39" t="s">
        <v>183</v>
      </c>
      <c r="N63" s="39" t="s">
        <v>196</v>
      </c>
      <c r="O63" s="39" t="s">
        <v>121</v>
      </c>
      <c r="P63" s="39" t="s">
        <v>193</v>
      </c>
      <c r="Q63" s="54">
        <v>1083730</v>
      </c>
    </row>
    <row r="64" spans="1:17">
      <c r="A64" s="39" t="s">
        <v>188</v>
      </c>
      <c r="B64" s="39" t="s">
        <v>189</v>
      </c>
      <c r="C64" s="52">
        <v>22472</v>
      </c>
      <c r="D64" s="39" t="s">
        <v>91</v>
      </c>
      <c r="E64" s="39" t="s">
        <v>190</v>
      </c>
      <c r="F64" s="41">
        <v>44622</v>
      </c>
      <c r="G64" s="39" t="s">
        <v>93</v>
      </c>
      <c r="H64" s="39" t="s">
        <v>94</v>
      </c>
      <c r="I64" s="41">
        <v>40909</v>
      </c>
      <c r="J64" s="41">
        <v>41274</v>
      </c>
      <c r="K64" s="40">
        <v>3</v>
      </c>
      <c r="L64" s="39" t="s">
        <v>125</v>
      </c>
      <c r="M64" s="39" t="s">
        <v>126</v>
      </c>
      <c r="N64" s="39" t="s">
        <v>197</v>
      </c>
      <c r="O64" s="39" t="s">
        <v>97</v>
      </c>
      <c r="P64" s="39" t="s">
        <v>193</v>
      </c>
      <c r="Q64" s="54">
        <v>1083730</v>
      </c>
    </row>
    <row r="65" spans="1:17">
      <c r="A65" s="39" t="s">
        <v>188</v>
      </c>
      <c r="B65" s="39" t="s">
        <v>189</v>
      </c>
      <c r="C65" s="52">
        <v>22472</v>
      </c>
      <c r="D65" s="39" t="s">
        <v>91</v>
      </c>
      <c r="E65" s="39" t="s">
        <v>190</v>
      </c>
      <c r="F65" s="41">
        <v>44622</v>
      </c>
      <c r="G65" s="39" t="s">
        <v>93</v>
      </c>
      <c r="H65" s="39" t="s">
        <v>94</v>
      </c>
      <c r="I65" s="41">
        <v>40909</v>
      </c>
      <c r="J65" s="41">
        <v>41274</v>
      </c>
      <c r="K65" s="40">
        <v>4</v>
      </c>
      <c r="L65" s="39" t="s">
        <v>125</v>
      </c>
      <c r="M65" s="39" t="s">
        <v>126</v>
      </c>
      <c r="N65" s="39" t="s">
        <v>198</v>
      </c>
      <c r="O65" s="39" t="s">
        <v>97</v>
      </c>
      <c r="P65" s="39" t="s">
        <v>193</v>
      </c>
      <c r="Q65" s="54">
        <v>1083730</v>
      </c>
    </row>
    <row r="66" spans="1:17">
      <c r="A66" s="39" t="s">
        <v>188</v>
      </c>
      <c r="B66" s="39" t="s">
        <v>189</v>
      </c>
      <c r="C66" s="52">
        <v>22472</v>
      </c>
      <c r="D66" s="39" t="s">
        <v>91</v>
      </c>
      <c r="E66" s="39" t="s">
        <v>190</v>
      </c>
      <c r="F66" s="41">
        <v>44622</v>
      </c>
      <c r="G66" s="39" t="s">
        <v>93</v>
      </c>
      <c r="H66" s="39" t="s">
        <v>94</v>
      </c>
      <c r="I66" s="41">
        <v>40544</v>
      </c>
      <c r="J66" s="41">
        <v>40908</v>
      </c>
      <c r="K66" s="40">
        <v>5</v>
      </c>
      <c r="L66" s="39" t="s">
        <v>125</v>
      </c>
      <c r="M66" s="39" t="s">
        <v>183</v>
      </c>
      <c r="N66" s="39" t="s">
        <v>199</v>
      </c>
      <c r="O66" s="39" t="s">
        <v>121</v>
      </c>
      <c r="P66" s="39" t="s">
        <v>193</v>
      </c>
      <c r="Q66" s="54">
        <v>1083730</v>
      </c>
    </row>
    <row r="67" spans="1:17">
      <c r="A67" s="39" t="s">
        <v>188</v>
      </c>
      <c r="B67" s="39" t="s">
        <v>189</v>
      </c>
      <c r="C67" s="52">
        <v>22472</v>
      </c>
      <c r="D67" s="39" t="s">
        <v>91</v>
      </c>
      <c r="E67" s="39" t="s">
        <v>190</v>
      </c>
      <c r="F67" s="41">
        <v>44622</v>
      </c>
      <c r="G67" s="39" t="s">
        <v>93</v>
      </c>
      <c r="H67" s="39" t="s">
        <v>94</v>
      </c>
      <c r="I67" s="41">
        <v>40179</v>
      </c>
      <c r="J67" s="41">
        <v>40908</v>
      </c>
      <c r="K67" s="40">
        <v>6</v>
      </c>
      <c r="L67" s="39" t="s">
        <v>131</v>
      </c>
      <c r="M67" s="39" t="s">
        <v>132</v>
      </c>
      <c r="N67" s="39" t="s">
        <v>200</v>
      </c>
      <c r="O67" s="39" t="s">
        <v>97</v>
      </c>
      <c r="P67" s="39" t="s">
        <v>193</v>
      </c>
      <c r="Q67" s="54">
        <v>1083730</v>
      </c>
    </row>
    <row r="68" spans="1:17">
      <c r="A68" s="39" t="s">
        <v>188</v>
      </c>
      <c r="B68" s="39" t="s">
        <v>189</v>
      </c>
      <c r="C68" s="52">
        <v>22472</v>
      </c>
      <c r="D68" s="39" t="s">
        <v>91</v>
      </c>
      <c r="E68" s="39" t="s">
        <v>190</v>
      </c>
      <c r="F68" s="41">
        <v>44622</v>
      </c>
      <c r="G68" s="39" t="s">
        <v>93</v>
      </c>
      <c r="H68" s="39" t="s">
        <v>94</v>
      </c>
      <c r="I68" s="41">
        <v>40179</v>
      </c>
      <c r="J68" s="41">
        <v>40908</v>
      </c>
      <c r="K68" s="40">
        <v>7</v>
      </c>
      <c r="L68" s="39" t="s">
        <v>131</v>
      </c>
      <c r="M68" s="39" t="s">
        <v>194</v>
      </c>
      <c r="N68" s="39" t="s">
        <v>201</v>
      </c>
      <c r="O68" s="39" t="s">
        <v>97</v>
      </c>
      <c r="P68" s="39" t="s">
        <v>193</v>
      </c>
      <c r="Q68" s="54">
        <v>1083730</v>
      </c>
    </row>
    <row r="69" spans="1:17">
      <c r="A69" s="39" t="s">
        <v>188</v>
      </c>
      <c r="B69" s="39" t="s">
        <v>189</v>
      </c>
      <c r="C69" s="52">
        <v>22472</v>
      </c>
      <c r="D69" s="39" t="s">
        <v>91</v>
      </c>
      <c r="E69" s="39" t="s">
        <v>190</v>
      </c>
      <c r="F69" s="41">
        <v>44622</v>
      </c>
      <c r="G69" s="39" t="s">
        <v>93</v>
      </c>
      <c r="H69" s="39" t="s">
        <v>94</v>
      </c>
      <c r="I69" s="41">
        <v>40179</v>
      </c>
      <c r="J69" s="41">
        <v>40908</v>
      </c>
      <c r="K69" s="40">
        <v>8</v>
      </c>
      <c r="L69" s="39" t="s">
        <v>125</v>
      </c>
      <c r="M69" s="39" t="s">
        <v>183</v>
      </c>
      <c r="N69" s="39" t="s">
        <v>202</v>
      </c>
      <c r="O69" s="39" t="s">
        <v>121</v>
      </c>
      <c r="P69" s="39" t="s">
        <v>193</v>
      </c>
      <c r="Q69" s="54">
        <v>1083730</v>
      </c>
    </row>
    <row r="70" spans="1:17">
      <c r="A70" s="39" t="s">
        <v>188</v>
      </c>
      <c r="B70" s="39" t="s">
        <v>189</v>
      </c>
      <c r="C70" s="52">
        <v>22472</v>
      </c>
      <c r="D70" s="39" t="s">
        <v>91</v>
      </c>
      <c r="E70" s="39" t="s">
        <v>190</v>
      </c>
      <c r="F70" s="41">
        <v>44622</v>
      </c>
      <c r="G70" s="39" t="s">
        <v>93</v>
      </c>
      <c r="H70" s="39" t="s">
        <v>94</v>
      </c>
      <c r="I70" s="41">
        <v>39814</v>
      </c>
      <c r="J70" s="41">
        <v>40178</v>
      </c>
      <c r="K70" s="40">
        <v>9</v>
      </c>
      <c r="L70" s="39" t="s">
        <v>131</v>
      </c>
      <c r="M70" s="39" t="s">
        <v>194</v>
      </c>
      <c r="N70" s="39" t="s">
        <v>203</v>
      </c>
      <c r="O70" s="39" t="s">
        <v>97</v>
      </c>
      <c r="P70" s="39" t="s">
        <v>193</v>
      </c>
      <c r="Q70" s="54">
        <v>1083730</v>
      </c>
    </row>
    <row r="71" spans="1:17">
      <c r="A71" s="39" t="s">
        <v>188</v>
      </c>
      <c r="B71" s="39" t="s">
        <v>189</v>
      </c>
      <c r="C71" s="52">
        <v>22472</v>
      </c>
      <c r="D71" s="39" t="s">
        <v>91</v>
      </c>
      <c r="E71" s="39" t="s">
        <v>190</v>
      </c>
      <c r="F71" s="41">
        <v>44622</v>
      </c>
      <c r="G71" s="39" t="s">
        <v>93</v>
      </c>
      <c r="H71" s="39" t="s">
        <v>94</v>
      </c>
      <c r="I71" s="41">
        <v>39814</v>
      </c>
      <c r="J71" s="41">
        <v>40178</v>
      </c>
      <c r="K71" s="40">
        <v>10</v>
      </c>
      <c r="L71" s="39" t="s">
        <v>131</v>
      </c>
      <c r="M71" s="39" t="s">
        <v>132</v>
      </c>
      <c r="N71" s="39" t="s">
        <v>204</v>
      </c>
      <c r="O71" s="39" t="s">
        <v>97</v>
      </c>
      <c r="P71" s="39" t="s">
        <v>193</v>
      </c>
      <c r="Q71" s="54">
        <v>1083730</v>
      </c>
    </row>
    <row r="72" spans="1:17">
      <c r="A72" s="39" t="s">
        <v>205</v>
      </c>
      <c r="B72" s="39" t="s">
        <v>206</v>
      </c>
      <c r="C72" s="52">
        <v>10818</v>
      </c>
      <c r="D72" s="39" t="s">
        <v>101</v>
      </c>
      <c r="E72" s="39" t="s">
        <v>207</v>
      </c>
      <c r="F72" s="41">
        <v>41103</v>
      </c>
      <c r="G72" s="39" t="s">
        <v>93</v>
      </c>
      <c r="H72" s="39" t="s">
        <v>94</v>
      </c>
      <c r="I72" s="41">
        <v>39814</v>
      </c>
      <c r="J72" s="41">
        <v>40178</v>
      </c>
      <c r="K72" s="40">
        <v>1</v>
      </c>
      <c r="L72" s="39" t="s">
        <v>95</v>
      </c>
      <c r="M72" s="39" t="s">
        <v>95</v>
      </c>
      <c r="N72" s="39" t="s">
        <v>208</v>
      </c>
      <c r="O72" s="39" t="s">
        <v>97</v>
      </c>
      <c r="P72" s="39" t="s">
        <v>209</v>
      </c>
      <c r="Q72" s="54">
        <v>137000</v>
      </c>
    </row>
    <row r="73" spans="1:17">
      <c r="A73" s="39" t="s">
        <v>210</v>
      </c>
      <c r="B73" s="39" t="s">
        <v>211</v>
      </c>
      <c r="C73" s="52">
        <v>20239</v>
      </c>
      <c r="D73" s="39" t="s">
        <v>101</v>
      </c>
      <c r="E73" s="39" t="s">
        <v>212</v>
      </c>
      <c r="F73" s="41">
        <v>44264</v>
      </c>
      <c r="G73" s="39" t="s">
        <v>93</v>
      </c>
      <c r="H73" s="39" t="s">
        <v>94</v>
      </c>
      <c r="I73" s="41">
        <v>44197</v>
      </c>
      <c r="J73" s="41">
        <v>44561</v>
      </c>
      <c r="K73" s="40">
        <v>1</v>
      </c>
      <c r="L73" s="39" t="s">
        <v>105</v>
      </c>
      <c r="M73" s="39" t="s">
        <v>95</v>
      </c>
      <c r="N73" s="39" t="s">
        <v>213</v>
      </c>
      <c r="O73" s="39" t="s">
        <v>97</v>
      </c>
      <c r="P73" s="39" t="s">
        <v>214</v>
      </c>
      <c r="Q73" s="54">
        <v>418656</v>
      </c>
    </row>
    <row r="74" spans="1:17">
      <c r="A74" s="39" t="s">
        <v>210</v>
      </c>
      <c r="B74" s="39" t="s">
        <v>211</v>
      </c>
      <c r="C74" s="52">
        <v>19507</v>
      </c>
      <c r="D74" s="39" t="s">
        <v>101</v>
      </c>
      <c r="E74" s="39" t="s">
        <v>215</v>
      </c>
      <c r="F74" s="41">
        <v>44050</v>
      </c>
      <c r="G74" s="39" t="s">
        <v>93</v>
      </c>
      <c r="H74" s="39" t="s">
        <v>94</v>
      </c>
      <c r="I74" s="41">
        <v>43923</v>
      </c>
      <c r="J74" s="41">
        <v>44196</v>
      </c>
      <c r="K74" s="40">
        <v>1</v>
      </c>
      <c r="L74" s="39" t="s">
        <v>105</v>
      </c>
      <c r="M74" s="39" t="s">
        <v>95</v>
      </c>
      <c r="N74" s="39" t="s">
        <v>216</v>
      </c>
      <c r="O74" s="39" t="s">
        <v>97</v>
      </c>
      <c r="P74" s="39" t="s">
        <v>214</v>
      </c>
      <c r="Q74" s="54">
        <v>418656</v>
      </c>
    </row>
    <row r="75" spans="1:17">
      <c r="A75" s="39" t="s">
        <v>210</v>
      </c>
      <c r="B75" s="39" t="s">
        <v>211</v>
      </c>
      <c r="C75" s="52">
        <v>8227</v>
      </c>
      <c r="D75" s="39" t="s">
        <v>101</v>
      </c>
      <c r="E75" s="39" t="s">
        <v>217</v>
      </c>
      <c r="F75" s="41">
        <v>40722</v>
      </c>
      <c r="G75" s="39" t="s">
        <v>93</v>
      </c>
      <c r="H75" s="39" t="s">
        <v>94</v>
      </c>
      <c r="I75" s="41">
        <v>39448</v>
      </c>
      <c r="J75" s="41">
        <v>40178</v>
      </c>
      <c r="K75" s="40">
        <v>1</v>
      </c>
      <c r="L75" s="39" t="s">
        <v>218</v>
      </c>
      <c r="M75" s="39" t="s">
        <v>219</v>
      </c>
      <c r="N75" s="39" t="s">
        <v>220</v>
      </c>
      <c r="O75" s="39" t="s">
        <v>97</v>
      </c>
      <c r="P75" s="39" t="s">
        <v>221</v>
      </c>
      <c r="Q75" s="54">
        <v>915892</v>
      </c>
    </row>
    <row r="76" spans="1:17">
      <c r="A76" s="39" t="s">
        <v>222</v>
      </c>
      <c r="B76" s="39" t="s">
        <v>223</v>
      </c>
      <c r="C76" s="52">
        <v>8259</v>
      </c>
      <c r="D76" s="39" t="s">
        <v>101</v>
      </c>
      <c r="E76" s="39" t="s">
        <v>224</v>
      </c>
      <c r="F76" s="41">
        <v>40722</v>
      </c>
      <c r="G76" s="39" t="s">
        <v>93</v>
      </c>
      <c r="H76" s="39" t="s">
        <v>94</v>
      </c>
      <c r="I76" s="41">
        <v>39448</v>
      </c>
      <c r="J76" s="41">
        <v>39813</v>
      </c>
      <c r="K76" s="40">
        <v>1</v>
      </c>
      <c r="L76" s="39" t="s">
        <v>103</v>
      </c>
      <c r="M76" s="39" t="s">
        <v>95</v>
      </c>
      <c r="N76" s="39" t="s">
        <v>225</v>
      </c>
      <c r="O76" s="39" t="s">
        <v>97</v>
      </c>
      <c r="P76" s="39" t="s">
        <v>221</v>
      </c>
      <c r="Q76" s="54">
        <v>45073</v>
      </c>
    </row>
    <row r="77" spans="1:17">
      <c r="A77" s="39" t="s">
        <v>222</v>
      </c>
      <c r="B77" s="39" t="s">
        <v>223</v>
      </c>
      <c r="C77" s="52">
        <v>6324</v>
      </c>
      <c r="D77" s="39" t="s">
        <v>101</v>
      </c>
      <c r="E77" s="39" t="s">
        <v>226</v>
      </c>
      <c r="F77" s="41">
        <v>40374</v>
      </c>
      <c r="G77" s="39" t="s">
        <v>93</v>
      </c>
      <c r="H77" s="39" t="s">
        <v>94</v>
      </c>
      <c r="I77" s="41">
        <v>39814</v>
      </c>
      <c r="J77" s="41">
        <v>40178</v>
      </c>
      <c r="K77" s="40">
        <v>1</v>
      </c>
      <c r="L77" s="39" t="s">
        <v>180</v>
      </c>
      <c r="M77" s="39" t="s">
        <v>227</v>
      </c>
      <c r="N77" s="39" t="s">
        <v>228</v>
      </c>
      <c r="O77" s="39" t="s">
        <v>97</v>
      </c>
      <c r="P77" s="39" t="s">
        <v>221</v>
      </c>
      <c r="Q77" s="54">
        <v>855275</v>
      </c>
    </row>
    <row r="78" spans="1:17">
      <c r="A78" s="39" t="s">
        <v>229</v>
      </c>
      <c r="B78" s="39" t="s">
        <v>230</v>
      </c>
      <c r="C78" s="52">
        <v>16988</v>
      </c>
      <c r="D78" s="39" t="s">
        <v>101</v>
      </c>
      <c r="E78" s="39" t="s">
        <v>231</v>
      </c>
      <c r="F78" s="41">
        <v>42925</v>
      </c>
      <c r="G78" s="39" t="s">
        <v>93</v>
      </c>
      <c r="H78" s="39" t="s">
        <v>232</v>
      </c>
      <c r="I78" s="41">
        <v>42172</v>
      </c>
      <c r="J78" s="41">
        <v>43100</v>
      </c>
      <c r="K78" s="40">
        <v>1</v>
      </c>
      <c r="L78" s="39" t="s">
        <v>131</v>
      </c>
      <c r="M78" s="39" t="s">
        <v>233</v>
      </c>
      <c r="N78" s="39" t="s">
        <v>234</v>
      </c>
      <c r="O78" s="39" t="s">
        <v>97</v>
      </c>
      <c r="P78" s="39" t="s">
        <v>235</v>
      </c>
      <c r="Q78" s="54">
        <v>595000</v>
      </c>
    </row>
    <row r="79" spans="1:17">
      <c r="A79" s="39" t="s">
        <v>229</v>
      </c>
      <c r="B79" s="39" t="s">
        <v>230</v>
      </c>
      <c r="C79" s="52">
        <v>16988</v>
      </c>
      <c r="D79" s="39" t="s">
        <v>101</v>
      </c>
      <c r="E79" s="39" t="s">
        <v>231</v>
      </c>
      <c r="F79" s="41">
        <v>42925</v>
      </c>
      <c r="G79" s="39" t="s">
        <v>93</v>
      </c>
      <c r="H79" s="39" t="s">
        <v>232</v>
      </c>
      <c r="I79" s="41">
        <v>42172</v>
      </c>
      <c r="J79" s="41">
        <v>43100</v>
      </c>
      <c r="K79" s="40">
        <v>2</v>
      </c>
      <c r="L79" s="39" t="s">
        <v>131</v>
      </c>
      <c r="M79" s="39" t="s">
        <v>227</v>
      </c>
      <c r="N79" s="39" t="s">
        <v>236</v>
      </c>
      <c r="O79" s="39" t="s">
        <v>97</v>
      </c>
      <c r="P79" s="39" t="s">
        <v>235</v>
      </c>
      <c r="Q79" s="54">
        <v>595000</v>
      </c>
    </row>
    <row r="80" spans="1:17">
      <c r="A80" s="39" t="s">
        <v>229</v>
      </c>
      <c r="B80" s="39" t="s">
        <v>230</v>
      </c>
      <c r="C80" s="52">
        <v>16988</v>
      </c>
      <c r="D80" s="39" t="s">
        <v>101</v>
      </c>
      <c r="E80" s="39" t="s">
        <v>231</v>
      </c>
      <c r="F80" s="41">
        <v>42925</v>
      </c>
      <c r="G80" s="39" t="s">
        <v>93</v>
      </c>
      <c r="H80" s="39" t="s">
        <v>232</v>
      </c>
      <c r="I80" s="41">
        <v>42172</v>
      </c>
      <c r="J80" s="41">
        <v>43100</v>
      </c>
      <c r="K80" s="40">
        <v>3</v>
      </c>
      <c r="L80" s="39" t="s">
        <v>237</v>
      </c>
      <c r="M80" s="39" t="s">
        <v>95</v>
      </c>
      <c r="N80" s="39" t="s">
        <v>238</v>
      </c>
      <c r="O80" s="39" t="s">
        <v>97</v>
      </c>
      <c r="P80" s="39" t="s">
        <v>235</v>
      </c>
      <c r="Q80" s="54">
        <v>595000</v>
      </c>
    </row>
    <row r="81" spans="1:17">
      <c r="A81" s="39" t="s">
        <v>229</v>
      </c>
      <c r="B81" s="39" t="s">
        <v>230</v>
      </c>
      <c r="C81" s="52">
        <v>16907</v>
      </c>
      <c r="D81" s="39" t="s">
        <v>101</v>
      </c>
      <c r="E81" s="39" t="s">
        <v>239</v>
      </c>
      <c r="F81" s="41">
        <v>42899</v>
      </c>
      <c r="G81" s="39" t="s">
        <v>93</v>
      </c>
      <c r="H81" s="39" t="s">
        <v>232</v>
      </c>
      <c r="I81" s="41">
        <v>42736</v>
      </c>
      <c r="J81" s="41">
        <v>43100</v>
      </c>
      <c r="K81" s="40">
        <v>1</v>
      </c>
      <c r="L81" s="39" t="s">
        <v>131</v>
      </c>
      <c r="M81" s="39" t="s">
        <v>233</v>
      </c>
      <c r="N81" s="39" t="s">
        <v>240</v>
      </c>
      <c r="O81" s="39" t="s">
        <v>97</v>
      </c>
      <c r="P81" s="39" t="s">
        <v>235</v>
      </c>
      <c r="Q81" s="54">
        <v>158000</v>
      </c>
    </row>
    <row r="82" spans="1:17">
      <c r="A82" s="39" t="s">
        <v>229</v>
      </c>
      <c r="B82" s="39" t="s">
        <v>230</v>
      </c>
      <c r="C82" s="52">
        <v>16907</v>
      </c>
      <c r="D82" s="39" t="s">
        <v>101</v>
      </c>
      <c r="E82" s="39" t="s">
        <v>239</v>
      </c>
      <c r="F82" s="41">
        <v>42899</v>
      </c>
      <c r="G82" s="39" t="s">
        <v>93</v>
      </c>
      <c r="H82" s="39" t="s">
        <v>232</v>
      </c>
      <c r="I82" s="41">
        <v>42736</v>
      </c>
      <c r="J82" s="41">
        <v>43100</v>
      </c>
      <c r="K82" s="40">
        <v>2</v>
      </c>
      <c r="L82" s="39" t="s">
        <v>131</v>
      </c>
      <c r="M82" s="39" t="s">
        <v>227</v>
      </c>
      <c r="N82" s="39" t="s">
        <v>241</v>
      </c>
      <c r="O82" s="39" t="s">
        <v>97</v>
      </c>
      <c r="P82" s="39" t="s">
        <v>235</v>
      </c>
      <c r="Q82" s="54">
        <v>158000</v>
      </c>
    </row>
    <row r="83" spans="1:17">
      <c r="A83" s="39" t="s">
        <v>229</v>
      </c>
      <c r="B83" s="39" t="s">
        <v>230</v>
      </c>
      <c r="C83" s="52">
        <v>16907</v>
      </c>
      <c r="D83" s="39" t="s">
        <v>101</v>
      </c>
      <c r="E83" s="39" t="s">
        <v>239</v>
      </c>
      <c r="F83" s="41">
        <v>42899</v>
      </c>
      <c r="G83" s="39" t="s">
        <v>93</v>
      </c>
      <c r="H83" s="39" t="s">
        <v>232</v>
      </c>
      <c r="I83" s="41">
        <v>42736</v>
      </c>
      <c r="J83" s="41">
        <v>43100</v>
      </c>
      <c r="K83" s="40">
        <v>3</v>
      </c>
      <c r="L83" s="39" t="s">
        <v>105</v>
      </c>
      <c r="M83" s="39" t="s">
        <v>135</v>
      </c>
      <c r="N83" s="39" t="s">
        <v>242</v>
      </c>
      <c r="O83" s="39" t="s">
        <v>97</v>
      </c>
      <c r="P83" s="39" t="s">
        <v>235</v>
      </c>
      <c r="Q83" s="54">
        <v>158000</v>
      </c>
    </row>
    <row r="84" spans="1:17">
      <c r="A84" s="39" t="s">
        <v>229</v>
      </c>
      <c r="B84" s="39" t="s">
        <v>230</v>
      </c>
      <c r="C84" s="52">
        <v>16907</v>
      </c>
      <c r="D84" s="39" t="s">
        <v>101</v>
      </c>
      <c r="E84" s="39" t="s">
        <v>239</v>
      </c>
      <c r="F84" s="41">
        <v>42899</v>
      </c>
      <c r="G84" s="39" t="s">
        <v>93</v>
      </c>
      <c r="H84" s="39" t="s">
        <v>232</v>
      </c>
      <c r="I84" s="41">
        <v>42736</v>
      </c>
      <c r="J84" s="41">
        <v>43100</v>
      </c>
      <c r="K84" s="40">
        <v>4</v>
      </c>
      <c r="L84" s="39" t="s">
        <v>237</v>
      </c>
      <c r="M84" s="39" t="s">
        <v>95</v>
      </c>
      <c r="N84" s="39" t="s">
        <v>243</v>
      </c>
      <c r="O84" s="39" t="s">
        <v>97</v>
      </c>
      <c r="P84" s="39" t="s">
        <v>235</v>
      </c>
      <c r="Q84" s="54">
        <v>158000</v>
      </c>
    </row>
    <row r="85" spans="1:17">
      <c r="A85" s="39" t="s">
        <v>229</v>
      </c>
      <c r="B85" s="39" t="s">
        <v>230</v>
      </c>
      <c r="C85" s="52">
        <v>16927</v>
      </c>
      <c r="D85" s="39" t="s">
        <v>91</v>
      </c>
      <c r="E85" s="39" t="s">
        <v>244</v>
      </c>
      <c r="F85" s="41">
        <v>42877</v>
      </c>
      <c r="G85" s="39" t="s">
        <v>93</v>
      </c>
      <c r="H85" s="39" t="s">
        <v>232</v>
      </c>
      <c r="I85" s="41">
        <v>42172</v>
      </c>
      <c r="J85" s="41">
        <v>43100</v>
      </c>
      <c r="K85" s="40">
        <v>1</v>
      </c>
      <c r="L85" s="39" t="s">
        <v>131</v>
      </c>
      <c r="M85" s="39" t="s">
        <v>233</v>
      </c>
      <c r="N85" s="39" t="s">
        <v>245</v>
      </c>
      <c r="O85" s="39" t="s">
        <v>97</v>
      </c>
      <c r="P85" s="39" t="s">
        <v>235</v>
      </c>
      <c r="Q85" s="54">
        <v>765000</v>
      </c>
    </row>
    <row r="86" spans="1:17">
      <c r="A86" s="39" t="s">
        <v>229</v>
      </c>
      <c r="B86" s="39" t="s">
        <v>230</v>
      </c>
      <c r="C86" s="52">
        <v>16927</v>
      </c>
      <c r="D86" s="39" t="s">
        <v>91</v>
      </c>
      <c r="E86" s="39" t="s">
        <v>244</v>
      </c>
      <c r="F86" s="41">
        <v>42877</v>
      </c>
      <c r="G86" s="39" t="s">
        <v>93</v>
      </c>
      <c r="H86" s="39" t="s">
        <v>232</v>
      </c>
      <c r="I86" s="41">
        <v>42005</v>
      </c>
      <c r="J86" s="41">
        <v>43100</v>
      </c>
      <c r="K86" s="40">
        <v>2</v>
      </c>
      <c r="L86" s="39" t="s">
        <v>131</v>
      </c>
      <c r="M86" s="39" t="s">
        <v>227</v>
      </c>
      <c r="N86" s="39" t="s">
        <v>246</v>
      </c>
      <c r="O86" s="39" t="s">
        <v>97</v>
      </c>
      <c r="P86" s="39" t="s">
        <v>235</v>
      </c>
      <c r="Q86" s="54">
        <v>765000</v>
      </c>
    </row>
    <row r="87" spans="1:17">
      <c r="A87" s="39" t="s">
        <v>229</v>
      </c>
      <c r="B87" s="39" t="s">
        <v>230</v>
      </c>
      <c r="C87" s="52">
        <v>16927</v>
      </c>
      <c r="D87" s="39" t="s">
        <v>91</v>
      </c>
      <c r="E87" s="39" t="s">
        <v>244</v>
      </c>
      <c r="F87" s="41">
        <v>42877</v>
      </c>
      <c r="G87" s="39" t="s">
        <v>93</v>
      </c>
      <c r="H87" s="39" t="s">
        <v>232</v>
      </c>
      <c r="I87" s="41">
        <v>42005</v>
      </c>
      <c r="J87" s="41">
        <v>43100</v>
      </c>
      <c r="K87" s="40">
        <v>3</v>
      </c>
      <c r="L87" s="39" t="s">
        <v>105</v>
      </c>
      <c r="M87" s="39" t="s">
        <v>135</v>
      </c>
      <c r="N87" s="39" t="s">
        <v>247</v>
      </c>
      <c r="O87" s="39" t="s">
        <v>97</v>
      </c>
      <c r="P87" s="39" t="s">
        <v>235</v>
      </c>
      <c r="Q87" s="54">
        <v>765000</v>
      </c>
    </row>
    <row r="88" spans="1:17">
      <c r="A88" s="39" t="s">
        <v>229</v>
      </c>
      <c r="B88" s="39" t="s">
        <v>230</v>
      </c>
      <c r="C88" s="52">
        <v>16927</v>
      </c>
      <c r="D88" s="39" t="s">
        <v>91</v>
      </c>
      <c r="E88" s="39" t="s">
        <v>244</v>
      </c>
      <c r="F88" s="41">
        <v>42877</v>
      </c>
      <c r="G88" s="39" t="s">
        <v>93</v>
      </c>
      <c r="H88" s="39" t="s">
        <v>232</v>
      </c>
      <c r="I88" s="41">
        <v>42005</v>
      </c>
      <c r="J88" s="41">
        <v>43100</v>
      </c>
      <c r="K88" s="40">
        <v>4</v>
      </c>
      <c r="L88" s="39" t="s">
        <v>237</v>
      </c>
      <c r="M88" s="39" t="s">
        <v>16</v>
      </c>
      <c r="N88" s="39" t="s">
        <v>248</v>
      </c>
      <c r="O88" s="39" t="s">
        <v>97</v>
      </c>
      <c r="P88" s="39" t="s">
        <v>235</v>
      </c>
      <c r="Q88" s="54">
        <v>765000</v>
      </c>
    </row>
    <row r="89" spans="1:17">
      <c r="A89" s="39" t="s">
        <v>229</v>
      </c>
      <c r="B89" s="39" t="s">
        <v>230</v>
      </c>
      <c r="C89" s="52">
        <v>16005</v>
      </c>
      <c r="D89" s="39" t="s">
        <v>101</v>
      </c>
      <c r="E89" s="39" t="s">
        <v>249</v>
      </c>
      <c r="F89" s="41">
        <v>42410</v>
      </c>
      <c r="G89" s="39" t="s">
        <v>93</v>
      </c>
      <c r="H89" s="39" t="s">
        <v>232</v>
      </c>
      <c r="I89" s="41">
        <v>42186</v>
      </c>
      <c r="J89" s="41">
        <v>42369</v>
      </c>
      <c r="K89" s="40">
        <v>1</v>
      </c>
      <c r="L89" s="39" t="s">
        <v>95</v>
      </c>
      <c r="M89" s="39" t="s">
        <v>95</v>
      </c>
      <c r="N89" s="39" t="s">
        <v>250</v>
      </c>
      <c r="O89" s="39" t="s">
        <v>97</v>
      </c>
      <c r="P89" s="39" t="s">
        <v>251</v>
      </c>
      <c r="Q89" s="54">
        <v>-45114</v>
      </c>
    </row>
    <row r="90" spans="1:17">
      <c r="A90" s="39" t="s">
        <v>229</v>
      </c>
      <c r="B90" s="39" t="s">
        <v>230</v>
      </c>
      <c r="C90" s="52">
        <v>16005</v>
      </c>
      <c r="D90" s="39" t="s">
        <v>101</v>
      </c>
      <c r="E90" s="39" t="s">
        <v>249</v>
      </c>
      <c r="F90" s="41">
        <v>42410</v>
      </c>
      <c r="G90" s="39" t="s">
        <v>93</v>
      </c>
      <c r="H90" s="39" t="s">
        <v>232</v>
      </c>
      <c r="I90" s="41">
        <v>41275</v>
      </c>
      <c r="J90" s="41">
        <v>41364</v>
      </c>
      <c r="K90" s="40">
        <v>2</v>
      </c>
      <c r="L90" s="39" t="s">
        <v>95</v>
      </c>
      <c r="M90" s="39" t="s">
        <v>95</v>
      </c>
      <c r="N90" s="39" t="s">
        <v>252</v>
      </c>
      <c r="O90" s="39" t="s">
        <v>97</v>
      </c>
      <c r="P90" s="39" t="s">
        <v>251</v>
      </c>
      <c r="Q90" s="54">
        <v>-45114</v>
      </c>
    </row>
    <row r="91" spans="1:17">
      <c r="A91" s="39" t="s">
        <v>229</v>
      </c>
      <c r="B91" s="39" t="s">
        <v>230</v>
      </c>
      <c r="C91" s="52">
        <v>16005</v>
      </c>
      <c r="D91" s="39" t="s">
        <v>101</v>
      </c>
      <c r="E91" s="39" t="s">
        <v>249</v>
      </c>
      <c r="F91" s="41">
        <v>42410</v>
      </c>
      <c r="G91" s="39" t="s">
        <v>93</v>
      </c>
      <c r="H91" s="39" t="s">
        <v>232</v>
      </c>
      <c r="I91" s="41">
        <v>41640</v>
      </c>
      <c r="J91" s="41">
        <v>41729</v>
      </c>
      <c r="K91" s="40">
        <v>3</v>
      </c>
      <c r="L91" s="39" t="s">
        <v>95</v>
      </c>
      <c r="M91" s="39" t="s">
        <v>95</v>
      </c>
      <c r="N91" s="39" t="s">
        <v>253</v>
      </c>
      <c r="O91" s="39" t="s">
        <v>97</v>
      </c>
      <c r="P91" s="39" t="s">
        <v>251</v>
      </c>
      <c r="Q91" s="54">
        <v>-45114</v>
      </c>
    </row>
    <row r="92" spans="1:17">
      <c r="A92" s="39" t="s">
        <v>229</v>
      </c>
      <c r="B92" s="39" t="s">
        <v>230</v>
      </c>
      <c r="C92" s="52">
        <v>16005</v>
      </c>
      <c r="D92" s="39" t="s">
        <v>101</v>
      </c>
      <c r="E92" s="39" t="s">
        <v>249</v>
      </c>
      <c r="F92" s="41">
        <v>42410</v>
      </c>
      <c r="G92" s="39" t="s">
        <v>93</v>
      </c>
      <c r="H92" s="39" t="s">
        <v>232</v>
      </c>
      <c r="I92" s="41">
        <v>41730</v>
      </c>
      <c r="J92" s="41">
        <v>41820</v>
      </c>
      <c r="K92" s="40">
        <v>4</v>
      </c>
      <c r="L92" s="39" t="s">
        <v>95</v>
      </c>
      <c r="M92" s="39" t="s">
        <v>95</v>
      </c>
      <c r="N92" s="39" t="s">
        <v>254</v>
      </c>
      <c r="O92" s="39" t="s">
        <v>97</v>
      </c>
      <c r="P92" s="39" t="s">
        <v>251</v>
      </c>
      <c r="Q92" s="54">
        <v>-45114</v>
      </c>
    </row>
    <row r="93" spans="1:17">
      <c r="A93" s="39" t="s">
        <v>229</v>
      </c>
      <c r="B93" s="39" t="s">
        <v>230</v>
      </c>
      <c r="C93" s="52">
        <v>15651</v>
      </c>
      <c r="D93" s="39" t="s">
        <v>101</v>
      </c>
      <c r="E93" s="39" t="s">
        <v>255</v>
      </c>
      <c r="F93" s="41">
        <v>42408</v>
      </c>
      <c r="G93" s="39" t="s">
        <v>93</v>
      </c>
      <c r="H93" s="39" t="s">
        <v>232</v>
      </c>
      <c r="I93" s="41">
        <v>41640</v>
      </c>
      <c r="J93" s="41">
        <v>42004</v>
      </c>
      <c r="K93" s="40">
        <v>1</v>
      </c>
      <c r="L93" s="39" t="s">
        <v>218</v>
      </c>
      <c r="M93" s="39" t="s">
        <v>219</v>
      </c>
      <c r="N93" s="39" t="s">
        <v>256</v>
      </c>
      <c r="O93" s="39" t="s">
        <v>97</v>
      </c>
      <c r="P93" s="39" t="s">
        <v>251</v>
      </c>
      <c r="Q93" s="54">
        <v>-14000</v>
      </c>
    </row>
    <row r="94" spans="1:17">
      <c r="A94" s="39" t="s">
        <v>229</v>
      </c>
      <c r="B94" s="39" t="s">
        <v>230</v>
      </c>
      <c r="C94" s="52">
        <v>15354</v>
      </c>
      <c r="D94" s="39" t="s">
        <v>101</v>
      </c>
      <c r="E94" s="39" t="s">
        <v>257</v>
      </c>
      <c r="F94" s="41">
        <v>42255</v>
      </c>
      <c r="G94" s="39" t="s">
        <v>93</v>
      </c>
      <c r="H94" s="39" t="s">
        <v>232</v>
      </c>
      <c r="I94" s="41">
        <v>41275</v>
      </c>
      <c r="J94" s="41">
        <v>41639</v>
      </c>
      <c r="K94" s="40">
        <v>1</v>
      </c>
      <c r="L94" s="39" t="s">
        <v>218</v>
      </c>
      <c r="M94" s="39" t="s">
        <v>219</v>
      </c>
      <c r="N94" s="39" t="s">
        <v>258</v>
      </c>
      <c r="O94" s="39" t="s">
        <v>97</v>
      </c>
      <c r="P94" s="39" t="s">
        <v>251</v>
      </c>
      <c r="Q94" s="54">
        <v>60845</v>
      </c>
    </row>
    <row r="95" spans="1:17">
      <c r="A95" s="39" t="s">
        <v>229</v>
      </c>
      <c r="B95" s="39" t="s">
        <v>230</v>
      </c>
      <c r="C95" s="52">
        <v>15231</v>
      </c>
      <c r="D95" s="39" t="s">
        <v>101</v>
      </c>
      <c r="E95" s="39" t="s">
        <v>259</v>
      </c>
      <c r="F95" s="41">
        <v>42204</v>
      </c>
      <c r="G95" s="39" t="s">
        <v>93</v>
      </c>
      <c r="H95" s="39" t="s">
        <v>232</v>
      </c>
      <c r="I95" s="41">
        <v>41821</v>
      </c>
      <c r="J95" s="41">
        <v>42004</v>
      </c>
      <c r="K95" s="40">
        <v>1</v>
      </c>
      <c r="L95" s="39" t="s">
        <v>95</v>
      </c>
      <c r="M95" s="39" t="s">
        <v>95</v>
      </c>
      <c r="N95" s="39" t="s">
        <v>260</v>
      </c>
      <c r="O95" s="39" t="s">
        <v>97</v>
      </c>
      <c r="P95" s="39" t="s">
        <v>251</v>
      </c>
      <c r="Q95" s="54">
        <v>406379</v>
      </c>
    </row>
    <row r="96" spans="1:17">
      <c r="A96" s="39" t="s">
        <v>229</v>
      </c>
      <c r="B96" s="39" t="s">
        <v>230</v>
      </c>
      <c r="C96" s="52">
        <v>15231</v>
      </c>
      <c r="D96" s="39" t="s">
        <v>101</v>
      </c>
      <c r="E96" s="39" t="s">
        <v>259</v>
      </c>
      <c r="F96" s="41">
        <v>42204</v>
      </c>
      <c r="G96" s="39" t="s">
        <v>93</v>
      </c>
      <c r="H96" s="39" t="s">
        <v>232</v>
      </c>
      <c r="I96" s="41">
        <v>41821</v>
      </c>
      <c r="J96" s="41">
        <v>42004</v>
      </c>
      <c r="K96" s="40">
        <v>2</v>
      </c>
      <c r="L96" s="39" t="s">
        <v>131</v>
      </c>
      <c r="M96" s="39" t="s">
        <v>183</v>
      </c>
      <c r="N96" s="39" t="s">
        <v>261</v>
      </c>
      <c r="O96" s="39" t="s">
        <v>97</v>
      </c>
      <c r="P96" s="39" t="s">
        <v>251</v>
      </c>
      <c r="Q96" s="54">
        <v>406379</v>
      </c>
    </row>
    <row r="97" spans="1:17">
      <c r="A97" s="39" t="s">
        <v>229</v>
      </c>
      <c r="B97" s="39" t="s">
        <v>230</v>
      </c>
      <c r="C97" s="52">
        <v>15231</v>
      </c>
      <c r="D97" s="39" t="s">
        <v>101</v>
      </c>
      <c r="E97" s="39" t="s">
        <v>259</v>
      </c>
      <c r="F97" s="41">
        <v>42204</v>
      </c>
      <c r="G97" s="39" t="s">
        <v>93</v>
      </c>
      <c r="H97" s="39" t="s">
        <v>232</v>
      </c>
      <c r="I97" s="41">
        <v>41730</v>
      </c>
      <c r="J97" s="41">
        <v>41820</v>
      </c>
      <c r="K97" s="40">
        <v>3</v>
      </c>
      <c r="L97" s="39" t="s">
        <v>95</v>
      </c>
      <c r="M97" s="39" t="s">
        <v>95</v>
      </c>
      <c r="N97" s="39" t="s">
        <v>260</v>
      </c>
      <c r="O97" s="39" t="s">
        <v>97</v>
      </c>
      <c r="P97" s="39" t="s">
        <v>251</v>
      </c>
      <c r="Q97" s="54">
        <v>406379</v>
      </c>
    </row>
    <row r="98" spans="1:17">
      <c r="A98" s="39" t="s">
        <v>229</v>
      </c>
      <c r="B98" s="39" t="s">
        <v>230</v>
      </c>
      <c r="C98" s="52">
        <v>15231</v>
      </c>
      <c r="D98" s="39" t="s">
        <v>101</v>
      </c>
      <c r="E98" s="39" t="s">
        <v>259</v>
      </c>
      <c r="F98" s="41">
        <v>42204</v>
      </c>
      <c r="G98" s="39" t="s">
        <v>93</v>
      </c>
      <c r="H98" s="39" t="s">
        <v>232</v>
      </c>
      <c r="I98" s="41">
        <v>41730</v>
      </c>
      <c r="J98" s="41">
        <v>41820</v>
      </c>
      <c r="K98" s="40">
        <v>4</v>
      </c>
      <c r="L98" s="39" t="s">
        <v>131</v>
      </c>
      <c r="M98" s="39" t="s">
        <v>183</v>
      </c>
      <c r="N98" s="39" t="s">
        <v>262</v>
      </c>
      <c r="O98" s="39" t="s">
        <v>97</v>
      </c>
      <c r="P98" s="39" t="s">
        <v>251</v>
      </c>
      <c r="Q98" s="54">
        <v>406379</v>
      </c>
    </row>
    <row r="99" spans="1:17">
      <c r="A99" s="39" t="s">
        <v>263</v>
      </c>
      <c r="B99" s="39" t="s">
        <v>264</v>
      </c>
      <c r="C99" s="52">
        <v>19774</v>
      </c>
      <c r="D99" s="39" t="s">
        <v>101</v>
      </c>
      <c r="E99" s="39" t="s">
        <v>265</v>
      </c>
      <c r="F99" s="41">
        <v>44224</v>
      </c>
      <c r="G99" s="39" t="s">
        <v>93</v>
      </c>
      <c r="H99" s="39" t="s">
        <v>94</v>
      </c>
      <c r="I99" s="41">
        <v>43831</v>
      </c>
      <c r="J99" s="41">
        <v>44196</v>
      </c>
      <c r="K99" s="40">
        <v>1</v>
      </c>
      <c r="L99" s="39" t="s">
        <v>103</v>
      </c>
      <c r="M99" s="39" t="s">
        <v>95</v>
      </c>
      <c r="N99" s="39" t="s">
        <v>266</v>
      </c>
      <c r="O99" s="39" t="s">
        <v>97</v>
      </c>
      <c r="P99" s="39" t="s">
        <v>267</v>
      </c>
      <c r="Q99" s="54">
        <v>23900</v>
      </c>
    </row>
    <row r="100" spans="1:17">
      <c r="A100" s="39" t="s">
        <v>263</v>
      </c>
      <c r="B100" s="39" t="s">
        <v>264</v>
      </c>
      <c r="C100" s="52">
        <v>13808</v>
      </c>
      <c r="D100" s="39" t="s">
        <v>101</v>
      </c>
      <c r="E100" s="39" t="s">
        <v>268</v>
      </c>
      <c r="F100" s="41">
        <v>41695</v>
      </c>
      <c r="G100" s="39" t="s">
        <v>93</v>
      </c>
      <c r="H100" s="39" t="s">
        <v>94</v>
      </c>
      <c r="I100" s="41">
        <v>41640</v>
      </c>
      <c r="J100" s="41">
        <v>42004</v>
      </c>
      <c r="K100" s="40">
        <v>1</v>
      </c>
      <c r="L100" s="39" t="s">
        <v>131</v>
      </c>
      <c r="M100" s="39" t="s">
        <v>95</v>
      </c>
      <c r="N100" s="39" t="s">
        <v>269</v>
      </c>
      <c r="O100" s="39" t="s">
        <v>97</v>
      </c>
      <c r="P100" s="39" t="s">
        <v>270</v>
      </c>
      <c r="Q100" s="54">
        <v>113400</v>
      </c>
    </row>
    <row r="101" spans="1:17">
      <c r="A101" s="39" t="s">
        <v>263</v>
      </c>
      <c r="B101" s="39" t="s">
        <v>264</v>
      </c>
      <c r="C101" s="52">
        <v>13734</v>
      </c>
      <c r="D101" s="39" t="s">
        <v>101</v>
      </c>
      <c r="E101" s="39" t="s">
        <v>271</v>
      </c>
      <c r="F101" s="41">
        <v>41695</v>
      </c>
      <c r="G101" s="39" t="s">
        <v>93</v>
      </c>
      <c r="H101" s="39" t="s">
        <v>94</v>
      </c>
      <c r="I101" s="41">
        <v>41640</v>
      </c>
      <c r="J101" s="41">
        <v>42004</v>
      </c>
      <c r="K101" s="40">
        <v>1</v>
      </c>
      <c r="L101" s="39" t="s">
        <v>131</v>
      </c>
      <c r="M101" s="39" t="s">
        <v>95</v>
      </c>
      <c r="N101" s="39" t="s">
        <v>272</v>
      </c>
      <c r="O101" s="39" t="s">
        <v>97</v>
      </c>
      <c r="P101" s="39" t="s">
        <v>270</v>
      </c>
      <c r="Q101" s="54">
        <v>135300</v>
      </c>
    </row>
    <row r="102" spans="1:17">
      <c r="A102" s="39" t="s">
        <v>263</v>
      </c>
      <c r="B102" s="39" t="s">
        <v>264</v>
      </c>
      <c r="C102" s="52">
        <v>12125</v>
      </c>
      <c r="D102" s="39" t="s">
        <v>101</v>
      </c>
      <c r="E102" s="39" t="s">
        <v>273</v>
      </c>
      <c r="F102" s="41">
        <v>41285</v>
      </c>
      <c r="G102" s="39" t="s">
        <v>93</v>
      </c>
      <c r="H102" s="39" t="s">
        <v>94</v>
      </c>
      <c r="I102" s="41">
        <v>41275</v>
      </c>
      <c r="J102" s="41">
        <v>41639</v>
      </c>
      <c r="K102" s="40">
        <v>1</v>
      </c>
      <c r="L102" s="39" t="s">
        <v>131</v>
      </c>
      <c r="M102" s="39" t="s">
        <v>132</v>
      </c>
      <c r="N102" s="39" t="s">
        <v>274</v>
      </c>
      <c r="O102" s="39" t="s">
        <v>97</v>
      </c>
      <c r="P102" s="39" t="s">
        <v>270</v>
      </c>
      <c r="Q102" s="54">
        <v>115100</v>
      </c>
    </row>
    <row r="103" spans="1:17">
      <c r="A103" s="39" t="s">
        <v>263</v>
      </c>
      <c r="B103" s="39" t="s">
        <v>264</v>
      </c>
      <c r="C103" s="52">
        <v>12125</v>
      </c>
      <c r="D103" s="39" t="s">
        <v>101</v>
      </c>
      <c r="E103" s="39" t="s">
        <v>273</v>
      </c>
      <c r="F103" s="41">
        <v>41285</v>
      </c>
      <c r="G103" s="39" t="s">
        <v>93</v>
      </c>
      <c r="H103" s="39" t="s">
        <v>94</v>
      </c>
      <c r="I103" s="41">
        <v>41275</v>
      </c>
      <c r="J103" s="41">
        <v>41639</v>
      </c>
      <c r="K103" s="40">
        <v>2</v>
      </c>
      <c r="L103" s="39" t="s">
        <v>131</v>
      </c>
      <c r="M103" s="39" t="s">
        <v>132</v>
      </c>
      <c r="N103" s="39" t="s">
        <v>275</v>
      </c>
      <c r="O103" s="39" t="s">
        <v>97</v>
      </c>
      <c r="P103" s="39" t="s">
        <v>270</v>
      </c>
      <c r="Q103" s="54">
        <v>115100</v>
      </c>
    </row>
    <row r="104" spans="1:17">
      <c r="A104" s="39" t="s">
        <v>263</v>
      </c>
      <c r="B104" s="39" t="s">
        <v>264</v>
      </c>
      <c r="C104" s="52">
        <v>12125</v>
      </c>
      <c r="D104" s="39" t="s">
        <v>101</v>
      </c>
      <c r="E104" s="39" t="s">
        <v>273</v>
      </c>
      <c r="F104" s="41">
        <v>41285</v>
      </c>
      <c r="G104" s="39" t="s">
        <v>93</v>
      </c>
      <c r="H104" s="39" t="s">
        <v>94</v>
      </c>
      <c r="I104" s="41">
        <v>41275</v>
      </c>
      <c r="J104" s="41">
        <v>41639</v>
      </c>
      <c r="K104" s="40">
        <v>3</v>
      </c>
      <c r="L104" s="39" t="s">
        <v>131</v>
      </c>
      <c r="M104" s="39" t="s">
        <v>132</v>
      </c>
      <c r="N104" s="39" t="s">
        <v>276</v>
      </c>
      <c r="O104" s="39" t="s">
        <v>97</v>
      </c>
      <c r="P104" s="39" t="s">
        <v>270</v>
      </c>
      <c r="Q104" s="54">
        <v>115100</v>
      </c>
    </row>
    <row r="105" spans="1:17">
      <c r="A105" s="39" t="s">
        <v>263</v>
      </c>
      <c r="B105" s="39" t="s">
        <v>264</v>
      </c>
      <c r="C105" s="52">
        <v>12125</v>
      </c>
      <c r="D105" s="39" t="s">
        <v>101</v>
      </c>
      <c r="E105" s="39" t="s">
        <v>273</v>
      </c>
      <c r="F105" s="41">
        <v>41285</v>
      </c>
      <c r="G105" s="39" t="s">
        <v>93</v>
      </c>
      <c r="H105" s="39" t="s">
        <v>94</v>
      </c>
      <c r="I105" s="41">
        <v>41275</v>
      </c>
      <c r="J105" s="41">
        <v>41639</v>
      </c>
      <c r="K105" s="40">
        <v>4</v>
      </c>
      <c r="L105" s="39" t="s">
        <v>125</v>
      </c>
      <c r="M105" s="39" t="s">
        <v>191</v>
      </c>
      <c r="N105" s="39" t="s">
        <v>277</v>
      </c>
      <c r="O105" s="39" t="s">
        <v>97</v>
      </c>
      <c r="P105" s="39" t="s">
        <v>270</v>
      </c>
      <c r="Q105" s="54">
        <v>115100</v>
      </c>
    </row>
    <row r="106" spans="1:17">
      <c r="A106" s="39" t="s">
        <v>263</v>
      </c>
      <c r="B106" s="39" t="s">
        <v>264</v>
      </c>
      <c r="C106" s="52">
        <v>12125</v>
      </c>
      <c r="D106" s="39" t="s">
        <v>101</v>
      </c>
      <c r="E106" s="39" t="s">
        <v>273</v>
      </c>
      <c r="F106" s="41">
        <v>41285</v>
      </c>
      <c r="G106" s="39" t="s">
        <v>93</v>
      </c>
      <c r="H106" s="39" t="s">
        <v>94</v>
      </c>
      <c r="I106" s="41">
        <v>41275</v>
      </c>
      <c r="J106" s="41">
        <v>41639</v>
      </c>
      <c r="K106" s="40">
        <v>5</v>
      </c>
      <c r="L106" s="39" t="s">
        <v>125</v>
      </c>
      <c r="M106" s="39" t="s">
        <v>191</v>
      </c>
      <c r="N106" s="39" t="s">
        <v>278</v>
      </c>
      <c r="O106" s="39" t="s">
        <v>121</v>
      </c>
      <c r="P106" s="39" t="s">
        <v>270</v>
      </c>
      <c r="Q106" s="54">
        <v>115100</v>
      </c>
    </row>
    <row r="107" spans="1:17">
      <c r="A107" s="39" t="s">
        <v>263</v>
      </c>
      <c r="B107" s="39" t="s">
        <v>264</v>
      </c>
      <c r="C107" s="52">
        <v>12125</v>
      </c>
      <c r="D107" s="39" t="s">
        <v>101</v>
      </c>
      <c r="E107" s="39" t="s">
        <v>273</v>
      </c>
      <c r="F107" s="41">
        <v>41285</v>
      </c>
      <c r="G107" s="39" t="s">
        <v>93</v>
      </c>
      <c r="H107" s="39" t="s">
        <v>94</v>
      </c>
      <c r="I107" s="41">
        <v>41275</v>
      </c>
      <c r="J107" s="41">
        <v>41639</v>
      </c>
      <c r="K107" s="40">
        <v>6</v>
      </c>
      <c r="L107" s="39" t="s">
        <v>131</v>
      </c>
      <c r="M107" s="39" t="s">
        <v>132</v>
      </c>
      <c r="N107" s="39" t="s">
        <v>279</v>
      </c>
      <c r="O107" s="39" t="s">
        <v>121</v>
      </c>
      <c r="P107" s="39" t="s">
        <v>270</v>
      </c>
      <c r="Q107" s="54">
        <v>115100</v>
      </c>
    </row>
    <row r="108" spans="1:17">
      <c r="A108" s="39" t="s">
        <v>263</v>
      </c>
      <c r="B108" s="39" t="s">
        <v>264</v>
      </c>
      <c r="C108" s="52">
        <v>12125</v>
      </c>
      <c r="D108" s="39" t="s">
        <v>101</v>
      </c>
      <c r="E108" s="39" t="s">
        <v>273</v>
      </c>
      <c r="F108" s="41">
        <v>41285</v>
      </c>
      <c r="G108" s="39" t="s">
        <v>93</v>
      </c>
      <c r="H108" s="39" t="s">
        <v>94</v>
      </c>
      <c r="I108" s="41">
        <v>41275</v>
      </c>
      <c r="J108" s="41">
        <v>41639</v>
      </c>
      <c r="K108" s="40">
        <v>7</v>
      </c>
      <c r="L108" s="39" t="s">
        <v>131</v>
      </c>
      <c r="M108" s="39" t="s">
        <v>132</v>
      </c>
      <c r="N108" s="39" t="s">
        <v>280</v>
      </c>
      <c r="O108" s="39" t="s">
        <v>121</v>
      </c>
      <c r="P108" s="39" t="s">
        <v>270</v>
      </c>
      <c r="Q108" s="54">
        <v>115100</v>
      </c>
    </row>
    <row r="109" spans="1:17">
      <c r="A109" s="39" t="s">
        <v>263</v>
      </c>
      <c r="B109" s="39" t="s">
        <v>264</v>
      </c>
      <c r="C109" s="52">
        <v>11311</v>
      </c>
      <c r="D109" s="39" t="s">
        <v>101</v>
      </c>
      <c r="E109" s="39" t="s">
        <v>281</v>
      </c>
      <c r="F109" s="41">
        <v>41101</v>
      </c>
      <c r="G109" s="39" t="s">
        <v>93</v>
      </c>
      <c r="H109" s="39" t="s">
        <v>94</v>
      </c>
      <c r="I109" s="41">
        <v>37987</v>
      </c>
      <c r="J109" s="41">
        <v>38352</v>
      </c>
      <c r="K109" s="40">
        <v>1</v>
      </c>
      <c r="L109" s="39" t="s">
        <v>95</v>
      </c>
      <c r="M109" s="39" t="s">
        <v>95</v>
      </c>
      <c r="N109" s="39" t="s">
        <v>282</v>
      </c>
      <c r="O109" s="39" t="s">
        <v>97</v>
      </c>
      <c r="P109" s="39" t="s">
        <v>270</v>
      </c>
      <c r="Q109" s="54">
        <v>128200</v>
      </c>
    </row>
    <row r="110" spans="1:17">
      <c r="A110" s="39" t="s">
        <v>263</v>
      </c>
      <c r="B110" s="39" t="s">
        <v>264</v>
      </c>
      <c r="C110" s="52">
        <v>11311</v>
      </c>
      <c r="D110" s="39" t="s">
        <v>101</v>
      </c>
      <c r="E110" s="39" t="s">
        <v>281</v>
      </c>
      <c r="F110" s="41">
        <v>41101</v>
      </c>
      <c r="G110" s="39" t="s">
        <v>93</v>
      </c>
      <c r="H110" s="39" t="s">
        <v>94</v>
      </c>
      <c r="I110" s="41">
        <v>38353</v>
      </c>
      <c r="J110" s="41">
        <v>38717</v>
      </c>
      <c r="K110" s="40">
        <v>2</v>
      </c>
      <c r="L110" s="39" t="s">
        <v>95</v>
      </c>
      <c r="M110" s="39" t="s">
        <v>95</v>
      </c>
      <c r="N110" s="39" t="s">
        <v>283</v>
      </c>
      <c r="O110" s="39" t="s">
        <v>97</v>
      </c>
      <c r="P110" s="39" t="s">
        <v>270</v>
      </c>
      <c r="Q110" s="54">
        <v>128200</v>
      </c>
    </row>
    <row r="111" spans="1:17">
      <c r="A111" s="39" t="s">
        <v>263</v>
      </c>
      <c r="B111" s="39" t="s">
        <v>264</v>
      </c>
      <c r="C111" s="52">
        <v>11311</v>
      </c>
      <c r="D111" s="39" t="s">
        <v>101</v>
      </c>
      <c r="E111" s="39" t="s">
        <v>281</v>
      </c>
      <c r="F111" s="41">
        <v>41101</v>
      </c>
      <c r="G111" s="39" t="s">
        <v>93</v>
      </c>
      <c r="H111" s="39" t="s">
        <v>94</v>
      </c>
      <c r="I111" s="41">
        <v>38718</v>
      </c>
      <c r="J111" s="41">
        <v>39082</v>
      </c>
      <c r="K111" s="40">
        <v>3</v>
      </c>
      <c r="L111" s="39" t="s">
        <v>95</v>
      </c>
      <c r="M111" s="39" t="s">
        <v>95</v>
      </c>
      <c r="N111" s="39" t="s">
        <v>284</v>
      </c>
      <c r="O111" s="39" t="s">
        <v>97</v>
      </c>
      <c r="P111" s="39" t="s">
        <v>270</v>
      </c>
      <c r="Q111" s="54">
        <v>128200</v>
      </c>
    </row>
    <row r="112" spans="1:17">
      <c r="A112" s="39" t="s">
        <v>263</v>
      </c>
      <c r="B112" s="39" t="s">
        <v>264</v>
      </c>
      <c r="C112" s="52">
        <v>11311</v>
      </c>
      <c r="D112" s="39" t="s">
        <v>101</v>
      </c>
      <c r="E112" s="39" t="s">
        <v>281</v>
      </c>
      <c r="F112" s="41">
        <v>41101</v>
      </c>
      <c r="G112" s="39" t="s">
        <v>93</v>
      </c>
      <c r="H112" s="39" t="s">
        <v>94</v>
      </c>
      <c r="I112" s="41">
        <v>39083</v>
      </c>
      <c r="J112" s="41">
        <v>39447</v>
      </c>
      <c r="K112" s="40">
        <v>4</v>
      </c>
      <c r="L112" s="39" t="s">
        <v>95</v>
      </c>
      <c r="M112" s="39" t="s">
        <v>95</v>
      </c>
      <c r="N112" s="39" t="s">
        <v>285</v>
      </c>
      <c r="O112" s="39" t="s">
        <v>97</v>
      </c>
      <c r="P112" s="39" t="s">
        <v>270</v>
      </c>
      <c r="Q112" s="54">
        <v>128200</v>
      </c>
    </row>
    <row r="113" spans="1:17">
      <c r="A113" s="39" t="s">
        <v>263</v>
      </c>
      <c r="B113" s="39" t="s">
        <v>264</v>
      </c>
      <c r="C113" s="52">
        <v>11311</v>
      </c>
      <c r="D113" s="39" t="s">
        <v>101</v>
      </c>
      <c r="E113" s="39" t="s">
        <v>281</v>
      </c>
      <c r="F113" s="41">
        <v>41101</v>
      </c>
      <c r="G113" s="39" t="s">
        <v>93</v>
      </c>
      <c r="H113" s="39" t="s">
        <v>94</v>
      </c>
      <c r="I113" s="41">
        <v>39448</v>
      </c>
      <c r="J113" s="41">
        <v>39813</v>
      </c>
      <c r="K113" s="40">
        <v>5</v>
      </c>
      <c r="L113" s="39" t="s">
        <v>95</v>
      </c>
      <c r="M113" s="39" t="s">
        <v>95</v>
      </c>
      <c r="N113" s="39" t="s">
        <v>286</v>
      </c>
      <c r="O113" s="39" t="s">
        <v>97</v>
      </c>
      <c r="P113" s="39" t="s">
        <v>270</v>
      </c>
      <c r="Q113" s="54">
        <v>128200</v>
      </c>
    </row>
    <row r="114" spans="1:17">
      <c r="A114" s="39" t="s">
        <v>263</v>
      </c>
      <c r="B114" s="39" t="s">
        <v>264</v>
      </c>
      <c r="C114" s="52">
        <v>11311</v>
      </c>
      <c r="D114" s="39" t="s">
        <v>101</v>
      </c>
      <c r="E114" s="39" t="s">
        <v>281</v>
      </c>
      <c r="F114" s="41">
        <v>41101</v>
      </c>
      <c r="G114" s="39" t="s">
        <v>93</v>
      </c>
      <c r="H114" s="39" t="s">
        <v>94</v>
      </c>
      <c r="I114" s="41">
        <v>39814</v>
      </c>
      <c r="J114" s="41">
        <v>40178</v>
      </c>
      <c r="K114" s="40">
        <v>6</v>
      </c>
      <c r="L114" s="39" t="s">
        <v>95</v>
      </c>
      <c r="M114" s="39" t="s">
        <v>95</v>
      </c>
      <c r="N114" s="39" t="s">
        <v>287</v>
      </c>
      <c r="O114" s="39" t="s">
        <v>97</v>
      </c>
      <c r="P114" s="39" t="s">
        <v>270</v>
      </c>
      <c r="Q114" s="54">
        <v>128200</v>
      </c>
    </row>
    <row r="115" spans="1:17">
      <c r="A115" s="39" t="s">
        <v>263</v>
      </c>
      <c r="B115" s="39" t="s">
        <v>264</v>
      </c>
      <c r="C115" s="52">
        <v>11311</v>
      </c>
      <c r="D115" s="39" t="s">
        <v>101</v>
      </c>
      <c r="E115" s="39" t="s">
        <v>281</v>
      </c>
      <c r="F115" s="41">
        <v>41101</v>
      </c>
      <c r="G115" s="39" t="s">
        <v>93</v>
      </c>
      <c r="H115" s="39" t="s">
        <v>94</v>
      </c>
      <c r="I115" s="41">
        <v>40179</v>
      </c>
      <c r="J115" s="41">
        <v>40543</v>
      </c>
      <c r="K115" s="40">
        <v>7</v>
      </c>
      <c r="L115" s="39" t="s">
        <v>95</v>
      </c>
      <c r="M115" s="39" t="s">
        <v>95</v>
      </c>
      <c r="N115" s="39" t="s">
        <v>288</v>
      </c>
      <c r="O115" s="39" t="s">
        <v>97</v>
      </c>
      <c r="P115" s="39" t="s">
        <v>270</v>
      </c>
      <c r="Q115" s="54">
        <v>128200</v>
      </c>
    </row>
    <row r="116" spans="1:17">
      <c r="A116" s="39" t="s">
        <v>263</v>
      </c>
      <c r="B116" s="39" t="s">
        <v>264</v>
      </c>
      <c r="C116" s="52">
        <v>11255</v>
      </c>
      <c r="D116" s="39" t="s">
        <v>101</v>
      </c>
      <c r="E116" s="39" t="s">
        <v>289</v>
      </c>
      <c r="F116" s="41">
        <v>41101</v>
      </c>
      <c r="G116" s="39" t="s">
        <v>93</v>
      </c>
      <c r="H116" s="39" t="s">
        <v>94</v>
      </c>
      <c r="I116" s="41">
        <v>40909</v>
      </c>
      <c r="J116" s="41">
        <v>41274</v>
      </c>
      <c r="K116" s="40">
        <v>1</v>
      </c>
      <c r="L116" s="39" t="s">
        <v>125</v>
      </c>
      <c r="M116" s="39" t="s">
        <v>183</v>
      </c>
      <c r="N116" s="39" t="s">
        <v>290</v>
      </c>
      <c r="O116" s="39" t="s">
        <v>97</v>
      </c>
      <c r="P116" s="39" t="s">
        <v>270</v>
      </c>
      <c r="Q116" s="54">
        <v>128300</v>
      </c>
    </row>
    <row r="117" spans="1:17">
      <c r="A117" s="39" t="s">
        <v>263</v>
      </c>
      <c r="B117" s="39" t="s">
        <v>264</v>
      </c>
      <c r="C117" s="52">
        <v>11255</v>
      </c>
      <c r="D117" s="39" t="s">
        <v>101</v>
      </c>
      <c r="E117" s="39" t="s">
        <v>289</v>
      </c>
      <c r="F117" s="41">
        <v>41101</v>
      </c>
      <c r="G117" s="39" t="s">
        <v>93</v>
      </c>
      <c r="H117" s="39" t="s">
        <v>94</v>
      </c>
      <c r="I117" s="41">
        <v>40909</v>
      </c>
      <c r="J117" s="41">
        <v>41274</v>
      </c>
      <c r="K117" s="40">
        <v>2</v>
      </c>
      <c r="L117" s="39" t="s">
        <v>131</v>
      </c>
      <c r="M117" s="39" t="s">
        <v>132</v>
      </c>
      <c r="N117" s="39" t="s">
        <v>291</v>
      </c>
      <c r="O117" s="39" t="s">
        <v>97</v>
      </c>
      <c r="P117" s="39" t="s">
        <v>270</v>
      </c>
      <c r="Q117" s="54">
        <v>128300</v>
      </c>
    </row>
    <row r="118" spans="1:17">
      <c r="A118" s="39" t="s">
        <v>263</v>
      </c>
      <c r="B118" s="39" t="s">
        <v>264</v>
      </c>
      <c r="C118" s="52">
        <v>11255</v>
      </c>
      <c r="D118" s="39" t="s">
        <v>101</v>
      </c>
      <c r="E118" s="39" t="s">
        <v>289</v>
      </c>
      <c r="F118" s="41">
        <v>41101</v>
      </c>
      <c r="G118" s="39" t="s">
        <v>93</v>
      </c>
      <c r="H118" s="39" t="s">
        <v>94</v>
      </c>
      <c r="I118" s="41">
        <v>40909</v>
      </c>
      <c r="J118" s="41">
        <v>41274</v>
      </c>
      <c r="K118" s="40">
        <v>3</v>
      </c>
      <c r="L118" s="39" t="s">
        <v>131</v>
      </c>
      <c r="M118" s="39" t="s">
        <v>132</v>
      </c>
      <c r="N118" s="39" t="s">
        <v>292</v>
      </c>
      <c r="O118" s="39" t="s">
        <v>97</v>
      </c>
      <c r="P118" s="39" t="s">
        <v>270</v>
      </c>
      <c r="Q118" s="54">
        <v>128300</v>
      </c>
    </row>
    <row r="119" spans="1:17">
      <c r="A119" s="39" t="s">
        <v>263</v>
      </c>
      <c r="B119" s="39" t="s">
        <v>264</v>
      </c>
      <c r="C119" s="52">
        <v>11255</v>
      </c>
      <c r="D119" s="39" t="s">
        <v>101</v>
      </c>
      <c r="E119" s="39" t="s">
        <v>289</v>
      </c>
      <c r="F119" s="41">
        <v>41101</v>
      </c>
      <c r="G119" s="39" t="s">
        <v>93</v>
      </c>
      <c r="H119" s="39" t="s">
        <v>94</v>
      </c>
      <c r="I119" s="41">
        <v>40909</v>
      </c>
      <c r="J119" s="41">
        <v>41274</v>
      </c>
      <c r="K119" s="40">
        <v>4</v>
      </c>
      <c r="L119" s="39" t="s">
        <v>131</v>
      </c>
      <c r="M119" s="39" t="s">
        <v>132</v>
      </c>
      <c r="N119" s="39" t="s">
        <v>293</v>
      </c>
      <c r="O119" s="39" t="s">
        <v>97</v>
      </c>
      <c r="P119" s="39" t="s">
        <v>270</v>
      </c>
      <c r="Q119" s="54">
        <v>128300</v>
      </c>
    </row>
    <row r="120" spans="1:17">
      <c r="A120" s="39" t="s">
        <v>263</v>
      </c>
      <c r="B120" s="39" t="s">
        <v>264</v>
      </c>
      <c r="C120" s="52">
        <v>11255</v>
      </c>
      <c r="D120" s="39" t="s">
        <v>101</v>
      </c>
      <c r="E120" s="39" t="s">
        <v>289</v>
      </c>
      <c r="F120" s="41">
        <v>41101</v>
      </c>
      <c r="G120" s="39" t="s">
        <v>93</v>
      </c>
      <c r="H120" s="39" t="s">
        <v>94</v>
      </c>
      <c r="I120" s="41">
        <v>40909</v>
      </c>
      <c r="J120" s="41">
        <v>41274</v>
      </c>
      <c r="K120" s="40">
        <v>5</v>
      </c>
      <c r="L120" s="39" t="s">
        <v>131</v>
      </c>
      <c r="M120" s="39" t="s">
        <v>132</v>
      </c>
      <c r="N120" s="39" t="s">
        <v>294</v>
      </c>
      <c r="O120" s="39" t="s">
        <v>121</v>
      </c>
      <c r="P120" s="39" t="s">
        <v>270</v>
      </c>
      <c r="Q120" s="54">
        <v>128300</v>
      </c>
    </row>
    <row r="121" spans="1:17">
      <c r="A121" s="39" t="s">
        <v>263</v>
      </c>
      <c r="B121" s="39" t="s">
        <v>264</v>
      </c>
      <c r="C121" s="52">
        <v>11255</v>
      </c>
      <c r="D121" s="39" t="s">
        <v>101</v>
      </c>
      <c r="E121" s="39" t="s">
        <v>289</v>
      </c>
      <c r="F121" s="41">
        <v>41101</v>
      </c>
      <c r="G121" s="39" t="s">
        <v>93</v>
      </c>
      <c r="H121" s="39" t="s">
        <v>94</v>
      </c>
      <c r="I121" s="41">
        <v>40909</v>
      </c>
      <c r="J121" s="41">
        <v>41274</v>
      </c>
      <c r="K121" s="40">
        <v>6</v>
      </c>
      <c r="L121" s="39" t="s">
        <v>131</v>
      </c>
      <c r="M121" s="39" t="s">
        <v>132</v>
      </c>
      <c r="N121" s="39" t="s">
        <v>295</v>
      </c>
      <c r="O121" s="39" t="s">
        <v>121</v>
      </c>
      <c r="P121" s="39" t="s">
        <v>270</v>
      </c>
      <c r="Q121" s="54">
        <v>128300</v>
      </c>
    </row>
    <row r="122" spans="1:17">
      <c r="A122" s="39" t="s">
        <v>263</v>
      </c>
      <c r="B122" s="39" t="s">
        <v>264</v>
      </c>
      <c r="C122" s="52">
        <v>10068</v>
      </c>
      <c r="D122" s="39" t="s">
        <v>296</v>
      </c>
      <c r="E122" s="39" t="s">
        <v>297</v>
      </c>
      <c r="F122" s="41">
        <v>40910</v>
      </c>
      <c r="G122" s="39" t="s">
        <v>93</v>
      </c>
      <c r="H122" s="39" t="s">
        <v>94</v>
      </c>
      <c r="I122" s="41">
        <v>38718</v>
      </c>
      <c r="J122" s="41">
        <v>39082</v>
      </c>
      <c r="K122" s="40">
        <v>1</v>
      </c>
      <c r="L122" s="39" t="s">
        <v>95</v>
      </c>
      <c r="M122" s="39" t="s">
        <v>95</v>
      </c>
      <c r="N122" s="39" t="s">
        <v>298</v>
      </c>
      <c r="O122" s="39" t="s">
        <v>97</v>
      </c>
      <c r="P122" s="39" t="s">
        <v>270</v>
      </c>
      <c r="Q122" s="54">
        <v>19200</v>
      </c>
    </row>
    <row r="123" spans="1:17">
      <c r="A123" s="39" t="s">
        <v>263</v>
      </c>
      <c r="B123" s="39" t="s">
        <v>264</v>
      </c>
      <c r="C123" s="52">
        <v>10215</v>
      </c>
      <c r="D123" s="39" t="s">
        <v>101</v>
      </c>
      <c r="E123" s="39" t="s">
        <v>299</v>
      </c>
      <c r="F123" s="41">
        <v>40856</v>
      </c>
      <c r="G123" s="39" t="s">
        <v>93</v>
      </c>
      <c r="H123" s="39" t="s">
        <v>94</v>
      </c>
      <c r="I123" s="41">
        <v>40544</v>
      </c>
      <c r="J123" s="41">
        <v>40908</v>
      </c>
      <c r="K123" s="40">
        <v>1</v>
      </c>
      <c r="L123" s="39" t="s">
        <v>131</v>
      </c>
      <c r="M123" s="39" t="s">
        <v>227</v>
      </c>
      <c r="N123" s="39" t="s">
        <v>300</v>
      </c>
      <c r="O123" s="39" t="s">
        <v>97</v>
      </c>
      <c r="P123" s="39" t="s">
        <v>270</v>
      </c>
      <c r="Q123" s="54">
        <v>88000</v>
      </c>
    </row>
    <row r="124" spans="1:17">
      <c r="A124" s="39" t="s">
        <v>263</v>
      </c>
      <c r="B124" s="39" t="s">
        <v>264</v>
      </c>
      <c r="C124" s="52">
        <v>10215</v>
      </c>
      <c r="D124" s="39" t="s">
        <v>101</v>
      </c>
      <c r="E124" s="39" t="s">
        <v>299</v>
      </c>
      <c r="F124" s="41">
        <v>40856</v>
      </c>
      <c r="G124" s="39" t="s">
        <v>93</v>
      </c>
      <c r="H124" s="39" t="s">
        <v>94</v>
      </c>
      <c r="I124" s="41">
        <v>40544</v>
      </c>
      <c r="J124" s="41">
        <v>40908</v>
      </c>
      <c r="K124" s="40">
        <v>2</v>
      </c>
      <c r="L124" s="39" t="s">
        <v>131</v>
      </c>
      <c r="M124" s="39" t="s">
        <v>132</v>
      </c>
      <c r="N124" s="39" t="s">
        <v>301</v>
      </c>
      <c r="O124" s="39" t="s">
        <v>97</v>
      </c>
      <c r="P124" s="39" t="s">
        <v>270</v>
      </c>
      <c r="Q124" s="54">
        <v>88000</v>
      </c>
    </row>
    <row r="125" spans="1:17">
      <c r="A125" s="39" t="s">
        <v>263</v>
      </c>
      <c r="B125" s="39" t="s">
        <v>264</v>
      </c>
      <c r="C125" s="52">
        <v>10215</v>
      </c>
      <c r="D125" s="39" t="s">
        <v>101</v>
      </c>
      <c r="E125" s="39" t="s">
        <v>299</v>
      </c>
      <c r="F125" s="41">
        <v>40856</v>
      </c>
      <c r="G125" s="39" t="s">
        <v>93</v>
      </c>
      <c r="H125" s="39" t="s">
        <v>94</v>
      </c>
      <c r="I125" s="41">
        <v>40544</v>
      </c>
      <c r="J125" s="41">
        <v>40908</v>
      </c>
      <c r="K125" s="40">
        <v>3</v>
      </c>
      <c r="L125" s="39" t="s">
        <v>131</v>
      </c>
      <c r="M125" s="39" t="s">
        <v>132</v>
      </c>
      <c r="N125" s="39" t="s">
        <v>302</v>
      </c>
      <c r="O125" s="39" t="s">
        <v>97</v>
      </c>
      <c r="P125" s="39" t="s">
        <v>270</v>
      </c>
      <c r="Q125" s="54">
        <v>88000</v>
      </c>
    </row>
    <row r="126" spans="1:17">
      <c r="A126" s="39" t="s">
        <v>263</v>
      </c>
      <c r="B126" s="39" t="s">
        <v>264</v>
      </c>
      <c r="C126" s="52">
        <v>10215</v>
      </c>
      <c r="D126" s="39" t="s">
        <v>101</v>
      </c>
      <c r="E126" s="39" t="s">
        <v>299</v>
      </c>
      <c r="F126" s="41">
        <v>40856</v>
      </c>
      <c r="G126" s="39" t="s">
        <v>93</v>
      </c>
      <c r="H126" s="39" t="s">
        <v>94</v>
      </c>
      <c r="I126" s="41">
        <v>40544</v>
      </c>
      <c r="J126" s="41">
        <v>40908</v>
      </c>
      <c r="K126" s="40">
        <v>4</v>
      </c>
      <c r="L126" s="39" t="s">
        <v>125</v>
      </c>
      <c r="M126" s="39" t="s">
        <v>191</v>
      </c>
      <c r="N126" s="39" t="s">
        <v>303</v>
      </c>
      <c r="O126" s="39" t="s">
        <v>97</v>
      </c>
      <c r="P126" s="39" t="s">
        <v>270</v>
      </c>
      <c r="Q126" s="54">
        <v>88000</v>
      </c>
    </row>
    <row r="127" spans="1:17">
      <c r="A127" s="39" t="s">
        <v>263</v>
      </c>
      <c r="B127" s="39" t="s">
        <v>264</v>
      </c>
      <c r="C127" s="52">
        <v>10215</v>
      </c>
      <c r="D127" s="39" t="s">
        <v>101</v>
      </c>
      <c r="E127" s="39" t="s">
        <v>299</v>
      </c>
      <c r="F127" s="41">
        <v>40856</v>
      </c>
      <c r="G127" s="39" t="s">
        <v>93</v>
      </c>
      <c r="H127" s="39" t="s">
        <v>94</v>
      </c>
      <c r="I127" s="41">
        <v>40544</v>
      </c>
      <c r="J127" s="41">
        <v>40908</v>
      </c>
      <c r="K127" s="40">
        <v>5</v>
      </c>
      <c r="L127" s="39" t="s">
        <v>131</v>
      </c>
      <c r="M127" s="39" t="s">
        <v>132</v>
      </c>
      <c r="N127" s="39" t="s">
        <v>304</v>
      </c>
      <c r="O127" s="39" t="s">
        <v>121</v>
      </c>
      <c r="P127" s="39" t="s">
        <v>270</v>
      </c>
      <c r="Q127" s="54">
        <v>88000</v>
      </c>
    </row>
    <row r="128" spans="1:17">
      <c r="A128" s="39" t="s">
        <v>263</v>
      </c>
      <c r="B128" s="39" t="s">
        <v>264</v>
      </c>
      <c r="C128" s="52">
        <v>10215</v>
      </c>
      <c r="D128" s="39" t="s">
        <v>101</v>
      </c>
      <c r="E128" s="39" t="s">
        <v>299</v>
      </c>
      <c r="F128" s="41">
        <v>40856</v>
      </c>
      <c r="G128" s="39" t="s">
        <v>93</v>
      </c>
      <c r="H128" s="39" t="s">
        <v>94</v>
      </c>
      <c r="I128" s="41">
        <v>40544</v>
      </c>
      <c r="J128" s="41">
        <v>40908</v>
      </c>
      <c r="K128" s="40">
        <v>6</v>
      </c>
      <c r="L128" s="39" t="s">
        <v>131</v>
      </c>
      <c r="M128" s="39" t="s">
        <v>132</v>
      </c>
      <c r="N128" s="39" t="s">
        <v>305</v>
      </c>
      <c r="O128" s="39" t="s">
        <v>121</v>
      </c>
      <c r="P128" s="39" t="s">
        <v>270</v>
      </c>
      <c r="Q128" s="54">
        <v>88000</v>
      </c>
    </row>
    <row r="129" spans="1:17">
      <c r="A129" s="39" t="s">
        <v>263</v>
      </c>
      <c r="B129" s="39" t="s">
        <v>264</v>
      </c>
      <c r="C129" s="52">
        <v>8997</v>
      </c>
      <c r="D129" s="39" t="s">
        <v>101</v>
      </c>
      <c r="E129" s="39" t="s">
        <v>306</v>
      </c>
      <c r="F129" s="41">
        <v>40714</v>
      </c>
      <c r="G129" s="39" t="s">
        <v>93</v>
      </c>
      <c r="H129" s="39" t="s">
        <v>94</v>
      </c>
      <c r="I129" s="41">
        <v>39904</v>
      </c>
      <c r="J129" s="41">
        <v>40908</v>
      </c>
      <c r="K129" s="40">
        <v>1</v>
      </c>
      <c r="L129" s="39" t="s">
        <v>95</v>
      </c>
      <c r="M129" s="39" t="s">
        <v>95</v>
      </c>
      <c r="N129" s="39" t="s">
        <v>307</v>
      </c>
      <c r="O129" s="39" t="s">
        <v>97</v>
      </c>
      <c r="P129" s="39" t="s">
        <v>270</v>
      </c>
      <c r="Q129" s="54">
        <v>958000</v>
      </c>
    </row>
    <row r="130" spans="1:17">
      <c r="A130" s="39" t="s">
        <v>263</v>
      </c>
      <c r="B130" s="39" t="s">
        <v>264</v>
      </c>
      <c r="C130" s="52">
        <v>8997</v>
      </c>
      <c r="D130" s="39" t="s">
        <v>101</v>
      </c>
      <c r="E130" s="39" t="s">
        <v>306</v>
      </c>
      <c r="F130" s="41">
        <v>40714</v>
      </c>
      <c r="G130" s="39" t="s">
        <v>93</v>
      </c>
      <c r="H130" s="39" t="s">
        <v>94</v>
      </c>
      <c r="I130" s="41">
        <v>39904</v>
      </c>
      <c r="J130" s="41">
        <v>40908</v>
      </c>
      <c r="K130" s="40">
        <v>2</v>
      </c>
      <c r="L130" s="39" t="s">
        <v>308</v>
      </c>
      <c r="M130" s="39" t="s">
        <v>309</v>
      </c>
      <c r="N130" s="39" t="s">
        <v>310</v>
      </c>
      <c r="O130" s="39" t="s">
        <v>97</v>
      </c>
      <c r="P130" s="39" t="s">
        <v>270</v>
      </c>
      <c r="Q130" s="54">
        <v>958000</v>
      </c>
    </row>
    <row r="131" spans="1:17">
      <c r="A131" s="39" t="s">
        <v>263</v>
      </c>
      <c r="B131" s="39" t="s">
        <v>264</v>
      </c>
      <c r="C131" s="52">
        <v>8997</v>
      </c>
      <c r="D131" s="39" t="s">
        <v>101</v>
      </c>
      <c r="E131" s="39" t="s">
        <v>306</v>
      </c>
      <c r="F131" s="41">
        <v>40714</v>
      </c>
      <c r="G131" s="39" t="s">
        <v>93</v>
      </c>
      <c r="H131" s="39" t="s">
        <v>94</v>
      </c>
      <c r="I131" s="41">
        <v>39904</v>
      </c>
      <c r="J131" s="41">
        <v>40908</v>
      </c>
      <c r="K131" s="40">
        <v>3</v>
      </c>
      <c r="L131" s="39" t="s">
        <v>311</v>
      </c>
      <c r="M131" s="39" t="s">
        <v>312</v>
      </c>
      <c r="N131" s="39" t="s">
        <v>313</v>
      </c>
      <c r="O131" s="39" t="s">
        <v>97</v>
      </c>
      <c r="P131" s="39" t="s">
        <v>270</v>
      </c>
      <c r="Q131" s="54">
        <v>958000</v>
      </c>
    </row>
    <row r="132" spans="1:17">
      <c r="A132" s="39" t="s">
        <v>263</v>
      </c>
      <c r="B132" s="39" t="s">
        <v>264</v>
      </c>
      <c r="C132" s="52">
        <v>8997</v>
      </c>
      <c r="D132" s="39" t="s">
        <v>101</v>
      </c>
      <c r="E132" s="39" t="s">
        <v>306</v>
      </c>
      <c r="F132" s="41">
        <v>40714</v>
      </c>
      <c r="G132" s="39" t="s">
        <v>93</v>
      </c>
      <c r="H132" s="39" t="s">
        <v>94</v>
      </c>
      <c r="I132" s="41">
        <v>39904</v>
      </c>
      <c r="J132" s="41">
        <v>40908</v>
      </c>
      <c r="K132" s="40">
        <v>4</v>
      </c>
      <c r="L132" s="39" t="s">
        <v>311</v>
      </c>
      <c r="M132" s="39" t="s">
        <v>312</v>
      </c>
      <c r="N132" s="39" t="s">
        <v>314</v>
      </c>
      <c r="O132" s="39" t="s">
        <v>97</v>
      </c>
      <c r="P132" s="39" t="s">
        <v>270</v>
      </c>
      <c r="Q132" s="54">
        <v>958000</v>
      </c>
    </row>
    <row r="133" spans="1:17">
      <c r="A133" s="39" t="s">
        <v>263</v>
      </c>
      <c r="B133" s="39" t="s">
        <v>264</v>
      </c>
      <c r="C133" s="52">
        <v>8997</v>
      </c>
      <c r="D133" s="39" t="s">
        <v>101</v>
      </c>
      <c r="E133" s="39" t="s">
        <v>306</v>
      </c>
      <c r="F133" s="41">
        <v>40714</v>
      </c>
      <c r="G133" s="39" t="s">
        <v>93</v>
      </c>
      <c r="H133" s="39" t="s">
        <v>94</v>
      </c>
      <c r="I133" s="41">
        <v>39904</v>
      </c>
      <c r="J133" s="41">
        <v>40908</v>
      </c>
      <c r="K133" s="40">
        <v>5</v>
      </c>
      <c r="L133" s="39" t="s">
        <v>95</v>
      </c>
      <c r="M133" s="39" t="s">
        <v>95</v>
      </c>
      <c r="N133" s="39" t="s">
        <v>315</v>
      </c>
      <c r="O133" s="39" t="s">
        <v>121</v>
      </c>
      <c r="P133" s="39" t="s">
        <v>270</v>
      </c>
      <c r="Q133" s="54">
        <v>958000</v>
      </c>
    </row>
    <row r="134" spans="1:17">
      <c r="A134" s="39" t="s">
        <v>263</v>
      </c>
      <c r="B134" s="39" t="s">
        <v>264</v>
      </c>
      <c r="C134" s="52">
        <v>8997</v>
      </c>
      <c r="D134" s="39" t="s">
        <v>101</v>
      </c>
      <c r="E134" s="39" t="s">
        <v>306</v>
      </c>
      <c r="F134" s="41">
        <v>40714</v>
      </c>
      <c r="G134" s="39" t="s">
        <v>93</v>
      </c>
      <c r="H134" s="39" t="s">
        <v>94</v>
      </c>
      <c r="I134" s="41">
        <v>39904</v>
      </c>
      <c r="J134" s="41">
        <v>40908</v>
      </c>
      <c r="K134" s="40">
        <v>6</v>
      </c>
      <c r="L134" s="39" t="s">
        <v>311</v>
      </c>
      <c r="M134" s="39" t="s">
        <v>316</v>
      </c>
      <c r="N134" s="39" t="s">
        <v>317</v>
      </c>
      <c r="O134" s="39" t="s">
        <v>97</v>
      </c>
      <c r="P134" s="39" t="s">
        <v>270</v>
      </c>
      <c r="Q134" s="54">
        <v>958000</v>
      </c>
    </row>
    <row r="135" spans="1:17">
      <c r="A135" s="39" t="s">
        <v>263</v>
      </c>
      <c r="B135" s="39" t="s">
        <v>264</v>
      </c>
      <c r="C135" s="52">
        <v>8997</v>
      </c>
      <c r="D135" s="39" t="s">
        <v>101</v>
      </c>
      <c r="E135" s="39" t="s">
        <v>306</v>
      </c>
      <c r="F135" s="41">
        <v>40714</v>
      </c>
      <c r="G135" s="39" t="s">
        <v>93</v>
      </c>
      <c r="H135" s="39" t="s">
        <v>94</v>
      </c>
      <c r="I135" s="41">
        <v>39904</v>
      </c>
      <c r="J135" s="41">
        <v>40908</v>
      </c>
      <c r="K135" s="40">
        <v>7</v>
      </c>
      <c r="L135" s="39" t="s">
        <v>311</v>
      </c>
      <c r="M135" s="39" t="s">
        <v>318</v>
      </c>
      <c r="N135" s="39" t="s">
        <v>319</v>
      </c>
      <c r="O135" s="39" t="s">
        <v>121</v>
      </c>
      <c r="P135" s="39" t="s">
        <v>270</v>
      </c>
      <c r="Q135" s="54">
        <v>958000</v>
      </c>
    </row>
    <row r="136" spans="1:17">
      <c r="A136" s="39" t="s">
        <v>263</v>
      </c>
      <c r="B136" s="39" t="s">
        <v>264</v>
      </c>
      <c r="C136" s="52">
        <v>8997</v>
      </c>
      <c r="D136" s="39" t="s">
        <v>101</v>
      </c>
      <c r="E136" s="39" t="s">
        <v>306</v>
      </c>
      <c r="F136" s="41">
        <v>40714</v>
      </c>
      <c r="G136" s="39" t="s">
        <v>93</v>
      </c>
      <c r="H136" s="39" t="s">
        <v>94</v>
      </c>
      <c r="I136" s="41">
        <v>39904</v>
      </c>
      <c r="J136" s="41">
        <v>40908</v>
      </c>
      <c r="K136" s="40">
        <v>8</v>
      </c>
      <c r="L136" s="39" t="s">
        <v>95</v>
      </c>
      <c r="M136" s="39" t="s">
        <v>95</v>
      </c>
      <c r="N136" s="39" t="s">
        <v>320</v>
      </c>
      <c r="O136" s="39" t="s">
        <v>121</v>
      </c>
      <c r="P136" s="39" t="s">
        <v>270</v>
      </c>
      <c r="Q136" s="54">
        <v>958000</v>
      </c>
    </row>
    <row r="137" spans="1:17">
      <c r="A137" s="39" t="s">
        <v>263</v>
      </c>
      <c r="B137" s="39" t="s">
        <v>264</v>
      </c>
      <c r="C137" s="52">
        <v>8997</v>
      </c>
      <c r="D137" s="39" t="s">
        <v>101</v>
      </c>
      <c r="E137" s="39" t="s">
        <v>306</v>
      </c>
      <c r="F137" s="41">
        <v>40714</v>
      </c>
      <c r="G137" s="39" t="s">
        <v>93</v>
      </c>
      <c r="H137" s="39" t="s">
        <v>94</v>
      </c>
      <c r="I137" s="41">
        <v>39904</v>
      </c>
      <c r="J137" s="41">
        <v>40908</v>
      </c>
      <c r="K137" s="40">
        <v>9</v>
      </c>
      <c r="L137" s="39" t="s">
        <v>95</v>
      </c>
      <c r="M137" s="39" t="s">
        <v>95</v>
      </c>
      <c r="N137" s="39" t="s">
        <v>321</v>
      </c>
      <c r="O137" s="39" t="s">
        <v>121</v>
      </c>
      <c r="P137" s="39" t="s">
        <v>270</v>
      </c>
      <c r="Q137" s="54">
        <v>958000</v>
      </c>
    </row>
    <row r="138" spans="1:17">
      <c r="A138" s="39" t="s">
        <v>263</v>
      </c>
      <c r="B138" s="39" t="s">
        <v>264</v>
      </c>
      <c r="C138" s="52">
        <v>8997</v>
      </c>
      <c r="D138" s="39" t="s">
        <v>101</v>
      </c>
      <c r="E138" s="39" t="s">
        <v>306</v>
      </c>
      <c r="F138" s="41">
        <v>40714</v>
      </c>
      <c r="G138" s="39" t="s">
        <v>93</v>
      </c>
      <c r="H138" s="39" t="s">
        <v>94</v>
      </c>
      <c r="I138" s="41">
        <v>39904</v>
      </c>
      <c r="J138" s="41">
        <v>40908</v>
      </c>
      <c r="K138" s="40">
        <v>10</v>
      </c>
      <c r="L138" s="39" t="s">
        <v>95</v>
      </c>
      <c r="M138" s="39" t="s">
        <v>95</v>
      </c>
      <c r="N138" s="39" t="s">
        <v>322</v>
      </c>
      <c r="O138" s="39" t="s">
        <v>97</v>
      </c>
      <c r="P138" s="39" t="s">
        <v>270</v>
      </c>
      <c r="Q138" s="54">
        <v>958000</v>
      </c>
    </row>
    <row r="139" spans="1:17">
      <c r="A139" s="39" t="s">
        <v>263</v>
      </c>
      <c r="B139" s="39" t="s">
        <v>264</v>
      </c>
      <c r="C139" s="52">
        <v>8997</v>
      </c>
      <c r="D139" s="39" t="s">
        <v>101</v>
      </c>
      <c r="E139" s="39" t="s">
        <v>306</v>
      </c>
      <c r="F139" s="41">
        <v>40714</v>
      </c>
      <c r="G139" s="39" t="s">
        <v>93</v>
      </c>
      <c r="H139" s="39" t="s">
        <v>94</v>
      </c>
      <c r="I139" s="41">
        <v>40179</v>
      </c>
      <c r="J139" s="41">
        <v>40543</v>
      </c>
      <c r="K139" s="40">
        <v>11</v>
      </c>
      <c r="L139" s="39" t="s">
        <v>131</v>
      </c>
      <c r="M139" s="39" t="s">
        <v>194</v>
      </c>
      <c r="N139" s="39" t="s">
        <v>323</v>
      </c>
      <c r="O139" s="39" t="s">
        <v>97</v>
      </c>
      <c r="P139" s="39" t="s">
        <v>270</v>
      </c>
      <c r="Q139" s="54">
        <v>958000</v>
      </c>
    </row>
    <row r="140" spans="1:17">
      <c r="A140" s="39" t="s">
        <v>263</v>
      </c>
      <c r="B140" s="39" t="s">
        <v>264</v>
      </c>
      <c r="C140" s="52">
        <v>8997</v>
      </c>
      <c r="D140" s="39" t="s">
        <v>101</v>
      </c>
      <c r="E140" s="39" t="s">
        <v>306</v>
      </c>
      <c r="F140" s="41">
        <v>40714</v>
      </c>
      <c r="G140" s="39" t="s">
        <v>93</v>
      </c>
      <c r="H140" s="39" t="s">
        <v>94</v>
      </c>
      <c r="I140" s="41">
        <v>40179</v>
      </c>
      <c r="J140" s="41">
        <v>40543</v>
      </c>
      <c r="K140" s="40">
        <v>12</v>
      </c>
      <c r="L140" s="39" t="s">
        <v>131</v>
      </c>
      <c r="M140" s="39" t="s">
        <v>194</v>
      </c>
      <c r="N140" s="39" t="s">
        <v>324</v>
      </c>
      <c r="O140" s="39" t="s">
        <v>97</v>
      </c>
      <c r="P140" s="39" t="s">
        <v>270</v>
      </c>
      <c r="Q140" s="54">
        <v>958000</v>
      </c>
    </row>
    <row r="141" spans="1:17">
      <c r="A141" s="39" t="s">
        <v>263</v>
      </c>
      <c r="B141" s="39" t="s">
        <v>264</v>
      </c>
      <c r="C141" s="52">
        <v>8997</v>
      </c>
      <c r="D141" s="39" t="s">
        <v>101</v>
      </c>
      <c r="E141" s="39" t="s">
        <v>306</v>
      </c>
      <c r="F141" s="41">
        <v>40714</v>
      </c>
      <c r="G141" s="39" t="s">
        <v>93</v>
      </c>
      <c r="H141" s="39" t="s">
        <v>94</v>
      </c>
      <c r="I141" s="41">
        <v>40179</v>
      </c>
      <c r="J141" s="41">
        <v>40543</v>
      </c>
      <c r="K141" s="40">
        <v>13</v>
      </c>
      <c r="L141" s="39" t="s">
        <v>125</v>
      </c>
      <c r="M141" s="39" t="s">
        <v>191</v>
      </c>
      <c r="N141" s="39" t="s">
        <v>325</v>
      </c>
      <c r="O141" s="39" t="s">
        <v>97</v>
      </c>
      <c r="P141" s="39" t="s">
        <v>270</v>
      </c>
      <c r="Q141" s="54">
        <v>958000</v>
      </c>
    </row>
    <row r="142" spans="1:17">
      <c r="A142" s="39" t="s">
        <v>263</v>
      </c>
      <c r="B142" s="39" t="s">
        <v>264</v>
      </c>
      <c r="C142" s="52">
        <v>8997</v>
      </c>
      <c r="D142" s="39" t="s">
        <v>101</v>
      </c>
      <c r="E142" s="39" t="s">
        <v>306</v>
      </c>
      <c r="F142" s="41">
        <v>40714</v>
      </c>
      <c r="G142" s="39" t="s">
        <v>93</v>
      </c>
      <c r="H142" s="39" t="s">
        <v>94</v>
      </c>
      <c r="I142" s="41">
        <v>40179</v>
      </c>
      <c r="J142" s="41">
        <v>40543</v>
      </c>
      <c r="K142" s="40">
        <v>14</v>
      </c>
      <c r="L142" s="39" t="s">
        <v>125</v>
      </c>
      <c r="M142" s="39" t="s">
        <v>191</v>
      </c>
      <c r="N142" s="39" t="s">
        <v>326</v>
      </c>
      <c r="O142" s="39" t="s">
        <v>121</v>
      </c>
      <c r="P142" s="39" t="s">
        <v>270</v>
      </c>
      <c r="Q142" s="54">
        <v>958000</v>
      </c>
    </row>
    <row r="143" spans="1:17">
      <c r="A143" s="39" t="s">
        <v>263</v>
      </c>
      <c r="B143" s="39" t="s">
        <v>264</v>
      </c>
      <c r="C143" s="52">
        <v>8997</v>
      </c>
      <c r="D143" s="39" t="s">
        <v>101</v>
      </c>
      <c r="E143" s="39" t="s">
        <v>306</v>
      </c>
      <c r="F143" s="41">
        <v>40714</v>
      </c>
      <c r="G143" s="39" t="s">
        <v>93</v>
      </c>
      <c r="H143" s="39" t="s">
        <v>94</v>
      </c>
      <c r="I143" s="41">
        <v>40179</v>
      </c>
      <c r="J143" s="41">
        <v>40543</v>
      </c>
      <c r="K143" s="40">
        <v>15</v>
      </c>
      <c r="L143" s="39" t="s">
        <v>125</v>
      </c>
      <c r="M143" s="39" t="s">
        <v>191</v>
      </c>
      <c r="N143" s="39" t="s">
        <v>327</v>
      </c>
      <c r="O143" s="39" t="s">
        <v>121</v>
      </c>
      <c r="P143" s="39" t="s">
        <v>270</v>
      </c>
      <c r="Q143" s="54">
        <v>958000</v>
      </c>
    </row>
    <row r="144" spans="1:17">
      <c r="A144" s="39" t="s">
        <v>263</v>
      </c>
      <c r="B144" s="39" t="s">
        <v>264</v>
      </c>
      <c r="C144" s="52">
        <v>8997</v>
      </c>
      <c r="D144" s="39" t="s">
        <v>101</v>
      </c>
      <c r="E144" s="39" t="s">
        <v>306</v>
      </c>
      <c r="F144" s="41">
        <v>40714</v>
      </c>
      <c r="G144" s="39" t="s">
        <v>93</v>
      </c>
      <c r="H144" s="39" t="s">
        <v>94</v>
      </c>
      <c r="I144" s="41">
        <v>40179</v>
      </c>
      <c r="J144" s="41">
        <v>40543</v>
      </c>
      <c r="K144" s="40">
        <v>16</v>
      </c>
      <c r="L144" s="39" t="s">
        <v>125</v>
      </c>
      <c r="M144" s="39" t="s">
        <v>191</v>
      </c>
      <c r="N144" s="39" t="s">
        <v>328</v>
      </c>
      <c r="O144" s="39" t="s">
        <v>121</v>
      </c>
      <c r="P144" s="39" t="s">
        <v>270</v>
      </c>
      <c r="Q144" s="54">
        <v>958000</v>
      </c>
    </row>
    <row r="145" spans="1:17">
      <c r="A145" s="39" t="s">
        <v>263</v>
      </c>
      <c r="B145" s="39" t="s">
        <v>264</v>
      </c>
      <c r="C145" s="52">
        <v>8997</v>
      </c>
      <c r="D145" s="39" t="s">
        <v>101</v>
      </c>
      <c r="E145" s="39" t="s">
        <v>306</v>
      </c>
      <c r="F145" s="41">
        <v>40714</v>
      </c>
      <c r="G145" s="39" t="s">
        <v>93</v>
      </c>
      <c r="H145" s="39" t="s">
        <v>94</v>
      </c>
      <c r="I145" s="41">
        <v>40179</v>
      </c>
      <c r="J145" s="41">
        <v>40543</v>
      </c>
      <c r="K145" s="40">
        <v>17</v>
      </c>
      <c r="L145" s="39" t="s">
        <v>105</v>
      </c>
      <c r="M145" s="39" t="s">
        <v>329</v>
      </c>
      <c r="N145" s="39" t="s">
        <v>330</v>
      </c>
      <c r="O145" s="39" t="s">
        <v>97</v>
      </c>
      <c r="P145" s="39" t="s">
        <v>270</v>
      </c>
      <c r="Q145" s="54">
        <v>958000</v>
      </c>
    </row>
    <row r="146" spans="1:17">
      <c r="A146" s="39" t="s">
        <v>263</v>
      </c>
      <c r="B146" s="39" t="s">
        <v>264</v>
      </c>
      <c r="C146" s="52">
        <v>8997</v>
      </c>
      <c r="D146" s="39" t="s">
        <v>101</v>
      </c>
      <c r="E146" s="39" t="s">
        <v>306</v>
      </c>
      <c r="F146" s="41">
        <v>40714</v>
      </c>
      <c r="G146" s="39" t="s">
        <v>93</v>
      </c>
      <c r="H146" s="39" t="s">
        <v>94</v>
      </c>
      <c r="I146" s="41">
        <v>40179</v>
      </c>
      <c r="J146" s="41">
        <v>40543</v>
      </c>
      <c r="K146" s="40">
        <v>18</v>
      </c>
      <c r="L146" s="39" t="s">
        <v>131</v>
      </c>
      <c r="M146" s="39" t="s">
        <v>194</v>
      </c>
      <c r="N146" s="39" t="s">
        <v>331</v>
      </c>
      <c r="O146" s="39" t="s">
        <v>121</v>
      </c>
      <c r="P146" s="39" t="s">
        <v>270</v>
      </c>
      <c r="Q146" s="54">
        <v>958000</v>
      </c>
    </row>
    <row r="147" spans="1:17">
      <c r="A147" s="39" t="s">
        <v>263</v>
      </c>
      <c r="B147" s="39" t="s">
        <v>264</v>
      </c>
      <c r="C147" s="52">
        <v>8997</v>
      </c>
      <c r="D147" s="39" t="s">
        <v>101</v>
      </c>
      <c r="E147" s="39" t="s">
        <v>306</v>
      </c>
      <c r="F147" s="41">
        <v>40714</v>
      </c>
      <c r="G147" s="39" t="s">
        <v>93</v>
      </c>
      <c r="H147" s="39" t="s">
        <v>94</v>
      </c>
      <c r="I147" s="41">
        <v>40179</v>
      </c>
      <c r="J147" s="41">
        <v>40543</v>
      </c>
      <c r="K147" s="40">
        <v>19</v>
      </c>
      <c r="L147" s="39" t="s">
        <v>131</v>
      </c>
      <c r="M147" s="39" t="s">
        <v>194</v>
      </c>
      <c r="N147" s="39" t="s">
        <v>332</v>
      </c>
      <c r="O147" s="39" t="s">
        <v>121</v>
      </c>
      <c r="P147" s="39" t="s">
        <v>270</v>
      </c>
      <c r="Q147" s="54">
        <v>958000</v>
      </c>
    </row>
    <row r="148" spans="1:17">
      <c r="A148" s="39" t="s">
        <v>263</v>
      </c>
      <c r="B148" s="39" t="s">
        <v>264</v>
      </c>
      <c r="C148" s="52">
        <v>443</v>
      </c>
      <c r="D148" s="39" t="s">
        <v>101</v>
      </c>
      <c r="E148" s="39" t="s">
        <v>333</v>
      </c>
      <c r="F148" s="41">
        <v>39790</v>
      </c>
      <c r="G148" s="39" t="s">
        <v>93</v>
      </c>
      <c r="H148" s="39" t="s">
        <v>94</v>
      </c>
      <c r="I148" s="41">
        <v>39814</v>
      </c>
      <c r="J148" s="41">
        <v>40178</v>
      </c>
      <c r="K148" s="40">
        <v>1</v>
      </c>
      <c r="L148" s="39" t="s">
        <v>95</v>
      </c>
      <c r="M148" s="39" t="s">
        <v>95</v>
      </c>
      <c r="N148" s="39" t="s">
        <v>334</v>
      </c>
      <c r="O148" s="39" t="s">
        <v>97</v>
      </c>
      <c r="P148" s="39" t="s">
        <v>270</v>
      </c>
      <c r="Q148" s="54">
        <v>100000</v>
      </c>
    </row>
    <row r="149" spans="1:17">
      <c r="A149" s="39" t="s">
        <v>263</v>
      </c>
      <c r="B149" s="39" t="s">
        <v>264</v>
      </c>
      <c r="C149" s="52">
        <v>443</v>
      </c>
      <c r="D149" s="39" t="s">
        <v>101</v>
      </c>
      <c r="E149" s="39" t="s">
        <v>333</v>
      </c>
      <c r="F149" s="41">
        <v>39790</v>
      </c>
      <c r="G149" s="39" t="s">
        <v>93</v>
      </c>
      <c r="H149" s="39" t="s">
        <v>94</v>
      </c>
      <c r="I149" s="41">
        <v>39814</v>
      </c>
      <c r="J149" s="41">
        <v>40178</v>
      </c>
      <c r="K149" s="40">
        <v>10</v>
      </c>
      <c r="L149" s="39" t="s">
        <v>131</v>
      </c>
      <c r="M149" s="39" t="s">
        <v>194</v>
      </c>
      <c r="N149" s="39" t="s">
        <v>335</v>
      </c>
      <c r="O149" s="39" t="s">
        <v>97</v>
      </c>
      <c r="P149" s="39" t="s">
        <v>270</v>
      </c>
      <c r="Q149" s="54">
        <v>100000</v>
      </c>
    </row>
    <row r="150" spans="1:17">
      <c r="A150" s="39" t="s">
        <v>263</v>
      </c>
      <c r="B150" s="39" t="s">
        <v>264</v>
      </c>
      <c r="C150" s="52">
        <v>443</v>
      </c>
      <c r="D150" s="39" t="s">
        <v>101</v>
      </c>
      <c r="E150" s="39" t="s">
        <v>333</v>
      </c>
      <c r="F150" s="41">
        <v>39790</v>
      </c>
      <c r="G150" s="39" t="s">
        <v>93</v>
      </c>
      <c r="H150" s="39" t="s">
        <v>94</v>
      </c>
      <c r="I150" s="41">
        <v>39814</v>
      </c>
      <c r="J150" s="41">
        <v>40178</v>
      </c>
      <c r="K150" s="40">
        <v>11</v>
      </c>
      <c r="L150" s="39" t="s">
        <v>131</v>
      </c>
      <c r="M150" s="39" t="s">
        <v>194</v>
      </c>
      <c r="N150" s="39" t="s">
        <v>336</v>
      </c>
      <c r="O150" s="39" t="s">
        <v>97</v>
      </c>
      <c r="P150" s="39" t="s">
        <v>270</v>
      </c>
      <c r="Q150" s="54">
        <v>100000</v>
      </c>
    </row>
    <row r="151" spans="1:17">
      <c r="A151" s="39" t="s">
        <v>263</v>
      </c>
      <c r="B151" s="39" t="s">
        <v>264</v>
      </c>
      <c r="C151" s="52">
        <v>443</v>
      </c>
      <c r="D151" s="39" t="s">
        <v>101</v>
      </c>
      <c r="E151" s="39" t="s">
        <v>333</v>
      </c>
      <c r="F151" s="41">
        <v>39790</v>
      </c>
      <c r="G151" s="39" t="s">
        <v>93</v>
      </c>
      <c r="H151" s="39" t="s">
        <v>94</v>
      </c>
      <c r="I151" s="41">
        <v>39814</v>
      </c>
      <c r="J151" s="41">
        <v>40178</v>
      </c>
      <c r="K151" s="40">
        <v>12</v>
      </c>
      <c r="L151" s="39" t="s">
        <v>125</v>
      </c>
      <c r="M151" s="39" t="s">
        <v>191</v>
      </c>
      <c r="N151" s="39" t="s">
        <v>337</v>
      </c>
      <c r="O151" s="39" t="s">
        <v>97</v>
      </c>
      <c r="P151" s="39" t="s">
        <v>270</v>
      </c>
      <c r="Q151" s="54">
        <v>100000</v>
      </c>
    </row>
    <row r="152" spans="1:17">
      <c r="A152" s="39" t="s">
        <v>263</v>
      </c>
      <c r="B152" s="39" t="s">
        <v>264</v>
      </c>
      <c r="C152" s="52">
        <v>443</v>
      </c>
      <c r="D152" s="39" t="s">
        <v>101</v>
      </c>
      <c r="E152" s="39" t="s">
        <v>333</v>
      </c>
      <c r="F152" s="41">
        <v>39790</v>
      </c>
      <c r="G152" s="39" t="s">
        <v>93</v>
      </c>
      <c r="H152" s="39" t="s">
        <v>94</v>
      </c>
      <c r="I152" s="41">
        <v>39814</v>
      </c>
      <c r="J152" s="41">
        <v>40178</v>
      </c>
      <c r="K152" s="40">
        <v>13</v>
      </c>
      <c r="L152" s="39" t="s">
        <v>125</v>
      </c>
      <c r="M152" s="39" t="s">
        <v>191</v>
      </c>
      <c r="N152" s="39" t="s">
        <v>338</v>
      </c>
      <c r="O152" s="39" t="s">
        <v>121</v>
      </c>
      <c r="P152" s="39" t="s">
        <v>270</v>
      </c>
      <c r="Q152" s="54">
        <v>100000</v>
      </c>
    </row>
    <row r="153" spans="1:17">
      <c r="A153" s="39" t="s">
        <v>263</v>
      </c>
      <c r="B153" s="39" t="s">
        <v>264</v>
      </c>
      <c r="C153" s="52">
        <v>443</v>
      </c>
      <c r="D153" s="39" t="s">
        <v>101</v>
      </c>
      <c r="E153" s="39" t="s">
        <v>333</v>
      </c>
      <c r="F153" s="41">
        <v>39790</v>
      </c>
      <c r="G153" s="39" t="s">
        <v>93</v>
      </c>
      <c r="H153" s="39" t="s">
        <v>94</v>
      </c>
      <c r="I153" s="41">
        <v>39814</v>
      </c>
      <c r="J153" s="41">
        <v>40178</v>
      </c>
      <c r="K153" s="40">
        <v>14</v>
      </c>
      <c r="L153" s="39" t="s">
        <v>125</v>
      </c>
      <c r="M153" s="39" t="s">
        <v>191</v>
      </c>
      <c r="N153" s="39" t="s">
        <v>339</v>
      </c>
      <c r="O153" s="39" t="s">
        <v>121</v>
      </c>
      <c r="P153" s="39" t="s">
        <v>270</v>
      </c>
      <c r="Q153" s="54">
        <v>100000</v>
      </c>
    </row>
    <row r="154" spans="1:17">
      <c r="A154" s="39" t="s">
        <v>263</v>
      </c>
      <c r="B154" s="39" t="s">
        <v>264</v>
      </c>
      <c r="C154" s="52">
        <v>443</v>
      </c>
      <c r="D154" s="39" t="s">
        <v>101</v>
      </c>
      <c r="E154" s="39" t="s">
        <v>333</v>
      </c>
      <c r="F154" s="41">
        <v>39790</v>
      </c>
      <c r="G154" s="39" t="s">
        <v>93</v>
      </c>
      <c r="H154" s="39" t="s">
        <v>94</v>
      </c>
      <c r="I154" s="41">
        <v>39814</v>
      </c>
      <c r="J154" s="41">
        <v>40178</v>
      </c>
      <c r="K154" s="40">
        <v>15</v>
      </c>
      <c r="L154" s="39" t="s">
        <v>125</v>
      </c>
      <c r="M154" s="39" t="s">
        <v>191</v>
      </c>
      <c r="N154" s="39" t="s">
        <v>340</v>
      </c>
      <c r="O154" s="39" t="s">
        <v>121</v>
      </c>
      <c r="P154" s="39" t="s">
        <v>270</v>
      </c>
      <c r="Q154" s="54">
        <v>100000</v>
      </c>
    </row>
    <row r="155" spans="1:17">
      <c r="A155" s="39" t="s">
        <v>263</v>
      </c>
      <c r="B155" s="39" t="s">
        <v>264</v>
      </c>
      <c r="C155" s="52">
        <v>443</v>
      </c>
      <c r="D155" s="39" t="s">
        <v>101</v>
      </c>
      <c r="E155" s="39" t="s">
        <v>333</v>
      </c>
      <c r="F155" s="41">
        <v>39790</v>
      </c>
      <c r="G155" s="39" t="s">
        <v>93</v>
      </c>
      <c r="H155" s="39" t="s">
        <v>94</v>
      </c>
      <c r="I155" s="41">
        <v>39814</v>
      </c>
      <c r="J155" s="41">
        <v>40178</v>
      </c>
      <c r="K155" s="40">
        <v>16</v>
      </c>
      <c r="L155" s="39" t="s">
        <v>105</v>
      </c>
      <c r="M155" s="39" t="s">
        <v>329</v>
      </c>
      <c r="N155" s="39" t="s">
        <v>341</v>
      </c>
      <c r="O155" s="39" t="s">
        <v>97</v>
      </c>
      <c r="P155" s="39" t="s">
        <v>270</v>
      </c>
      <c r="Q155" s="54">
        <v>100000</v>
      </c>
    </row>
    <row r="156" spans="1:17">
      <c r="A156" s="39" t="s">
        <v>263</v>
      </c>
      <c r="B156" s="39" t="s">
        <v>264</v>
      </c>
      <c r="C156" s="52">
        <v>443</v>
      </c>
      <c r="D156" s="39" t="s">
        <v>101</v>
      </c>
      <c r="E156" s="39" t="s">
        <v>333</v>
      </c>
      <c r="F156" s="41">
        <v>39790</v>
      </c>
      <c r="G156" s="39" t="s">
        <v>93</v>
      </c>
      <c r="H156" s="39" t="s">
        <v>94</v>
      </c>
      <c r="I156" s="41">
        <v>39814</v>
      </c>
      <c r="J156" s="41">
        <v>40178</v>
      </c>
      <c r="K156" s="40">
        <v>17</v>
      </c>
      <c r="L156" s="39" t="s">
        <v>131</v>
      </c>
      <c r="M156" s="39" t="s">
        <v>194</v>
      </c>
      <c r="N156" s="39" t="s">
        <v>342</v>
      </c>
      <c r="O156" s="39" t="s">
        <v>121</v>
      </c>
      <c r="P156" s="39" t="s">
        <v>270</v>
      </c>
      <c r="Q156" s="54">
        <v>100000</v>
      </c>
    </row>
    <row r="157" spans="1:17">
      <c r="A157" s="39" t="s">
        <v>263</v>
      </c>
      <c r="B157" s="39" t="s">
        <v>264</v>
      </c>
      <c r="C157" s="52">
        <v>443</v>
      </c>
      <c r="D157" s="39" t="s">
        <v>101</v>
      </c>
      <c r="E157" s="39" t="s">
        <v>333</v>
      </c>
      <c r="F157" s="41">
        <v>39790</v>
      </c>
      <c r="G157" s="39" t="s">
        <v>93</v>
      </c>
      <c r="H157" s="39" t="s">
        <v>94</v>
      </c>
      <c r="I157" s="41">
        <v>39814</v>
      </c>
      <c r="J157" s="41">
        <v>40178</v>
      </c>
      <c r="K157" s="40">
        <v>18</v>
      </c>
      <c r="L157" s="39" t="s">
        <v>131</v>
      </c>
      <c r="M157" s="39" t="s">
        <v>194</v>
      </c>
      <c r="N157" s="39" t="s">
        <v>343</v>
      </c>
      <c r="O157" s="39" t="s">
        <v>121</v>
      </c>
      <c r="P157" s="39" t="s">
        <v>270</v>
      </c>
      <c r="Q157" s="54">
        <v>100000</v>
      </c>
    </row>
    <row r="158" spans="1:17">
      <c r="A158" s="39" t="s">
        <v>344</v>
      </c>
      <c r="B158" s="39" t="s">
        <v>345</v>
      </c>
      <c r="C158" s="52">
        <v>20473</v>
      </c>
      <c r="D158" s="39" t="s">
        <v>101</v>
      </c>
      <c r="E158" s="39" t="s">
        <v>346</v>
      </c>
      <c r="F158" s="41">
        <v>44264</v>
      </c>
      <c r="G158" s="39" t="s">
        <v>93</v>
      </c>
      <c r="H158" s="39" t="s">
        <v>94</v>
      </c>
      <c r="I158" s="41">
        <v>44197</v>
      </c>
      <c r="J158" s="41">
        <v>44561</v>
      </c>
      <c r="K158" s="40">
        <v>1</v>
      </c>
      <c r="L158" s="39" t="s">
        <v>105</v>
      </c>
      <c r="M158" s="39" t="s">
        <v>95</v>
      </c>
      <c r="N158" s="39" t="s">
        <v>347</v>
      </c>
      <c r="O158" s="39" t="s">
        <v>97</v>
      </c>
      <c r="P158" s="39" t="s">
        <v>348</v>
      </c>
      <c r="Q158" s="54">
        <v>35499</v>
      </c>
    </row>
    <row r="159" spans="1:17">
      <c r="A159" s="39" t="s">
        <v>344</v>
      </c>
      <c r="B159" s="39" t="s">
        <v>345</v>
      </c>
      <c r="C159" s="52">
        <v>19213</v>
      </c>
      <c r="D159" s="39" t="s">
        <v>101</v>
      </c>
      <c r="E159" s="39" t="s">
        <v>349</v>
      </c>
      <c r="F159" s="41">
        <v>44050</v>
      </c>
      <c r="G159" s="39" t="s">
        <v>93</v>
      </c>
      <c r="H159" s="39" t="s">
        <v>94</v>
      </c>
      <c r="I159" s="41">
        <v>43923</v>
      </c>
      <c r="J159" s="41">
        <v>44196</v>
      </c>
      <c r="K159" s="40">
        <v>2</v>
      </c>
      <c r="L159" s="39" t="s">
        <v>95</v>
      </c>
      <c r="M159" s="39" t="s">
        <v>95</v>
      </c>
      <c r="N159" s="39" t="s">
        <v>350</v>
      </c>
      <c r="O159" s="39" t="s">
        <v>97</v>
      </c>
      <c r="P159" s="39" t="s">
        <v>348</v>
      </c>
      <c r="Q159" s="54">
        <v>340340</v>
      </c>
    </row>
    <row r="160" spans="1:17">
      <c r="A160" s="39" t="s">
        <v>344</v>
      </c>
      <c r="B160" s="39" t="s">
        <v>345</v>
      </c>
      <c r="C160" s="52">
        <v>19212</v>
      </c>
      <c r="D160" s="39" t="s">
        <v>101</v>
      </c>
      <c r="E160" s="39" t="s">
        <v>351</v>
      </c>
      <c r="F160" s="41">
        <v>44050</v>
      </c>
      <c r="G160" s="39" t="s">
        <v>93</v>
      </c>
      <c r="H160" s="39" t="s">
        <v>94</v>
      </c>
      <c r="I160" s="41">
        <v>43831</v>
      </c>
      <c r="J160" s="41">
        <v>43921</v>
      </c>
      <c r="K160" s="40">
        <v>1</v>
      </c>
      <c r="L160" s="39" t="s">
        <v>105</v>
      </c>
      <c r="M160" s="39" t="s">
        <v>95</v>
      </c>
      <c r="N160" s="39" t="s">
        <v>352</v>
      </c>
      <c r="O160" s="39" t="s">
        <v>97</v>
      </c>
      <c r="P160" s="39" t="s">
        <v>348</v>
      </c>
      <c r="Q160" s="54">
        <v>476080</v>
      </c>
    </row>
    <row r="161" spans="1:17">
      <c r="A161" s="39" t="s">
        <v>344</v>
      </c>
      <c r="B161" s="39" t="s">
        <v>345</v>
      </c>
      <c r="C161" s="52">
        <v>19212</v>
      </c>
      <c r="D161" s="39" t="s">
        <v>101</v>
      </c>
      <c r="E161" s="39" t="s">
        <v>351</v>
      </c>
      <c r="F161" s="41">
        <v>44050</v>
      </c>
      <c r="G161" s="39" t="s">
        <v>93</v>
      </c>
      <c r="H161" s="39" t="s">
        <v>94</v>
      </c>
      <c r="I161" s="41">
        <v>43831</v>
      </c>
      <c r="J161" s="41">
        <v>44196</v>
      </c>
      <c r="K161" s="40">
        <v>2</v>
      </c>
      <c r="L161" s="39" t="s">
        <v>105</v>
      </c>
      <c r="M161" s="39" t="s">
        <v>95</v>
      </c>
      <c r="N161" s="39" t="s">
        <v>353</v>
      </c>
      <c r="O161" s="39" t="s">
        <v>97</v>
      </c>
      <c r="P161" s="39" t="s">
        <v>348</v>
      </c>
      <c r="Q161" s="54">
        <v>476080</v>
      </c>
    </row>
    <row r="162" spans="1:17">
      <c r="A162" s="39" t="s">
        <v>344</v>
      </c>
      <c r="B162" s="39" t="s">
        <v>345</v>
      </c>
      <c r="C162" s="52">
        <v>18814</v>
      </c>
      <c r="D162" s="39" t="s">
        <v>91</v>
      </c>
      <c r="E162" s="39" t="s">
        <v>354</v>
      </c>
      <c r="F162" s="41">
        <v>43901</v>
      </c>
      <c r="G162" s="39" t="s">
        <v>93</v>
      </c>
      <c r="H162" s="39" t="s">
        <v>94</v>
      </c>
      <c r="I162" s="41">
        <v>42736</v>
      </c>
      <c r="J162" s="41">
        <v>43100</v>
      </c>
      <c r="K162" s="40">
        <v>1</v>
      </c>
      <c r="L162" s="39" t="s">
        <v>125</v>
      </c>
      <c r="M162" s="39" t="s">
        <v>183</v>
      </c>
      <c r="N162" s="39" t="s">
        <v>355</v>
      </c>
      <c r="O162" s="39" t="s">
        <v>97</v>
      </c>
      <c r="P162" s="39" t="s">
        <v>348</v>
      </c>
      <c r="Q162" s="54">
        <v>103601</v>
      </c>
    </row>
    <row r="163" spans="1:17">
      <c r="A163" s="39" t="s">
        <v>344</v>
      </c>
      <c r="B163" s="39" t="s">
        <v>345</v>
      </c>
      <c r="C163" s="52">
        <v>18814</v>
      </c>
      <c r="D163" s="39" t="s">
        <v>91</v>
      </c>
      <c r="E163" s="39" t="s">
        <v>354</v>
      </c>
      <c r="F163" s="41">
        <v>43901</v>
      </c>
      <c r="G163" s="39" t="s">
        <v>93</v>
      </c>
      <c r="H163" s="39" t="s">
        <v>94</v>
      </c>
      <c r="I163" s="41">
        <v>42736</v>
      </c>
      <c r="J163" s="41">
        <v>43100</v>
      </c>
      <c r="K163" s="40">
        <v>2</v>
      </c>
      <c r="L163" s="39" t="s">
        <v>131</v>
      </c>
      <c r="M163" s="39" t="s">
        <v>95</v>
      </c>
      <c r="N163" s="39" t="s">
        <v>356</v>
      </c>
      <c r="O163" s="39" t="s">
        <v>97</v>
      </c>
      <c r="P163" s="39" t="s">
        <v>348</v>
      </c>
      <c r="Q163" s="54">
        <v>103601</v>
      </c>
    </row>
    <row r="164" spans="1:17">
      <c r="A164" s="39" t="s">
        <v>344</v>
      </c>
      <c r="B164" s="39" t="s">
        <v>345</v>
      </c>
      <c r="C164" s="52">
        <v>18814</v>
      </c>
      <c r="D164" s="39" t="s">
        <v>91</v>
      </c>
      <c r="E164" s="39" t="s">
        <v>354</v>
      </c>
      <c r="F164" s="41">
        <v>43901</v>
      </c>
      <c r="G164" s="39" t="s">
        <v>93</v>
      </c>
      <c r="H164" s="39" t="s">
        <v>94</v>
      </c>
      <c r="I164" s="41">
        <v>42736</v>
      </c>
      <c r="J164" s="41">
        <v>43100</v>
      </c>
      <c r="K164" s="40">
        <v>3</v>
      </c>
      <c r="L164" s="39" t="s">
        <v>105</v>
      </c>
      <c r="M164" s="39" t="s">
        <v>95</v>
      </c>
      <c r="N164" s="39" t="s">
        <v>357</v>
      </c>
      <c r="O164" s="39" t="s">
        <v>97</v>
      </c>
      <c r="P164" s="39" t="s">
        <v>348</v>
      </c>
      <c r="Q164" s="54">
        <v>103601</v>
      </c>
    </row>
    <row r="165" spans="1:17">
      <c r="A165" s="39" t="s">
        <v>344</v>
      </c>
      <c r="B165" s="39" t="s">
        <v>345</v>
      </c>
      <c r="C165" s="52">
        <v>18533</v>
      </c>
      <c r="D165" s="39" t="s">
        <v>101</v>
      </c>
      <c r="E165" s="39" t="s">
        <v>358</v>
      </c>
      <c r="F165" s="41">
        <v>43759</v>
      </c>
      <c r="G165" s="39" t="s">
        <v>93</v>
      </c>
      <c r="H165" s="39" t="s">
        <v>94</v>
      </c>
      <c r="I165" s="41">
        <v>43466</v>
      </c>
      <c r="J165" s="41">
        <v>43830</v>
      </c>
      <c r="K165" s="40">
        <v>1</v>
      </c>
      <c r="L165" s="39" t="s">
        <v>105</v>
      </c>
      <c r="M165" s="39" t="s">
        <v>95</v>
      </c>
      <c r="N165" s="39" t="s">
        <v>359</v>
      </c>
      <c r="O165" s="39" t="s">
        <v>97</v>
      </c>
      <c r="P165" s="39" t="s">
        <v>348</v>
      </c>
      <c r="Q165" s="54">
        <v>235702.49</v>
      </c>
    </row>
    <row r="166" spans="1:17">
      <c r="A166" s="39" t="s">
        <v>344</v>
      </c>
      <c r="B166" s="39" t="s">
        <v>345</v>
      </c>
      <c r="C166" s="52">
        <v>17511</v>
      </c>
      <c r="D166" s="39" t="s">
        <v>101</v>
      </c>
      <c r="E166" s="39" t="s">
        <v>360</v>
      </c>
      <c r="F166" s="41">
        <v>43200</v>
      </c>
      <c r="G166" s="39" t="s">
        <v>93</v>
      </c>
      <c r="H166" s="39" t="s">
        <v>94</v>
      </c>
      <c r="I166" s="41">
        <v>43101</v>
      </c>
      <c r="J166" s="41">
        <v>43465</v>
      </c>
      <c r="K166" s="40">
        <v>1</v>
      </c>
      <c r="L166" s="39" t="s">
        <v>105</v>
      </c>
      <c r="M166" s="39" t="s">
        <v>95</v>
      </c>
      <c r="N166" s="39" t="s">
        <v>361</v>
      </c>
      <c r="O166" s="39" t="s">
        <v>97</v>
      </c>
      <c r="P166" s="39" t="s">
        <v>348</v>
      </c>
      <c r="Q166" s="54">
        <v>142869.67000000001</v>
      </c>
    </row>
    <row r="167" spans="1:17">
      <c r="A167" s="39" t="s">
        <v>344</v>
      </c>
      <c r="B167" s="39" t="s">
        <v>345</v>
      </c>
      <c r="C167" s="52">
        <v>16120</v>
      </c>
      <c r="D167" s="39" t="s">
        <v>101</v>
      </c>
      <c r="E167" s="39" t="s">
        <v>362</v>
      </c>
      <c r="F167" s="41">
        <v>42531</v>
      </c>
      <c r="G167" s="39" t="s">
        <v>93</v>
      </c>
      <c r="H167" s="39" t="s">
        <v>94</v>
      </c>
      <c r="I167" s="41">
        <v>42370</v>
      </c>
      <c r="J167" s="41">
        <v>42735</v>
      </c>
      <c r="K167" s="40">
        <v>1</v>
      </c>
      <c r="L167" s="39" t="s">
        <v>131</v>
      </c>
      <c r="M167" s="39" t="s">
        <v>132</v>
      </c>
      <c r="N167" s="39" t="s">
        <v>363</v>
      </c>
      <c r="O167" s="39" t="s">
        <v>97</v>
      </c>
      <c r="P167" s="39" t="s">
        <v>348</v>
      </c>
      <c r="Q167" s="54">
        <v>103865</v>
      </c>
    </row>
    <row r="168" spans="1:17">
      <c r="A168" s="39" t="s">
        <v>344</v>
      </c>
      <c r="B168" s="39" t="s">
        <v>345</v>
      </c>
      <c r="C168" s="52">
        <v>14851</v>
      </c>
      <c r="D168" s="39" t="s">
        <v>101</v>
      </c>
      <c r="E168" s="39" t="s">
        <v>364</v>
      </c>
      <c r="F168" s="41">
        <v>42072</v>
      </c>
      <c r="G168" s="39" t="s">
        <v>93</v>
      </c>
      <c r="H168" s="39" t="s">
        <v>94</v>
      </c>
      <c r="I168" s="41">
        <v>42005</v>
      </c>
      <c r="J168" s="41">
        <v>42369</v>
      </c>
      <c r="K168" s="40">
        <v>1</v>
      </c>
      <c r="L168" s="39" t="s">
        <v>105</v>
      </c>
      <c r="M168" s="39" t="s">
        <v>95</v>
      </c>
      <c r="N168" s="39" t="s">
        <v>365</v>
      </c>
      <c r="O168" s="39" t="s">
        <v>121</v>
      </c>
      <c r="P168" s="39" t="s">
        <v>348</v>
      </c>
      <c r="Q168" s="54">
        <v>60364</v>
      </c>
    </row>
    <row r="169" spans="1:17">
      <c r="A169" s="39" t="s">
        <v>344</v>
      </c>
      <c r="B169" s="39" t="s">
        <v>345</v>
      </c>
      <c r="C169" s="52">
        <v>14851</v>
      </c>
      <c r="D169" s="39" t="s">
        <v>101</v>
      </c>
      <c r="E169" s="39" t="s">
        <v>364</v>
      </c>
      <c r="F169" s="41">
        <v>42072</v>
      </c>
      <c r="G169" s="39" t="s">
        <v>93</v>
      </c>
      <c r="H169" s="39" t="s">
        <v>94</v>
      </c>
      <c r="I169" s="41">
        <v>42005</v>
      </c>
      <c r="J169" s="41">
        <v>42369</v>
      </c>
      <c r="K169" s="40">
        <v>2</v>
      </c>
      <c r="L169" s="39" t="s">
        <v>105</v>
      </c>
      <c r="M169" s="39" t="s">
        <v>95</v>
      </c>
      <c r="N169" s="39" t="s">
        <v>366</v>
      </c>
      <c r="O169" s="39" t="s">
        <v>97</v>
      </c>
      <c r="P169" s="39" t="s">
        <v>348</v>
      </c>
      <c r="Q169" s="54">
        <v>60364</v>
      </c>
    </row>
    <row r="170" spans="1:17">
      <c r="A170" s="39" t="s">
        <v>344</v>
      </c>
      <c r="B170" s="39" t="s">
        <v>345</v>
      </c>
      <c r="C170" s="52">
        <v>13894</v>
      </c>
      <c r="D170" s="39" t="s">
        <v>101</v>
      </c>
      <c r="E170" s="39" t="s">
        <v>367</v>
      </c>
      <c r="F170" s="41">
        <v>41695</v>
      </c>
      <c r="G170" s="39" t="s">
        <v>93</v>
      </c>
      <c r="H170" s="39" t="s">
        <v>94</v>
      </c>
      <c r="I170" s="41">
        <v>41640</v>
      </c>
      <c r="J170" s="41">
        <v>42004</v>
      </c>
      <c r="K170" s="40">
        <v>1</v>
      </c>
      <c r="L170" s="39" t="s">
        <v>131</v>
      </c>
      <c r="M170" s="39" t="s">
        <v>227</v>
      </c>
      <c r="N170" s="39" t="s">
        <v>368</v>
      </c>
      <c r="O170" s="39" t="s">
        <v>97</v>
      </c>
      <c r="P170" s="39" t="s">
        <v>348</v>
      </c>
      <c r="Q170" s="54">
        <v>51797</v>
      </c>
    </row>
    <row r="171" spans="1:17">
      <c r="A171" s="39" t="s">
        <v>344</v>
      </c>
      <c r="B171" s="39" t="s">
        <v>345</v>
      </c>
      <c r="C171" s="52">
        <v>13894</v>
      </c>
      <c r="D171" s="39" t="s">
        <v>101</v>
      </c>
      <c r="E171" s="39" t="s">
        <v>367</v>
      </c>
      <c r="F171" s="41">
        <v>41695</v>
      </c>
      <c r="G171" s="39" t="s">
        <v>93</v>
      </c>
      <c r="H171" s="39" t="s">
        <v>94</v>
      </c>
      <c r="I171" s="41">
        <v>41640</v>
      </c>
      <c r="J171" s="41">
        <v>42004</v>
      </c>
      <c r="K171" s="40">
        <v>2</v>
      </c>
      <c r="L171" s="39" t="s">
        <v>131</v>
      </c>
      <c r="M171" s="39" t="s">
        <v>95</v>
      </c>
      <c r="N171" s="39" t="s">
        <v>369</v>
      </c>
      <c r="O171" s="39" t="s">
        <v>121</v>
      </c>
      <c r="P171" s="39" t="s">
        <v>348</v>
      </c>
      <c r="Q171" s="54">
        <v>51797</v>
      </c>
    </row>
    <row r="172" spans="1:17">
      <c r="A172" s="39" t="s">
        <v>344</v>
      </c>
      <c r="B172" s="39" t="s">
        <v>345</v>
      </c>
      <c r="C172" s="52">
        <v>13894</v>
      </c>
      <c r="D172" s="39" t="s">
        <v>101</v>
      </c>
      <c r="E172" s="39" t="s">
        <v>367</v>
      </c>
      <c r="F172" s="41">
        <v>41695</v>
      </c>
      <c r="G172" s="39" t="s">
        <v>93</v>
      </c>
      <c r="H172" s="39" t="s">
        <v>94</v>
      </c>
      <c r="I172" s="41">
        <v>41640</v>
      </c>
      <c r="J172" s="41">
        <v>42004</v>
      </c>
      <c r="K172" s="40">
        <v>3</v>
      </c>
      <c r="L172" s="39" t="s">
        <v>131</v>
      </c>
      <c r="M172" s="39" t="s">
        <v>132</v>
      </c>
      <c r="N172" s="39" t="s">
        <v>370</v>
      </c>
      <c r="O172" s="39" t="s">
        <v>97</v>
      </c>
      <c r="P172" s="39" t="s">
        <v>348</v>
      </c>
      <c r="Q172" s="54">
        <v>51797</v>
      </c>
    </row>
    <row r="173" spans="1:17">
      <c r="A173" s="39" t="s">
        <v>344</v>
      </c>
      <c r="B173" s="39" t="s">
        <v>345</v>
      </c>
      <c r="C173" s="52">
        <v>13894</v>
      </c>
      <c r="D173" s="39" t="s">
        <v>101</v>
      </c>
      <c r="E173" s="39" t="s">
        <v>367</v>
      </c>
      <c r="F173" s="41">
        <v>41695</v>
      </c>
      <c r="G173" s="39" t="s">
        <v>93</v>
      </c>
      <c r="H173" s="39" t="s">
        <v>94</v>
      </c>
      <c r="I173" s="41">
        <v>41640</v>
      </c>
      <c r="J173" s="41">
        <v>42004</v>
      </c>
      <c r="K173" s="40">
        <v>4</v>
      </c>
      <c r="L173" s="39" t="s">
        <v>105</v>
      </c>
      <c r="M173" s="39" t="s">
        <v>95</v>
      </c>
      <c r="N173" s="39" t="s">
        <v>371</v>
      </c>
      <c r="O173" s="39" t="s">
        <v>97</v>
      </c>
      <c r="P173" s="39" t="s">
        <v>348</v>
      </c>
      <c r="Q173" s="54">
        <v>51797</v>
      </c>
    </row>
    <row r="174" spans="1:17">
      <c r="A174" s="39" t="s">
        <v>344</v>
      </c>
      <c r="B174" s="39" t="s">
        <v>345</v>
      </c>
      <c r="C174" s="52">
        <v>12159</v>
      </c>
      <c r="D174" s="39" t="s">
        <v>101</v>
      </c>
      <c r="E174" s="39" t="s">
        <v>372</v>
      </c>
      <c r="F174" s="41">
        <v>41285</v>
      </c>
      <c r="G174" s="39" t="s">
        <v>93</v>
      </c>
      <c r="H174" s="39" t="s">
        <v>94</v>
      </c>
      <c r="I174" s="41">
        <v>41275</v>
      </c>
      <c r="J174" s="41">
        <v>41639</v>
      </c>
      <c r="K174" s="40">
        <v>1</v>
      </c>
      <c r="L174" s="39" t="s">
        <v>131</v>
      </c>
      <c r="M174" s="39" t="s">
        <v>227</v>
      </c>
      <c r="N174" s="39" t="s">
        <v>373</v>
      </c>
      <c r="O174" s="39" t="s">
        <v>97</v>
      </c>
      <c r="P174" s="39" t="s">
        <v>348</v>
      </c>
      <c r="Q174" s="54">
        <v>12326</v>
      </c>
    </row>
    <row r="175" spans="1:17">
      <c r="A175" s="39" t="s">
        <v>344</v>
      </c>
      <c r="B175" s="39" t="s">
        <v>345</v>
      </c>
      <c r="C175" s="52">
        <v>12159</v>
      </c>
      <c r="D175" s="39" t="s">
        <v>101</v>
      </c>
      <c r="E175" s="39" t="s">
        <v>372</v>
      </c>
      <c r="F175" s="41">
        <v>41285</v>
      </c>
      <c r="G175" s="39" t="s">
        <v>93</v>
      </c>
      <c r="H175" s="39" t="s">
        <v>94</v>
      </c>
      <c r="I175" s="41">
        <v>41275</v>
      </c>
      <c r="J175" s="41">
        <v>41639</v>
      </c>
      <c r="K175" s="40">
        <v>2</v>
      </c>
      <c r="L175" s="39" t="s">
        <v>131</v>
      </c>
      <c r="M175" s="39" t="s">
        <v>95</v>
      </c>
      <c r="N175" s="39" t="s">
        <v>374</v>
      </c>
      <c r="O175" s="39" t="s">
        <v>121</v>
      </c>
      <c r="P175" s="39" t="s">
        <v>348</v>
      </c>
      <c r="Q175" s="54">
        <v>12326</v>
      </c>
    </row>
    <row r="176" spans="1:17">
      <c r="A176" s="39" t="s">
        <v>344</v>
      </c>
      <c r="B176" s="39" t="s">
        <v>345</v>
      </c>
      <c r="C176" s="52">
        <v>12159</v>
      </c>
      <c r="D176" s="39" t="s">
        <v>101</v>
      </c>
      <c r="E176" s="39" t="s">
        <v>372</v>
      </c>
      <c r="F176" s="41">
        <v>41285</v>
      </c>
      <c r="G176" s="39" t="s">
        <v>93</v>
      </c>
      <c r="H176" s="39" t="s">
        <v>94</v>
      </c>
      <c r="I176" s="41">
        <v>41275</v>
      </c>
      <c r="J176" s="41">
        <v>41639</v>
      </c>
      <c r="K176" s="40">
        <v>3</v>
      </c>
      <c r="L176" s="39" t="s">
        <v>131</v>
      </c>
      <c r="M176" s="39" t="s">
        <v>132</v>
      </c>
      <c r="N176" s="39" t="s">
        <v>375</v>
      </c>
      <c r="O176" s="39" t="s">
        <v>97</v>
      </c>
      <c r="P176" s="39" t="s">
        <v>348</v>
      </c>
      <c r="Q176" s="54">
        <v>12326</v>
      </c>
    </row>
    <row r="177" spans="1:17">
      <c r="A177" s="39" t="s">
        <v>344</v>
      </c>
      <c r="B177" s="39" t="s">
        <v>345</v>
      </c>
      <c r="C177" s="52">
        <v>10951</v>
      </c>
      <c r="D177" s="39" t="s">
        <v>101</v>
      </c>
      <c r="E177" s="39" t="s">
        <v>376</v>
      </c>
      <c r="F177" s="41">
        <v>41101</v>
      </c>
      <c r="G177" s="39" t="s">
        <v>93</v>
      </c>
      <c r="H177" s="39" t="s">
        <v>94</v>
      </c>
      <c r="I177" s="41">
        <v>40909</v>
      </c>
      <c r="J177" s="41">
        <v>41274</v>
      </c>
      <c r="K177" s="40">
        <v>1</v>
      </c>
      <c r="L177" s="39" t="s">
        <v>131</v>
      </c>
      <c r="M177" s="39" t="s">
        <v>227</v>
      </c>
      <c r="N177" s="39" t="s">
        <v>377</v>
      </c>
      <c r="O177" s="39" t="s">
        <v>97</v>
      </c>
      <c r="P177" s="39" t="s">
        <v>348</v>
      </c>
      <c r="Q177" s="54">
        <v>14315</v>
      </c>
    </row>
    <row r="178" spans="1:17">
      <c r="A178" s="39" t="s">
        <v>344</v>
      </c>
      <c r="B178" s="39" t="s">
        <v>345</v>
      </c>
      <c r="C178" s="52">
        <v>10951</v>
      </c>
      <c r="D178" s="39" t="s">
        <v>101</v>
      </c>
      <c r="E178" s="39" t="s">
        <v>376</v>
      </c>
      <c r="F178" s="41">
        <v>41101</v>
      </c>
      <c r="G178" s="39" t="s">
        <v>93</v>
      </c>
      <c r="H178" s="39" t="s">
        <v>94</v>
      </c>
      <c r="I178" s="41">
        <v>40909</v>
      </c>
      <c r="J178" s="41">
        <v>41274</v>
      </c>
      <c r="K178" s="40">
        <v>2</v>
      </c>
      <c r="L178" s="39" t="s">
        <v>131</v>
      </c>
      <c r="M178" s="39" t="s">
        <v>95</v>
      </c>
      <c r="N178" s="39" t="s">
        <v>378</v>
      </c>
      <c r="O178" s="39" t="s">
        <v>121</v>
      </c>
      <c r="P178" s="39" t="s">
        <v>348</v>
      </c>
      <c r="Q178" s="54">
        <v>14315</v>
      </c>
    </row>
    <row r="179" spans="1:17">
      <c r="A179" s="39" t="s">
        <v>344</v>
      </c>
      <c r="B179" s="39" t="s">
        <v>345</v>
      </c>
      <c r="C179" s="52">
        <v>10951</v>
      </c>
      <c r="D179" s="39" t="s">
        <v>101</v>
      </c>
      <c r="E179" s="39" t="s">
        <v>376</v>
      </c>
      <c r="F179" s="41">
        <v>41101</v>
      </c>
      <c r="G179" s="39" t="s">
        <v>93</v>
      </c>
      <c r="H179" s="39" t="s">
        <v>94</v>
      </c>
      <c r="I179" s="41">
        <v>40909</v>
      </c>
      <c r="J179" s="41">
        <v>41274</v>
      </c>
      <c r="K179" s="40">
        <v>3</v>
      </c>
      <c r="L179" s="39" t="s">
        <v>131</v>
      </c>
      <c r="M179" s="39" t="s">
        <v>132</v>
      </c>
      <c r="N179" s="39" t="s">
        <v>379</v>
      </c>
      <c r="O179" s="39" t="s">
        <v>97</v>
      </c>
      <c r="P179" s="39" t="s">
        <v>348</v>
      </c>
      <c r="Q179" s="54">
        <v>14315</v>
      </c>
    </row>
    <row r="180" spans="1:17">
      <c r="A180" s="39" t="s">
        <v>344</v>
      </c>
      <c r="B180" s="39" t="s">
        <v>345</v>
      </c>
      <c r="C180" s="52">
        <v>10951</v>
      </c>
      <c r="D180" s="39" t="s">
        <v>101</v>
      </c>
      <c r="E180" s="39" t="s">
        <v>376</v>
      </c>
      <c r="F180" s="41">
        <v>41101</v>
      </c>
      <c r="G180" s="39" t="s">
        <v>93</v>
      </c>
      <c r="H180" s="39" t="s">
        <v>94</v>
      </c>
      <c r="I180" s="41">
        <v>40909</v>
      </c>
      <c r="J180" s="41">
        <v>41274</v>
      </c>
      <c r="K180" s="40">
        <v>4</v>
      </c>
      <c r="L180" s="39" t="s">
        <v>125</v>
      </c>
      <c r="M180" s="39" t="s">
        <v>227</v>
      </c>
      <c r="N180" s="39" t="s">
        <v>380</v>
      </c>
      <c r="O180" s="39" t="s">
        <v>97</v>
      </c>
      <c r="P180" s="39" t="s">
        <v>348</v>
      </c>
      <c r="Q180" s="54">
        <v>14315</v>
      </c>
    </row>
    <row r="181" spans="1:17">
      <c r="A181" s="39" t="s">
        <v>344</v>
      </c>
      <c r="B181" s="39" t="s">
        <v>345</v>
      </c>
      <c r="C181" s="52">
        <v>10048</v>
      </c>
      <c r="D181" s="39" t="s">
        <v>101</v>
      </c>
      <c r="E181" s="39" t="s">
        <v>381</v>
      </c>
      <c r="F181" s="41">
        <v>40914</v>
      </c>
      <c r="G181" s="39" t="s">
        <v>93</v>
      </c>
      <c r="H181" s="39" t="s">
        <v>94</v>
      </c>
      <c r="I181" s="41">
        <v>40634</v>
      </c>
      <c r="J181" s="41">
        <v>40908</v>
      </c>
      <c r="K181" s="40">
        <v>1</v>
      </c>
      <c r="L181" s="39" t="s">
        <v>131</v>
      </c>
      <c r="M181" s="39" t="s">
        <v>132</v>
      </c>
      <c r="N181" s="39" t="s">
        <v>382</v>
      </c>
      <c r="O181" s="39" t="s">
        <v>97</v>
      </c>
      <c r="P181" s="39" t="s">
        <v>348</v>
      </c>
      <c r="Q181" s="54">
        <v>10471</v>
      </c>
    </row>
    <row r="182" spans="1:17">
      <c r="A182" s="39" t="s">
        <v>344</v>
      </c>
      <c r="B182" s="39" t="s">
        <v>345</v>
      </c>
      <c r="C182" s="52">
        <v>10269</v>
      </c>
      <c r="D182" s="39" t="s">
        <v>101</v>
      </c>
      <c r="E182" s="39" t="s">
        <v>383</v>
      </c>
      <c r="F182" s="41">
        <v>40856</v>
      </c>
      <c r="G182" s="39" t="s">
        <v>93</v>
      </c>
      <c r="H182" s="39" t="s">
        <v>94</v>
      </c>
      <c r="I182" s="41">
        <v>40544</v>
      </c>
      <c r="J182" s="41">
        <v>40908</v>
      </c>
      <c r="K182" s="40">
        <v>1</v>
      </c>
      <c r="L182" s="39" t="s">
        <v>131</v>
      </c>
      <c r="M182" s="39" t="s">
        <v>227</v>
      </c>
      <c r="N182" s="39" t="s">
        <v>384</v>
      </c>
      <c r="O182" s="39" t="s">
        <v>97</v>
      </c>
      <c r="P182" s="39" t="s">
        <v>348</v>
      </c>
      <c r="Q182" s="54">
        <v>12813</v>
      </c>
    </row>
    <row r="183" spans="1:17">
      <c r="A183" s="39" t="s">
        <v>344</v>
      </c>
      <c r="B183" s="39" t="s">
        <v>345</v>
      </c>
      <c r="C183" s="52">
        <v>10269</v>
      </c>
      <c r="D183" s="39" t="s">
        <v>101</v>
      </c>
      <c r="E183" s="39" t="s">
        <v>383</v>
      </c>
      <c r="F183" s="41">
        <v>40856</v>
      </c>
      <c r="G183" s="39" t="s">
        <v>93</v>
      </c>
      <c r="H183" s="39" t="s">
        <v>94</v>
      </c>
      <c r="I183" s="41">
        <v>40544</v>
      </c>
      <c r="J183" s="41">
        <v>40908</v>
      </c>
      <c r="K183" s="40">
        <v>2</v>
      </c>
      <c r="L183" s="39" t="s">
        <v>125</v>
      </c>
      <c r="M183" s="39" t="s">
        <v>227</v>
      </c>
      <c r="N183" s="39" t="s">
        <v>385</v>
      </c>
      <c r="O183" s="39" t="s">
        <v>97</v>
      </c>
      <c r="P183" s="39" t="s">
        <v>348</v>
      </c>
      <c r="Q183" s="54">
        <v>12813</v>
      </c>
    </row>
    <row r="184" spans="1:17">
      <c r="A184" s="39" t="s">
        <v>344</v>
      </c>
      <c r="B184" s="39" t="s">
        <v>345</v>
      </c>
      <c r="C184" s="52">
        <v>10269</v>
      </c>
      <c r="D184" s="39" t="s">
        <v>101</v>
      </c>
      <c r="E184" s="39" t="s">
        <v>383</v>
      </c>
      <c r="F184" s="41">
        <v>40856</v>
      </c>
      <c r="G184" s="39" t="s">
        <v>93</v>
      </c>
      <c r="H184" s="39" t="s">
        <v>94</v>
      </c>
      <c r="I184" s="41">
        <v>40544</v>
      </c>
      <c r="J184" s="41">
        <v>40908</v>
      </c>
      <c r="K184" s="40">
        <v>3</v>
      </c>
      <c r="L184" s="39" t="s">
        <v>105</v>
      </c>
      <c r="M184" s="39" t="s">
        <v>95</v>
      </c>
      <c r="N184" s="39" t="s">
        <v>386</v>
      </c>
      <c r="O184" s="39" t="s">
        <v>121</v>
      </c>
      <c r="P184" s="39" t="s">
        <v>348</v>
      </c>
      <c r="Q184" s="54">
        <v>12813</v>
      </c>
    </row>
    <row r="185" spans="1:17">
      <c r="A185" s="39" t="s">
        <v>344</v>
      </c>
      <c r="B185" s="39" t="s">
        <v>345</v>
      </c>
      <c r="C185" s="52">
        <v>10269</v>
      </c>
      <c r="D185" s="39" t="s">
        <v>101</v>
      </c>
      <c r="E185" s="39" t="s">
        <v>383</v>
      </c>
      <c r="F185" s="41">
        <v>40856</v>
      </c>
      <c r="G185" s="39" t="s">
        <v>93</v>
      </c>
      <c r="H185" s="39" t="s">
        <v>94</v>
      </c>
      <c r="I185" s="41">
        <v>40544</v>
      </c>
      <c r="J185" s="41">
        <v>40908</v>
      </c>
      <c r="K185" s="40">
        <v>4</v>
      </c>
      <c r="L185" s="39" t="s">
        <v>125</v>
      </c>
      <c r="M185" s="39" t="s">
        <v>191</v>
      </c>
      <c r="N185" s="39" t="s">
        <v>387</v>
      </c>
      <c r="O185" s="39" t="s">
        <v>97</v>
      </c>
      <c r="P185" s="39" t="s">
        <v>348</v>
      </c>
      <c r="Q185" s="54">
        <v>12813</v>
      </c>
    </row>
    <row r="186" spans="1:17">
      <c r="A186" s="39" t="s">
        <v>344</v>
      </c>
      <c r="B186" s="39" t="s">
        <v>345</v>
      </c>
      <c r="C186" s="52">
        <v>10269</v>
      </c>
      <c r="D186" s="39" t="s">
        <v>101</v>
      </c>
      <c r="E186" s="39" t="s">
        <v>383</v>
      </c>
      <c r="F186" s="41">
        <v>40856</v>
      </c>
      <c r="G186" s="39" t="s">
        <v>93</v>
      </c>
      <c r="H186" s="39" t="s">
        <v>94</v>
      </c>
      <c r="I186" s="41">
        <v>40544</v>
      </c>
      <c r="J186" s="41">
        <v>40633</v>
      </c>
      <c r="K186" s="40">
        <v>5</v>
      </c>
      <c r="L186" s="39" t="s">
        <v>131</v>
      </c>
      <c r="M186" s="39" t="s">
        <v>132</v>
      </c>
      <c r="N186" s="39" t="s">
        <v>388</v>
      </c>
      <c r="O186" s="39" t="s">
        <v>97</v>
      </c>
      <c r="P186" s="39" t="s">
        <v>348</v>
      </c>
      <c r="Q186" s="54">
        <v>12813</v>
      </c>
    </row>
    <row r="187" spans="1:17">
      <c r="A187" s="39" t="s">
        <v>344</v>
      </c>
      <c r="B187" s="39" t="s">
        <v>345</v>
      </c>
      <c r="C187" s="52">
        <v>10269</v>
      </c>
      <c r="D187" s="39" t="s">
        <v>101</v>
      </c>
      <c r="E187" s="39" t="s">
        <v>383</v>
      </c>
      <c r="F187" s="41">
        <v>40856</v>
      </c>
      <c r="G187" s="39" t="s">
        <v>93</v>
      </c>
      <c r="H187" s="39" t="s">
        <v>94</v>
      </c>
      <c r="I187" s="41">
        <v>40544</v>
      </c>
      <c r="J187" s="41">
        <v>40908</v>
      </c>
      <c r="K187" s="40">
        <v>6</v>
      </c>
      <c r="L187" s="39" t="s">
        <v>103</v>
      </c>
      <c r="M187" s="39" t="s">
        <v>95</v>
      </c>
      <c r="N187" s="39" t="s">
        <v>389</v>
      </c>
      <c r="O187" s="39" t="s">
        <v>97</v>
      </c>
      <c r="P187" s="39" t="s">
        <v>348</v>
      </c>
      <c r="Q187" s="54">
        <v>12813</v>
      </c>
    </row>
    <row r="188" spans="1:17">
      <c r="A188" s="39" t="s">
        <v>344</v>
      </c>
      <c r="B188" s="39" t="s">
        <v>345</v>
      </c>
      <c r="C188" s="52">
        <v>9405</v>
      </c>
      <c r="D188" s="39" t="s">
        <v>101</v>
      </c>
      <c r="E188" s="39" t="s">
        <v>390</v>
      </c>
      <c r="F188" s="41">
        <v>40714</v>
      </c>
      <c r="G188" s="39" t="s">
        <v>93</v>
      </c>
      <c r="H188" s="39" t="s">
        <v>94</v>
      </c>
      <c r="I188" s="41">
        <v>39904</v>
      </c>
      <c r="J188" s="41">
        <v>40908</v>
      </c>
      <c r="K188" s="40">
        <v>1</v>
      </c>
      <c r="L188" s="39" t="s">
        <v>391</v>
      </c>
      <c r="M188" s="39" t="s">
        <v>392</v>
      </c>
      <c r="N188" s="39" t="s">
        <v>393</v>
      </c>
      <c r="O188" s="39" t="s">
        <v>97</v>
      </c>
      <c r="P188" s="39" t="s">
        <v>348</v>
      </c>
      <c r="Q188" s="54">
        <v>0</v>
      </c>
    </row>
    <row r="189" spans="1:17">
      <c r="A189" s="39" t="s">
        <v>344</v>
      </c>
      <c r="B189" s="39" t="s">
        <v>345</v>
      </c>
      <c r="C189" s="52">
        <v>9025</v>
      </c>
      <c r="D189" s="39" t="s">
        <v>101</v>
      </c>
      <c r="E189" s="39" t="s">
        <v>394</v>
      </c>
      <c r="F189" s="41">
        <v>40714</v>
      </c>
      <c r="G189" s="39" t="s">
        <v>93</v>
      </c>
      <c r="H189" s="39" t="s">
        <v>94</v>
      </c>
      <c r="I189" s="41">
        <v>40179</v>
      </c>
      <c r="J189" s="41">
        <v>40543</v>
      </c>
      <c r="K189" s="40">
        <v>1</v>
      </c>
      <c r="L189" s="39" t="s">
        <v>131</v>
      </c>
      <c r="M189" s="39" t="s">
        <v>95</v>
      </c>
      <c r="N189" s="39" t="s">
        <v>395</v>
      </c>
      <c r="O189" s="39" t="s">
        <v>97</v>
      </c>
      <c r="P189" s="39" t="s">
        <v>348</v>
      </c>
      <c r="Q189" s="54">
        <v>31484</v>
      </c>
    </row>
    <row r="190" spans="1:17">
      <c r="A190" s="39" t="s">
        <v>344</v>
      </c>
      <c r="B190" s="39" t="s">
        <v>345</v>
      </c>
      <c r="C190" s="52">
        <v>9422</v>
      </c>
      <c r="D190" s="39" t="s">
        <v>101</v>
      </c>
      <c r="E190" s="39" t="s">
        <v>396</v>
      </c>
      <c r="F190" s="41">
        <v>40714</v>
      </c>
      <c r="G190" s="39" t="s">
        <v>93</v>
      </c>
      <c r="H190" s="39" t="s">
        <v>94</v>
      </c>
      <c r="I190" s="41">
        <v>40179</v>
      </c>
      <c r="J190" s="41">
        <v>40543</v>
      </c>
      <c r="K190" s="40">
        <v>1</v>
      </c>
      <c r="L190" s="39" t="s">
        <v>186</v>
      </c>
      <c r="M190" s="39" t="s">
        <v>95</v>
      </c>
      <c r="N190" s="39" t="s">
        <v>397</v>
      </c>
      <c r="O190" s="39" t="s">
        <v>97</v>
      </c>
      <c r="P190" s="39" t="s">
        <v>348</v>
      </c>
      <c r="Q190" s="54">
        <v>1667</v>
      </c>
    </row>
    <row r="191" spans="1:17">
      <c r="A191" s="39" t="s">
        <v>398</v>
      </c>
      <c r="B191" s="39" t="s">
        <v>399</v>
      </c>
      <c r="C191" s="52">
        <v>21892</v>
      </c>
      <c r="D191" s="39" t="s">
        <v>91</v>
      </c>
      <c r="E191" s="39" t="s">
        <v>400</v>
      </c>
      <c r="F191" s="41">
        <v>44622</v>
      </c>
      <c r="G191" s="39" t="s">
        <v>93</v>
      </c>
      <c r="H191" s="39" t="s">
        <v>94</v>
      </c>
      <c r="I191" s="41">
        <v>41275</v>
      </c>
      <c r="J191" s="41">
        <v>41639</v>
      </c>
      <c r="K191" s="40">
        <v>1</v>
      </c>
      <c r="L191" s="39" t="s">
        <v>237</v>
      </c>
      <c r="M191" s="39" t="s">
        <v>16</v>
      </c>
      <c r="N191" s="39" t="s">
        <v>401</v>
      </c>
      <c r="O191" s="39" t="s">
        <v>97</v>
      </c>
      <c r="P191" s="39" t="s">
        <v>402</v>
      </c>
      <c r="Q191" s="54">
        <v>115516</v>
      </c>
    </row>
    <row r="192" spans="1:17">
      <c r="A192" s="39" t="s">
        <v>398</v>
      </c>
      <c r="B192" s="39" t="s">
        <v>399</v>
      </c>
      <c r="C192" s="52">
        <v>21892</v>
      </c>
      <c r="D192" s="39" t="s">
        <v>91</v>
      </c>
      <c r="E192" s="39" t="s">
        <v>400</v>
      </c>
      <c r="F192" s="41">
        <v>44622</v>
      </c>
      <c r="G192" s="39" t="s">
        <v>93</v>
      </c>
      <c r="H192" s="39" t="s">
        <v>94</v>
      </c>
      <c r="I192" s="41">
        <v>41640</v>
      </c>
      <c r="J192" s="41">
        <v>42004</v>
      </c>
      <c r="K192" s="40">
        <v>2</v>
      </c>
      <c r="L192" s="39" t="s">
        <v>237</v>
      </c>
      <c r="M192" s="39" t="s">
        <v>16</v>
      </c>
      <c r="N192" s="39" t="s">
        <v>401</v>
      </c>
      <c r="O192" s="39" t="s">
        <v>97</v>
      </c>
      <c r="P192" s="39" t="s">
        <v>402</v>
      </c>
      <c r="Q192" s="54">
        <v>115516</v>
      </c>
    </row>
    <row r="193" spans="1:17">
      <c r="A193" s="39" t="s">
        <v>398</v>
      </c>
      <c r="B193" s="39" t="s">
        <v>399</v>
      </c>
      <c r="C193" s="52">
        <v>21892</v>
      </c>
      <c r="D193" s="39" t="s">
        <v>91</v>
      </c>
      <c r="E193" s="39" t="s">
        <v>400</v>
      </c>
      <c r="F193" s="41">
        <v>44622</v>
      </c>
      <c r="G193" s="39" t="s">
        <v>93</v>
      </c>
      <c r="H193" s="39" t="s">
        <v>94</v>
      </c>
      <c r="I193" s="41">
        <v>42005</v>
      </c>
      <c r="J193" s="41">
        <v>42369</v>
      </c>
      <c r="K193" s="40">
        <v>3</v>
      </c>
      <c r="L193" s="39" t="s">
        <v>237</v>
      </c>
      <c r="M193" s="39" t="s">
        <v>16</v>
      </c>
      <c r="N193" s="39" t="s">
        <v>401</v>
      </c>
      <c r="O193" s="39" t="s">
        <v>97</v>
      </c>
      <c r="P193" s="39" t="s">
        <v>402</v>
      </c>
      <c r="Q193" s="54">
        <v>115516</v>
      </c>
    </row>
    <row r="194" spans="1:17">
      <c r="A194" s="39" t="s">
        <v>398</v>
      </c>
      <c r="B194" s="39" t="s">
        <v>399</v>
      </c>
      <c r="C194" s="52">
        <v>21892</v>
      </c>
      <c r="D194" s="39" t="s">
        <v>91</v>
      </c>
      <c r="E194" s="39" t="s">
        <v>400</v>
      </c>
      <c r="F194" s="41">
        <v>44622</v>
      </c>
      <c r="G194" s="39" t="s">
        <v>93</v>
      </c>
      <c r="H194" s="39" t="s">
        <v>94</v>
      </c>
      <c r="I194" s="41">
        <v>42370</v>
      </c>
      <c r="J194" s="41">
        <v>42735</v>
      </c>
      <c r="K194" s="40">
        <v>4</v>
      </c>
      <c r="L194" s="39" t="s">
        <v>237</v>
      </c>
      <c r="M194" s="39" t="s">
        <v>16</v>
      </c>
      <c r="N194" s="39" t="s">
        <v>401</v>
      </c>
      <c r="O194" s="39" t="s">
        <v>97</v>
      </c>
      <c r="P194" s="39" t="s">
        <v>402</v>
      </c>
      <c r="Q194" s="54">
        <v>115516</v>
      </c>
    </row>
    <row r="195" spans="1:17">
      <c r="A195" s="39" t="s">
        <v>398</v>
      </c>
      <c r="B195" s="39" t="s">
        <v>399</v>
      </c>
      <c r="C195" s="52">
        <v>20352</v>
      </c>
      <c r="D195" s="39" t="s">
        <v>101</v>
      </c>
      <c r="E195" s="39" t="s">
        <v>212</v>
      </c>
      <c r="F195" s="41">
        <v>44264</v>
      </c>
      <c r="G195" s="39" t="s">
        <v>93</v>
      </c>
      <c r="H195" s="39" t="s">
        <v>94</v>
      </c>
      <c r="I195" s="41">
        <v>44197</v>
      </c>
      <c r="J195" s="41">
        <v>44561</v>
      </c>
      <c r="K195" s="40">
        <v>1</v>
      </c>
      <c r="L195" s="39" t="s">
        <v>105</v>
      </c>
      <c r="M195" s="39" t="s">
        <v>95</v>
      </c>
      <c r="N195" s="39" t="s">
        <v>403</v>
      </c>
      <c r="O195" s="39" t="s">
        <v>97</v>
      </c>
      <c r="P195" s="39" t="s">
        <v>402</v>
      </c>
      <c r="Q195" s="54">
        <v>1</v>
      </c>
    </row>
    <row r="196" spans="1:17">
      <c r="A196" s="39" t="s">
        <v>398</v>
      </c>
      <c r="B196" s="39" t="s">
        <v>399</v>
      </c>
      <c r="C196" s="52">
        <v>19503</v>
      </c>
      <c r="D196" s="39" t="s">
        <v>101</v>
      </c>
      <c r="E196" s="39" t="s">
        <v>215</v>
      </c>
      <c r="F196" s="41">
        <v>44050</v>
      </c>
      <c r="G196" s="39" t="s">
        <v>93</v>
      </c>
      <c r="H196" s="39" t="s">
        <v>94</v>
      </c>
      <c r="I196" s="41">
        <v>43923</v>
      </c>
      <c r="J196" s="41">
        <v>44196</v>
      </c>
      <c r="K196" s="40">
        <v>1</v>
      </c>
      <c r="L196" s="39" t="s">
        <v>105</v>
      </c>
      <c r="M196" s="39" t="s">
        <v>95</v>
      </c>
      <c r="N196" s="39" t="s">
        <v>404</v>
      </c>
      <c r="O196" s="39" t="s">
        <v>97</v>
      </c>
      <c r="P196" s="39" t="s">
        <v>402</v>
      </c>
      <c r="Q196" s="54">
        <v>211208</v>
      </c>
    </row>
    <row r="197" spans="1:17">
      <c r="A197" s="39" t="s">
        <v>398</v>
      </c>
      <c r="B197" s="39" t="s">
        <v>399</v>
      </c>
      <c r="C197" s="52">
        <v>643</v>
      </c>
      <c r="D197" s="39" t="s">
        <v>101</v>
      </c>
      <c r="E197" s="39" t="s">
        <v>405</v>
      </c>
      <c r="F197" s="41">
        <v>39790</v>
      </c>
      <c r="G197" s="39" t="s">
        <v>93</v>
      </c>
      <c r="H197" s="39" t="s">
        <v>94</v>
      </c>
      <c r="I197" s="41">
        <v>39814</v>
      </c>
      <c r="J197" s="41">
        <v>40178</v>
      </c>
      <c r="K197" s="40">
        <v>1</v>
      </c>
      <c r="L197" s="39" t="s">
        <v>406</v>
      </c>
      <c r="M197" s="39" t="s">
        <v>97</v>
      </c>
      <c r="N197" s="39" t="s">
        <v>407</v>
      </c>
      <c r="O197" s="39" t="s">
        <v>97</v>
      </c>
      <c r="P197" s="39" t="s">
        <v>402</v>
      </c>
      <c r="Q197" s="54">
        <v>142982</v>
      </c>
    </row>
    <row r="198" spans="1:17">
      <c r="A198" s="39" t="s">
        <v>398</v>
      </c>
      <c r="B198" s="39" t="s">
        <v>399</v>
      </c>
      <c r="C198" s="52">
        <v>643</v>
      </c>
      <c r="D198" s="39" t="s">
        <v>101</v>
      </c>
      <c r="E198" s="39" t="s">
        <v>405</v>
      </c>
      <c r="F198" s="41">
        <v>39790</v>
      </c>
      <c r="G198" s="39" t="s">
        <v>93</v>
      </c>
      <c r="H198" s="39" t="s">
        <v>94</v>
      </c>
      <c r="I198" s="41">
        <v>39814</v>
      </c>
      <c r="J198" s="41">
        <v>40178</v>
      </c>
      <c r="K198" s="40">
        <v>2</v>
      </c>
      <c r="L198" s="39" t="s">
        <v>237</v>
      </c>
      <c r="M198" s="39" t="s">
        <v>408</v>
      </c>
      <c r="N198" s="39" t="s">
        <v>409</v>
      </c>
      <c r="O198" s="39" t="s">
        <v>121</v>
      </c>
      <c r="P198" s="39" t="s">
        <v>402</v>
      </c>
      <c r="Q198" s="54">
        <v>142982</v>
      </c>
    </row>
    <row r="199" spans="1:17">
      <c r="A199" s="39" t="s">
        <v>398</v>
      </c>
      <c r="B199" s="39" t="s">
        <v>399</v>
      </c>
      <c r="C199" s="52">
        <v>643</v>
      </c>
      <c r="D199" s="39" t="s">
        <v>101</v>
      </c>
      <c r="E199" s="39" t="s">
        <v>405</v>
      </c>
      <c r="F199" s="41">
        <v>39790</v>
      </c>
      <c r="G199" s="39" t="s">
        <v>93</v>
      </c>
      <c r="H199" s="39" t="s">
        <v>94</v>
      </c>
      <c r="I199" s="41">
        <v>39814</v>
      </c>
      <c r="J199" s="41">
        <v>40178</v>
      </c>
      <c r="K199" s="40">
        <v>3</v>
      </c>
      <c r="L199" s="39" t="s">
        <v>237</v>
      </c>
      <c r="M199" s="39" t="s">
        <v>16</v>
      </c>
      <c r="N199" s="39" t="s">
        <v>410</v>
      </c>
      <c r="O199" s="39" t="s">
        <v>121</v>
      </c>
      <c r="P199" s="39" t="s">
        <v>402</v>
      </c>
      <c r="Q199" s="54">
        <v>142982</v>
      </c>
    </row>
    <row r="200" spans="1:17">
      <c r="A200" s="39" t="s">
        <v>411</v>
      </c>
      <c r="B200" s="39" t="s">
        <v>412</v>
      </c>
      <c r="C200" s="52">
        <v>15064</v>
      </c>
      <c r="D200" s="39" t="s">
        <v>101</v>
      </c>
      <c r="E200" s="39" t="s">
        <v>413</v>
      </c>
      <c r="F200" s="41">
        <v>42072</v>
      </c>
      <c r="G200" s="39" t="s">
        <v>93</v>
      </c>
      <c r="H200" s="39" t="s">
        <v>94</v>
      </c>
      <c r="I200" s="41">
        <v>42005</v>
      </c>
      <c r="J200" s="41">
        <v>42369</v>
      </c>
      <c r="K200" s="40">
        <v>1</v>
      </c>
      <c r="L200" s="39" t="s">
        <v>308</v>
      </c>
      <c r="M200" s="39" t="s">
        <v>95</v>
      </c>
      <c r="N200" s="39" t="s">
        <v>414</v>
      </c>
      <c r="O200" s="39" t="s">
        <v>97</v>
      </c>
      <c r="P200" s="39" t="s">
        <v>415</v>
      </c>
      <c r="Q200" s="54">
        <v>673</v>
      </c>
    </row>
    <row r="201" spans="1:17">
      <c r="A201" s="39" t="s">
        <v>411</v>
      </c>
      <c r="B201" s="39" t="s">
        <v>412</v>
      </c>
      <c r="C201" s="52">
        <v>15064</v>
      </c>
      <c r="D201" s="39" t="s">
        <v>101</v>
      </c>
      <c r="E201" s="39" t="s">
        <v>413</v>
      </c>
      <c r="F201" s="41">
        <v>42072</v>
      </c>
      <c r="G201" s="39" t="s">
        <v>93</v>
      </c>
      <c r="H201" s="39" t="s">
        <v>94</v>
      </c>
      <c r="I201" s="41">
        <v>42005</v>
      </c>
      <c r="J201" s="41">
        <v>42369</v>
      </c>
      <c r="K201" s="40">
        <v>2</v>
      </c>
      <c r="L201" s="39" t="s">
        <v>176</v>
      </c>
      <c r="M201" s="39" t="s">
        <v>416</v>
      </c>
      <c r="N201" s="39" t="s">
        <v>417</v>
      </c>
      <c r="O201" s="39" t="s">
        <v>97</v>
      </c>
      <c r="P201" s="39" t="s">
        <v>415</v>
      </c>
      <c r="Q201" s="54">
        <v>673</v>
      </c>
    </row>
    <row r="202" spans="1:17">
      <c r="A202" s="39" t="s">
        <v>411</v>
      </c>
      <c r="B202" s="39" t="s">
        <v>412</v>
      </c>
      <c r="C202" s="52">
        <v>12074</v>
      </c>
      <c r="D202" s="39" t="s">
        <v>101</v>
      </c>
      <c r="E202" s="39" t="s">
        <v>418</v>
      </c>
      <c r="F202" s="41">
        <v>41285</v>
      </c>
      <c r="G202" s="39" t="s">
        <v>93</v>
      </c>
      <c r="H202" s="39" t="s">
        <v>94</v>
      </c>
      <c r="I202" s="41">
        <v>41275</v>
      </c>
      <c r="J202" s="41">
        <v>41639</v>
      </c>
      <c r="K202" s="40">
        <v>1</v>
      </c>
      <c r="L202" s="39" t="s">
        <v>308</v>
      </c>
      <c r="M202" s="39" t="s">
        <v>95</v>
      </c>
      <c r="N202" s="39" t="s">
        <v>419</v>
      </c>
      <c r="O202" s="39" t="s">
        <v>97</v>
      </c>
      <c r="P202" s="39" t="s">
        <v>415</v>
      </c>
      <c r="Q202" s="54">
        <v>626</v>
      </c>
    </row>
    <row r="203" spans="1:17">
      <c r="A203" s="39" t="s">
        <v>411</v>
      </c>
      <c r="B203" s="39" t="s">
        <v>412</v>
      </c>
      <c r="C203" s="52">
        <v>12074</v>
      </c>
      <c r="D203" s="39" t="s">
        <v>101</v>
      </c>
      <c r="E203" s="39" t="s">
        <v>418</v>
      </c>
      <c r="F203" s="41">
        <v>41285</v>
      </c>
      <c r="G203" s="39" t="s">
        <v>93</v>
      </c>
      <c r="H203" s="39" t="s">
        <v>94</v>
      </c>
      <c r="I203" s="41">
        <v>41275</v>
      </c>
      <c r="J203" s="41">
        <v>41639</v>
      </c>
      <c r="K203" s="40">
        <v>2</v>
      </c>
      <c r="L203" s="39" t="s">
        <v>176</v>
      </c>
      <c r="M203" s="39" t="s">
        <v>416</v>
      </c>
      <c r="N203" s="39" t="s">
        <v>420</v>
      </c>
      <c r="O203" s="39" t="s">
        <v>97</v>
      </c>
      <c r="P203" s="39" t="s">
        <v>415</v>
      </c>
      <c r="Q203" s="54">
        <v>626</v>
      </c>
    </row>
    <row r="204" spans="1:17">
      <c r="A204" s="39" t="s">
        <v>411</v>
      </c>
      <c r="B204" s="39" t="s">
        <v>412</v>
      </c>
      <c r="C204" s="52">
        <v>11324</v>
      </c>
      <c r="D204" s="39" t="s">
        <v>101</v>
      </c>
      <c r="E204" s="39" t="s">
        <v>421</v>
      </c>
      <c r="F204" s="41">
        <v>41101</v>
      </c>
      <c r="G204" s="39" t="s">
        <v>93</v>
      </c>
      <c r="H204" s="39" t="s">
        <v>94</v>
      </c>
      <c r="I204" s="41">
        <v>40909</v>
      </c>
      <c r="J204" s="41">
        <v>41274</v>
      </c>
      <c r="K204" s="40">
        <v>1</v>
      </c>
      <c r="L204" s="39" t="s">
        <v>308</v>
      </c>
      <c r="M204" s="39" t="s">
        <v>95</v>
      </c>
      <c r="N204" s="39" t="s">
        <v>422</v>
      </c>
      <c r="O204" s="39" t="s">
        <v>97</v>
      </c>
      <c r="P204" s="39" t="s">
        <v>415</v>
      </c>
      <c r="Q204" s="54">
        <v>533</v>
      </c>
    </row>
    <row r="205" spans="1:17">
      <c r="A205" s="39" t="s">
        <v>411</v>
      </c>
      <c r="B205" s="39" t="s">
        <v>412</v>
      </c>
      <c r="C205" s="52">
        <v>11324</v>
      </c>
      <c r="D205" s="39" t="s">
        <v>101</v>
      </c>
      <c r="E205" s="39" t="s">
        <v>421</v>
      </c>
      <c r="F205" s="41">
        <v>41101</v>
      </c>
      <c r="G205" s="39" t="s">
        <v>93</v>
      </c>
      <c r="H205" s="39" t="s">
        <v>94</v>
      </c>
      <c r="I205" s="41">
        <v>40909</v>
      </c>
      <c r="J205" s="41">
        <v>41274</v>
      </c>
      <c r="K205" s="40">
        <v>2</v>
      </c>
      <c r="L205" s="39" t="s">
        <v>176</v>
      </c>
      <c r="M205" s="39" t="s">
        <v>416</v>
      </c>
      <c r="N205" s="39" t="s">
        <v>423</v>
      </c>
      <c r="O205" s="39" t="s">
        <v>97</v>
      </c>
      <c r="P205" s="39" t="s">
        <v>415</v>
      </c>
      <c r="Q205" s="54">
        <v>533</v>
      </c>
    </row>
    <row r="206" spans="1:17">
      <c r="A206" s="39" t="s">
        <v>424</v>
      </c>
      <c r="B206" s="39" t="s">
        <v>425</v>
      </c>
      <c r="C206" s="52">
        <v>8248</v>
      </c>
      <c r="D206" s="39" t="s">
        <v>101</v>
      </c>
      <c r="E206" s="39" t="s">
        <v>426</v>
      </c>
      <c r="F206" s="41">
        <v>40714</v>
      </c>
      <c r="G206" s="39" t="s">
        <v>93</v>
      </c>
      <c r="H206" s="39" t="s">
        <v>173</v>
      </c>
      <c r="I206" s="41">
        <v>39904</v>
      </c>
      <c r="J206" s="41">
        <v>40543</v>
      </c>
      <c r="K206" s="40">
        <v>1</v>
      </c>
      <c r="L206" s="39" t="s">
        <v>131</v>
      </c>
      <c r="M206" s="39" t="s">
        <v>183</v>
      </c>
      <c r="N206" s="39" t="s">
        <v>427</v>
      </c>
      <c r="O206" s="39" t="s">
        <v>97</v>
      </c>
      <c r="P206" s="39" t="s">
        <v>221</v>
      </c>
      <c r="Q206" s="54">
        <v>1</v>
      </c>
    </row>
    <row r="207" spans="1:17">
      <c r="A207" s="39" t="s">
        <v>428</v>
      </c>
      <c r="B207" s="39" t="s">
        <v>429</v>
      </c>
      <c r="C207" s="52">
        <v>12192</v>
      </c>
      <c r="D207" s="39" t="s">
        <v>101</v>
      </c>
      <c r="E207" s="39" t="s">
        <v>430</v>
      </c>
      <c r="F207" s="41">
        <v>41285</v>
      </c>
      <c r="G207" s="39" t="s">
        <v>93</v>
      </c>
      <c r="H207" s="39" t="s">
        <v>94</v>
      </c>
      <c r="I207" s="41">
        <v>41275</v>
      </c>
      <c r="J207" s="41">
        <v>41639</v>
      </c>
      <c r="K207" s="40">
        <v>1</v>
      </c>
      <c r="L207" s="39" t="s">
        <v>125</v>
      </c>
      <c r="M207" s="39" t="s">
        <v>183</v>
      </c>
      <c r="N207" s="39" t="s">
        <v>431</v>
      </c>
      <c r="O207" s="39" t="s">
        <v>97</v>
      </c>
      <c r="P207" s="39" t="s">
        <v>432</v>
      </c>
      <c r="Q207" s="54">
        <v>480782</v>
      </c>
    </row>
    <row r="208" spans="1:17">
      <c r="A208" s="39" t="s">
        <v>428</v>
      </c>
      <c r="B208" s="39" t="s">
        <v>429</v>
      </c>
      <c r="C208" s="52">
        <v>12192</v>
      </c>
      <c r="D208" s="39" t="s">
        <v>101</v>
      </c>
      <c r="E208" s="39" t="s">
        <v>430</v>
      </c>
      <c r="F208" s="41">
        <v>41285</v>
      </c>
      <c r="G208" s="39" t="s">
        <v>93</v>
      </c>
      <c r="H208" s="39" t="s">
        <v>94</v>
      </c>
      <c r="I208" s="41">
        <v>41275</v>
      </c>
      <c r="J208" s="41">
        <v>41639</v>
      </c>
      <c r="K208" s="40">
        <v>2</v>
      </c>
      <c r="L208" s="39" t="s">
        <v>131</v>
      </c>
      <c r="M208" s="39" t="s">
        <v>227</v>
      </c>
      <c r="N208" s="39" t="s">
        <v>433</v>
      </c>
      <c r="O208" s="39" t="s">
        <v>97</v>
      </c>
      <c r="P208" s="39" t="s">
        <v>432</v>
      </c>
      <c r="Q208" s="54">
        <v>480782</v>
      </c>
    </row>
    <row r="209" spans="1:17">
      <c r="A209" s="39" t="s">
        <v>428</v>
      </c>
      <c r="B209" s="39" t="s">
        <v>429</v>
      </c>
      <c r="C209" s="52">
        <v>12192</v>
      </c>
      <c r="D209" s="39" t="s">
        <v>101</v>
      </c>
      <c r="E209" s="39" t="s">
        <v>430</v>
      </c>
      <c r="F209" s="41">
        <v>41285</v>
      </c>
      <c r="G209" s="39" t="s">
        <v>93</v>
      </c>
      <c r="H209" s="39" t="s">
        <v>94</v>
      </c>
      <c r="I209" s="41">
        <v>41275</v>
      </c>
      <c r="J209" s="41">
        <v>41639</v>
      </c>
      <c r="K209" s="40">
        <v>3</v>
      </c>
      <c r="L209" s="39" t="s">
        <v>105</v>
      </c>
      <c r="M209" s="39" t="s">
        <v>95</v>
      </c>
      <c r="N209" s="39" t="s">
        <v>434</v>
      </c>
      <c r="O209" s="39" t="s">
        <v>97</v>
      </c>
      <c r="P209" s="39" t="s">
        <v>432</v>
      </c>
      <c r="Q209" s="54">
        <v>480782</v>
      </c>
    </row>
    <row r="210" spans="1:17">
      <c r="A210" s="39" t="s">
        <v>428</v>
      </c>
      <c r="B210" s="39" t="s">
        <v>429</v>
      </c>
      <c r="C210" s="52">
        <v>12192</v>
      </c>
      <c r="D210" s="39" t="s">
        <v>101</v>
      </c>
      <c r="E210" s="39" t="s">
        <v>430</v>
      </c>
      <c r="F210" s="41">
        <v>41285</v>
      </c>
      <c r="G210" s="39" t="s">
        <v>93</v>
      </c>
      <c r="H210" s="39" t="s">
        <v>94</v>
      </c>
      <c r="I210" s="41">
        <v>41275</v>
      </c>
      <c r="J210" s="41">
        <v>41639</v>
      </c>
      <c r="K210" s="40">
        <v>4</v>
      </c>
      <c r="L210" s="39" t="s">
        <v>105</v>
      </c>
      <c r="M210" s="39" t="s">
        <v>435</v>
      </c>
      <c r="N210" s="39" t="s">
        <v>436</v>
      </c>
      <c r="O210" s="39" t="s">
        <v>97</v>
      </c>
      <c r="P210" s="39" t="s">
        <v>432</v>
      </c>
      <c r="Q210" s="54">
        <v>480782</v>
      </c>
    </row>
    <row r="211" spans="1:17">
      <c r="A211" s="39" t="s">
        <v>428</v>
      </c>
      <c r="B211" s="39" t="s">
        <v>429</v>
      </c>
      <c r="C211" s="52">
        <v>9700</v>
      </c>
      <c r="D211" s="39" t="s">
        <v>101</v>
      </c>
      <c r="E211" s="39" t="s">
        <v>437</v>
      </c>
      <c r="F211" s="41">
        <v>40857</v>
      </c>
      <c r="G211" s="39" t="s">
        <v>93</v>
      </c>
      <c r="H211" s="39" t="s">
        <v>94</v>
      </c>
      <c r="I211" s="41">
        <v>40756</v>
      </c>
      <c r="J211" s="41">
        <v>40908</v>
      </c>
      <c r="K211" s="40">
        <v>1</v>
      </c>
      <c r="L211" s="39" t="s">
        <v>131</v>
      </c>
      <c r="M211" s="39" t="s">
        <v>233</v>
      </c>
      <c r="N211" s="39" t="s">
        <v>438</v>
      </c>
      <c r="O211" s="39" t="s">
        <v>97</v>
      </c>
      <c r="P211" s="39" t="s">
        <v>432</v>
      </c>
      <c r="Q211" s="54">
        <v>42800</v>
      </c>
    </row>
    <row r="212" spans="1:17">
      <c r="A212" s="39" t="s">
        <v>428</v>
      </c>
      <c r="B212" s="39" t="s">
        <v>429</v>
      </c>
      <c r="C212" s="52">
        <v>9701</v>
      </c>
      <c r="D212" s="39" t="s">
        <v>101</v>
      </c>
      <c r="E212" s="39" t="s">
        <v>439</v>
      </c>
      <c r="F212" s="41">
        <v>40857</v>
      </c>
      <c r="G212" s="39" t="s">
        <v>93</v>
      </c>
      <c r="H212" s="39" t="s">
        <v>94</v>
      </c>
      <c r="I212" s="41">
        <v>40664</v>
      </c>
      <c r="J212" s="41">
        <v>40908</v>
      </c>
      <c r="K212" s="40">
        <v>1</v>
      </c>
      <c r="L212" s="39" t="s">
        <v>131</v>
      </c>
      <c r="M212" s="39" t="s">
        <v>233</v>
      </c>
      <c r="N212" s="39" t="s">
        <v>440</v>
      </c>
      <c r="O212" s="39" t="s">
        <v>97</v>
      </c>
      <c r="P212" s="39" t="s">
        <v>432</v>
      </c>
      <c r="Q212" s="54">
        <v>79000</v>
      </c>
    </row>
    <row r="213" spans="1:17">
      <c r="A213" s="39" t="s">
        <v>441</v>
      </c>
      <c r="B213" s="39" t="s">
        <v>442</v>
      </c>
      <c r="C213" s="52">
        <v>15669</v>
      </c>
      <c r="D213" s="39" t="s">
        <v>101</v>
      </c>
      <c r="E213" s="39" t="s">
        <v>443</v>
      </c>
      <c r="F213" s="41">
        <v>42408</v>
      </c>
      <c r="G213" s="39" t="s">
        <v>93</v>
      </c>
      <c r="H213" s="39" t="s">
        <v>94</v>
      </c>
      <c r="I213" s="41">
        <v>41640</v>
      </c>
      <c r="J213" s="41">
        <v>42004</v>
      </c>
      <c r="K213" s="40">
        <v>1</v>
      </c>
      <c r="L213" s="39" t="s">
        <v>95</v>
      </c>
      <c r="M213" s="39" t="s">
        <v>95</v>
      </c>
      <c r="N213" s="39" t="s">
        <v>444</v>
      </c>
      <c r="O213" s="39" t="s">
        <v>97</v>
      </c>
      <c r="P213" s="39" t="s">
        <v>445</v>
      </c>
      <c r="Q213" s="54">
        <v>26433.41</v>
      </c>
    </row>
    <row r="214" spans="1:17">
      <c r="A214" s="39" t="s">
        <v>446</v>
      </c>
      <c r="B214" s="39" t="s">
        <v>447</v>
      </c>
      <c r="C214" s="52">
        <v>1093</v>
      </c>
      <c r="D214" s="39" t="s">
        <v>101</v>
      </c>
      <c r="E214" s="39" t="s">
        <v>448</v>
      </c>
      <c r="F214" s="41">
        <v>39790</v>
      </c>
      <c r="G214" s="39" t="s">
        <v>93</v>
      </c>
      <c r="H214" s="39" t="s">
        <v>94</v>
      </c>
      <c r="I214" s="41">
        <v>39814</v>
      </c>
      <c r="J214" s="41">
        <v>40178</v>
      </c>
      <c r="K214" s="40">
        <v>1</v>
      </c>
      <c r="L214" s="39" t="s">
        <v>95</v>
      </c>
      <c r="M214" s="39" t="s">
        <v>95</v>
      </c>
      <c r="N214" s="39" t="s">
        <v>449</v>
      </c>
      <c r="O214" s="39" t="s">
        <v>97</v>
      </c>
      <c r="P214" s="39" t="s">
        <v>450</v>
      </c>
      <c r="Q214" s="54">
        <v>137500</v>
      </c>
    </row>
    <row r="215" spans="1:17">
      <c r="A215" s="39" t="s">
        <v>451</v>
      </c>
      <c r="B215" s="39" t="s">
        <v>452</v>
      </c>
      <c r="C215" s="52">
        <v>21372</v>
      </c>
      <c r="D215" s="39" t="s">
        <v>91</v>
      </c>
      <c r="E215" s="39" t="s">
        <v>453</v>
      </c>
      <c r="F215" s="41">
        <v>44622</v>
      </c>
      <c r="G215" s="39" t="s">
        <v>93</v>
      </c>
      <c r="H215" s="39" t="s">
        <v>94</v>
      </c>
      <c r="I215" s="41">
        <v>40909</v>
      </c>
      <c r="J215" s="41">
        <v>42370</v>
      </c>
      <c r="K215" s="40">
        <v>1</v>
      </c>
      <c r="L215" s="39" t="s">
        <v>105</v>
      </c>
      <c r="M215" s="39" t="s">
        <v>132</v>
      </c>
      <c r="N215" s="39" t="s">
        <v>454</v>
      </c>
      <c r="O215" s="39" t="s">
        <v>97</v>
      </c>
      <c r="P215" s="39" t="s">
        <v>455</v>
      </c>
      <c r="Q215" s="54">
        <v>450000</v>
      </c>
    </row>
    <row r="216" spans="1:17">
      <c r="A216" s="39" t="s">
        <v>456</v>
      </c>
      <c r="B216" s="39" t="s">
        <v>457</v>
      </c>
      <c r="C216" s="52">
        <v>10377</v>
      </c>
      <c r="D216" s="39" t="s">
        <v>101</v>
      </c>
      <c r="E216" s="39" t="s">
        <v>458</v>
      </c>
      <c r="F216" s="41">
        <v>40856</v>
      </c>
      <c r="G216" s="39" t="s">
        <v>93</v>
      </c>
      <c r="H216" s="39" t="s">
        <v>173</v>
      </c>
      <c r="I216" s="41">
        <v>40544</v>
      </c>
      <c r="J216" s="41">
        <v>40908</v>
      </c>
      <c r="K216" s="40">
        <v>1</v>
      </c>
      <c r="L216" s="39" t="s">
        <v>105</v>
      </c>
      <c r="M216" s="39" t="s">
        <v>135</v>
      </c>
      <c r="N216" s="39" t="s">
        <v>459</v>
      </c>
      <c r="O216" s="39" t="s">
        <v>97</v>
      </c>
      <c r="P216" s="39" t="s">
        <v>460</v>
      </c>
      <c r="Q216" s="54">
        <v>94898</v>
      </c>
    </row>
    <row r="217" spans="1:17">
      <c r="A217" s="39" t="s">
        <v>456</v>
      </c>
      <c r="B217" s="39" t="s">
        <v>457</v>
      </c>
      <c r="C217" s="52">
        <v>10377</v>
      </c>
      <c r="D217" s="39" t="s">
        <v>101</v>
      </c>
      <c r="E217" s="39" t="s">
        <v>458</v>
      </c>
      <c r="F217" s="41">
        <v>40856</v>
      </c>
      <c r="G217" s="39" t="s">
        <v>93</v>
      </c>
      <c r="H217" s="39" t="s">
        <v>173</v>
      </c>
      <c r="I217" s="41">
        <v>40544</v>
      </c>
      <c r="J217" s="41">
        <v>40908</v>
      </c>
      <c r="K217" s="40">
        <v>2</v>
      </c>
      <c r="L217" s="39" t="s">
        <v>105</v>
      </c>
      <c r="M217" s="39" t="s">
        <v>329</v>
      </c>
      <c r="N217" s="39" t="s">
        <v>461</v>
      </c>
      <c r="O217" s="39" t="s">
        <v>97</v>
      </c>
      <c r="P217" s="39" t="s">
        <v>460</v>
      </c>
      <c r="Q217" s="54">
        <v>94898</v>
      </c>
    </row>
    <row r="218" spans="1:17">
      <c r="A218" s="39" t="s">
        <v>456</v>
      </c>
      <c r="B218" s="39" t="s">
        <v>457</v>
      </c>
      <c r="C218" s="52">
        <v>9446</v>
      </c>
      <c r="D218" s="39" t="s">
        <v>101</v>
      </c>
      <c r="E218" s="39" t="s">
        <v>462</v>
      </c>
      <c r="F218" s="41">
        <v>40714</v>
      </c>
      <c r="G218" s="39" t="s">
        <v>93</v>
      </c>
      <c r="H218" s="39" t="s">
        <v>173</v>
      </c>
      <c r="I218" s="41">
        <v>39904</v>
      </c>
      <c r="J218" s="41">
        <v>40908</v>
      </c>
      <c r="K218" s="40">
        <v>1</v>
      </c>
      <c r="L218" s="39" t="s">
        <v>308</v>
      </c>
      <c r="M218" s="39" t="s">
        <v>95</v>
      </c>
      <c r="N218" s="39" t="s">
        <v>463</v>
      </c>
      <c r="O218" s="39" t="s">
        <v>97</v>
      </c>
      <c r="P218" s="39" t="s">
        <v>460</v>
      </c>
      <c r="Q218" s="54">
        <v>140245</v>
      </c>
    </row>
    <row r="219" spans="1:17">
      <c r="A219" s="39" t="s">
        <v>456</v>
      </c>
      <c r="B219" s="39" t="s">
        <v>457</v>
      </c>
      <c r="C219" s="52">
        <v>9446</v>
      </c>
      <c r="D219" s="39" t="s">
        <v>101</v>
      </c>
      <c r="E219" s="39" t="s">
        <v>462</v>
      </c>
      <c r="F219" s="41">
        <v>40714</v>
      </c>
      <c r="G219" s="39" t="s">
        <v>93</v>
      </c>
      <c r="H219" s="39" t="s">
        <v>173</v>
      </c>
      <c r="I219" s="41">
        <v>39904</v>
      </c>
      <c r="J219" s="41">
        <v>40908</v>
      </c>
      <c r="K219" s="40">
        <v>2</v>
      </c>
      <c r="L219" s="39" t="s">
        <v>311</v>
      </c>
      <c r="M219" s="39" t="s">
        <v>312</v>
      </c>
      <c r="N219" s="39" t="s">
        <v>464</v>
      </c>
      <c r="O219" s="39" t="s">
        <v>97</v>
      </c>
      <c r="P219" s="39" t="s">
        <v>460</v>
      </c>
      <c r="Q219" s="54">
        <v>140245</v>
      </c>
    </row>
    <row r="220" spans="1:17">
      <c r="A220" s="39" t="s">
        <v>456</v>
      </c>
      <c r="B220" s="39" t="s">
        <v>457</v>
      </c>
      <c r="C220" s="52">
        <v>9446</v>
      </c>
      <c r="D220" s="39" t="s">
        <v>101</v>
      </c>
      <c r="E220" s="39" t="s">
        <v>462</v>
      </c>
      <c r="F220" s="41">
        <v>40714</v>
      </c>
      <c r="G220" s="39" t="s">
        <v>93</v>
      </c>
      <c r="H220" s="39" t="s">
        <v>173</v>
      </c>
      <c r="I220" s="41">
        <v>39904</v>
      </c>
      <c r="J220" s="41">
        <v>40908</v>
      </c>
      <c r="K220" s="40">
        <v>3</v>
      </c>
      <c r="L220" s="39" t="s">
        <v>311</v>
      </c>
      <c r="M220" s="39" t="s">
        <v>312</v>
      </c>
      <c r="N220" s="39" t="s">
        <v>465</v>
      </c>
      <c r="O220" s="39" t="s">
        <v>97</v>
      </c>
      <c r="P220" s="39" t="s">
        <v>460</v>
      </c>
      <c r="Q220" s="54">
        <v>140245</v>
      </c>
    </row>
    <row r="221" spans="1:17">
      <c r="A221" s="39" t="s">
        <v>456</v>
      </c>
      <c r="B221" s="39" t="s">
        <v>457</v>
      </c>
      <c r="C221" s="52">
        <v>9446</v>
      </c>
      <c r="D221" s="39" t="s">
        <v>101</v>
      </c>
      <c r="E221" s="39" t="s">
        <v>462</v>
      </c>
      <c r="F221" s="41">
        <v>40714</v>
      </c>
      <c r="G221" s="39" t="s">
        <v>93</v>
      </c>
      <c r="H221" s="39" t="s">
        <v>173</v>
      </c>
      <c r="I221" s="41">
        <v>40179</v>
      </c>
      <c r="J221" s="41">
        <v>40543</v>
      </c>
      <c r="K221" s="40">
        <v>4</v>
      </c>
      <c r="L221" s="39" t="s">
        <v>105</v>
      </c>
      <c r="M221" s="39" t="s">
        <v>95</v>
      </c>
      <c r="N221" s="39" t="s">
        <v>466</v>
      </c>
      <c r="O221" s="39" t="s">
        <v>97</v>
      </c>
      <c r="P221" s="39" t="s">
        <v>460</v>
      </c>
      <c r="Q221" s="54">
        <v>140245</v>
      </c>
    </row>
    <row r="222" spans="1:17">
      <c r="A222" s="39" t="s">
        <v>456</v>
      </c>
      <c r="B222" s="39" t="s">
        <v>457</v>
      </c>
      <c r="C222" s="52">
        <v>9446</v>
      </c>
      <c r="D222" s="39" t="s">
        <v>101</v>
      </c>
      <c r="E222" s="39" t="s">
        <v>462</v>
      </c>
      <c r="F222" s="41">
        <v>40714</v>
      </c>
      <c r="G222" s="39" t="s">
        <v>93</v>
      </c>
      <c r="H222" s="39" t="s">
        <v>173</v>
      </c>
      <c r="I222" s="41">
        <v>40179</v>
      </c>
      <c r="J222" s="41">
        <v>40543</v>
      </c>
      <c r="K222" s="40">
        <v>5</v>
      </c>
      <c r="L222" s="39" t="s">
        <v>105</v>
      </c>
      <c r="M222" s="39" t="s">
        <v>435</v>
      </c>
      <c r="N222" s="39" t="s">
        <v>467</v>
      </c>
      <c r="O222" s="39" t="s">
        <v>97</v>
      </c>
      <c r="P222" s="39" t="s">
        <v>460</v>
      </c>
      <c r="Q222" s="54">
        <v>140245</v>
      </c>
    </row>
    <row r="223" spans="1:17">
      <c r="A223" s="39" t="s">
        <v>456</v>
      </c>
      <c r="B223" s="39" t="s">
        <v>457</v>
      </c>
      <c r="C223" s="52">
        <v>9446</v>
      </c>
      <c r="D223" s="39" t="s">
        <v>101</v>
      </c>
      <c r="E223" s="39" t="s">
        <v>462</v>
      </c>
      <c r="F223" s="41">
        <v>40714</v>
      </c>
      <c r="G223" s="39" t="s">
        <v>93</v>
      </c>
      <c r="H223" s="39" t="s">
        <v>173</v>
      </c>
      <c r="I223" s="41">
        <v>40179</v>
      </c>
      <c r="J223" s="41">
        <v>40543</v>
      </c>
      <c r="K223" s="40">
        <v>6</v>
      </c>
      <c r="L223" s="39" t="s">
        <v>105</v>
      </c>
      <c r="M223" s="39" t="s">
        <v>135</v>
      </c>
      <c r="N223" s="39" t="s">
        <v>468</v>
      </c>
      <c r="O223" s="39" t="s">
        <v>97</v>
      </c>
      <c r="P223" s="39" t="s">
        <v>460</v>
      </c>
      <c r="Q223" s="54">
        <v>140245</v>
      </c>
    </row>
    <row r="224" spans="1:17">
      <c r="A224" s="39" t="s">
        <v>469</v>
      </c>
      <c r="B224" s="39" t="s">
        <v>470</v>
      </c>
      <c r="C224" s="52">
        <v>21352</v>
      </c>
      <c r="D224" s="39" t="s">
        <v>91</v>
      </c>
      <c r="E224" s="39" t="s">
        <v>453</v>
      </c>
      <c r="F224" s="41">
        <v>44622</v>
      </c>
      <c r="G224" s="39" t="s">
        <v>93</v>
      </c>
      <c r="H224" s="39" t="s">
        <v>94</v>
      </c>
      <c r="I224" s="41">
        <v>40544</v>
      </c>
      <c r="J224" s="41">
        <v>40908</v>
      </c>
      <c r="K224" s="40">
        <v>1</v>
      </c>
      <c r="L224" s="39" t="s">
        <v>131</v>
      </c>
      <c r="M224" s="39" t="s">
        <v>227</v>
      </c>
      <c r="N224" s="39" t="s">
        <v>471</v>
      </c>
      <c r="O224" s="39" t="s">
        <v>97</v>
      </c>
      <c r="P224" s="39" t="s">
        <v>472</v>
      </c>
      <c r="Q224" s="54">
        <v>804804</v>
      </c>
    </row>
    <row r="225" spans="1:17">
      <c r="A225" s="39" t="s">
        <v>469</v>
      </c>
      <c r="B225" s="39" t="s">
        <v>470</v>
      </c>
      <c r="C225" s="52">
        <v>21352</v>
      </c>
      <c r="D225" s="39" t="s">
        <v>91</v>
      </c>
      <c r="E225" s="39" t="s">
        <v>453</v>
      </c>
      <c r="F225" s="41">
        <v>44622</v>
      </c>
      <c r="G225" s="39" t="s">
        <v>93</v>
      </c>
      <c r="H225" s="39" t="s">
        <v>94</v>
      </c>
      <c r="I225" s="41">
        <v>42370</v>
      </c>
      <c r="J225" s="41">
        <v>42735</v>
      </c>
      <c r="K225" s="40">
        <v>2</v>
      </c>
      <c r="L225" s="39" t="s">
        <v>131</v>
      </c>
      <c r="M225" s="39" t="s">
        <v>227</v>
      </c>
      <c r="N225" s="39" t="s">
        <v>473</v>
      </c>
      <c r="O225" s="39" t="s">
        <v>97</v>
      </c>
      <c r="P225" s="39" t="s">
        <v>472</v>
      </c>
      <c r="Q225" s="54">
        <v>804804</v>
      </c>
    </row>
    <row r="226" spans="1:17">
      <c r="A226" s="39" t="s">
        <v>469</v>
      </c>
      <c r="B226" s="39" t="s">
        <v>470</v>
      </c>
      <c r="C226" s="52">
        <v>8245</v>
      </c>
      <c r="D226" s="39" t="s">
        <v>101</v>
      </c>
      <c r="E226" s="39" t="s">
        <v>474</v>
      </c>
      <c r="F226" s="41">
        <v>40722</v>
      </c>
      <c r="G226" s="39" t="s">
        <v>93</v>
      </c>
      <c r="H226" s="39" t="s">
        <v>94</v>
      </c>
      <c r="I226" s="41">
        <v>39448</v>
      </c>
      <c r="J226" s="41">
        <v>39813</v>
      </c>
      <c r="K226" s="40">
        <v>1</v>
      </c>
      <c r="L226" s="39" t="s">
        <v>103</v>
      </c>
      <c r="M226" s="39" t="s">
        <v>95</v>
      </c>
      <c r="N226" s="39" t="s">
        <v>225</v>
      </c>
      <c r="O226" s="39" t="s">
        <v>97</v>
      </c>
      <c r="P226" s="39" t="s">
        <v>221</v>
      </c>
      <c r="Q226" s="54">
        <v>36000</v>
      </c>
    </row>
    <row r="227" spans="1:17">
      <c r="A227" s="39" t="s">
        <v>475</v>
      </c>
      <c r="B227" s="39" t="s">
        <v>476</v>
      </c>
      <c r="C227" s="52">
        <v>10813</v>
      </c>
      <c r="D227" s="39" t="s">
        <v>101</v>
      </c>
      <c r="E227" s="39" t="s">
        <v>477</v>
      </c>
      <c r="F227" s="41">
        <v>41103</v>
      </c>
      <c r="G227" s="39" t="s">
        <v>93</v>
      </c>
      <c r="H227" s="39" t="s">
        <v>94</v>
      </c>
      <c r="I227" s="41">
        <v>39814</v>
      </c>
      <c r="J227" s="41">
        <v>40178</v>
      </c>
      <c r="K227" s="40">
        <v>1</v>
      </c>
      <c r="L227" s="39" t="s">
        <v>218</v>
      </c>
      <c r="M227" s="39" t="s">
        <v>219</v>
      </c>
      <c r="N227" s="39" t="s">
        <v>478</v>
      </c>
      <c r="O227" s="39" t="s">
        <v>97</v>
      </c>
      <c r="P227" s="39" t="s">
        <v>479</v>
      </c>
      <c r="Q227" s="54">
        <v>21494</v>
      </c>
    </row>
    <row r="228" spans="1:17">
      <c r="A228" s="39" t="s">
        <v>475</v>
      </c>
      <c r="B228" s="39" t="s">
        <v>476</v>
      </c>
      <c r="C228" s="52">
        <v>8308</v>
      </c>
      <c r="D228" s="39" t="s">
        <v>101</v>
      </c>
      <c r="E228" s="39" t="s">
        <v>480</v>
      </c>
      <c r="F228" s="41">
        <v>40722</v>
      </c>
      <c r="G228" s="39" t="s">
        <v>93</v>
      </c>
      <c r="H228" s="39" t="s">
        <v>94</v>
      </c>
      <c r="I228" s="41">
        <v>39448</v>
      </c>
      <c r="J228" s="41">
        <v>39813</v>
      </c>
      <c r="K228" s="40">
        <v>1</v>
      </c>
      <c r="L228" s="39" t="s">
        <v>218</v>
      </c>
      <c r="M228" s="39" t="s">
        <v>219</v>
      </c>
      <c r="N228" s="39" t="s">
        <v>481</v>
      </c>
      <c r="O228" s="39" t="s">
        <v>97</v>
      </c>
      <c r="P228" s="39" t="s">
        <v>221</v>
      </c>
      <c r="Q228" s="54">
        <v>10200</v>
      </c>
    </row>
    <row r="229" spans="1:17">
      <c r="A229" s="39" t="s">
        <v>475</v>
      </c>
      <c r="B229" s="39" t="s">
        <v>476</v>
      </c>
      <c r="C229" s="52">
        <v>8829</v>
      </c>
      <c r="D229" s="39" t="s">
        <v>101</v>
      </c>
      <c r="E229" s="39" t="s">
        <v>482</v>
      </c>
      <c r="F229" s="41">
        <v>40714</v>
      </c>
      <c r="G229" s="39" t="s">
        <v>93</v>
      </c>
      <c r="H229" s="39" t="s">
        <v>94</v>
      </c>
      <c r="I229" s="41">
        <v>40179</v>
      </c>
      <c r="J229" s="41">
        <v>40543</v>
      </c>
      <c r="K229" s="40">
        <v>1</v>
      </c>
      <c r="L229" s="39" t="s">
        <v>131</v>
      </c>
      <c r="M229" s="39" t="s">
        <v>227</v>
      </c>
      <c r="N229" s="39" t="s">
        <v>483</v>
      </c>
      <c r="O229" s="39" t="s">
        <v>121</v>
      </c>
      <c r="P229" s="39" t="s">
        <v>479</v>
      </c>
      <c r="Q229" s="54">
        <v>49303</v>
      </c>
    </row>
    <row r="230" spans="1:17">
      <c r="A230" s="39" t="s">
        <v>475</v>
      </c>
      <c r="B230" s="39" t="s">
        <v>476</v>
      </c>
      <c r="C230" s="52">
        <v>8829</v>
      </c>
      <c r="D230" s="39" t="s">
        <v>101</v>
      </c>
      <c r="E230" s="39" t="s">
        <v>482</v>
      </c>
      <c r="F230" s="41">
        <v>40714</v>
      </c>
      <c r="G230" s="39" t="s">
        <v>93</v>
      </c>
      <c r="H230" s="39" t="s">
        <v>94</v>
      </c>
      <c r="I230" s="41">
        <v>40179</v>
      </c>
      <c r="J230" s="41">
        <v>40543</v>
      </c>
      <c r="K230" s="40">
        <v>2</v>
      </c>
      <c r="L230" s="39" t="s">
        <v>125</v>
      </c>
      <c r="M230" s="39" t="s">
        <v>183</v>
      </c>
      <c r="N230" s="39" t="s">
        <v>484</v>
      </c>
      <c r="O230" s="39" t="s">
        <v>121</v>
      </c>
      <c r="P230" s="39" t="s">
        <v>479</v>
      </c>
      <c r="Q230" s="54">
        <v>49303</v>
      </c>
    </row>
    <row r="231" spans="1:17">
      <c r="A231" s="39" t="s">
        <v>475</v>
      </c>
      <c r="B231" s="39" t="s">
        <v>476</v>
      </c>
      <c r="C231" s="52">
        <v>8829</v>
      </c>
      <c r="D231" s="39" t="s">
        <v>101</v>
      </c>
      <c r="E231" s="39" t="s">
        <v>482</v>
      </c>
      <c r="F231" s="41">
        <v>40714</v>
      </c>
      <c r="G231" s="39" t="s">
        <v>93</v>
      </c>
      <c r="H231" s="39" t="s">
        <v>94</v>
      </c>
      <c r="I231" s="41">
        <v>40179</v>
      </c>
      <c r="J231" s="41">
        <v>40543</v>
      </c>
      <c r="K231" s="40">
        <v>3</v>
      </c>
      <c r="L231" s="39" t="s">
        <v>125</v>
      </c>
      <c r="M231" s="39" t="s">
        <v>227</v>
      </c>
      <c r="N231" s="39" t="s">
        <v>483</v>
      </c>
      <c r="O231" s="39" t="s">
        <v>121</v>
      </c>
      <c r="P231" s="39" t="s">
        <v>479</v>
      </c>
      <c r="Q231" s="54">
        <v>49303</v>
      </c>
    </row>
    <row r="232" spans="1:17">
      <c r="A232" s="39" t="s">
        <v>475</v>
      </c>
      <c r="B232" s="39" t="s">
        <v>476</v>
      </c>
      <c r="C232" s="52">
        <v>8829</v>
      </c>
      <c r="D232" s="39" t="s">
        <v>101</v>
      </c>
      <c r="E232" s="39" t="s">
        <v>482</v>
      </c>
      <c r="F232" s="41">
        <v>40714</v>
      </c>
      <c r="G232" s="39" t="s">
        <v>93</v>
      </c>
      <c r="H232" s="39" t="s">
        <v>94</v>
      </c>
      <c r="I232" s="41">
        <v>40179</v>
      </c>
      <c r="J232" s="41">
        <v>40543</v>
      </c>
      <c r="K232" s="40">
        <v>4</v>
      </c>
      <c r="L232" s="39" t="s">
        <v>125</v>
      </c>
      <c r="M232" s="39" t="s">
        <v>191</v>
      </c>
      <c r="N232" s="39" t="s">
        <v>485</v>
      </c>
      <c r="O232" s="39" t="s">
        <v>121</v>
      </c>
      <c r="P232" s="39" t="s">
        <v>479</v>
      </c>
      <c r="Q232" s="54">
        <v>49303</v>
      </c>
    </row>
    <row r="233" spans="1:17">
      <c r="A233" s="39" t="s">
        <v>475</v>
      </c>
      <c r="B233" s="39" t="s">
        <v>476</v>
      </c>
      <c r="C233" s="52">
        <v>8829</v>
      </c>
      <c r="D233" s="39" t="s">
        <v>101</v>
      </c>
      <c r="E233" s="39" t="s">
        <v>482</v>
      </c>
      <c r="F233" s="41">
        <v>40714</v>
      </c>
      <c r="G233" s="39" t="s">
        <v>93</v>
      </c>
      <c r="H233" s="39" t="s">
        <v>94</v>
      </c>
      <c r="I233" s="41">
        <v>40179</v>
      </c>
      <c r="J233" s="41">
        <v>40543</v>
      </c>
      <c r="K233" s="40">
        <v>5</v>
      </c>
      <c r="L233" s="39" t="s">
        <v>105</v>
      </c>
      <c r="M233" s="39" t="s">
        <v>329</v>
      </c>
      <c r="N233" s="39" t="s">
        <v>483</v>
      </c>
      <c r="O233" s="39" t="s">
        <v>121</v>
      </c>
      <c r="P233" s="39" t="s">
        <v>479</v>
      </c>
      <c r="Q233" s="54">
        <v>49303</v>
      </c>
    </row>
    <row r="234" spans="1:17">
      <c r="A234" s="39" t="s">
        <v>475</v>
      </c>
      <c r="B234" s="39" t="s">
        <v>476</v>
      </c>
      <c r="C234" s="52">
        <v>8829</v>
      </c>
      <c r="D234" s="39" t="s">
        <v>101</v>
      </c>
      <c r="E234" s="39" t="s">
        <v>482</v>
      </c>
      <c r="F234" s="41">
        <v>40714</v>
      </c>
      <c r="G234" s="39" t="s">
        <v>93</v>
      </c>
      <c r="H234" s="39" t="s">
        <v>94</v>
      </c>
      <c r="I234" s="41">
        <v>40179</v>
      </c>
      <c r="J234" s="41">
        <v>40543</v>
      </c>
      <c r="K234" s="40">
        <v>6</v>
      </c>
      <c r="L234" s="39" t="s">
        <v>105</v>
      </c>
      <c r="M234" s="39" t="s">
        <v>486</v>
      </c>
      <c r="N234" s="39" t="s">
        <v>483</v>
      </c>
      <c r="O234" s="39" t="s">
        <v>121</v>
      </c>
      <c r="P234" s="39" t="s">
        <v>479</v>
      </c>
      <c r="Q234" s="54">
        <v>49303</v>
      </c>
    </row>
    <row r="235" spans="1:17">
      <c r="A235" s="39" t="s">
        <v>475</v>
      </c>
      <c r="B235" s="39" t="s">
        <v>476</v>
      </c>
      <c r="C235" s="52">
        <v>575</v>
      </c>
      <c r="D235" s="39" t="s">
        <v>101</v>
      </c>
      <c r="E235" s="39" t="s">
        <v>405</v>
      </c>
      <c r="F235" s="41">
        <v>39790</v>
      </c>
      <c r="G235" s="39" t="s">
        <v>93</v>
      </c>
      <c r="H235" s="39" t="s">
        <v>94</v>
      </c>
      <c r="I235" s="41">
        <v>39814</v>
      </c>
      <c r="J235" s="41">
        <v>40178</v>
      </c>
      <c r="K235" s="40">
        <v>1</v>
      </c>
      <c r="L235" s="39" t="s">
        <v>180</v>
      </c>
      <c r="M235" s="39" t="s">
        <v>487</v>
      </c>
      <c r="N235" s="39" t="s">
        <v>488</v>
      </c>
      <c r="O235" s="39" t="s">
        <v>121</v>
      </c>
      <c r="P235" s="39" t="s">
        <v>489</v>
      </c>
      <c r="Q235" s="54">
        <v>832962</v>
      </c>
    </row>
    <row r="236" spans="1:17">
      <c r="A236" s="39" t="s">
        <v>475</v>
      </c>
      <c r="B236" s="39" t="s">
        <v>476</v>
      </c>
      <c r="C236" s="52">
        <v>575</v>
      </c>
      <c r="D236" s="39" t="s">
        <v>101</v>
      </c>
      <c r="E236" s="39" t="s">
        <v>405</v>
      </c>
      <c r="F236" s="41">
        <v>39790</v>
      </c>
      <c r="G236" s="39" t="s">
        <v>93</v>
      </c>
      <c r="H236" s="39" t="s">
        <v>94</v>
      </c>
      <c r="I236" s="41">
        <v>39814</v>
      </c>
      <c r="J236" s="41">
        <v>40178</v>
      </c>
      <c r="K236" s="40">
        <v>2</v>
      </c>
      <c r="L236" s="39" t="s">
        <v>125</v>
      </c>
      <c r="M236" s="39" t="s">
        <v>191</v>
      </c>
      <c r="N236" s="39" t="s">
        <v>490</v>
      </c>
      <c r="O236" s="39" t="s">
        <v>97</v>
      </c>
      <c r="P236" s="39" t="s">
        <v>489</v>
      </c>
      <c r="Q236" s="54">
        <v>832962</v>
      </c>
    </row>
    <row r="237" spans="1:17">
      <c r="A237" s="39" t="s">
        <v>475</v>
      </c>
      <c r="B237" s="39" t="s">
        <v>476</v>
      </c>
      <c r="C237" s="52">
        <v>575</v>
      </c>
      <c r="D237" s="39" t="s">
        <v>101</v>
      </c>
      <c r="E237" s="39" t="s">
        <v>405</v>
      </c>
      <c r="F237" s="41">
        <v>39790</v>
      </c>
      <c r="G237" s="39" t="s">
        <v>93</v>
      </c>
      <c r="H237" s="39" t="s">
        <v>94</v>
      </c>
      <c r="I237" s="41">
        <v>39814</v>
      </c>
      <c r="J237" s="41">
        <v>40178</v>
      </c>
      <c r="K237" s="40">
        <v>3</v>
      </c>
      <c r="L237" s="39" t="s">
        <v>491</v>
      </c>
      <c r="M237" s="39" t="s">
        <v>492</v>
      </c>
      <c r="N237" s="39" t="s">
        <v>493</v>
      </c>
      <c r="O237" s="39" t="s">
        <v>97</v>
      </c>
      <c r="P237" s="39" t="s">
        <v>489</v>
      </c>
      <c r="Q237" s="54">
        <v>832962</v>
      </c>
    </row>
    <row r="238" spans="1:17">
      <c r="A238" s="39" t="s">
        <v>475</v>
      </c>
      <c r="B238" s="39" t="s">
        <v>476</v>
      </c>
      <c r="C238" s="52">
        <v>575</v>
      </c>
      <c r="D238" s="39" t="s">
        <v>101</v>
      </c>
      <c r="E238" s="39" t="s">
        <v>405</v>
      </c>
      <c r="F238" s="41">
        <v>39790</v>
      </c>
      <c r="G238" s="39" t="s">
        <v>93</v>
      </c>
      <c r="H238" s="39" t="s">
        <v>94</v>
      </c>
      <c r="I238" s="41">
        <v>39814</v>
      </c>
      <c r="J238" s="41">
        <v>40178</v>
      </c>
      <c r="K238" s="40">
        <v>4</v>
      </c>
      <c r="L238" s="39" t="s">
        <v>237</v>
      </c>
      <c r="M238" s="39" t="s">
        <v>16</v>
      </c>
      <c r="N238" s="39" t="s">
        <v>494</v>
      </c>
      <c r="O238" s="39" t="s">
        <v>97</v>
      </c>
      <c r="P238" s="39" t="s">
        <v>489</v>
      </c>
      <c r="Q238" s="54">
        <v>832962</v>
      </c>
    </row>
    <row r="239" spans="1:17">
      <c r="A239" s="39" t="s">
        <v>475</v>
      </c>
      <c r="B239" s="39" t="s">
        <v>476</v>
      </c>
      <c r="C239" s="52">
        <v>575</v>
      </c>
      <c r="D239" s="39" t="s">
        <v>101</v>
      </c>
      <c r="E239" s="39" t="s">
        <v>405</v>
      </c>
      <c r="F239" s="41">
        <v>39790</v>
      </c>
      <c r="G239" s="39" t="s">
        <v>93</v>
      </c>
      <c r="H239" s="39" t="s">
        <v>94</v>
      </c>
      <c r="I239" s="41">
        <v>39814</v>
      </c>
      <c r="J239" s="41">
        <v>40178</v>
      </c>
      <c r="K239" s="40">
        <v>5</v>
      </c>
      <c r="L239" s="39" t="s">
        <v>311</v>
      </c>
      <c r="M239" s="39" t="s">
        <v>312</v>
      </c>
      <c r="N239" s="39" t="s">
        <v>495</v>
      </c>
      <c r="O239" s="39" t="s">
        <v>97</v>
      </c>
      <c r="P239" s="39" t="s">
        <v>489</v>
      </c>
      <c r="Q239" s="54">
        <v>832962</v>
      </c>
    </row>
    <row r="240" spans="1:17">
      <c r="A240" s="39" t="s">
        <v>496</v>
      </c>
      <c r="B240" s="39" t="s">
        <v>497</v>
      </c>
      <c r="C240" s="52">
        <v>14674</v>
      </c>
      <c r="D240" s="39" t="s">
        <v>101</v>
      </c>
      <c r="E240" s="39" t="s">
        <v>498</v>
      </c>
      <c r="F240" s="41">
        <v>42067</v>
      </c>
      <c r="G240" s="39" t="s">
        <v>93</v>
      </c>
      <c r="H240" s="39" t="s">
        <v>94</v>
      </c>
      <c r="I240" s="41">
        <v>40909</v>
      </c>
      <c r="J240" s="41">
        <v>41274</v>
      </c>
      <c r="K240" s="40">
        <v>1</v>
      </c>
      <c r="L240" s="39" t="s">
        <v>218</v>
      </c>
      <c r="M240" s="39" t="s">
        <v>219</v>
      </c>
      <c r="N240" s="39" t="s">
        <v>499</v>
      </c>
      <c r="O240" s="39" t="s">
        <v>97</v>
      </c>
      <c r="P240" s="39" t="s">
        <v>479</v>
      </c>
      <c r="Q240" s="54">
        <v>22892</v>
      </c>
    </row>
    <row r="241" spans="1:17">
      <c r="A241" s="39" t="s">
        <v>500</v>
      </c>
      <c r="B241" s="39" t="s">
        <v>501</v>
      </c>
      <c r="C241" s="52">
        <v>22852</v>
      </c>
      <c r="D241" s="39" t="s">
        <v>91</v>
      </c>
      <c r="E241" s="39" t="s">
        <v>502</v>
      </c>
      <c r="F241" s="41">
        <v>44644</v>
      </c>
      <c r="G241" s="39" t="s">
        <v>93</v>
      </c>
      <c r="H241" s="39" t="s">
        <v>173</v>
      </c>
      <c r="I241" s="41">
        <v>41640</v>
      </c>
      <c r="J241" s="41">
        <v>42004</v>
      </c>
      <c r="K241" s="40">
        <v>1</v>
      </c>
      <c r="L241" s="39" t="s">
        <v>237</v>
      </c>
      <c r="M241" s="39" t="s">
        <v>408</v>
      </c>
      <c r="N241" s="39" t="s">
        <v>503</v>
      </c>
      <c r="O241" s="39" t="s">
        <v>97</v>
      </c>
      <c r="P241" s="39" t="s">
        <v>504</v>
      </c>
      <c r="Q241" s="54">
        <v>600476</v>
      </c>
    </row>
    <row r="242" spans="1:17">
      <c r="A242" s="39" t="s">
        <v>500</v>
      </c>
      <c r="B242" s="39" t="s">
        <v>501</v>
      </c>
      <c r="C242" s="52">
        <v>22852</v>
      </c>
      <c r="D242" s="39" t="s">
        <v>91</v>
      </c>
      <c r="E242" s="39" t="s">
        <v>502</v>
      </c>
      <c r="F242" s="41">
        <v>44644</v>
      </c>
      <c r="G242" s="39" t="s">
        <v>93</v>
      </c>
      <c r="H242" s="39" t="s">
        <v>173</v>
      </c>
      <c r="I242" s="41">
        <v>42005</v>
      </c>
      <c r="J242" s="41">
        <v>42369</v>
      </c>
      <c r="K242" s="40">
        <v>2</v>
      </c>
      <c r="L242" s="39" t="s">
        <v>237</v>
      </c>
      <c r="M242" s="39" t="s">
        <v>408</v>
      </c>
      <c r="N242" s="39" t="s">
        <v>505</v>
      </c>
      <c r="O242" s="39" t="s">
        <v>97</v>
      </c>
      <c r="P242" s="39" t="s">
        <v>504</v>
      </c>
      <c r="Q242" s="54">
        <v>600476</v>
      </c>
    </row>
    <row r="243" spans="1:17">
      <c r="A243" s="39" t="s">
        <v>506</v>
      </c>
      <c r="B243" s="39" t="s">
        <v>507</v>
      </c>
      <c r="C243" s="52">
        <v>12572</v>
      </c>
      <c r="D243" s="39" t="s">
        <v>101</v>
      </c>
      <c r="E243" s="39" t="s">
        <v>508</v>
      </c>
      <c r="F243" s="41">
        <v>41438</v>
      </c>
      <c r="G243" s="39" t="s">
        <v>93</v>
      </c>
      <c r="H243" s="39" t="s">
        <v>173</v>
      </c>
      <c r="I243" s="41">
        <v>41275</v>
      </c>
      <c r="J243" s="41">
        <v>41639</v>
      </c>
      <c r="K243" s="40">
        <v>1</v>
      </c>
      <c r="L243" s="39" t="s">
        <v>237</v>
      </c>
      <c r="M243" s="39" t="s">
        <v>16</v>
      </c>
      <c r="N243" s="39" t="s">
        <v>509</v>
      </c>
      <c r="O243" s="39" t="s">
        <v>97</v>
      </c>
      <c r="P243" s="39" t="s">
        <v>510</v>
      </c>
      <c r="Q243" s="54">
        <v>8550</v>
      </c>
    </row>
    <row r="244" spans="1:17">
      <c r="A244" s="39" t="s">
        <v>506</v>
      </c>
      <c r="B244" s="39" t="s">
        <v>507</v>
      </c>
      <c r="C244" s="52">
        <v>12572</v>
      </c>
      <c r="D244" s="39" t="s">
        <v>101</v>
      </c>
      <c r="E244" s="39" t="s">
        <v>508</v>
      </c>
      <c r="F244" s="41">
        <v>41438</v>
      </c>
      <c r="G244" s="39" t="s">
        <v>93</v>
      </c>
      <c r="H244" s="39" t="s">
        <v>173</v>
      </c>
      <c r="I244" s="41">
        <v>41275</v>
      </c>
      <c r="J244" s="41">
        <v>41639</v>
      </c>
      <c r="K244" s="40">
        <v>2</v>
      </c>
      <c r="L244" s="39" t="s">
        <v>237</v>
      </c>
      <c r="M244" s="39" t="s">
        <v>95</v>
      </c>
      <c r="N244" s="39" t="s">
        <v>511</v>
      </c>
      <c r="O244" s="39" t="s">
        <v>97</v>
      </c>
      <c r="P244" s="39" t="s">
        <v>510</v>
      </c>
      <c r="Q244" s="54">
        <v>8550</v>
      </c>
    </row>
    <row r="245" spans="1:17">
      <c r="A245" s="39" t="s">
        <v>506</v>
      </c>
      <c r="B245" s="39" t="s">
        <v>507</v>
      </c>
      <c r="C245" s="52">
        <v>12572</v>
      </c>
      <c r="D245" s="39" t="s">
        <v>101</v>
      </c>
      <c r="E245" s="39" t="s">
        <v>508</v>
      </c>
      <c r="F245" s="41">
        <v>41438</v>
      </c>
      <c r="G245" s="39" t="s">
        <v>93</v>
      </c>
      <c r="H245" s="39" t="s">
        <v>173</v>
      </c>
      <c r="I245" s="41">
        <v>41275</v>
      </c>
      <c r="J245" s="41">
        <v>41639</v>
      </c>
      <c r="K245" s="40">
        <v>3</v>
      </c>
      <c r="L245" s="39" t="s">
        <v>237</v>
      </c>
      <c r="M245" s="39" t="s">
        <v>95</v>
      </c>
      <c r="N245" s="39" t="s">
        <v>512</v>
      </c>
      <c r="O245" s="39" t="s">
        <v>97</v>
      </c>
      <c r="P245" s="39" t="s">
        <v>510</v>
      </c>
      <c r="Q245" s="54">
        <v>8550</v>
      </c>
    </row>
    <row r="246" spans="1:17">
      <c r="A246" s="39" t="s">
        <v>506</v>
      </c>
      <c r="B246" s="39" t="s">
        <v>507</v>
      </c>
      <c r="C246" s="52">
        <v>12572</v>
      </c>
      <c r="D246" s="39" t="s">
        <v>101</v>
      </c>
      <c r="E246" s="39" t="s">
        <v>508</v>
      </c>
      <c r="F246" s="41">
        <v>41438</v>
      </c>
      <c r="G246" s="39" t="s">
        <v>93</v>
      </c>
      <c r="H246" s="39" t="s">
        <v>173</v>
      </c>
      <c r="I246" s="41">
        <v>41275</v>
      </c>
      <c r="J246" s="41">
        <v>41639</v>
      </c>
      <c r="K246" s="40">
        <v>4</v>
      </c>
      <c r="L246" s="39" t="s">
        <v>237</v>
      </c>
      <c r="M246" s="39" t="s">
        <v>513</v>
      </c>
      <c r="N246" s="39" t="s">
        <v>514</v>
      </c>
      <c r="O246" s="39" t="s">
        <v>97</v>
      </c>
      <c r="P246" s="39" t="s">
        <v>510</v>
      </c>
      <c r="Q246" s="54">
        <v>8550</v>
      </c>
    </row>
    <row r="247" spans="1:17">
      <c r="A247" s="39" t="s">
        <v>506</v>
      </c>
      <c r="B247" s="39" t="s">
        <v>507</v>
      </c>
      <c r="C247" s="52">
        <v>10379</v>
      </c>
      <c r="D247" s="39" t="s">
        <v>101</v>
      </c>
      <c r="E247" s="39" t="s">
        <v>515</v>
      </c>
      <c r="F247" s="41">
        <v>40856</v>
      </c>
      <c r="G247" s="39" t="s">
        <v>93</v>
      </c>
      <c r="H247" s="39" t="s">
        <v>173</v>
      </c>
      <c r="I247" s="41">
        <v>40544</v>
      </c>
      <c r="J247" s="41">
        <v>40908</v>
      </c>
      <c r="K247" s="40">
        <v>1</v>
      </c>
      <c r="L247" s="39" t="s">
        <v>131</v>
      </c>
      <c r="M247" s="39" t="s">
        <v>227</v>
      </c>
      <c r="N247" s="39" t="s">
        <v>516</v>
      </c>
      <c r="O247" s="39" t="s">
        <v>97</v>
      </c>
      <c r="P247" s="39" t="s">
        <v>510</v>
      </c>
      <c r="Q247" s="54">
        <v>223921</v>
      </c>
    </row>
    <row r="248" spans="1:17">
      <c r="A248" s="39" t="s">
        <v>506</v>
      </c>
      <c r="B248" s="39" t="s">
        <v>507</v>
      </c>
      <c r="C248" s="52">
        <v>10379</v>
      </c>
      <c r="D248" s="39" t="s">
        <v>101</v>
      </c>
      <c r="E248" s="39" t="s">
        <v>515</v>
      </c>
      <c r="F248" s="41">
        <v>40856</v>
      </c>
      <c r="G248" s="39" t="s">
        <v>93</v>
      </c>
      <c r="H248" s="39" t="s">
        <v>173</v>
      </c>
      <c r="I248" s="41">
        <v>40544</v>
      </c>
      <c r="J248" s="41">
        <v>40908</v>
      </c>
      <c r="K248" s="40">
        <v>2</v>
      </c>
      <c r="L248" s="39" t="s">
        <v>131</v>
      </c>
      <c r="M248" s="39" t="s">
        <v>517</v>
      </c>
      <c r="N248" s="39" t="s">
        <v>518</v>
      </c>
      <c r="O248" s="39" t="s">
        <v>97</v>
      </c>
      <c r="P248" s="39" t="s">
        <v>510</v>
      </c>
      <c r="Q248" s="54">
        <v>223921</v>
      </c>
    </row>
    <row r="249" spans="1:17">
      <c r="A249" s="39" t="s">
        <v>506</v>
      </c>
      <c r="B249" s="39" t="s">
        <v>507</v>
      </c>
      <c r="C249" s="52">
        <v>10379</v>
      </c>
      <c r="D249" s="39" t="s">
        <v>101</v>
      </c>
      <c r="E249" s="39" t="s">
        <v>515</v>
      </c>
      <c r="F249" s="41">
        <v>40856</v>
      </c>
      <c r="G249" s="39" t="s">
        <v>93</v>
      </c>
      <c r="H249" s="39" t="s">
        <v>173</v>
      </c>
      <c r="I249" s="41">
        <v>40544</v>
      </c>
      <c r="J249" s="41">
        <v>40908</v>
      </c>
      <c r="K249" s="40">
        <v>3</v>
      </c>
      <c r="L249" s="39" t="s">
        <v>237</v>
      </c>
      <c r="M249" s="39" t="s">
        <v>16</v>
      </c>
      <c r="N249" s="39" t="s">
        <v>519</v>
      </c>
      <c r="O249" s="39" t="s">
        <v>97</v>
      </c>
      <c r="P249" s="39" t="s">
        <v>510</v>
      </c>
      <c r="Q249" s="54">
        <v>223921</v>
      </c>
    </row>
    <row r="250" spans="1:17">
      <c r="A250" s="39" t="s">
        <v>506</v>
      </c>
      <c r="B250" s="39" t="s">
        <v>507</v>
      </c>
      <c r="C250" s="52">
        <v>10379</v>
      </c>
      <c r="D250" s="39" t="s">
        <v>101</v>
      </c>
      <c r="E250" s="39" t="s">
        <v>515</v>
      </c>
      <c r="F250" s="41">
        <v>40856</v>
      </c>
      <c r="G250" s="39" t="s">
        <v>93</v>
      </c>
      <c r="H250" s="39" t="s">
        <v>173</v>
      </c>
      <c r="I250" s="41">
        <v>40544</v>
      </c>
      <c r="J250" s="41">
        <v>40908</v>
      </c>
      <c r="K250" s="40">
        <v>4</v>
      </c>
      <c r="L250" s="39" t="s">
        <v>95</v>
      </c>
      <c r="M250" s="39" t="s">
        <v>95</v>
      </c>
      <c r="N250" s="39" t="s">
        <v>520</v>
      </c>
      <c r="O250" s="39" t="s">
        <v>97</v>
      </c>
      <c r="P250" s="39" t="s">
        <v>510</v>
      </c>
      <c r="Q250" s="54">
        <v>223921</v>
      </c>
    </row>
    <row r="251" spans="1:17">
      <c r="A251" s="39" t="s">
        <v>506</v>
      </c>
      <c r="B251" s="39" t="s">
        <v>507</v>
      </c>
      <c r="C251" s="52">
        <v>10379</v>
      </c>
      <c r="D251" s="39" t="s">
        <v>101</v>
      </c>
      <c r="E251" s="39" t="s">
        <v>515</v>
      </c>
      <c r="F251" s="41">
        <v>40856</v>
      </c>
      <c r="G251" s="39" t="s">
        <v>93</v>
      </c>
      <c r="H251" s="39" t="s">
        <v>173</v>
      </c>
      <c r="I251" s="41">
        <v>40544</v>
      </c>
      <c r="J251" s="41">
        <v>40908</v>
      </c>
      <c r="K251" s="40">
        <v>5</v>
      </c>
      <c r="L251" s="39" t="s">
        <v>218</v>
      </c>
      <c r="M251" s="39" t="s">
        <v>521</v>
      </c>
      <c r="N251" s="39" t="s">
        <v>522</v>
      </c>
      <c r="O251" s="39" t="s">
        <v>97</v>
      </c>
      <c r="P251" s="39" t="s">
        <v>510</v>
      </c>
      <c r="Q251" s="54">
        <v>223921</v>
      </c>
    </row>
    <row r="252" spans="1:17">
      <c r="A252" s="39" t="s">
        <v>506</v>
      </c>
      <c r="B252" s="39" t="s">
        <v>507</v>
      </c>
      <c r="C252" s="52">
        <v>8881</v>
      </c>
      <c r="D252" s="39" t="s">
        <v>101</v>
      </c>
      <c r="E252" s="39" t="s">
        <v>523</v>
      </c>
      <c r="F252" s="41">
        <v>40714</v>
      </c>
      <c r="G252" s="39" t="s">
        <v>93</v>
      </c>
      <c r="H252" s="39" t="s">
        <v>173</v>
      </c>
      <c r="I252" s="41">
        <v>40179</v>
      </c>
      <c r="J252" s="41">
        <v>40543</v>
      </c>
      <c r="K252" s="40">
        <v>1</v>
      </c>
      <c r="L252" s="39" t="s">
        <v>131</v>
      </c>
      <c r="M252" s="39" t="s">
        <v>227</v>
      </c>
      <c r="N252" s="39" t="s">
        <v>524</v>
      </c>
      <c r="O252" s="39" t="s">
        <v>97</v>
      </c>
      <c r="P252" s="39" t="s">
        <v>510</v>
      </c>
      <c r="Q252" s="54">
        <v>2948435</v>
      </c>
    </row>
    <row r="253" spans="1:17">
      <c r="A253" s="39" t="s">
        <v>506</v>
      </c>
      <c r="B253" s="39" t="s">
        <v>507</v>
      </c>
      <c r="C253" s="52">
        <v>8881</v>
      </c>
      <c r="D253" s="39" t="s">
        <v>101</v>
      </c>
      <c r="E253" s="39" t="s">
        <v>523</v>
      </c>
      <c r="F253" s="41">
        <v>40714</v>
      </c>
      <c r="G253" s="39" t="s">
        <v>93</v>
      </c>
      <c r="H253" s="39" t="s">
        <v>173</v>
      </c>
      <c r="I253" s="41">
        <v>40179</v>
      </c>
      <c r="J253" s="41">
        <v>40543</v>
      </c>
      <c r="K253" s="40">
        <v>2</v>
      </c>
      <c r="L253" s="39" t="s">
        <v>180</v>
      </c>
      <c r="M253" s="39" t="s">
        <v>517</v>
      </c>
      <c r="N253" s="39" t="s">
        <v>525</v>
      </c>
      <c r="O253" s="39" t="s">
        <v>97</v>
      </c>
      <c r="P253" s="39" t="s">
        <v>510</v>
      </c>
      <c r="Q253" s="54">
        <v>2948435</v>
      </c>
    </row>
    <row r="254" spans="1:17">
      <c r="A254" s="39" t="s">
        <v>506</v>
      </c>
      <c r="B254" s="39" t="s">
        <v>507</v>
      </c>
      <c r="C254" s="52">
        <v>8881</v>
      </c>
      <c r="D254" s="39" t="s">
        <v>101</v>
      </c>
      <c r="E254" s="39" t="s">
        <v>523</v>
      </c>
      <c r="F254" s="41">
        <v>40714</v>
      </c>
      <c r="G254" s="39" t="s">
        <v>93</v>
      </c>
      <c r="H254" s="39" t="s">
        <v>173</v>
      </c>
      <c r="I254" s="41">
        <v>40179</v>
      </c>
      <c r="J254" s="41">
        <v>40543</v>
      </c>
      <c r="K254" s="40">
        <v>3</v>
      </c>
      <c r="L254" s="39" t="s">
        <v>125</v>
      </c>
      <c r="M254" s="39" t="s">
        <v>126</v>
      </c>
      <c r="N254" s="39" t="s">
        <v>526</v>
      </c>
      <c r="O254" s="39" t="s">
        <v>97</v>
      </c>
      <c r="P254" s="39" t="s">
        <v>510</v>
      </c>
      <c r="Q254" s="54">
        <v>2948435</v>
      </c>
    </row>
    <row r="255" spans="1:17">
      <c r="A255" s="39" t="s">
        <v>506</v>
      </c>
      <c r="B255" s="39" t="s">
        <v>507</v>
      </c>
      <c r="C255" s="52">
        <v>8881</v>
      </c>
      <c r="D255" s="39" t="s">
        <v>101</v>
      </c>
      <c r="E255" s="39" t="s">
        <v>523</v>
      </c>
      <c r="F255" s="41">
        <v>40714</v>
      </c>
      <c r="G255" s="39" t="s">
        <v>93</v>
      </c>
      <c r="H255" s="39" t="s">
        <v>173</v>
      </c>
      <c r="I255" s="41">
        <v>40179</v>
      </c>
      <c r="J255" s="41">
        <v>40543</v>
      </c>
      <c r="K255" s="40">
        <v>4</v>
      </c>
      <c r="L255" s="39" t="s">
        <v>527</v>
      </c>
      <c r="M255" s="39" t="s">
        <v>528</v>
      </c>
      <c r="N255" s="39" t="s">
        <v>529</v>
      </c>
      <c r="O255" s="39" t="s">
        <v>97</v>
      </c>
      <c r="P255" s="39" t="s">
        <v>510</v>
      </c>
      <c r="Q255" s="54">
        <v>2948435</v>
      </c>
    </row>
    <row r="256" spans="1:17">
      <c r="A256" s="39" t="s">
        <v>506</v>
      </c>
      <c r="B256" s="39" t="s">
        <v>507</v>
      </c>
      <c r="C256" s="52">
        <v>8881</v>
      </c>
      <c r="D256" s="39" t="s">
        <v>101</v>
      </c>
      <c r="E256" s="39" t="s">
        <v>523</v>
      </c>
      <c r="F256" s="41">
        <v>40714</v>
      </c>
      <c r="G256" s="39" t="s">
        <v>93</v>
      </c>
      <c r="H256" s="39" t="s">
        <v>173</v>
      </c>
      <c r="I256" s="41">
        <v>39904</v>
      </c>
      <c r="J256" s="41">
        <v>40908</v>
      </c>
      <c r="K256" s="40">
        <v>5</v>
      </c>
      <c r="L256" s="39" t="s">
        <v>308</v>
      </c>
      <c r="M256" s="39" t="s">
        <v>309</v>
      </c>
      <c r="N256" s="39" t="s">
        <v>530</v>
      </c>
      <c r="O256" s="39" t="s">
        <v>97</v>
      </c>
      <c r="P256" s="39" t="s">
        <v>510</v>
      </c>
      <c r="Q256" s="54">
        <v>2948435</v>
      </c>
    </row>
    <row r="257" spans="1:17">
      <c r="A257" s="39" t="s">
        <v>506</v>
      </c>
      <c r="B257" s="39" t="s">
        <v>507</v>
      </c>
      <c r="C257" s="52">
        <v>8881</v>
      </c>
      <c r="D257" s="39" t="s">
        <v>101</v>
      </c>
      <c r="E257" s="39" t="s">
        <v>523</v>
      </c>
      <c r="F257" s="41">
        <v>40714</v>
      </c>
      <c r="G257" s="39" t="s">
        <v>93</v>
      </c>
      <c r="H257" s="39" t="s">
        <v>173</v>
      </c>
      <c r="I257" s="41">
        <v>39904</v>
      </c>
      <c r="J257" s="41">
        <v>40908</v>
      </c>
      <c r="K257" s="40">
        <v>6</v>
      </c>
      <c r="L257" s="39" t="s">
        <v>95</v>
      </c>
      <c r="M257" s="39" t="s">
        <v>95</v>
      </c>
      <c r="N257" s="39" t="s">
        <v>531</v>
      </c>
      <c r="O257" s="39" t="s">
        <v>97</v>
      </c>
      <c r="P257" s="39" t="s">
        <v>510</v>
      </c>
      <c r="Q257" s="54">
        <v>2948435</v>
      </c>
    </row>
    <row r="258" spans="1:17">
      <c r="A258" s="39" t="s">
        <v>506</v>
      </c>
      <c r="B258" s="39" t="s">
        <v>507</v>
      </c>
      <c r="C258" s="52">
        <v>8881</v>
      </c>
      <c r="D258" s="39" t="s">
        <v>101</v>
      </c>
      <c r="E258" s="39" t="s">
        <v>523</v>
      </c>
      <c r="F258" s="41">
        <v>40714</v>
      </c>
      <c r="G258" s="39" t="s">
        <v>93</v>
      </c>
      <c r="H258" s="39" t="s">
        <v>173</v>
      </c>
      <c r="I258" s="41">
        <v>39904</v>
      </c>
      <c r="J258" s="41">
        <v>40908</v>
      </c>
      <c r="K258" s="40">
        <v>7</v>
      </c>
      <c r="L258" s="39" t="s">
        <v>308</v>
      </c>
      <c r="M258" s="39" t="s">
        <v>532</v>
      </c>
      <c r="N258" s="39" t="s">
        <v>533</v>
      </c>
      <c r="O258" s="39" t="s">
        <v>97</v>
      </c>
      <c r="P258" s="39" t="s">
        <v>510</v>
      </c>
      <c r="Q258" s="54">
        <v>2948435</v>
      </c>
    </row>
    <row r="259" spans="1:17">
      <c r="A259" s="39" t="s">
        <v>506</v>
      </c>
      <c r="B259" s="39" t="s">
        <v>507</v>
      </c>
      <c r="C259" s="52">
        <v>8881</v>
      </c>
      <c r="D259" s="39" t="s">
        <v>101</v>
      </c>
      <c r="E259" s="39" t="s">
        <v>523</v>
      </c>
      <c r="F259" s="41">
        <v>40714</v>
      </c>
      <c r="G259" s="39" t="s">
        <v>93</v>
      </c>
      <c r="H259" s="39" t="s">
        <v>173</v>
      </c>
      <c r="I259" s="41">
        <v>39904</v>
      </c>
      <c r="J259" s="41">
        <v>40908</v>
      </c>
      <c r="K259" s="40">
        <v>8</v>
      </c>
      <c r="L259" s="39" t="s">
        <v>311</v>
      </c>
      <c r="M259" s="39" t="s">
        <v>312</v>
      </c>
      <c r="N259" s="39" t="s">
        <v>534</v>
      </c>
      <c r="O259" s="39" t="s">
        <v>97</v>
      </c>
      <c r="P259" s="39" t="s">
        <v>510</v>
      </c>
      <c r="Q259" s="54">
        <v>2948435</v>
      </c>
    </row>
    <row r="260" spans="1:17">
      <c r="A260" s="39" t="s">
        <v>506</v>
      </c>
      <c r="B260" s="39" t="s">
        <v>507</v>
      </c>
      <c r="C260" s="52">
        <v>8881</v>
      </c>
      <c r="D260" s="39" t="s">
        <v>101</v>
      </c>
      <c r="E260" s="39" t="s">
        <v>523</v>
      </c>
      <c r="F260" s="41">
        <v>40714</v>
      </c>
      <c r="G260" s="39" t="s">
        <v>93</v>
      </c>
      <c r="H260" s="39" t="s">
        <v>173</v>
      </c>
      <c r="I260" s="41">
        <v>39904</v>
      </c>
      <c r="J260" s="41">
        <v>40908</v>
      </c>
      <c r="K260" s="40">
        <v>9</v>
      </c>
      <c r="L260" s="39" t="s">
        <v>491</v>
      </c>
      <c r="M260" s="39" t="s">
        <v>535</v>
      </c>
      <c r="N260" s="39" t="s">
        <v>536</v>
      </c>
      <c r="O260" s="39" t="s">
        <v>97</v>
      </c>
      <c r="P260" s="39" t="s">
        <v>510</v>
      </c>
      <c r="Q260" s="54">
        <v>2948435</v>
      </c>
    </row>
    <row r="261" spans="1:17">
      <c r="A261" s="39" t="s">
        <v>506</v>
      </c>
      <c r="B261" s="39" t="s">
        <v>507</v>
      </c>
      <c r="C261" s="52">
        <v>8881</v>
      </c>
      <c r="D261" s="39" t="s">
        <v>101</v>
      </c>
      <c r="E261" s="39" t="s">
        <v>523</v>
      </c>
      <c r="F261" s="41">
        <v>40714</v>
      </c>
      <c r="G261" s="39" t="s">
        <v>93</v>
      </c>
      <c r="H261" s="39" t="s">
        <v>173</v>
      </c>
      <c r="I261" s="41">
        <v>39904</v>
      </c>
      <c r="J261" s="41">
        <v>40908</v>
      </c>
      <c r="K261" s="40">
        <v>10</v>
      </c>
      <c r="L261" s="39" t="s">
        <v>95</v>
      </c>
      <c r="M261" s="39" t="s">
        <v>95</v>
      </c>
      <c r="N261" s="39" t="s">
        <v>537</v>
      </c>
      <c r="O261" s="39" t="s">
        <v>97</v>
      </c>
      <c r="P261" s="39" t="s">
        <v>510</v>
      </c>
      <c r="Q261" s="54">
        <v>2948435</v>
      </c>
    </row>
    <row r="262" spans="1:17">
      <c r="A262" s="39" t="s">
        <v>506</v>
      </c>
      <c r="B262" s="39" t="s">
        <v>507</v>
      </c>
      <c r="C262" s="52">
        <v>8881</v>
      </c>
      <c r="D262" s="39" t="s">
        <v>101</v>
      </c>
      <c r="E262" s="39" t="s">
        <v>523</v>
      </c>
      <c r="F262" s="41">
        <v>40714</v>
      </c>
      <c r="G262" s="39" t="s">
        <v>93</v>
      </c>
      <c r="H262" s="39" t="s">
        <v>173</v>
      </c>
      <c r="I262" s="41">
        <v>39904</v>
      </c>
      <c r="J262" s="41">
        <v>40908</v>
      </c>
      <c r="K262" s="40">
        <v>11</v>
      </c>
      <c r="L262" s="39" t="s">
        <v>218</v>
      </c>
      <c r="M262" s="39" t="s">
        <v>521</v>
      </c>
      <c r="N262" s="39" t="s">
        <v>538</v>
      </c>
      <c r="O262" s="39" t="s">
        <v>97</v>
      </c>
      <c r="P262" s="39" t="s">
        <v>510</v>
      </c>
      <c r="Q262" s="54">
        <v>2948435</v>
      </c>
    </row>
    <row r="263" spans="1:17">
      <c r="A263" s="39" t="s">
        <v>506</v>
      </c>
      <c r="B263" s="39" t="s">
        <v>507</v>
      </c>
      <c r="C263" s="52">
        <v>2028</v>
      </c>
      <c r="D263" s="39" t="s">
        <v>101</v>
      </c>
      <c r="E263" s="39" t="s">
        <v>539</v>
      </c>
      <c r="F263" s="41">
        <v>40072</v>
      </c>
      <c r="G263" s="39" t="s">
        <v>93</v>
      </c>
      <c r="H263" s="39" t="s">
        <v>173</v>
      </c>
      <c r="I263" s="41">
        <v>39814</v>
      </c>
      <c r="J263" s="41">
        <v>40178</v>
      </c>
      <c r="K263" s="40">
        <v>1</v>
      </c>
      <c r="L263" s="39" t="s">
        <v>131</v>
      </c>
      <c r="M263" s="39" t="s">
        <v>227</v>
      </c>
      <c r="N263" s="39" t="s">
        <v>540</v>
      </c>
      <c r="O263" s="39" t="s">
        <v>97</v>
      </c>
      <c r="P263" s="39" t="s">
        <v>510</v>
      </c>
      <c r="Q263" s="54">
        <v>-337451</v>
      </c>
    </row>
    <row r="264" spans="1:17">
      <c r="A264" s="39" t="s">
        <v>506</v>
      </c>
      <c r="B264" s="39" t="s">
        <v>507</v>
      </c>
      <c r="C264" s="52">
        <v>2028</v>
      </c>
      <c r="D264" s="39" t="s">
        <v>101</v>
      </c>
      <c r="E264" s="39" t="s">
        <v>539</v>
      </c>
      <c r="F264" s="41">
        <v>40072</v>
      </c>
      <c r="G264" s="39" t="s">
        <v>93</v>
      </c>
      <c r="H264" s="39" t="s">
        <v>173</v>
      </c>
      <c r="I264" s="41">
        <v>39814</v>
      </c>
      <c r="J264" s="41">
        <v>40178</v>
      </c>
      <c r="K264" s="40">
        <v>2</v>
      </c>
      <c r="L264" s="39" t="s">
        <v>125</v>
      </c>
      <c r="M264" s="39" t="s">
        <v>227</v>
      </c>
      <c r="N264" s="39" t="s">
        <v>541</v>
      </c>
      <c r="O264" s="39" t="s">
        <v>97</v>
      </c>
      <c r="P264" s="39" t="s">
        <v>510</v>
      </c>
      <c r="Q264" s="54">
        <v>-337451</v>
      </c>
    </row>
    <row r="265" spans="1:17">
      <c r="A265" s="39" t="s">
        <v>506</v>
      </c>
      <c r="B265" s="39" t="s">
        <v>507</v>
      </c>
      <c r="C265" s="52">
        <v>2028</v>
      </c>
      <c r="D265" s="39" t="s">
        <v>101</v>
      </c>
      <c r="E265" s="39" t="s">
        <v>539</v>
      </c>
      <c r="F265" s="41">
        <v>40072</v>
      </c>
      <c r="G265" s="39" t="s">
        <v>93</v>
      </c>
      <c r="H265" s="39" t="s">
        <v>173</v>
      </c>
      <c r="I265" s="41">
        <v>39814</v>
      </c>
      <c r="J265" s="41">
        <v>40178</v>
      </c>
      <c r="K265" s="40">
        <v>3</v>
      </c>
      <c r="L265" s="39" t="s">
        <v>237</v>
      </c>
      <c r="M265" s="39" t="s">
        <v>16</v>
      </c>
      <c r="N265" s="39" t="s">
        <v>542</v>
      </c>
      <c r="O265" s="39" t="s">
        <v>97</v>
      </c>
      <c r="P265" s="39" t="s">
        <v>510</v>
      </c>
      <c r="Q265" s="54">
        <v>-337451</v>
      </c>
    </row>
    <row r="266" spans="1:17">
      <c r="A266" s="39" t="s">
        <v>506</v>
      </c>
      <c r="B266" s="39" t="s">
        <v>507</v>
      </c>
      <c r="C266" s="52">
        <v>2028</v>
      </c>
      <c r="D266" s="39" t="s">
        <v>101</v>
      </c>
      <c r="E266" s="39" t="s">
        <v>539</v>
      </c>
      <c r="F266" s="41">
        <v>40072</v>
      </c>
      <c r="G266" s="39" t="s">
        <v>93</v>
      </c>
      <c r="H266" s="39" t="s">
        <v>173</v>
      </c>
      <c r="I266" s="41">
        <v>39814</v>
      </c>
      <c r="J266" s="41">
        <v>40178</v>
      </c>
      <c r="K266" s="40">
        <v>4</v>
      </c>
      <c r="L266" s="39" t="s">
        <v>391</v>
      </c>
      <c r="M266" s="39" t="s">
        <v>95</v>
      </c>
      <c r="N266" s="39" t="s">
        <v>543</v>
      </c>
      <c r="O266" s="39" t="s">
        <v>97</v>
      </c>
      <c r="P266" s="39" t="s">
        <v>510</v>
      </c>
      <c r="Q266" s="54">
        <v>-337451</v>
      </c>
    </row>
    <row r="267" spans="1:17">
      <c r="A267" s="39" t="s">
        <v>506</v>
      </c>
      <c r="B267" s="39" t="s">
        <v>507</v>
      </c>
      <c r="C267" s="52">
        <v>876</v>
      </c>
      <c r="D267" s="39" t="s">
        <v>101</v>
      </c>
      <c r="E267" s="39" t="s">
        <v>544</v>
      </c>
      <c r="F267" s="41">
        <v>39790</v>
      </c>
      <c r="G267" s="39" t="s">
        <v>93</v>
      </c>
      <c r="H267" s="39" t="s">
        <v>173</v>
      </c>
      <c r="I267" s="41">
        <v>39814</v>
      </c>
      <c r="J267" s="41">
        <v>40178</v>
      </c>
      <c r="K267" s="40">
        <v>1</v>
      </c>
      <c r="L267" s="39" t="s">
        <v>131</v>
      </c>
      <c r="M267" s="39" t="s">
        <v>227</v>
      </c>
      <c r="N267" s="39" t="s">
        <v>545</v>
      </c>
      <c r="O267" s="39" t="s">
        <v>97</v>
      </c>
      <c r="P267" s="39" t="s">
        <v>510</v>
      </c>
      <c r="Q267" s="54">
        <v>134672</v>
      </c>
    </row>
    <row r="268" spans="1:17">
      <c r="A268" s="39" t="s">
        <v>506</v>
      </c>
      <c r="B268" s="39" t="s">
        <v>507</v>
      </c>
      <c r="C268" s="52">
        <v>876</v>
      </c>
      <c r="D268" s="39" t="s">
        <v>101</v>
      </c>
      <c r="E268" s="39" t="s">
        <v>544</v>
      </c>
      <c r="F268" s="41">
        <v>39790</v>
      </c>
      <c r="G268" s="39" t="s">
        <v>93</v>
      </c>
      <c r="H268" s="39" t="s">
        <v>173</v>
      </c>
      <c r="I268" s="41">
        <v>39814</v>
      </c>
      <c r="J268" s="41">
        <v>40178</v>
      </c>
      <c r="K268" s="40">
        <v>2</v>
      </c>
      <c r="L268" s="39" t="s">
        <v>527</v>
      </c>
      <c r="M268" s="39" t="s">
        <v>528</v>
      </c>
      <c r="N268" s="39" t="s">
        <v>546</v>
      </c>
      <c r="O268" s="39" t="s">
        <v>97</v>
      </c>
      <c r="P268" s="39" t="s">
        <v>510</v>
      </c>
      <c r="Q268" s="54">
        <v>134672</v>
      </c>
    </row>
    <row r="269" spans="1:17">
      <c r="A269" s="39" t="s">
        <v>506</v>
      </c>
      <c r="B269" s="39" t="s">
        <v>507</v>
      </c>
      <c r="C269" s="52">
        <v>876</v>
      </c>
      <c r="D269" s="39" t="s">
        <v>101</v>
      </c>
      <c r="E269" s="39" t="s">
        <v>544</v>
      </c>
      <c r="F269" s="41">
        <v>39790</v>
      </c>
      <c r="G269" s="39" t="s">
        <v>93</v>
      </c>
      <c r="H269" s="39" t="s">
        <v>173</v>
      </c>
      <c r="I269" s="41">
        <v>39814</v>
      </c>
      <c r="J269" s="41">
        <v>40178</v>
      </c>
      <c r="K269" s="40">
        <v>3</v>
      </c>
      <c r="L269" s="39" t="s">
        <v>131</v>
      </c>
      <c r="M269" s="39" t="s">
        <v>517</v>
      </c>
      <c r="N269" s="39" t="s">
        <v>547</v>
      </c>
      <c r="O269" s="39" t="s">
        <v>97</v>
      </c>
      <c r="P269" s="39" t="s">
        <v>510</v>
      </c>
      <c r="Q269" s="54">
        <v>134672</v>
      </c>
    </row>
    <row r="270" spans="1:17">
      <c r="A270" s="39" t="s">
        <v>506</v>
      </c>
      <c r="B270" s="39" t="s">
        <v>507</v>
      </c>
      <c r="C270" s="52">
        <v>876</v>
      </c>
      <c r="D270" s="39" t="s">
        <v>101</v>
      </c>
      <c r="E270" s="39" t="s">
        <v>544</v>
      </c>
      <c r="F270" s="41">
        <v>39790</v>
      </c>
      <c r="G270" s="39" t="s">
        <v>93</v>
      </c>
      <c r="H270" s="39" t="s">
        <v>173</v>
      </c>
      <c r="I270" s="41">
        <v>39814</v>
      </c>
      <c r="J270" s="41">
        <v>40178</v>
      </c>
      <c r="K270" s="40">
        <v>4</v>
      </c>
      <c r="L270" s="39" t="s">
        <v>311</v>
      </c>
      <c r="M270" s="39" t="s">
        <v>312</v>
      </c>
      <c r="N270" s="39" t="s">
        <v>548</v>
      </c>
      <c r="O270" s="39" t="s">
        <v>97</v>
      </c>
      <c r="P270" s="39" t="s">
        <v>510</v>
      </c>
      <c r="Q270" s="54">
        <v>134672</v>
      </c>
    </row>
    <row r="271" spans="1:17">
      <c r="A271" s="39" t="s">
        <v>506</v>
      </c>
      <c r="B271" s="39" t="s">
        <v>507</v>
      </c>
      <c r="C271" s="52">
        <v>876</v>
      </c>
      <c r="D271" s="39" t="s">
        <v>101</v>
      </c>
      <c r="E271" s="39" t="s">
        <v>544</v>
      </c>
      <c r="F271" s="41">
        <v>39790</v>
      </c>
      <c r="G271" s="39" t="s">
        <v>93</v>
      </c>
      <c r="H271" s="39" t="s">
        <v>173</v>
      </c>
      <c r="I271" s="41">
        <v>39814</v>
      </c>
      <c r="J271" s="41">
        <v>40178</v>
      </c>
      <c r="K271" s="40">
        <v>5</v>
      </c>
      <c r="L271" s="39" t="s">
        <v>308</v>
      </c>
      <c r="M271" s="39" t="s">
        <v>309</v>
      </c>
      <c r="N271" s="39" t="s">
        <v>549</v>
      </c>
      <c r="O271" s="39" t="s">
        <v>97</v>
      </c>
      <c r="P271" s="39" t="s">
        <v>510</v>
      </c>
      <c r="Q271" s="54">
        <v>134672</v>
      </c>
    </row>
    <row r="272" spans="1:17">
      <c r="A272" s="39" t="s">
        <v>506</v>
      </c>
      <c r="B272" s="39" t="s">
        <v>507</v>
      </c>
      <c r="C272" s="52">
        <v>876</v>
      </c>
      <c r="D272" s="39" t="s">
        <v>101</v>
      </c>
      <c r="E272" s="39" t="s">
        <v>544</v>
      </c>
      <c r="F272" s="41">
        <v>39790</v>
      </c>
      <c r="G272" s="39" t="s">
        <v>93</v>
      </c>
      <c r="H272" s="39" t="s">
        <v>173</v>
      </c>
      <c r="I272" s="41">
        <v>39814</v>
      </c>
      <c r="J272" s="41">
        <v>40178</v>
      </c>
      <c r="K272" s="40">
        <v>6</v>
      </c>
      <c r="L272" s="39" t="s">
        <v>308</v>
      </c>
      <c r="M272" s="39" t="s">
        <v>550</v>
      </c>
      <c r="N272" s="39" t="s">
        <v>551</v>
      </c>
      <c r="O272" s="39" t="s">
        <v>97</v>
      </c>
      <c r="P272" s="39" t="s">
        <v>510</v>
      </c>
      <c r="Q272" s="54">
        <v>134672</v>
      </c>
    </row>
    <row r="273" spans="1:17">
      <c r="A273" s="39" t="s">
        <v>506</v>
      </c>
      <c r="B273" s="39" t="s">
        <v>507</v>
      </c>
      <c r="C273" s="52">
        <v>876</v>
      </c>
      <c r="D273" s="39" t="s">
        <v>101</v>
      </c>
      <c r="E273" s="39" t="s">
        <v>544</v>
      </c>
      <c r="F273" s="41">
        <v>39790</v>
      </c>
      <c r="G273" s="39" t="s">
        <v>93</v>
      </c>
      <c r="H273" s="39" t="s">
        <v>173</v>
      </c>
      <c r="I273" s="41">
        <v>39814</v>
      </c>
      <c r="J273" s="41">
        <v>40178</v>
      </c>
      <c r="K273" s="40">
        <v>7</v>
      </c>
      <c r="L273" s="39" t="s">
        <v>311</v>
      </c>
      <c r="M273" s="39" t="s">
        <v>312</v>
      </c>
      <c r="N273" s="39" t="s">
        <v>552</v>
      </c>
      <c r="O273" s="39" t="s">
        <v>97</v>
      </c>
      <c r="P273" s="39" t="s">
        <v>510</v>
      </c>
      <c r="Q273" s="54">
        <v>134672</v>
      </c>
    </row>
    <row r="274" spans="1:17">
      <c r="A274" s="39" t="s">
        <v>506</v>
      </c>
      <c r="B274" s="39" t="s">
        <v>507</v>
      </c>
      <c r="C274" s="52">
        <v>876</v>
      </c>
      <c r="D274" s="39" t="s">
        <v>101</v>
      </c>
      <c r="E274" s="39" t="s">
        <v>544</v>
      </c>
      <c r="F274" s="41">
        <v>39790</v>
      </c>
      <c r="G274" s="39" t="s">
        <v>93</v>
      </c>
      <c r="H274" s="39" t="s">
        <v>173</v>
      </c>
      <c r="I274" s="41">
        <v>39814</v>
      </c>
      <c r="J274" s="41">
        <v>40178</v>
      </c>
      <c r="K274" s="40">
        <v>8</v>
      </c>
      <c r="L274" s="39" t="s">
        <v>491</v>
      </c>
      <c r="M274" s="39" t="s">
        <v>535</v>
      </c>
      <c r="N274" s="39" t="s">
        <v>553</v>
      </c>
      <c r="O274" s="39" t="s">
        <v>97</v>
      </c>
      <c r="P274" s="39" t="s">
        <v>510</v>
      </c>
      <c r="Q274" s="54">
        <v>134672</v>
      </c>
    </row>
    <row r="275" spans="1:17">
      <c r="A275" s="39" t="s">
        <v>506</v>
      </c>
      <c r="B275" s="39" t="s">
        <v>507</v>
      </c>
      <c r="C275" s="52">
        <v>876</v>
      </c>
      <c r="D275" s="39" t="s">
        <v>101</v>
      </c>
      <c r="E275" s="39" t="s">
        <v>544</v>
      </c>
      <c r="F275" s="41">
        <v>39790</v>
      </c>
      <c r="G275" s="39" t="s">
        <v>93</v>
      </c>
      <c r="H275" s="39" t="s">
        <v>173</v>
      </c>
      <c r="I275" s="41">
        <v>39814</v>
      </c>
      <c r="J275" s="41">
        <v>40178</v>
      </c>
      <c r="K275" s="40">
        <v>9</v>
      </c>
      <c r="L275" s="39" t="s">
        <v>311</v>
      </c>
      <c r="M275" s="39" t="s">
        <v>316</v>
      </c>
      <c r="N275" s="39" t="s">
        <v>554</v>
      </c>
      <c r="O275" s="39" t="s">
        <v>97</v>
      </c>
      <c r="P275" s="39" t="s">
        <v>510</v>
      </c>
      <c r="Q275" s="54">
        <v>134672</v>
      </c>
    </row>
    <row r="276" spans="1:17">
      <c r="A276" s="39" t="s">
        <v>506</v>
      </c>
      <c r="B276" s="39" t="s">
        <v>507</v>
      </c>
      <c r="C276" s="52">
        <v>876</v>
      </c>
      <c r="D276" s="39" t="s">
        <v>101</v>
      </c>
      <c r="E276" s="39" t="s">
        <v>544</v>
      </c>
      <c r="F276" s="41">
        <v>39790</v>
      </c>
      <c r="G276" s="39" t="s">
        <v>93</v>
      </c>
      <c r="H276" s="39" t="s">
        <v>173</v>
      </c>
      <c r="I276" s="41">
        <v>39814</v>
      </c>
      <c r="J276" s="41">
        <v>40178</v>
      </c>
      <c r="K276" s="40">
        <v>10</v>
      </c>
      <c r="L276" s="39" t="s">
        <v>308</v>
      </c>
      <c r="M276" s="39" t="s">
        <v>532</v>
      </c>
      <c r="N276" s="39" t="s">
        <v>555</v>
      </c>
      <c r="O276" s="39" t="s">
        <v>97</v>
      </c>
      <c r="P276" s="39" t="s">
        <v>510</v>
      </c>
      <c r="Q276" s="54">
        <v>134672</v>
      </c>
    </row>
    <row r="277" spans="1:17">
      <c r="A277" s="39" t="s">
        <v>506</v>
      </c>
      <c r="B277" s="39" t="s">
        <v>507</v>
      </c>
      <c r="C277" s="52">
        <v>876</v>
      </c>
      <c r="D277" s="39" t="s">
        <v>101</v>
      </c>
      <c r="E277" s="39" t="s">
        <v>544</v>
      </c>
      <c r="F277" s="41">
        <v>39790</v>
      </c>
      <c r="G277" s="39" t="s">
        <v>93</v>
      </c>
      <c r="H277" s="39" t="s">
        <v>173</v>
      </c>
      <c r="I277" s="41">
        <v>39814</v>
      </c>
      <c r="J277" s="41">
        <v>40178</v>
      </c>
      <c r="K277" s="40">
        <v>11</v>
      </c>
      <c r="L277" s="39" t="s">
        <v>311</v>
      </c>
      <c r="M277" s="39" t="s">
        <v>95</v>
      </c>
      <c r="N277" s="39" t="s">
        <v>556</v>
      </c>
      <c r="O277" s="39" t="s">
        <v>97</v>
      </c>
      <c r="P277" s="39" t="s">
        <v>510</v>
      </c>
      <c r="Q277" s="54">
        <v>134672</v>
      </c>
    </row>
    <row r="278" spans="1:17">
      <c r="A278" s="39" t="s">
        <v>506</v>
      </c>
      <c r="B278" s="39" t="s">
        <v>507</v>
      </c>
      <c r="C278" s="52">
        <v>876</v>
      </c>
      <c r="D278" s="39" t="s">
        <v>101</v>
      </c>
      <c r="E278" s="39" t="s">
        <v>544</v>
      </c>
      <c r="F278" s="41">
        <v>39790</v>
      </c>
      <c r="G278" s="39" t="s">
        <v>93</v>
      </c>
      <c r="H278" s="39" t="s">
        <v>173</v>
      </c>
      <c r="I278" s="41">
        <v>39814</v>
      </c>
      <c r="J278" s="41">
        <v>40178</v>
      </c>
      <c r="K278" s="40">
        <v>12</v>
      </c>
      <c r="L278" s="39" t="s">
        <v>311</v>
      </c>
      <c r="M278" s="39" t="s">
        <v>557</v>
      </c>
      <c r="N278" s="39" t="s">
        <v>558</v>
      </c>
      <c r="O278" s="39" t="s">
        <v>97</v>
      </c>
      <c r="P278" s="39" t="s">
        <v>510</v>
      </c>
      <c r="Q278" s="54">
        <v>134672</v>
      </c>
    </row>
    <row r="279" spans="1:17">
      <c r="A279" s="39" t="s">
        <v>506</v>
      </c>
      <c r="B279" s="39" t="s">
        <v>507</v>
      </c>
      <c r="C279" s="52">
        <v>876</v>
      </c>
      <c r="D279" s="39" t="s">
        <v>101</v>
      </c>
      <c r="E279" s="39" t="s">
        <v>544</v>
      </c>
      <c r="F279" s="41">
        <v>39790</v>
      </c>
      <c r="G279" s="39" t="s">
        <v>93</v>
      </c>
      <c r="H279" s="39" t="s">
        <v>173</v>
      </c>
      <c r="I279" s="41">
        <v>39814</v>
      </c>
      <c r="J279" s="41">
        <v>40178</v>
      </c>
      <c r="K279" s="40">
        <v>13</v>
      </c>
      <c r="L279" s="39" t="s">
        <v>311</v>
      </c>
      <c r="M279" s="39" t="s">
        <v>312</v>
      </c>
      <c r="N279" s="39" t="s">
        <v>559</v>
      </c>
      <c r="O279" s="39" t="s">
        <v>97</v>
      </c>
      <c r="P279" s="39" t="s">
        <v>510</v>
      </c>
      <c r="Q279" s="54">
        <v>134672</v>
      </c>
    </row>
    <row r="280" spans="1:17">
      <c r="A280" s="39" t="s">
        <v>506</v>
      </c>
      <c r="B280" s="39" t="s">
        <v>507</v>
      </c>
      <c r="C280" s="52">
        <v>876</v>
      </c>
      <c r="D280" s="39" t="s">
        <v>101</v>
      </c>
      <c r="E280" s="39" t="s">
        <v>544</v>
      </c>
      <c r="F280" s="41">
        <v>39790</v>
      </c>
      <c r="G280" s="39" t="s">
        <v>93</v>
      </c>
      <c r="H280" s="39" t="s">
        <v>173</v>
      </c>
      <c r="I280" s="41">
        <v>39814</v>
      </c>
      <c r="J280" s="41">
        <v>40178</v>
      </c>
      <c r="K280" s="40">
        <v>14</v>
      </c>
      <c r="L280" s="39" t="s">
        <v>311</v>
      </c>
      <c r="M280" s="39" t="s">
        <v>312</v>
      </c>
      <c r="N280" s="39" t="s">
        <v>560</v>
      </c>
      <c r="O280" s="39" t="s">
        <v>97</v>
      </c>
      <c r="P280" s="39" t="s">
        <v>510</v>
      </c>
      <c r="Q280" s="54">
        <v>134672</v>
      </c>
    </row>
    <row r="281" spans="1:17">
      <c r="A281" s="39" t="s">
        <v>506</v>
      </c>
      <c r="B281" s="39" t="s">
        <v>507</v>
      </c>
      <c r="C281" s="52">
        <v>876</v>
      </c>
      <c r="D281" s="39" t="s">
        <v>101</v>
      </c>
      <c r="E281" s="39" t="s">
        <v>544</v>
      </c>
      <c r="F281" s="41">
        <v>39790</v>
      </c>
      <c r="G281" s="39" t="s">
        <v>93</v>
      </c>
      <c r="H281" s="39" t="s">
        <v>173</v>
      </c>
      <c r="I281" s="41">
        <v>39814</v>
      </c>
      <c r="J281" s="41">
        <v>40178</v>
      </c>
      <c r="K281" s="40">
        <v>15</v>
      </c>
      <c r="L281" s="39" t="s">
        <v>491</v>
      </c>
      <c r="M281" s="39" t="s">
        <v>535</v>
      </c>
      <c r="N281" s="39" t="s">
        <v>561</v>
      </c>
      <c r="O281" s="39" t="s">
        <v>97</v>
      </c>
      <c r="P281" s="39" t="s">
        <v>510</v>
      </c>
      <c r="Q281" s="54">
        <v>134672</v>
      </c>
    </row>
    <row r="282" spans="1:17">
      <c r="A282" s="39" t="s">
        <v>506</v>
      </c>
      <c r="B282" s="39" t="s">
        <v>507</v>
      </c>
      <c r="C282" s="52">
        <v>876</v>
      </c>
      <c r="D282" s="39" t="s">
        <v>101</v>
      </c>
      <c r="E282" s="39" t="s">
        <v>544</v>
      </c>
      <c r="F282" s="41">
        <v>39790</v>
      </c>
      <c r="G282" s="39" t="s">
        <v>93</v>
      </c>
      <c r="H282" s="39" t="s">
        <v>173</v>
      </c>
      <c r="I282" s="41">
        <v>39814</v>
      </c>
      <c r="J282" s="41">
        <v>40178</v>
      </c>
      <c r="K282" s="40">
        <v>16</v>
      </c>
      <c r="L282" s="39" t="s">
        <v>95</v>
      </c>
      <c r="M282" s="39" t="s">
        <v>95</v>
      </c>
      <c r="N282" s="39" t="s">
        <v>562</v>
      </c>
      <c r="O282" s="39" t="s">
        <v>97</v>
      </c>
      <c r="P282" s="39" t="s">
        <v>510</v>
      </c>
      <c r="Q282" s="54">
        <v>134672</v>
      </c>
    </row>
    <row r="283" spans="1:17">
      <c r="A283" s="39" t="s">
        <v>506</v>
      </c>
      <c r="B283" s="39" t="s">
        <v>507</v>
      </c>
      <c r="C283" s="52">
        <v>876</v>
      </c>
      <c r="D283" s="39" t="s">
        <v>101</v>
      </c>
      <c r="E283" s="39" t="s">
        <v>544</v>
      </c>
      <c r="F283" s="41">
        <v>39790</v>
      </c>
      <c r="G283" s="39" t="s">
        <v>93</v>
      </c>
      <c r="H283" s="39" t="s">
        <v>173</v>
      </c>
      <c r="I283" s="41">
        <v>39814</v>
      </c>
      <c r="J283" s="41">
        <v>40178</v>
      </c>
      <c r="K283" s="40">
        <v>17</v>
      </c>
      <c r="L283" s="39" t="s">
        <v>95</v>
      </c>
      <c r="M283" s="39" t="s">
        <v>95</v>
      </c>
      <c r="N283" s="39" t="s">
        <v>563</v>
      </c>
      <c r="O283" s="39" t="s">
        <v>97</v>
      </c>
      <c r="P283" s="39" t="s">
        <v>510</v>
      </c>
      <c r="Q283" s="54">
        <v>134672</v>
      </c>
    </row>
    <row r="284" spans="1:17">
      <c r="A284" s="39" t="s">
        <v>506</v>
      </c>
      <c r="B284" s="39" t="s">
        <v>507</v>
      </c>
      <c r="C284" s="52">
        <v>876</v>
      </c>
      <c r="D284" s="39" t="s">
        <v>101</v>
      </c>
      <c r="E284" s="39" t="s">
        <v>544</v>
      </c>
      <c r="F284" s="41">
        <v>39790</v>
      </c>
      <c r="G284" s="39" t="s">
        <v>93</v>
      </c>
      <c r="H284" s="39" t="s">
        <v>173</v>
      </c>
      <c r="I284" s="41">
        <v>39814</v>
      </c>
      <c r="J284" s="41">
        <v>40178</v>
      </c>
      <c r="K284" s="40">
        <v>18</v>
      </c>
      <c r="L284" s="39" t="s">
        <v>95</v>
      </c>
      <c r="M284" s="39" t="s">
        <v>95</v>
      </c>
      <c r="N284" s="39" t="s">
        <v>564</v>
      </c>
      <c r="O284" s="39" t="s">
        <v>97</v>
      </c>
      <c r="P284" s="39" t="s">
        <v>510</v>
      </c>
      <c r="Q284" s="54">
        <v>134672</v>
      </c>
    </row>
    <row r="285" spans="1:17">
      <c r="A285" s="39" t="s">
        <v>506</v>
      </c>
      <c r="B285" s="39" t="s">
        <v>507</v>
      </c>
      <c r="C285" s="52">
        <v>876</v>
      </c>
      <c r="D285" s="39" t="s">
        <v>101</v>
      </c>
      <c r="E285" s="39" t="s">
        <v>544</v>
      </c>
      <c r="F285" s="41">
        <v>39790</v>
      </c>
      <c r="G285" s="39" t="s">
        <v>93</v>
      </c>
      <c r="H285" s="39" t="s">
        <v>173</v>
      </c>
      <c r="I285" s="41">
        <v>39814</v>
      </c>
      <c r="J285" s="41">
        <v>40178</v>
      </c>
      <c r="K285" s="40">
        <v>19</v>
      </c>
      <c r="L285" s="39" t="s">
        <v>308</v>
      </c>
      <c r="M285" s="39" t="s">
        <v>565</v>
      </c>
      <c r="N285" s="39" t="s">
        <v>566</v>
      </c>
      <c r="O285" s="39" t="s">
        <v>97</v>
      </c>
      <c r="P285" s="39" t="s">
        <v>510</v>
      </c>
      <c r="Q285" s="54">
        <v>134672</v>
      </c>
    </row>
    <row r="286" spans="1:17">
      <c r="A286" s="39" t="s">
        <v>506</v>
      </c>
      <c r="B286" s="39" t="s">
        <v>507</v>
      </c>
      <c r="C286" s="52">
        <v>876</v>
      </c>
      <c r="D286" s="39" t="s">
        <v>101</v>
      </c>
      <c r="E286" s="39" t="s">
        <v>544</v>
      </c>
      <c r="F286" s="41">
        <v>39790</v>
      </c>
      <c r="G286" s="39" t="s">
        <v>93</v>
      </c>
      <c r="H286" s="39" t="s">
        <v>173</v>
      </c>
      <c r="I286" s="41">
        <v>39814</v>
      </c>
      <c r="J286" s="41">
        <v>40178</v>
      </c>
      <c r="K286" s="40">
        <v>20</v>
      </c>
      <c r="L286" s="39" t="s">
        <v>176</v>
      </c>
      <c r="M286" s="39" t="s">
        <v>416</v>
      </c>
      <c r="N286" s="39" t="s">
        <v>567</v>
      </c>
      <c r="O286" s="39" t="s">
        <v>97</v>
      </c>
      <c r="P286" s="39" t="s">
        <v>510</v>
      </c>
      <c r="Q286" s="54">
        <v>134672</v>
      </c>
    </row>
    <row r="287" spans="1:17">
      <c r="A287" s="39" t="s">
        <v>506</v>
      </c>
      <c r="B287" s="39" t="s">
        <v>507</v>
      </c>
      <c r="C287" s="52">
        <v>876</v>
      </c>
      <c r="D287" s="39" t="s">
        <v>101</v>
      </c>
      <c r="E287" s="39" t="s">
        <v>544</v>
      </c>
      <c r="F287" s="41">
        <v>39790</v>
      </c>
      <c r="G287" s="39" t="s">
        <v>93</v>
      </c>
      <c r="H287" s="39" t="s">
        <v>173</v>
      </c>
      <c r="I287" s="41">
        <v>39814</v>
      </c>
      <c r="J287" s="41">
        <v>40178</v>
      </c>
      <c r="K287" s="40">
        <v>21</v>
      </c>
      <c r="L287" s="39" t="s">
        <v>491</v>
      </c>
      <c r="M287" s="39" t="s">
        <v>492</v>
      </c>
      <c r="N287" s="39" t="s">
        <v>568</v>
      </c>
      <c r="O287" s="39" t="s">
        <v>97</v>
      </c>
      <c r="P287" s="39" t="s">
        <v>510</v>
      </c>
      <c r="Q287" s="54">
        <v>134672</v>
      </c>
    </row>
    <row r="288" spans="1:17">
      <c r="A288" s="39" t="s">
        <v>506</v>
      </c>
      <c r="B288" s="39" t="s">
        <v>507</v>
      </c>
      <c r="C288" s="52">
        <v>876</v>
      </c>
      <c r="D288" s="39" t="s">
        <v>101</v>
      </c>
      <c r="E288" s="39" t="s">
        <v>544</v>
      </c>
      <c r="F288" s="41">
        <v>39790</v>
      </c>
      <c r="G288" s="39" t="s">
        <v>93</v>
      </c>
      <c r="H288" s="39" t="s">
        <v>173</v>
      </c>
      <c r="I288" s="41">
        <v>39814</v>
      </c>
      <c r="J288" s="41">
        <v>40178</v>
      </c>
      <c r="K288" s="40">
        <v>22</v>
      </c>
      <c r="L288" s="39" t="s">
        <v>491</v>
      </c>
      <c r="M288" s="39" t="s">
        <v>535</v>
      </c>
      <c r="N288" s="39" t="s">
        <v>569</v>
      </c>
      <c r="O288" s="39" t="s">
        <v>97</v>
      </c>
      <c r="P288" s="39" t="s">
        <v>510</v>
      </c>
      <c r="Q288" s="54">
        <v>134672</v>
      </c>
    </row>
    <row r="289" spans="1:17">
      <c r="A289" s="39" t="s">
        <v>506</v>
      </c>
      <c r="B289" s="39" t="s">
        <v>507</v>
      </c>
      <c r="C289" s="52">
        <v>876</v>
      </c>
      <c r="D289" s="39" t="s">
        <v>101</v>
      </c>
      <c r="E289" s="39" t="s">
        <v>544</v>
      </c>
      <c r="F289" s="41">
        <v>39790</v>
      </c>
      <c r="G289" s="39" t="s">
        <v>93</v>
      </c>
      <c r="H289" s="39" t="s">
        <v>173</v>
      </c>
      <c r="I289" s="41">
        <v>39814</v>
      </c>
      <c r="J289" s="41">
        <v>40178</v>
      </c>
      <c r="K289" s="40">
        <v>23</v>
      </c>
      <c r="L289" s="39" t="s">
        <v>95</v>
      </c>
      <c r="M289" s="39" t="s">
        <v>95</v>
      </c>
      <c r="N289" s="39" t="s">
        <v>570</v>
      </c>
      <c r="O289" s="39" t="s">
        <v>97</v>
      </c>
      <c r="P289" s="39" t="s">
        <v>510</v>
      </c>
      <c r="Q289" s="54">
        <v>134672</v>
      </c>
    </row>
    <row r="290" spans="1:17">
      <c r="A290" s="39" t="s">
        <v>571</v>
      </c>
      <c r="B290" s="39" t="s">
        <v>572</v>
      </c>
      <c r="C290" s="52">
        <v>9352</v>
      </c>
      <c r="D290" s="39" t="s">
        <v>101</v>
      </c>
      <c r="E290" s="39" t="s">
        <v>573</v>
      </c>
      <c r="F290" s="41">
        <v>40714</v>
      </c>
      <c r="G290" s="39" t="s">
        <v>93</v>
      </c>
      <c r="H290" s="39" t="s">
        <v>94</v>
      </c>
      <c r="I290" s="41">
        <v>39904</v>
      </c>
      <c r="J290" s="41">
        <v>40908</v>
      </c>
      <c r="K290" s="40">
        <v>1</v>
      </c>
      <c r="L290" s="39" t="s">
        <v>491</v>
      </c>
      <c r="M290" s="39" t="s">
        <v>574</v>
      </c>
      <c r="N290" s="39" t="s">
        <v>575</v>
      </c>
      <c r="O290" s="39" t="s">
        <v>97</v>
      </c>
      <c r="P290" s="39" t="s">
        <v>193</v>
      </c>
      <c r="Q290" s="54">
        <v>125000</v>
      </c>
    </row>
    <row r="291" spans="1:17">
      <c r="A291" s="39" t="s">
        <v>571</v>
      </c>
      <c r="B291" s="39" t="s">
        <v>572</v>
      </c>
      <c r="C291" s="52">
        <v>9352</v>
      </c>
      <c r="D291" s="39" t="s">
        <v>101</v>
      </c>
      <c r="E291" s="39" t="s">
        <v>573</v>
      </c>
      <c r="F291" s="41">
        <v>40714</v>
      </c>
      <c r="G291" s="39" t="s">
        <v>93</v>
      </c>
      <c r="H291" s="39" t="s">
        <v>94</v>
      </c>
      <c r="I291" s="41">
        <v>39904</v>
      </c>
      <c r="J291" s="41">
        <v>40908</v>
      </c>
      <c r="K291" s="40">
        <v>2</v>
      </c>
      <c r="L291" s="39" t="s">
        <v>311</v>
      </c>
      <c r="M291" s="39" t="s">
        <v>318</v>
      </c>
      <c r="N291" s="39" t="s">
        <v>575</v>
      </c>
      <c r="O291" s="39" t="s">
        <v>97</v>
      </c>
      <c r="P291" s="39" t="s">
        <v>193</v>
      </c>
      <c r="Q291" s="54">
        <v>125000</v>
      </c>
    </row>
    <row r="292" spans="1:17">
      <c r="A292" s="39" t="s">
        <v>571</v>
      </c>
      <c r="B292" s="39" t="s">
        <v>572</v>
      </c>
      <c r="C292" s="52">
        <v>9352</v>
      </c>
      <c r="D292" s="39" t="s">
        <v>101</v>
      </c>
      <c r="E292" s="39" t="s">
        <v>573</v>
      </c>
      <c r="F292" s="41">
        <v>40714</v>
      </c>
      <c r="G292" s="39" t="s">
        <v>93</v>
      </c>
      <c r="H292" s="39" t="s">
        <v>94</v>
      </c>
      <c r="I292" s="41">
        <v>39904</v>
      </c>
      <c r="J292" s="41">
        <v>40908</v>
      </c>
      <c r="K292" s="40">
        <v>3</v>
      </c>
      <c r="L292" s="39" t="s">
        <v>311</v>
      </c>
      <c r="M292" s="39" t="s">
        <v>312</v>
      </c>
      <c r="N292" s="39" t="s">
        <v>575</v>
      </c>
      <c r="O292" s="39" t="s">
        <v>97</v>
      </c>
      <c r="P292" s="39" t="s">
        <v>193</v>
      </c>
      <c r="Q292" s="54">
        <v>125000</v>
      </c>
    </row>
    <row r="293" spans="1:17">
      <c r="A293" s="39" t="s">
        <v>571</v>
      </c>
      <c r="B293" s="39" t="s">
        <v>572</v>
      </c>
      <c r="C293" s="52">
        <v>9352</v>
      </c>
      <c r="D293" s="39" t="s">
        <v>101</v>
      </c>
      <c r="E293" s="39" t="s">
        <v>573</v>
      </c>
      <c r="F293" s="41">
        <v>40714</v>
      </c>
      <c r="G293" s="39" t="s">
        <v>93</v>
      </c>
      <c r="H293" s="39" t="s">
        <v>94</v>
      </c>
      <c r="I293" s="41">
        <v>39904</v>
      </c>
      <c r="J293" s="41">
        <v>40908</v>
      </c>
      <c r="K293" s="40">
        <v>4</v>
      </c>
      <c r="L293" s="39" t="s">
        <v>311</v>
      </c>
      <c r="M293" s="39" t="s">
        <v>557</v>
      </c>
      <c r="N293" s="39" t="s">
        <v>575</v>
      </c>
      <c r="O293" s="39" t="s">
        <v>97</v>
      </c>
      <c r="P293" s="39" t="s">
        <v>193</v>
      </c>
      <c r="Q293" s="54">
        <v>125000</v>
      </c>
    </row>
    <row r="294" spans="1:17">
      <c r="A294" s="39" t="s">
        <v>576</v>
      </c>
      <c r="B294" s="39" t="s">
        <v>577</v>
      </c>
      <c r="C294" s="52">
        <v>26492</v>
      </c>
      <c r="D294" s="39" t="s">
        <v>296</v>
      </c>
      <c r="E294" s="39" t="s">
        <v>578</v>
      </c>
      <c r="F294" s="41">
        <v>45042</v>
      </c>
      <c r="G294" s="39" t="s">
        <v>93</v>
      </c>
      <c r="H294" s="39" t="s">
        <v>173</v>
      </c>
      <c r="I294" s="41">
        <v>42736</v>
      </c>
      <c r="J294" s="41">
        <v>43100</v>
      </c>
      <c r="K294" s="40">
        <v>1</v>
      </c>
      <c r="L294" s="39" t="s">
        <v>105</v>
      </c>
      <c r="M294" s="39" t="s">
        <v>579</v>
      </c>
      <c r="N294" s="39" t="s">
        <v>580</v>
      </c>
      <c r="O294" s="39" t="s">
        <v>97</v>
      </c>
      <c r="P294" s="39" t="s">
        <v>581</v>
      </c>
      <c r="Q294" s="54">
        <v>30050</v>
      </c>
    </row>
    <row r="295" spans="1:17">
      <c r="A295" s="39" t="s">
        <v>576</v>
      </c>
      <c r="B295" s="39" t="s">
        <v>577</v>
      </c>
      <c r="C295" s="52">
        <v>26492</v>
      </c>
      <c r="D295" s="39" t="s">
        <v>296</v>
      </c>
      <c r="E295" s="39" t="s">
        <v>578</v>
      </c>
      <c r="F295" s="41">
        <v>45042</v>
      </c>
      <c r="G295" s="39" t="s">
        <v>93</v>
      </c>
      <c r="H295" s="39" t="s">
        <v>173</v>
      </c>
      <c r="I295" s="41">
        <v>43101</v>
      </c>
      <c r="J295" s="41">
        <v>43465</v>
      </c>
      <c r="K295" s="40">
        <v>2</v>
      </c>
      <c r="L295" s="39" t="s">
        <v>105</v>
      </c>
      <c r="M295" s="39" t="s">
        <v>579</v>
      </c>
      <c r="N295" s="39" t="s">
        <v>580</v>
      </c>
      <c r="O295" s="39" t="s">
        <v>97</v>
      </c>
      <c r="P295" s="39" t="s">
        <v>581</v>
      </c>
      <c r="Q295" s="54">
        <v>30050</v>
      </c>
    </row>
    <row r="296" spans="1:17">
      <c r="A296" s="39" t="s">
        <v>576</v>
      </c>
      <c r="B296" s="39" t="s">
        <v>577</v>
      </c>
      <c r="C296" s="52">
        <v>21872</v>
      </c>
      <c r="D296" s="39" t="s">
        <v>91</v>
      </c>
      <c r="E296" s="39" t="s">
        <v>400</v>
      </c>
      <c r="F296" s="41">
        <v>44622</v>
      </c>
      <c r="G296" s="39" t="s">
        <v>93</v>
      </c>
      <c r="H296" s="39" t="s">
        <v>173</v>
      </c>
      <c r="I296" s="41">
        <v>41275</v>
      </c>
      <c r="J296" s="41">
        <v>41639</v>
      </c>
      <c r="K296" s="40">
        <v>1</v>
      </c>
      <c r="L296" s="39" t="s">
        <v>131</v>
      </c>
      <c r="M296" s="39" t="s">
        <v>183</v>
      </c>
      <c r="N296" s="39" t="s">
        <v>582</v>
      </c>
      <c r="O296" s="39" t="s">
        <v>97</v>
      </c>
      <c r="P296" s="39" t="s">
        <v>581</v>
      </c>
      <c r="Q296" s="54">
        <v>14740</v>
      </c>
    </row>
    <row r="297" spans="1:17">
      <c r="A297" s="39" t="s">
        <v>583</v>
      </c>
      <c r="B297" s="39" t="s">
        <v>584</v>
      </c>
      <c r="C297" s="52">
        <v>603</v>
      </c>
      <c r="D297" s="39" t="s">
        <v>101</v>
      </c>
      <c r="E297" s="39" t="s">
        <v>585</v>
      </c>
      <c r="F297" s="41">
        <v>39790</v>
      </c>
      <c r="G297" s="39" t="s">
        <v>93</v>
      </c>
      <c r="H297" s="39" t="s">
        <v>173</v>
      </c>
      <c r="I297" s="41">
        <v>39814</v>
      </c>
      <c r="J297" s="41">
        <v>40178</v>
      </c>
      <c r="K297" s="40">
        <v>1</v>
      </c>
      <c r="L297" s="39" t="s">
        <v>176</v>
      </c>
      <c r="M297" s="39" t="s">
        <v>95</v>
      </c>
      <c r="N297" s="39" t="s">
        <v>586</v>
      </c>
      <c r="O297" s="39" t="s">
        <v>97</v>
      </c>
      <c r="P297" s="39" t="s">
        <v>587</v>
      </c>
      <c r="Q297" s="54">
        <v>1</v>
      </c>
    </row>
    <row r="298" spans="1:17">
      <c r="A298" s="39" t="s">
        <v>588</v>
      </c>
      <c r="B298" s="39" t="s">
        <v>589</v>
      </c>
      <c r="C298" s="52">
        <v>9326</v>
      </c>
      <c r="D298" s="39" t="s">
        <v>101</v>
      </c>
      <c r="E298" s="39" t="s">
        <v>140</v>
      </c>
      <c r="F298" s="41">
        <v>40714</v>
      </c>
      <c r="G298" s="39" t="s">
        <v>93</v>
      </c>
      <c r="H298" s="39" t="s">
        <v>94</v>
      </c>
      <c r="I298" s="41">
        <v>40179</v>
      </c>
      <c r="J298" s="41">
        <v>40543</v>
      </c>
      <c r="K298" s="40">
        <v>1</v>
      </c>
      <c r="L298" s="39" t="s">
        <v>105</v>
      </c>
      <c r="M298" s="39" t="s">
        <v>140</v>
      </c>
      <c r="N298" s="39" t="s">
        <v>590</v>
      </c>
      <c r="O298" s="39" t="s">
        <v>97</v>
      </c>
      <c r="P298" s="39" t="s">
        <v>591</v>
      </c>
      <c r="Q298" s="54">
        <v>17945</v>
      </c>
    </row>
    <row r="299" spans="1:17">
      <c r="A299" s="39" t="s">
        <v>592</v>
      </c>
      <c r="B299" s="39" t="s">
        <v>593</v>
      </c>
      <c r="C299" s="52">
        <v>8275</v>
      </c>
      <c r="D299" s="39" t="s">
        <v>101</v>
      </c>
      <c r="E299" s="39" t="s">
        <v>224</v>
      </c>
      <c r="F299" s="41">
        <v>40722</v>
      </c>
      <c r="G299" s="39" t="s">
        <v>93</v>
      </c>
      <c r="H299" s="39" t="s">
        <v>173</v>
      </c>
      <c r="I299" s="41">
        <v>39448</v>
      </c>
      <c r="J299" s="41">
        <v>39813</v>
      </c>
      <c r="K299" s="40">
        <v>1</v>
      </c>
      <c r="L299" s="39" t="s">
        <v>103</v>
      </c>
      <c r="M299" s="39" t="s">
        <v>95</v>
      </c>
      <c r="N299" s="39" t="s">
        <v>225</v>
      </c>
      <c r="O299" s="39" t="s">
        <v>97</v>
      </c>
      <c r="P299" s="39" t="s">
        <v>221</v>
      </c>
      <c r="Q299" s="54">
        <v>1660</v>
      </c>
    </row>
    <row r="300" spans="1:17">
      <c r="A300" s="39" t="s">
        <v>594</v>
      </c>
      <c r="B300" s="39" t="s">
        <v>595</v>
      </c>
      <c r="C300" s="52">
        <v>15661</v>
      </c>
      <c r="D300" s="39" t="s">
        <v>101</v>
      </c>
      <c r="E300" s="39" t="s">
        <v>443</v>
      </c>
      <c r="F300" s="41">
        <v>42408</v>
      </c>
      <c r="G300" s="39" t="s">
        <v>93</v>
      </c>
      <c r="H300" s="39" t="s">
        <v>94</v>
      </c>
      <c r="I300" s="41">
        <v>41640</v>
      </c>
      <c r="J300" s="41">
        <v>42004</v>
      </c>
      <c r="K300" s="40">
        <v>1</v>
      </c>
      <c r="L300" s="39" t="s">
        <v>95</v>
      </c>
      <c r="M300" s="39" t="s">
        <v>95</v>
      </c>
      <c r="N300" s="39" t="s">
        <v>596</v>
      </c>
      <c r="O300" s="39" t="s">
        <v>97</v>
      </c>
      <c r="P300" s="39" t="s">
        <v>597</v>
      </c>
      <c r="Q300" s="54">
        <v>25781</v>
      </c>
    </row>
    <row r="301" spans="1:17">
      <c r="A301" s="39" t="s">
        <v>594</v>
      </c>
      <c r="B301" s="39" t="s">
        <v>595</v>
      </c>
      <c r="C301" s="52">
        <v>9537</v>
      </c>
      <c r="D301" s="39" t="s">
        <v>101</v>
      </c>
      <c r="E301" s="39" t="s">
        <v>573</v>
      </c>
      <c r="F301" s="41">
        <v>40714</v>
      </c>
      <c r="G301" s="39" t="s">
        <v>93</v>
      </c>
      <c r="H301" s="39" t="s">
        <v>94</v>
      </c>
      <c r="I301" s="41">
        <v>39904</v>
      </c>
      <c r="J301" s="41">
        <v>40908</v>
      </c>
      <c r="K301" s="40">
        <v>1</v>
      </c>
      <c r="L301" s="39" t="s">
        <v>311</v>
      </c>
      <c r="M301" s="39" t="s">
        <v>557</v>
      </c>
      <c r="N301" s="39" t="s">
        <v>598</v>
      </c>
      <c r="O301" s="39" t="s">
        <v>97</v>
      </c>
      <c r="P301" s="39" t="s">
        <v>599</v>
      </c>
      <c r="Q301" s="54">
        <v>26709</v>
      </c>
    </row>
    <row r="302" spans="1:17">
      <c r="A302" s="39" t="s">
        <v>594</v>
      </c>
      <c r="B302" s="39" t="s">
        <v>595</v>
      </c>
      <c r="C302" s="52">
        <v>9537</v>
      </c>
      <c r="D302" s="39" t="s">
        <v>101</v>
      </c>
      <c r="E302" s="39" t="s">
        <v>573</v>
      </c>
      <c r="F302" s="41">
        <v>40714</v>
      </c>
      <c r="G302" s="39" t="s">
        <v>93</v>
      </c>
      <c r="H302" s="39" t="s">
        <v>94</v>
      </c>
      <c r="I302" s="41">
        <v>39904</v>
      </c>
      <c r="J302" s="41">
        <v>40908</v>
      </c>
      <c r="K302" s="40">
        <v>2</v>
      </c>
      <c r="L302" s="39" t="s">
        <v>311</v>
      </c>
      <c r="M302" s="39" t="s">
        <v>312</v>
      </c>
      <c r="N302" s="39" t="s">
        <v>600</v>
      </c>
      <c r="O302" s="39" t="s">
        <v>97</v>
      </c>
      <c r="P302" s="39" t="s">
        <v>599</v>
      </c>
      <c r="Q302" s="54">
        <v>26709</v>
      </c>
    </row>
    <row r="303" spans="1:17">
      <c r="A303" s="39" t="s">
        <v>601</v>
      </c>
      <c r="B303" s="39" t="s">
        <v>602</v>
      </c>
      <c r="C303" s="52">
        <v>10469</v>
      </c>
      <c r="D303" s="39" t="s">
        <v>101</v>
      </c>
      <c r="E303" s="39" t="s">
        <v>134</v>
      </c>
      <c r="F303" s="41">
        <v>40856</v>
      </c>
      <c r="G303" s="39" t="s">
        <v>93</v>
      </c>
      <c r="H303" s="39" t="s">
        <v>94</v>
      </c>
      <c r="I303" s="41">
        <v>40544</v>
      </c>
      <c r="J303" s="41">
        <v>40908</v>
      </c>
      <c r="K303" s="40">
        <v>1</v>
      </c>
      <c r="L303" s="39" t="s">
        <v>105</v>
      </c>
      <c r="M303" s="39" t="s">
        <v>123</v>
      </c>
      <c r="N303" s="39" t="s">
        <v>603</v>
      </c>
      <c r="O303" s="39" t="s">
        <v>97</v>
      </c>
      <c r="P303" s="39" t="s">
        <v>597</v>
      </c>
      <c r="Q303" s="54">
        <v>8700</v>
      </c>
    </row>
    <row r="304" spans="1:17">
      <c r="A304" s="39" t="s">
        <v>601</v>
      </c>
      <c r="B304" s="39" t="s">
        <v>602</v>
      </c>
      <c r="C304" s="52">
        <v>9526</v>
      </c>
      <c r="D304" s="39" t="s">
        <v>101</v>
      </c>
      <c r="E304" s="39" t="s">
        <v>604</v>
      </c>
      <c r="F304" s="41">
        <v>40714</v>
      </c>
      <c r="G304" s="39" t="s">
        <v>93</v>
      </c>
      <c r="H304" s="39" t="s">
        <v>94</v>
      </c>
      <c r="I304" s="41">
        <v>40179</v>
      </c>
      <c r="J304" s="41">
        <v>40543</v>
      </c>
      <c r="K304" s="40">
        <v>1</v>
      </c>
      <c r="L304" s="39" t="s">
        <v>105</v>
      </c>
      <c r="M304" s="39" t="s">
        <v>123</v>
      </c>
      <c r="N304" s="39" t="s">
        <v>605</v>
      </c>
      <c r="O304" s="39" t="s">
        <v>97</v>
      </c>
      <c r="P304" s="39" t="s">
        <v>597</v>
      </c>
      <c r="Q304" s="54">
        <v>135769</v>
      </c>
    </row>
    <row r="305" spans="1:17">
      <c r="A305" s="39" t="s">
        <v>601</v>
      </c>
      <c r="B305" s="39" t="s">
        <v>602</v>
      </c>
      <c r="C305" s="52">
        <v>9526</v>
      </c>
      <c r="D305" s="39" t="s">
        <v>101</v>
      </c>
      <c r="E305" s="39" t="s">
        <v>604</v>
      </c>
      <c r="F305" s="41">
        <v>40714</v>
      </c>
      <c r="G305" s="39" t="s">
        <v>93</v>
      </c>
      <c r="H305" s="39" t="s">
        <v>94</v>
      </c>
      <c r="I305" s="41">
        <v>40179</v>
      </c>
      <c r="J305" s="41">
        <v>40543</v>
      </c>
      <c r="K305" s="40">
        <v>2</v>
      </c>
      <c r="L305" s="39" t="s">
        <v>105</v>
      </c>
      <c r="M305" s="39" t="s">
        <v>140</v>
      </c>
      <c r="N305" s="39" t="s">
        <v>606</v>
      </c>
      <c r="O305" s="39" t="s">
        <v>97</v>
      </c>
      <c r="P305" s="39" t="s">
        <v>597</v>
      </c>
      <c r="Q305" s="54">
        <v>135769</v>
      </c>
    </row>
    <row r="306" spans="1:17">
      <c r="A306" s="39" t="s">
        <v>601</v>
      </c>
      <c r="B306" s="39" t="s">
        <v>602</v>
      </c>
      <c r="C306" s="52">
        <v>9526</v>
      </c>
      <c r="D306" s="39" t="s">
        <v>101</v>
      </c>
      <c r="E306" s="39" t="s">
        <v>604</v>
      </c>
      <c r="F306" s="41">
        <v>40714</v>
      </c>
      <c r="G306" s="39" t="s">
        <v>93</v>
      </c>
      <c r="H306" s="39" t="s">
        <v>94</v>
      </c>
      <c r="I306" s="41">
        <v>40179</v>
      </c>
      <c r="J306" s="41">
        <v>40543</v>
      </c>
      <c r="K306" s="40">
        <v>3</v>
      </c>
      <c r="L306" s="39" t="s">
        <v>180</v>
      </c>
      <c r="M306" s="39" t="s">
        <v>95</v>
      </c>
      <c r="N306" s="39" t="s">
        <v>607</v>
      </c>
      <c r="O306" s="39" t="s">
        <v>97</v>
      </c>
      <c r="P306" s="39" t="s">
        <v>597</v>
      </c>
      <c r="Q306" s="54">
        <v>135769</v>
      </c>
    </row>
    <row r="307" spans="1:17">
      <c r="A307" s="39" t="s">
        <v>601</v>
      </c>
      <c r="B307" s="39" t="s">
        <v>602</v>
      </c>
      <c r="C307" s="52">
        <v>9526</v>
      </c>
      <c r="D307" s="39" t="s">
        <v>101</v>
      </c>
      <c r="E307" s="39" t="s">
        <v>604</v>
      </c>
      <c r="F307" s="41">
        <v>40714</v>
      </c>
      <c r="G307" s="39" t="s">
        <v>93</v>
      </c>
      <c r="H307" s="39" t="s">
        <v>94</v>
      </c>
      <c r="I307" s="41">
        <v>40179</v>
      </c>
      <c r="J307" s="41">
        <v>40543</v>
      </c>
      <c r="K307" s="40">
        <v>4</v>
      </c>
      <c r="L307" s="39" t="s">
        <v>131</v>
      </c>
      <c r="M307" s="39" t="s">
        <v>608</v>
      </c>
      <c r="N307" s="39" t="s">
        <v>609</v>
      </c>
      <c r="O307" s="39" t="s">
        <v>97</v>
      </c>
      <c r="P307" s="39" t="s">
        <v>597</v>
      </c>
      <c r="Q307" s="54">
        <v>135769</v>
      </c>
    </row>
    <row r="308" spans="1:17">
      <c r="A308" s="39" t="s">
        <v>610</v>
      </c>
      <c r="B308" s="39" t="s">
        <v>611</v>
      </c>
      <c r="C308" s="52">
        <v>12209</v>
      </c>
      <c r="D308" s="39" t="s">
        <v>101</v>
      </c>
      <c r="E308" s="39" t="s">
        <v>612</v>
      </c>
      <c r="F308" s="41">
        <v>41285</v>
      </c>
      <c r="G308" s="39" t="s">
        <v>93</v>
      </c>
      <c r="H308" s="39" t="s">
        <v>94</v>
      </c>
      <c r="I308" s="41">
        <v>41275</v>
      </c>
      <c r="J308" s="41">
        <v>41639</v>
      </c>
      <c r="K308" s="40">
        <v>1</v>
      </c>
      <c r="L308" s="39" t="s">
        <v>105</v>
      </c>
      <c r="M308" s="39" t="s">
        <v>142</v>
      </c>
      <c r="N308" s="39" t="s">
        <v>613</v>
      </c>
      <c r="O308" s="39" t="s">
        <v>121</v>
      </c>
      <c r="P308" s="39" t="s">
        <v>614</v>
      </c>
      <c r="Q308" s="54">
        <v>53823</v>
      </c>
    </row>
    <row r="309" spans="1:17">
      <c r="A309" s="39" t="s">
        <v>610</v>
      </c>
      <c r="B309" s="39" t="s">
        <v>611</v>
      </c>
      <c r="C309" s="52">
        <v>12209</v>
      </c>
      <c r="D309" s="39" t="s">
        <v>101</v>
      </c>
      <c r="E309" s="39" t="s">
        <v>612</v>
      </c>
      <c r="F309" s="41">
        <v>41285</v>
      </c>
      <c r="G309" s="39" t="s">
        <v>93</v>
      </c>
      <c r="H309" s="39" t="s">
        <v>94</v>
      </c>
      <c r="I309" s="41">
        <v>41275</v>
      </c>
      <c r="J309" s="41">
        <v>41639</v>
      </c>
      <c r="K309" s="40">
        <v>2</v>
      </c>
      <c r="L309" s="39" t="s">
        <v>105</v>
      </c>
      <c r="M309" s="39" t="s">
        <v>95</v>
      </c>
      <c r="N309" s="39" t="s">
        <v>615</v>
      </c>
      <c r="O309" s="39" t="s">
        <v>121</v>
      </c>
      <c r="P309" s="39" t="s">
        <v>614</v>
      </c>
      <c r="Q309" s="54">
        <v>53823</v>
      </c>
    </row>
    <row r="310" spans="1:17">
      <c r="A310" s="39" t="s">
        <v>610</v>
      </c>
      <c r="B310" s="39" t="s">
        <v>611</v>
      </c>
      <c r="C310" s="52">
        <v>12209</v>
      </c>
      <c r="D310" s="39" t="s">
        <v>101</v>
      </c>
      <c r="E310" s="39" t="s">
        <v>612</v>
      </c>
      <c r="F310" s="41">
        <v>41285</v>
      </c>
      <c r="G310" s="39" t="s">
        <v>93</v>
      </c>
      <c r="H310" s="39" t="s">
        <v>94</v>
      </c>
      <c r="I310" s="41">
        <v>41275</v>
      </c>
      <c r="J310" s="41">
        <v>41639</v>
      </c>
      <c r="K310" s="40">
        <v>3</v>
      </c>
      <c r="L310" s="39" t="s">
        <v>105</v>
      </c>
      <c r="M310" s="39" t="s">
        <v>123</v>
      </c>
      <c r="N310" s="39" t="s">
        <v>616</v>
      </c>
      <c r="O310" s="39" t="s">
        <v>97</v>
      </c>
      <c r="P310" s="39" t="s">
        <v>614</v>
      </c>
      <c r="Q310" s="54">
        <v>53823</v>
      </c>
    </row>
    <row r="311" spans="1:17">
      <c r="A311" s="39" t="s">
        <v>610</v>
      </c>
      <c r="B311" s="39" t="s">
        <v>611</v>
      </c>
      <c r="C311" s="52">
        <v>11497</v>
      </c>
      <c r="D311" s="39" t="s">
        <v>101</v>
      </c>
      <c r="E311" s="39" t="s">
        <v>617</v>
      </c>
      <c r="F311" s="41">
        <v>41101</v>
      </c>
      <c r="G311" s="39" t="s">
        <v>93</v>
      </c>
      <c r="H311" s="39" t="s">
        <v>94</v>
      </c>
      <c r="I311" s="41">
        <v>40909</v>
      </c>
      <c r="J311" s="41">
        <v>41274</v>
      </c>
      <c r="K311" s="40">
        <v>1</v>
      </c>
      <c r="L311" s="39" t="s">
        <v>105</v>
      </c>
      <c r="M311" s="39" t="s">
        <v>140</v>
      </c>
      <c r="N311" s="39" t="s">
        <v>618</v>
      </c>
      <c r="O311" s="39" t="s">
        <v>97</v>
      </c>
      <c r="P311" s="39" t="s">
        <v>614</v>
      </c>
      <c r="Q311" s="54">
        <v>106289</v>
      </c>
    </row>
    <row r="312" spans="1:17">
      <c r="A312" s="39" t="s">
        <v>610</v>
      </c>
      <c r="B312" s="39" t="s">
        <v>611</v>
      </c>
      <c r="C312" s="52">
        <v>11497</v>
      </c>
      <c r="D312" s="39" t="s">
        <v>101</v>
      </c>
      <c r="E312" s="39" t="s">
        <v>617</v>
      </c>
      <c r="F312" s="41">
        <v>41101</v>
      </c>
      <c r="G312" s="39" t="s">
        <v>93</v>
      </c>
      <c r="H312" s="39" t="s">
        <v>94</v>
      </c>
      <c r="I312" s="41">
        <v>40909</v>
      </c>
      <c r="J312" s="41">
        <v>41274</v>
      </c>
      <c r="K312" s="40">
        <v>2</v>
      </c>
      <c r="L312" s="39" t="s">
        <v>105</v>
      </c>
      <c r="M312" s="39" t="s">
        <v>142</v>
      </c>
      <c r="N312" s="39" t="s">
        <v>619</v>
      </c>
      <c r="O312" s="39" t="s">
        <v>97</v>
      </c>
      <c r="P312" s="39" t="s">
        <v>614</v>
      </c>
      <c r="Q312" s="54">
        <v>106289</v>
      </c>
    </row>
    <row r="313" spans="1:17">
      <c r="A313" s="39" t="s">
        <v>610</v>
      </c>
      <c r="B313" s="39" t="s">
        <v>611</v>
      </c>
      <c r="C313" s="52">
        <v>11497</v>
      </c>
      <c r="D313" s="39" t="s">
        <v>101</v>
      </c>
      <c r="E313" s="39" t="s">
        <v>617</v>
      </c>
      <c r="F313" s="41">
        <v>41101</v>
      </c>
      <c r="G313" s="39" t="s">
        <v>93</v>
      </c>
      <c r="H313" s="39" t="s">
        <v>94</v>
      </c>
      <c r="I313" s="41">
        <v>40909</v>
      </c>
      <c r="J313" s="41">
        <v>41274</v>
      </c>
      <c r="K313" s="40">
        <v>3</v>
      </c>
      <c r="L313" s="39" t="s">
        <v>105</v>
      </c>
      <c r="M313" s="39" t="s">
        <v>123</v>
      </c>
      <c r="N313" s="39" t="s">
        <v>620</v>
      </c>
      <c r="O313" s="39" t="s">
        <v>97</v>
      </c>
      <c r="P313" s="39" t="s">
        <v>614</v>
      </c>
      <c r="Q313" s="54">
        <v>106289</v>
      </c>
    </row>
    <row r="314" spans="1:17">
      <c r="A314" s="39" t="s">
        <v>610</v>
      </c>
      <c r="B314" s="39" t="s">
        <v>611</v>
      </c>
      <c r="C314" s="52">
        <v>11497</v>
      </c>
      <c r="D314" s="39" t="s">
        <v>101</v>
      </c>
      <c r="E314" s="39" t="s">
        <v>617</v>
      </c>
      <c r="F314" s="41">
        <v>41101</v>
      </c>
      <c r="G314" s="39" t="s">
        <v>93</v>
      </c>
      <c r="H314" s="39" t="s">
        <v>94</v>
      </c>
      <c r="I314" s="41">
        <v>40909</v>
      </c>
      <c r="J314" s="41">
        <v>41274</v>
      </c>
      <c r="K314" s="40">
        <v>4</v>
      </c>
      <c r="L314" s="39" t="s">
        <v>105</v>
      </c>
      <c r="M314" s="39" t="s">
        <v>95</v>
      </c>
      <c r="N314" s="39" t="s">
        <v>621</v>
      </c>
      <c r="O314" s="39" t="s">
        <v>97</v>
      </c>
      <c r="P314" s="39" t="s">
        <v>614</v>
      </c>
      <c r="Q314" s="54">
        <v>106289</v>
      </c>
    </row>
    <row r="315" spans="1:17">
      <c r="A315" s="39" t="s">
        <v>610</v>
      </c>
      <c r="B315" s="39" t="s">
        <v>611</v>
      </c>
      <c r="C315" s="52">
        <v>10471</v>
      </c>
      <c r="D315" s="39" t="s">
        <v>101</v>
      </c>
      <c r="E315" s="39" t="s">
        <v>134</v>
      </c>
      <c r="F315" s="41">
        <v>40856</v>
      </c>
      <c r="G315" s="39" t="s">
        <v>93</v>
      </c>
      <c r="H315" s="39" t="s">
        <v>94</v>
      </c>
      <c r="I315" s="41">
        <v>40544</v>
      </c>
      <c r="J315" s="41">
        <v>40908</v>
      </c>
      <c r="K315" s="40">
        <v>1</v>
      </c>
      <c r="L315" s="39" t="s">
        <v>105</v>
      </c>
      <c r="M315" s="39" t="s">
        <v>95</v>
      </c>
      <c r="N315" s="39" t="s">
        <v>622</v>
      </c>
      <c r="O315" s="39" t="s">
        <v>97</v>
      </c>
      <c r="P315" s="39" t="s">
        <v>597</v>
      </c>
      <c r="Q315" s="54">
        <v>10600</v>
      </c>
    </row>
    <row r="316" spans="1:17">
      <c r="A316" s="39" t="s">
        <v>610</v>
      </c>
      <c r="B316" s="39" t="s">
        <v>611</v>
      </c>
      <c r="C316" s="52">
        <v>9522</v>
      </c>
      <c r="D316" s="39" t="s">
        <v>101</v>
      </c>
      <c r="E316" s="39" t="s">
        <v>604</v>
      </c>
      <c r="F316" s="41">
        <v>40714</v>
      </c>
      <c r="G316" s="39" t="s">
        <v>93</v>
      </c>
      <c r="H316" s="39" t="s">
        <v>94</v>
      </c>
      <c r="I316" s="41">
        <v>40179</v>
      </c>
      <c r="J316" s="41">
        <v>40543</v>
      </c>
      <c r="K316" s="40">
        <v>1</v>
      </c>
      <c r="L316" s="39" t="s">
        <v>105</v>
      </c>
      <c r="M316" s="39" t="s">
        <v>123</v>
      </c>
      <c r="N316" s="39" t="s">
        <v>623</v>
      </c>
      <c r="O316" s="39" t="s">
        <v>97</v>
      </c>
      <c r="P316" s="39" t="s">
        <v>597</v>
      </c>
      <c r="Q316" s="54">
        <v>12154</v>
      </c>
    </row>
    <row r="317" spans="1:17">
      <c r="A317" s="39" t="s">
        <v>624</v>
      </c>
      <c r="B317" s="39" t="s">
        <v>625</v>
      </c>
      <c r="C317" s="52">
        <v>8709</v>
      </c>
      <c r="D317" s="39" t="s">
        <v>101</v>
      </c>
      <c r="E317" s="39" t="s">
        <v>16</v>
      </c>
      <c r="F317" s="41">
        <v>40714</v>
      </c>
      <c r="G317" s="39" t="s">
        <v>93</v>
      </c>
      <c r="H317" s="39" t="s">
        <v>94</v>
      </c>
      <c r="I317" s="41">
        <v>40179</v>
      </c>
      <c r="J317" s="41">
        <v>40543</v>
      </c>
      <c r="K317" s="40">
        <v>1</v>
      </c>
      <c r="L317" s="39" t="s">
        <v>105</v>
      </c>
      <c r="M317" s="39" t="s">
        <v>142</v>
      </c>
      <c r="N317" s="39" t="s">
        <v>626</v>
      </c>
      <c r="O317" s="39" t="s">
        <v>121</v>
      </c>
      <c r="P317" s="39" t="s">
        <v>627</v>
      </c>
      <c r="Q317" s="54">
        <v>264539</v>
      </c>
    </row>
    <row r="318" spans="1:17">
      <c r="A318" s="39" t="s">
        <v>624</v>
      </c>
      <c r="B318" s="39" t="s">
        <v>625</v>
      </c>
      <c r="C318" s="52">
        <v>6345</v>
      </c>
      <c r="D318" s="39" t="s">
        <v>101</v>
      </c>
      <c r="E318" s="39" t="s">
        <v>628</v>
      </c>
      <c r="F318" s="41">
        <v>40395</v>
      </c>
      <c r="G318" s="39" t="s">
        <v>93</v>
      </c>
      <c r="H318" s="39" t="s">
        <v>94</v>
      </c>
      <c r="I318" s="41">
        <v>40038</v>
      </c>
      <c r="J318" s="41">
        <v>40178</v>
      </c>
      <c r="K318" s="40">
        <v>1</v>
      </c>
      <c r="L318" s="39" t="s">
        <v>629</v>
      </c>
      <c r="M318" s="39" t="s">
        <v>630</v>
      </c>
      <c r="N318" s="39" t="s">
        <v>631</v>
      </c>
      <c r="O318" s="39" t="s">
        <v>97</v>
      </c>
      <c r="P318" s="39" t="s">
        <v>221</v>
      </c>
      <c r="Q318" s="54">
        <v>294000</v>
      </c>
    </row>
    <row r="319" spans="1:17">
      <c r="A319" s="39" t="s">
        <v>624</v>
      </c>
      <c r="B319" s="39" t="s">
        <v>625</v>
      </c>
      <c r="C319" s="52">
        <v>566</v>
      </c>
      <c r="D319" s="39" t="s">
        <v>101</v>
      </c>
      <c r="E319" s="39" t="s">
        <v>132</v>
      </c>
      <c r="F319" s="41">
        <v>39790</v>
      </c>
      <c r="G319" s="39" t="s">
        <v>93</v>
      </c>
      <c r="H319" s="39" t="s">
        <v>94</v>
      </c>
      <c r="I319" s="41">
        <v>39814</v>
      </c>
      <c r="J319" s="41">
        <v>40178</v>
      </c>
      <c r="K319" s="40">
        <v>1</v>
      </c>
      <c r="L319" s="39" t="s">
        <v>105</v>
      </c>
      <c r="M319" s="39" t="s">
        <v>95</v>
      </c>
      <c r="N319" s="39" t="s">
        <v>632</v>
      </c>
      <c r="O319" s="39" t="s">
        <v>97</v>
      </c>
      <c r="P319" s="39" t="s">
        <v>627</v>
      </c>
      <c r="Q319" s="54">
        <v>15000</v>
      </c>
    </row>
    <row r="320" spans="1:17">
      <c r="A320" s="39" t="s">
        <v>624</v>
      </c>
      <c r="B320" s="39" t="s">
        <v>625</v>
      </c>
      <c r="C320" s="52">
        <v>567</v>
      </c>
      <c r="D320" s="39" t="s">
        <v>101</v>
      </c>
      <c r="E320" s="39" t="s">
        <v>633</v>
      </c>
      <c r="F320" s="41">
        <v>39790</v>
      </c>
      <c r="G320" s="39" t="s">
        <v>93</v>
      </c>
      <c r="H320" s="39" t="s">
        <v>94</v>
      </c>
      <c r="I320" s="41">
        <v>39814</v>
      </c>
      <c r="J320" s="41">
        <v>40178</v>
      </c>
      <c r="K320" s="40">
        <v>1</v>
      </c>
      <c r="L320" s="39" t="s">
        <v>95</v>
      </c>
      <c r="M320" s="39" t="s">
        <v>95</v>
      </c>
      <c r="N320" s="39" t="s">
        <v>634</v>
      </c>
      <c r="O320" s="39" t="s">
        <v>97</v>
      </c>
      <c r="P320" s="39" t="s">
        <v>627</v>
      </c>
      <c r="Q320" s="54">
        <v>15000</v>
      </c>
    </row>
    <row r="321" spans="1:17">
      <c r="A321" s="39" t="s">
        <v>624</v>
      </c>
      <c r="B321" s="39" t="s">
        <v>625</v>
      </c>
      <c r="C321" s="52">
        <v>561</v>
      </c>
      <c r="D321" s="39" t="s">
        <v>101</v>
      </c>
      <c r="E321" s="39" t="s">
        <v>635</v>
      </c>
      <c r="F321" s="41">
        <v>39790</v>
      </c>
      <c r="G321" s="39" t="s">
        <v>93</v>
      </c>
      <c r="H321" s="39" t="s">
        <v>94</v>
      </c>
      <c r="I321" s="41">
        <v>39814</v>
      </c>
      <c r="J321" s="41">
        <v>40178</v>
      </c>
      <c r="K321" s="40">
        <v>1</v>
      </c>
      <c r="L321" s="39" t="s">
        <v>105</v>
      </c>
      <c r="M321" s="39" t="s">
        <v>123</v>
      </c>
      <c r="N321" s="39" t="s">
        <v>636</v>
      </c>
      <c r="O321" s="39" t="s">
        <v>97</v>
      </c>
      <c r="P321" s="39" t="s">
        <v>627</v>
      </c>
      <c r="Q321" s="54">
        <v>15000</v>
      </c>
    </row>
    <row r="322" spans="1:17">
      <c r="A322" s="39" t="s">
        <v>624</v>
      </c>
      <c r="B322" s="39" t="s">
        <v>625</v>
      </c>
      <c r="C322" s="52">
        <v>562</v>
      </c>
      <c r="D322" s="39" t="s">
        <v>101</v>
      </c>
      <c r="E322" s="39" t="s">
        <v>637</v>
      </c>
      <c r="F322" s="41">
        <v>39790</v>
      </c>
      <c r="G322" s="39" t="s">
        <v>93</v>
      </c>
      <c r="H322" s="39" t="s">
        <v>94</v>
      </c>
      <c r="I322" s="41">
        <v>39814</v>
      </c>
      <c r="J322" s="41">
        <v>40178</v>
      </c>
      <c r="K322" s="40">
        <v>1</v>
      </c>
      <c r="L322" s="39" t="s">
        <v>125</v>
      </c>
      <c r="M322" s="39" t="s">
        <v>183</v>
      </c>
      <c r="N322" s="39" t="s">
        <v>638</v>
      </c>
      <c r="O322" s="39" t="s">
        <v>97</v>
      </c>
      <c r="P322" s="39" t="s">
        <v>627</v>
      </c>
      <c r="Q322" s="54">
        <v>15000</v>
      </c>
    </row>
    <row r="323" spans="1:17">
      <c r="A323" s="39" t="s">
        <v>639</v>
      </c>
      <c r="B323" s="39" t="s">
        <v>640</v>
      </c>
      <c r="C323" s="52">
        <v>8249</v>
      </c>
      <c r="D323" s="39" t="s">
        <v>101</v>
      </c>
      <c r="E323" s="39" t="s">
        <v>474</v>
      </c>
      <c r="F323" s="41">
        <v>40722</v>
      </c>
      <c r="G323" s="39" t="s">
        <v>93</v>
      </c>
      <c r="H323" s="39" t="s">
        <v>94</v>
      </c>
      <c r="I323" s="41">
        <v>39448</v>
      </c>
      <c r="J323" s="41">
        <v>39813</v>
      </c>
      <c r="K323" s="40">
        <v>1</v>
      </c>
      <c r="L323" s="39" t="s">
        <v>103</v>
      </c>
      <c r="M323" s="39" t="s">
        <v>95</v>
      </c>
      <c r="N323" s="39" t="s">
        <v>225</v>
      </c>
      <c r="O323" s="39" t="s">
        <v>97</v>
      </c>
      <c r="P323" s="39" t="s">
        <v>221</v>
      </c>
      <c r="Q323" s="54">
        <v>50000</v>
      </c>
    </row>
    <row r="324" spans="1:17">
      <c r="A324" s="39" t="s">
        <v>641</v>
      </c>
      <c r="B324" s="39" t="s">
        <v>642</v>
      </c>
      <c r="C324" s="52">
        <v>21392</v>
      </c>
      <c r="D324" s="39" t="s">
        <v>91</v>
      </c>
      <c r="E324" s="39" t="s">
        <v>453</v>
      </c>
      <c r="F324" s="41">
        <v>44622</v>
      </c>
      <c r="G324" s="39" t="s">
        <v>93</v>
      </c>
      <c r="H324" s="39" t="s">
        <v>173</v>
      </c>
      <c r="I324" s="41">
        <v>42736</v>
      </c>
      <c r="J324" s="41">
        <v>44561</v>
      </c>
      <c r="K324" s="40">
        <v>1</v>
      </c>
      <c r="L324" s="39" t="s">
        <v>131</v>
      </c>
      <c r="M324" s="39" t="s">
        <v>132</v>
      </c>
      <c r="N324" s="39" t="s">
        <v>643</v>
      </c>
      <c r="O324" s="39" t="s">
        <v>97</v>
      </c>
      <c r="P324" s="39" t="s">
        <v>644</v>
      </c>
      <c r="Q324" s="54">
        <v>750000</v>
      </c>
    </row>
    <row r="325" spans="1:17">
      <c r="A325" s="39" t="s">
        <v>645</v>
      </c>
      <c r="B325" s="39" t="s">
        <v>646</v>
      </c>
      <c r="C325" s="52">
        <v>20232</v>
      </c>
      <c r="D325" s="39" t="s">
        <v>101</v>
      </c>
      <c r="E325" s="39" t="s">
        <v>212</v>
      </c>
      <c r="F325" s="41">
        <v>44264</v>
      </c>
      <c r="G325" s="39" t="s">
        <v>93</v>
      </c>
      <c r="H325" s="39" t="s">
        <v>94</v>
      </c>
      <c r="I325" s="41">
        <v>44197</v>
      </c>
      <c r="J325" s="41">
        <v>44561</v>
      </c>
      <c r="K325" s="40">
        <v>1</v>
      </c>
      <c r="L325" s="39" t="s">
        <v>105</v>
      </c>
      <c r="M325" s="39" t="s">
        <v>95</v>
      </c>
      <c r="N325" s="39" t="s">
        <v>647</v>
      </c>
      <c r="O325" s="39" t="s">
        <v>97</v>
      </c>
      <c r="P325" s="39" t="s">
        <v>648</v>
      </c>
      <c r="Q325" s="54">
        <v>110219</v>
      </c>
    </row>
    <row r="326" spans="1:17">
      <c r="A326" s="39" t="s">
        <v>645</v>
      </c>
      <c r="B326" s="39" t="s">
        <v>646</v>
      </c>
      <c r="C326" s="52">
        <v>19476</v>
      </c>
      <c r="D326" s="39" t="s">
        <v>101</v>
      </c>
      <c r="E326" s="39" t="s">
        <v>215</v>
      </c>
      <c r="F326" s="41">
        <v>44050</v>
      </c>
      <c r="G326" s="39" t="s">
        <v>93</v>
      </c>
      <c r="H326" s="39" t="s">
        <v>94</v>
      </c>
      <c r="I326" s="41">
        <v>43923</v>
      </c>
      <c r="J326" s="41">
        <v>44196</v>
      </c>
      <c r="K326" s="40">
        <v>1</v>
      </c>
      <c r="L326" s="39" t="s">
        <v>105</v>
      </c>
      <c r="M326" s="39" t="s">
        <v>95</v>
      </c>
      <c r="N326" s="39" t="s">
        <v>649</v>
      </c>
      <c r="O326" s="39" t="s">
        <v>97</v>
      </c>
      <c r="P326" s="39" t="s">
        <v>648</v>
      </c>
      <c r="Q326" s="54">
        <v>110219</v>
      </c>
    </row>
    <row r="327" spans="1:17">
      <c r="A327" s="39" t="s">
        <v>650</v>
      </c>
      <c r="B327" s="39" t="s">
        <v>651</v>
      </c>
      <c r="C327" s="52">
        <v>22272</v>
      </c>
      <c r="D327" s="39" t="s">
        <v>91</v>
      </c>
      <c r="E327" s="39" t="s">
        <v>652</v>
      </c>
      <c r="F327" s="41">
        <v>44622</v>
      </c>
      <c r="G327" s="39" t="s">
        <v>93</v>
      </c>
      <c r="H327" s="39" t="s">
        <v>173</v>
      </c>
      <c r="I327" s="41">
        <v>40909</v>
      </c>
      <c r="J327" s="41">
        <v>41274</v>
      </c>
      <c r="K327" s="40">
        <v>1</v>
      </c>
      <c r="L327" s="39" t="s">
        <v>131</v>
      </c>
      <c r="M327" s="39" t="s">
        <v>183</v>
      </c>
      <c r="N327" s="39" t="s">
        <v>653</v>
      </c>
      <c r="O327" s="39" t="s">
        <v>97</v>
      </c>
      <c r="P327" s="39" t="s">
        <v>654</v>
      </c>
      <c r="Q327" s="54">
        <v>146770</v>
      </c>
    </row>
    <row r="328" spans="1:17">
      <c r="A328" s="39" t="s">
        <v>650</v>
      </c>
      <c r="B328" s="39" t="s">
        <v>651</v>
      </c>
      <c r="C328" s="52">
        <v>22272</v>
      </c>
      <c r="D328" s="39" t="s">
        <v>91</v>
      </c>
      <c r="E328" s="39" t="s">
        <v>652</v>
      </c>
      <c r="F328" s="41">
        <v>44622</v>
      </c>
      <c r="G328" s="39" t="s">
        <v>93</v>
      </c>
      <c r="H328" s="39" t="s">
        <v>173</v>
      </c>
      <c r="I328" s="41">
        <v>42370</v>
      </c>
      <c r="J328" s="41">
        <v>42735</v>
      </c>
      <c r="K328" s="40">
        <v>2</v>
      </c>
      <c r="L328" s="39" t="s">
        <v>131</v>
      </c>
      <c r="M328" s="39" t="s">
        <v>183</v>
      </c>
      <c r="N328" s="39" t="s">
        <v>655</v>
      </c>
      <c r="O328" s="39" t="s">
        <v>97</v>
      </c>
      <c r="P328" s="39" t="s">
        <v>654</v>
      </c>
      <c r="Q328" s="54">
        <v>146770</v>
      </c>
    </row>
    <row r="329" spans="1:17">
      <c r="A329" s="39" t="s">
        <v>650</v>
      </c>
      <c r="B329" s="39" t="s">
        <v>651</v>
      </c>
      <c r="C329" s="52">
        <v>22272</v>
      </c>
      <c r="D329" s="39" t="s">
        <v>91</v>
      </c>
      <c r="E329" s="39" t="s">
        <v>652</v>
      </c>
      <c r="F329" s="41">
        <v>44622</v>
      </c>
      <c r="G329" s="39" t="s">
        <v>93</v>
      </c>
      <c r="H329" s="39" t="s">
        <v>173</v>
      </c>
      <c r="I329" s="41">
        <v>40909</v>
      </c>
      <c r="J329" s="41">
        <v>41274</v>
      </c>
      <c r="K329" s="40">
        <v>3</v>
      </c>
      <c r="L329" s="39" t="s">
        <v>131</v>
      </c>
      <c r="M329" s="39" t="s">
        <v>183</v>
      </c>
      <c r="N329" s="39" t="s">
        <v>656</v>
      </c>
      <c r="O329" s="39" t="s">
        <v>97</v>
      </c>
      <c r="P329" s="39" t="s">
        <v>654</v>
      </c>
      <c r="Q329" s="54">
        <v>146770</v>
      </c>
    </row>
    <row r="330" spans="1:17">
      <c r="A330" s="39" t="s">
        <v>650</v>
      </c>
      <c r="B330" s="39" t="s">
        <v>651</v>
      </c>
      <c r="C330" s="52">
        <v>22272</v>
      </c>
      <c r="D330" s="39" t="s">
        <v>91</v>
      </c>
      <c r="E330" s="39" t="s">
        <v>652</v>
      </c>
      <c r="F330" s="41">
        <v>44622</v>
      </c>
      <c r="G330" s="39" t="s">
        <v>93</v>
      </c>
      <c r="H330" s="39" t="s">
        <v>173</v>
      </c>
      <c r="I330" s="41">
        <v>41275</v>
      </c>
      <c r="J330" s="41">
        <v>41639</v>
      </c>
      <c r="K330" s="40">
        <v>4</v>
      </c>
      <c r="L330" s="39" t="s">
        <v>131</v>
      </c>
      <c r="M330" s="39" t="s">
        <v>183</v>
      </c>
      <c r="N330" s="39" t="s">
        <v>657</v>
      </c>
      <c r="O330" s="39" t="s">
        <v>97</v>
      </c>
      <c r="P330" s="39" t="s">
        <v>654</v>
      </c>
      <c r="Q330" s="54">
        <v>146770</v>
      </c>
    </row>
    <row r="331" spans="1:17">
      <c r="A331" s="39" t="s">
        <v>650</v>
      </c>
      <c r="B331" s="39" t="s">
        <v>651</v>
      </c>
      <c r="C331" s="52">
        <v>22272</v>
      </c>
      <c r="D331" s="39" t="s">
        <v>91</v>
      </c>
      <c r="E331" s="39" t="s">
        <v>652</v>
      </c>
      <c r="F331" s="41">
        <v>44622</v>
      </c>
      <c r="G331" s="39" t="s">
        <v>93</v>
      </c>
      <c r="H331" s="39" t="s">
        <v>173</v>
      </c>
      <c r="I331" s="41">
        <v>41640</v>
      </c>
      <c r="J331" s="41">
        <v>42004</v>
      </c>
      <c r="K331" s="40">
        <v>5</v>
      </c>
      <c r="L331" s="39" t="s">
        <v>131</v>
      </c>
      <c r="M331" s="39" t="s">
        <v>183</v>
      </c>
      <c r="N331" s="39" t="s">
        <v>658</v>
      </c>
      <c r="O331" s="39" t="s">
        <v>97</v>
      </c>
      <c r="P331" s="39" t="s">
        <v>654</v>
      </c>
      <c r="Q331" s="54">
        <v>146770</v>
      </c>
    </row>
    <row r="332" spans="1:17">
      <c r="A332" s="39" t="s">
        <v>650</v>
      </c>
      <c r="B332" s="39" t="s">
        <v>651</v>
      </c>
      <c r="C332" s="52">
        <v>22272</v>
      </c>
      <c r="D332" s="39" t="s">
        <v>91</v>
      </c>
      <c r="E332" s="39" t="s">
        <v>652</v>
      </c>
      <c r="F332" s="41">
        <v>44622</v>
      </c>
      <c r="G332" s="39" t="s">
        <v>93</v>
      </c>
      <c r="H332" s="39" t="s">
        <v>173</v>
      </c>
      <c r="I332" s="41">
        <v>42005</v>
      </c>
      <c r="J332" s="41">
        <v>42369</v>
      </c>
      <c r="K332" s="40">
        <v>6</v>
      </c>
      <c r="L332" s="39" t="s">
        <v>131</v>
      </c>
      <c r="M332" s="39" t="s">
        <v>183</v>
      </c>
      <c r="N332" s="39" t="s">
        <v>659</v>
      </c>
      <c r="O332" s="39" t="s">
        <v>97</v>
      </c>
      <c r="P332" s="39" t="s">
        <v>654</v>
      </c>
      <c r="Q332" s="54">
        <v>146770</v>
      </c>
    </row>
    <row r="333" spans="1:17">
      <c r="A333" s="39" t="s">
        <v>650</v>
      </c>
      <c r="B333" s="39" t="s">
        <v>651</v>
      </c>
      <c r="C333" s="52">
        <v>10382</v>
      </c>
      <c r="D333" s="39" t="s">
        <v>101</v>
      </c>
      <c r="E333" s="39" t="s">
        <v>660</v>
      </c>
      <c r="F333" s="41">
        <v>40856</v>
      </c>
      <c r="G333" s="39" t="s">
        <v>93</v>
      </c>
      <c r="H333" s="39" t="s">
        <v>173</v>
      </c>
      <c r="I333" s="41">
        <v>40544</v>
      </c>
      <c r="J333" s="41">
        <v>40908</v>
      </c>
      <c r="K333" s="40">
        <v>1</v>
      </c>
      <c r="L333" s="39" t="s">
        <v>131</v>
      </c>
      <c r="M333" s="39" t="s">
        <v>183</v>
      </c>
      <c r="N333" s="39" t="s">
        <v>661</v>
      </c>
      <c r="O333" s="39" t="s">
        <v>97</v>
      </c>
      <c r="P333" s="39" t="s">
        <v>662</v>
      </c>
      <c r="Q333" s="54">
        <v>241909.68</v>
      </c>
    </row>
    <row r="334" spans="1:17">
      <c r="A334" s="39" t="s">
        <v>650</v>
      </c>
      <c r="B334" s="39" t="s">
        <v>651</v>
      </c>
      <c r="C334" s="52">
        <v>10382</v>
      </c>
      <c r="D334" s="39" t="s">
        <v>101</v>
      </c>
      <c r="E334" s="39" t="s">
        <v>660</v>
      </c>
      <c r="F334" s="41">
        <v>40856</v>
      </c>
      <c r="G334" s="39" t="s">
        <v>93</v>
      </c>
      <c r="H334" s="39" t="s">
        <v>173</v>
      </c>
      <c r="I334" s="41">
        <v>40544</v>
      </c>
      <c r="J334" s="41">
        <v>40908</v>
      </c>
      <c r="K334" s="40">
        <v>2</v>
      </c>
      <c r="L334" s="39" t="s">
        <v>95</v>
      </c>
      <c r="M334" s="39" t="s">
        <v>95</v>
      </c>
      <c r="N334" s="39" t="s">
        <v>663</v>
      </c>
      <c r="O334" s="39" t="s">
        <v>97</v>
      </c>
      <c r="P334" s="39" t="s">
        <v>662</v>
      </c>
      <c r="Q334" s="54">
        <v>241909.68</v>
      </c>
    </row>
    <row r="335" spans="1:17">
      <c r="A335" s="39" t="s">
        <v>650</v>
      </c>
      <c r="B335" s="39" t="s">
        <v>651</v>
      </c>
      <c r="C335" s="52">
        <v>10382</v>
      </c>
      <c r="D335" s="39" t="s">
        <v>101</v>
      </c>
      <c r="E335" s="39" t="s">
        <v>660</v>
      </c>
      <c r="F335" s="41">
        <v>40856</v>
      </c>
      <c r="G335" s="39" t="s">
        <v>93</v>
      </c>
      <c r="H335" s="39" t="s">
        <v>173</v>
      </c>
      <c r="I335" s="41">
        <v>40544</v>
      </c>
      <c r="J335" s="41">
        <v>40908</v>
      </c>
      <c r="K335" s="40">
        <v>3</v>
      </c>
      <c r="L335" s="39" t="s">
        <v>664</v>
      </c>
      <c r="M335" s="39" t="s">
        <v>95</v>
      </c>
      <c r="N335" s="39" t="s">
        <v>665</v>
      </c>
      <c r="O335" s="39" t="s">
        <v>97</v>
      </c>
      <c r="P335" s="39" t="s">
        <v>662</v>
      </c>
      <c r="Q335" s="54">
        <v>241909.68</v>
      </c>
    </row>
    <row r="336" spans="1:17">
      <c r="A336" s="39" t="s">
        <v>650</v>
      </c>
      <c r="B336" s="39" t="s">
        <v>651</v>
      </c>
      <c r="C336" s="52">
        <v>10382</v>
      </c>
      <c r="D336" s="39" t="s">
        <v>101</v>
      </c>
      <c r="E336" s="39" t="s">
        <v>660</v>
      </c>
      <c r="F336" s="41">
        <v>40856</v>
      </c>
      <c r="G336" s="39" t="s">
        <v>93</v>
      </c>
      <c r="H336" s="39" t="s">
        <v>173</v>
      </c>
      <c r="I336" s="41">
        <v>40544</v>
      </c>
      <c r="J336" s="41">
        <v>40908</v>
      </c>
      <c r="K336" s="40">
        <v>4</v>
      </c>
      <c r="L336" s="39" t="s">
        <v>218</v>
      </c>
      <c r="M336" s="39" t="s">
        <v>521</v>
      </c>
      <c r="N336" s="39" t="s">
        <v>666</v>
      </c>
      <c r="O336" s="39" t="s">
        <v>97</v>
      </c>
      <c r="P336" s="39" t="s">
        <v>662</v>
      </c>
      <c r="Q336" s="54">
        <v>241909.68</v>
      </c>
    </row>
    <row r="337" spans="1:17">
      <c r="A337" s="39" t="s">
        <v>650</v>
      </c>
      <c r="B337" s="39" t="s">
        <v>651</v>
      </c>
      <c r="C337" s="52">
        <v>9165</v>
      </c>
      <c r="D337" s="39" t="s">
        <v>101</v>
      </c>
      <c r="E337" s="39" t="s">
        <v>523</v>
      </c>
      <c r="F337" s="41">
        <v>40714</v>
      </c>
      <c r="G337" s="39" t="s">
        <v>93</v>
      </c>
      <c r="H337" s="39" t="s">
        <v>173</v>
      </c>
      <c r="I337" s="41">
        <v>39904</v>
      </c>
      <c r="J337" s="41">
        <v>40908</v>
      </c>
      <c r="K337" s="40">
        <v>1</v>
      </c>
      <c r="L337" s="39" t="s">
        <v>103</v>
      </c>
      <c r="M337" s="39" t="s">
        <v>95</v>
      </c>
      <c r="N337" s="39" t="s">
        <v>667</v>
      </c>
      <c r="O337" s="39" t="s">
        <v>97</v>
      </c>
      <c r="P337" s="39" t="s">
        <v>662</v>
      </c>
      <c r="Q337" s="54">
        <v>-389215.22</v>
      </c>
    </row>
    <row r="338" spans="1:17">
      <c r="A338" s="39" t="s">
        <v>650</v>
      </c>
      <c r="B338" s="39" t="s">
        <v>651</v>
      </c>
      <c r="C338" s="52">
        <v>9165</v>
      </c>
      <c r="D338" s="39" t="s">
        <v>101</v>
      </c>
      <c r="E338" s="39" t="s">
        <v>523</v>
      </c>
      <c r="F338" s="41">
        <v>40714</v>
      </c>
      <c r="G338" s="39" t="s">
        <v>93</v>
      </c>
      <c r="H338" s="39" t="s">
        <v>173</v>
      </c>
      <c r="I338" s="41">
        <v>39904</v>
      </c>
      <c r="J338" s="41">
        <v>40908</v>
      </c>
      <c r="K338" s="40">
        <v>2</v>
      </c>
      <c r="L338" s="39" t="s">
        <v>95</v>
      </c>
      <c r="M338" s="39" t="s">
        <v>95</v>
      </c>
      <c r="N338" s="39" t="s">
        <v>668</v>
      </c>
      <c r="O338" s="39" t="s">
        <v>97</v>
      </c>
      <c r="P338" s="39" t="s">
        <v>662</v>
      </c>
      <c r="Q338" s="54">
        <v>-389215.22</v>
      </c>
    </row>
    <row r="339" spans="1:17">
      <c r="A339" s="39" t="s">
        <v>650</v>
      </c>
      <c r="B339" s="39" t="s">
        <v>651</v>
      </c>
      <c r="C339" s="52">
        <v>9165</v>
      </c>
      <c r="D339" s="39" t="s">
        <v>101</v>
      </c>
      <c r="E339" s="39" t="s">
        <v>523</v>
      </c>
      <c r="F339" s="41">
        <v>40714</v>
      </c>
      <c r="G339" s="39" t="s">
        <v>93</v>
      </c>
      <c r="H339" s="39" t="s">
        <v>173</v>
      </c>
      <c r="I339" s="41">
        <v>39904</v>
      </c>
      <c r="J339" s="41">
        <v>40908</v>
      </c>
      <c r="K339" s="40">
        <v>3</v>
      </c>
      <c r="L339" s="39" t="s">
        <v>103</v>
      </c>
      <c r="M339" s="39" t="s">
        <v>95</v>
      </c>
      <c r="N339" s="39" t="s">
        <v>669</v>
      </c>
      <c r="O339" s="39" t="s">
        <v>97</v>
      </c>
      <c r="P339" s="39" t="s">
        <v>662</v>
      </c>
      <c r="Q339" s="54">
        <v>-389215.22</v>
      </c>
    </row>
    <row r="340" spans="1:17">
      <c r="A340" s="39" t="s">
        <v>650</v>
      </c>
      <c r="B340" s="39" t="s">
        <v>651</v>
      </c>
      <c r="C340" s="52">
        <v>9165</v>
      </c>
      <c r="D340" s="39" t="s">
        <v>101</v>
      </c>
      <c r="E340" s="39" t="s">
        <v>523</v>
      </c>
      <c r="F340" s="41">
        <v>40714</v>
      </c>
      <c r="G340" s="39" t="s">
        <v>93</v>
      </c>
      <c r="H340" s="39" t="s">
        <v>173</v>
      </c>
      <c r="I340" s="41">
        <v>39904</v>
      </c>
      <c r="J340" s="41">
        <v>40908</v>
      </c>
      <c r="K340" s="40">
        <v>4</v>
      </c>
      <c r="L340" s="39" t="s">
        <v>664</v>
      </c>
      <c r="M340" s="39" t="s">
        <v>95</v>
      </c>
      <c r="N340" s="39" t="s">
        <v>670</v>
      </c>
      <c r="O340" s="39" t="s">
        <v>97</v>
      </c>
      <c r="P340" s="39" t="s">
        <v>662</v>
      </c>
      <c r="Q340" s="54">
        <v>-389215.22</v>
      </c>
    </row>
    <row r="341" spans="1:17">
      <c r="A341" s="39" t="s">
        <v>650</v>
      </c>
      <c r="B341" s="39" t="s">
        <v>651</v>
      </c>
      <c r="C341" s="52">
        <v>9165</v>
      </c>
      <c r="D341" s="39" t="s">
        <v>101</v>
      </c>
      <c r="E341" s="39" t="s">
        <v>523</v>
      </c>
      <c r="F341" s="41">
        <v>40714</v>
      </c>
      <c r="G341" s="39" t="s">
        <v>93</v>
      </c>
      <c r="H341" s="39" t="s">
        <v>173</v>
      </c>
      <c r="I341" s="41">
        <v>39904</v>
      </c>
      <c r="J341" s="41">
        <v>40908</v>
      </c>
      <c r="K341" s="40">
        <v>5</v>
      </c>
      <c r="L341" s="39" t="s">
        <v>95</v>
      </c>
      <c r="M341" s="39" t="s">
        <v>95</v>
      </c>
      <c r="N341" s="39" t="s">
        <v>671</v>
      </c>
      <c r="O341" s="39" t="s">
        <v>97</v>
      </c>
      <c r="P341" s="39" t="s">
        <v>662</v>
      </c>
      <c r="Q341" s="54">
        <v>-389215.22</v>
      </c>
    </row>
    <row r="342" spans="1:17">
      <c r="A342" s="39" t="s">
        <v>650</v>
      </c>
      <c r="B342" s="39" t="s">
        <v>651</v>
      </c>
      <c r="C342" s="52">
        <v>9165</v>
      </c>
      <c r="D342" s="39" t="s">
        <v>101</v>
      </c>
      <c r="E342" s="39" t="s">
        <v>523</v>
      </c>
      <c r="F342" s="41">
        <v>40714</v>
      </c>
      <c r="G342" s="39" t="s">
        <v>93</v>
      </c>
      <c r="H342" s="39" t="s">
        <v>173</v>
      </c>
      <c r="I342" s="41">
        <v>40179</v>
      </c>
      <c r="J342" s="41">
        <v>40543</v>
      </c>
      <c r="K342" s="40">
        <v>6</v>
      </c>
      <c r="L342" s="39" t="s">
        <v>131</v>
      </c>
      <c r="M342" s="39" t="s">
        <v>183</v>
      </c>
      <c r="N342" s="39" t="s">
        <v>672</v>
      </c>
      <c r="O342" s="39" t="s">
        <v>97</v>
      </c>
      <c r="P342" s="39" t="s">
        <v>662</v>
      </c>
      <c r="Q342" s="54">
        <v>-389215.22</v>
      </c>
    </row>
    <row r="343" spans="1:17">
      <c r="A343" s="39" t="s">
        <v>650</v>
      </c>
      <c r="B343" s="39" t="s">
        <v>651</v>
      </c>
      <c r="C343" s="52">
        <v>9165</v>
      </c>
      <c r="D343" s="39" t="s">
        <v>101</v>
      </c>
      <c r="E343" s="39" t="s">
        <v>523</v>
      </c>
      <c r="F343" s="41">
        <v>40714</v>
      </c>
      <c r="G343" s="39" t="s">
        <v>93</v>
      </c>
      <c r="H343" s="39" t="s">
        <v>173</v>
      </c>
      <c r="I343" s="41">
        <v>39904</v>
      </c>
      <c r="J343" s="41">
        <v>40908</v>
      </c>
      <c r="K343" s="40">
        <v>7</v>
      </c>
      <c r="L343" s="39" t="s">
        <v>218</v>
      </c>
      <c r="M343" s="39" t="s">
        <v>521</v>
      </c>
      <c r="N343" s="39" t="s">
        <v>673</v>
      </c>
      <c r="O343" s="39" t="s">
        <v>97</v>
      </c>
      <c r="P343" s="39" t="s">
        <v>662</v>
      </c>
      <c r="Q343" s="54">
        <v>-389215.22</v>
      </c>
    </row>
    <row r="344" spans="1:17">
      <c r="A344" s="39" t="s">
        <v>650</v>
      </c>
      <c r="B344" s="39" t="s">
        <v>651</v>
      </c>
      <c r="C344" s="52">
        <v>7684</v>
      </c>
      <c r="D344" s="39" t="s">
        <v>101</v>
      </c>
      <c r="E344" s="39" t="s">
        <v>674</v>
      </c>
      <c r="F344" s="41">
        <v>40626</v>
      </c>
      <c r="G344" s="39" t="s">
        <v>93</v>
      </c>
      <c r="H344" s="39" t="s">
        <v>173</v>
      </c>
      <c r="I344" s="41">
        <v>38169</v>
      </c>
      <c r="J344" s="41">
        <v>38352</v>
      </c>
      <c r="K344" s="40">
        <v>1</v>
      </c>
      <c r="L344" s="39" t="s">
        <v>131</v>
      </c>
      <c r="M344" s="39" t="s">
        <v>183</v>
      </c>
      <c r="N344" s="39" t="s">
        <v>675</v>
      </c>
      <c r="O344" s="39" t="s">
        <v>97</v>
      </c>
      <c r="P344" s="39" t="s">
        <v>221</v>
      </c>
      <c r="Q344" s="54">
        <v>500</v>
      </c>
    </row>
    <row r="345" spans="1:17">
      <c r="A345" s="39" t="s">
        <v>650</v>
      </c>
      <c r="B345" s="39" t="s">
        <v>651</v>
      </c>
      <c r="C345" s="52">
        <v>7684</v>
      </c>
      <c r="D345" s="39" t="s">
        <v>101</v>
      </c>
      <c r="E345" s="39" t="s">
        <v>674</v>
      </c>
      <c r="F345" s="41">
        <v>40626</v>
      </c>
      <c r="G345" s="39" t="s">
        <v>93</v>
      </c>
      <c r="H345" s="39" t="s">
        <v>173</v>
      </c>
      <c r="I345" s="41">
        <v>38353</v>
      </c>
      <c r="J345" s="41">
        <v>38717</v>
      </c>
      <c r="K345" s="40">
        <v>2</v>
      </c>
      <c r="L345" s="39" t="s">
        <v>131</v>
      </c>
      <c r="M345" s="39" t="s">
        <v>183</v>
      </c>
      <c r="N345" s="39" t="s">
        <v>676</v>
      </c>
      <c r="O345" s="39" t="s">
        <v>97</v>
      </c>
      <c r="P345" s="39" t="s">
        <v>221</v>
      </c>
      <c r="Q345" s="54">
        <v>500</v>
      </c>
    </row>
    <row r="346" spans="1:17">
      <c r="A346" s="39" t="s">
        <v>650</v>
      </c>
      <c r="B346" s="39" t="s">
        <v>651</v>
      </c>
      <c r="C346" s="52">
        <v>7684</v>
      </c>
      <c r="D346" s="39" t="s">
        <v>101</v>
      </c>
      <c r="E346" s="39" t="s">
        <v>674</v>
      </c>
      <c r="F346" s="41">
        <v>40626</v>
      </c>
      <c r="G346" s="39" t="s">
        <v>93</v>
      </c>
      <c r="H346" s="39" t="s">
        <v>173</v>
      </c>
      <c r="I346" s="41">
        <v>38718</v>
      </c>
      <c r="J346" s="41">
        <v>39082</v>
      </c>
      <c r="K346" s="40">
        <v>3</v>
      </c>
      <c r="L346" s="39" t="s">
        <v>131</v>
      </c>
      <c r="M346" s="39" t="s">
        <v>183</v>
      </c>
      <c r="N346" s="39" t="s">
        <v>677</v>
      </c>
      <c r="O346" s="39" t="s">
        <v>97</v>
      </c>
      <c r="P346" s="39" t="s">
        <v>221</v>
      </c>
      <c r="Q346" s="54">
        <v>500</v>
      </c>
    </row>
    <row r="347" spans="1:17">
      <c r="A347" s="39" t="s">
        <v>650</v>
      </c>
      <c r="B347" s="39" t="s">
        <v>651</v>
      </c>
      <c r="C347" s="52">
        <v>7684</v>
      </c>
      <c r="D347" s="39" t="s">
        <v>101</v>
      </c>
      <c r="E347" s="39" t="s">
        <v>674</v>
      </c>
      <c r="F347" s="41">
        <v>40626</v>
      </c>
      <c r="G347" s="39" t="s">
        <v>93</v>
      </c>
      <c r="H347" s="39" t="s">
        <v>173</v>
      </c>
      <c r="I347" s="41">
        <v>39083</v>
      </c>
      <c r="J347" s="41">
        <v>39447</v>
      </c>
      <c r="K347" s="40">
        <v>4</v>
      </c>
      <c r="L347" s="39" t="s">
        <v>131</v>
      </c>
      <c r="M347" s="39" t="s">
        <v>183</v>
      </c>
      <c r="N347" s="39" t="s">
        <v>678</v>
      </c>
      <c r="O347" s="39" t="s">
        <v>97</v>
      </c>
      <c r="P347" s="39" t="s">
        <v>221</v>
      </c>
      <c r="Q347" s="54">
        <v>500</v>
      </c>
    </row>
    <row r="348" spans="1:17">
      <c r="A348" s="39" t="s">
        <v>650</v>
      </c>
      <c r="B348" s="39" t="s">
        <v>651</v>
      </c>
      <c r="C348" s="52">
        <v>7684</v>
      </c>
      <c r="D348" s="39" t="s">
        <v>101</v>
      </c>
      <c r="E348" s="39" t="s">
        <v>674</v>
      </c>
      <c r="F348" s="41">
        <v>40626</v>
      </c>
      <c r="G348" s="39" t="s">
        <v>93</v>
      </c>
      <c r="H348" s="39" t="s">
        <v>173</v>
      </c>
      <c r="I348" s="41">
        <v>39448</v>
      </c>
      <c r="J348" s="41">
        <v>39813</v>
      </c>
      <c r="K348" s="40">
        <v>5</v>
      </c>
      <c r="L348" s="39" t="s">
        <v>131</v>
      </c>
      <c r="M348" s="39" t="s">
        <v>183</v>
      </c>
      <c r="N348" s="39" t="s">
        <v>679</v>
      </c>
      <c r="O348" s="39" t="s">
        <v>97</v>
      </c>
      <c r="P348" s="39" t="s">
        <v>221</v>
      </c>
      <c r="Q348" s="54">
        <v>500</v>
      </c>
    </row>
    <row r="349" spans="1:17">
      <c r="A349" s="39" t="s">
        <v>650</v>
      </c>
      <c r="B349" s="39" t="s">
        <v>651</v>
      </c>
      <c r="C349" s="52">
        <v>2121</v>
      </c>
      <c r="D349" s="39" t="s">
        <v>101</v>
      </c>
      <c r="E349" s="39" t="s">
        <v>539</v>
      </c>
      <c r="F349" s="41">
        <v>40072</v>
      </c>
      <c r="G349" s="39" t="s">
        <v>93</v>
      </c>
      <c r="H349" s="39" t="s">
        <v>173</v>
      </c>
      <c r="I349" s="41">
        <v>39814</v>
      </c>
      <c r="J349" s="41">
        <v>40178</v>
      </c>
      <c r="K349" s="40">
        <v>1</v>
      </c>
      <c r="L349" s="39" t="s">
        <v>131</v>
      </c>
      <c r="M349" s="39" t="s">
        <v>183</v>
      </c>
      <c r="N349" s="39" t="s">
        <v>680</v>
      </c>
      <c r="O349" s="39" t="s">
        <v>97</v>
      </c>
      <c r="P349" s="39" t="s">
        <v>662</v>
      </c>
      <c r="Q349" s="54">
        <v>1716265</v>
      </c>
    </row>
    <row r="350" spans="1:17">
      <c r="A350" s="39" t="s">
        <v>650</v>
      </c>
      <c r="B350" s="39" t="s">
        <v>651</v>
      </c>
      <c r="C350" s="52">
        <v>2121</v>
      </c>
      <c r="D350" s="39" t="s">
        <v>101</v>
      </c>
      <c r="E350" s="39" t="s">
        <v>539</v>
      </c>
      <c r="F350" s="41">
        <v>40072</v>
      </c>
      <c r="G350" s="39" t="s">
        <v>93</v>
      </c>
      <c r="H350" s="39" t="s">
        <v>173</v>
      </c>
      <c r="I350" s="41">
        <v>39814</v>
      </c>
      <c r="J350" s="41">
        <v>40178</v>
      </c>
      <c r="K350" s="40">
        <v>2</v>
      </c>
      <c r="L350" s="39" t="s">
        <v>131</v>
      </c>
      <c r="M350" s="39" t="s">
        <v>183</v>
      </c>
      <c r="N350" s="39" t="s">
        <v>681</v>
      </c>
      <c r="O350" s="39" t="s">
        <v>97</v>
      </c>
      <c r="P350" s="39" t="s">
        <v>662</v>
      </c>
      <c r="Q350" s="54">
        <v>1716265</v>
      </c>
    </row>
    <row r="351" spans="1:17">
      <c r="A351" s="39" t="s">
        <v>650</v>
      </c>
      <c r="B351" s="39" t="s">
        <v>651</v>
      </c>
      <c r="C351" s="52">
        <v>2121</v>
      </c>
      <c r="D351" s="39" t="s">
        <v>101</v>
      </c>
      <c r="E351" s="39" t="s">
        <v>539</v>
      </c>
      <c r="F351" s="41">
        <v>40072</v>
      </c>
      <c r="G351" s="39" t="s">
        <v>93</v>
      </c>
      <c r="H351" s="39" t="s">
        <v>173</v>
      </c>
      <c r="I351" s="41">
        <v>39814</v>
      </c>
      <c r="J351" s="41">
        <v>40178</v>
      </c>
      <c r="K351" s="40">
        <v>3</v>
      </c>
      <c r="L351" s="39" t="s">
        <v>103</v>
      </c>
      <c r="M351" s="39" t="s">
        <v>95</v>
      </c>
      <c r="N351" s="39" t="s">
        <v>682</v>
      </c>
      <c r="O351" s="39" t="s">
        <v>97</v>
      </c>
      <c r="P351" s="39" t="s">
        <v>662</v>
      </c>
      <c r="Q351" s="54">
        <v>1716265</v>
      </c>
    </row>
    <row r="352" spans="1:17">
      <c r="A352" s="39" t="s">
        <v>650</v>
      </c>
      <c r="B352" s="39" t="s">
        <v>651</v>
      </c>
      <c r="C352" s="52">
        <v>2470</v>
      </c>
      <c r="D352" s="39" t="s">
        <v>101</v>
      </c>
      <c r="E352" s="39" t="s">
        <v>683</v>
      </c>
      <c r="F352" s="41">
        <v>40072</v>
      </c>
      <c r="G352" s="39" t="s">
        <v>93</v>
      </c>
      <c r="H352" s="39" t="s">
        <v>173</v>
      </c>
      <c r="I352" s="41">
        <v>39814</v>
      </c>
      <c r="J352" s="41">
        <v>40178</v>
      </c>
      <c r="K352" s="40">
        <v>1</v>
      </c>
      <c r="L352" s="39" t="s">
        <v>103</v>
      </c>
      <c r="M352" s="39" t="s">
        <v>95</v>
      </c>
      <c r="N352" s="39" t="s">
        <v>684</v>
      </c>
      <c r="O352" s="39" t="s">
        <v>97</v>
      </c>
      <c r="P352" s="39" t="s">
        <v>662</v>
      </c>
      <c r="Q352" s="54">
        <v>100</v>
      </c>
    </row>
    <row r="353" spans="1:17">
      <c r="A353" s="39" t="s">
        <v>650</v>
      </c>
      <c r="B353" s="39" t="s">
        <v>651</v>
      </c>
      <c r="C353" s="52">
        <v>909</v>
      </c>
      <c r="D353" s="39" t="s">
        <v>101</v>
      </c>
      <c r="E353" s="39" t="s">
        <v>544</v>
      </c>
      <c r="F353" s="41">
        <v>39790</v>
      </c>
      <c r="G353" s="39" t="s">
        <v>93</v>
      </c>
      <c r="H353" s="39" t="s">
        <v>173</v>
      </c>
      <c r="I353" s="41">
        <v>39814</v>
      </c>
      <c r="J353" s="41">
        <v>40178</v>
      </c>
      <c r="K353" s="40">
        <v>1</v>
      </c>
      <c r="L353" s="39" t="s">
        <v>131</v>
      </c>
      <c r="M353" s="39" t="s">
        <v>183</v>
      </c>
      <c r="N353" s="39" t="s">
        <v>685</v>
      </c>
      <c r="O353" s="39" t="s">
        <v>97</v>
      </c>
      <c r="P353" s="39" t="s">
        <v>662</v>
      </c>
      <c r="Q353" s="54">
        <v>536424</v>
      </c>
    </row>
    <row r="354" spans="1:17">
      <c r="A354" s="39" t="s">
        <v>650</v>
      </c>
      <c r="B354" s="39" t="s">
        <v>651</v>
      </c>
      <c r="C354" s="52">
        <v>909</v>
      </c>
      <c r="D354" s="39" t="s">
        <v>101</v>
      </c>
      <c r="E354" s="39" t="s">
        <v>544</v>
      </c>
      <c r="F354" s="41">
        <v>39790</v>
      </c>
      <c r="G354" s="39" t="s">
        <v>93</v>
      </c>
      <c r="H354" s="39" t="s">
        <v>173</v>
      </c>
      <c r="I354" s="41">
        <v>39814</v>
      </c>
      <c r="J354" s="41">
        <v>40178</v>
      </c>
      <c r="K354" s="40">
        <v>2</v>
      </c>
      <c r="L354" s="39" t="s">
        <v>131</v>
      </c>
      <c r="M354" s="39" t="s">
        <v>183</v>
      </c>
      <c r="N354" s="39" t="s">
        <v>686</v>
      </c>
      <c r="O354" s="39" t="s">
        <v>97</v>
      </c>
      <c r="P354" s="39" t="s">
        <v>662</v>
      </c>
      <c r="Q354" s="54">
        <v>536424</v>
      </c>
    </row>
    <row r="355" spans="1:17">
      <c r="A355" s="39" t="s">
        <v>650</v>
      </c>
      <c r="B355" s="39" t="s">
        <v>651</v>
      </c>
      <c r="C355" s="52">
        <v>909</v>
      </c>
      <c r="D355" s="39" t="s">
        <v>101</v>
      </c>
      <c r="E355" s="39" t="s">
        <v>544</v>
      </c>
      <c r="F355" s="41">
        <v>39790</v>
      </c>
      <c r="G355" s="39" t="s">
        <v>93</v>
      </c>
      <c r="H355" s="39" t="s">
        <v>173</v>
      </c>
      <c r="I355" s="41">
        <v>39814</v>
      </c>
      <c r="J355" s="41">
        <v>40178</v>
      </c>
      <c r="K355" s="40">
        <v>3</v>
      </c>
      <c r="L355" s="39" t="s">
        <v>308</v>
      </c>
      <c r="M355" s="39" t="s">
        <v>95</v>
      </c>
      <c r="N355" s="39" t="s">
        <v>687</v>
      </c>
      <c r="O355" s="39" t="s">
        <v>97</v>
      </c>
      <c r="P355" s="39" t="s">
        <v>662</v>
      </c>
      <c r="Q355" s="54">
        <v>536424</v>
      </c>
    </row>
    <row r="356" spans="1:17">
      <c r="A356" s="39" t="s">
        <v>650</v>
      </c>
      <c r="B356" s="39" t="s">
        <v>651</v>
      </c>
      <c r="C356" s="52">
        <v>909</v>
      </c>
      <c r="D356" s="39" t="s">
        <v>101</v>
      </c>
      <c r="E356" s="39" t="s">
        <v>544</v>
      </c>
      <c r="F356" s="41">
        <v>39790</v>
      </c>
      <c r="G356" s="39" t="s">
        <v>93</v>
      </c>
      <c r="H356" s="39" t="s">
        <v>173</v>
      </c>
      <c r="I356" s="41">
        <v>39814</v>
      </c>
      <c r="J356" s="41">
        <v>40178</v>
      </c>
      <c r="K356" s="40">
        <v>4</v>
      </c>
      <c r="L356" s="39" t="s">
        <v>311</v>
      </c>
      <c r="M356" s="39" t="s">
        <v>312</v>
      </c>
      <c r="N356" s="39" t="s">
        <v>688</v>
      </c>
      <c r="O356" s="39" t="s">
        <v>97</v>
      </c>
      <c r="P356" s="39" t="s">
        <v>662</v>
      </c>
      <c r="Q356" s="54">
        <v>536424</v>
      </c>
    </row>
    <row r="357" spans="1:17">
      <c r="A357" s="39" t="s">
        <v>650</v>
      </c>
      <c r="B357" s="39" t="s">
        <v>651</v>
      </c>
      <c r="C357" s="52">
        <v>909</v>
      </c>
      <c r="D357" s="39" t="s">
        <v>101</v>
      </c>
      <c r="E357" s="39" t="s">
        <v>544</v>
      </c>
      <c r="F357" s="41">
        <v>39790</v>
      </c>
      <c r="G357" s="39" t="s">
        <v>93</v>
      </c>
      <c r="H357" s="39" t="s">
        <v>173</v>
      </c>
      <c r="I357" s="41">
        <v>39814</v>
      </c>
      <c r="J357" s="41">
        <v>40178</v>
      </c>
      <c r="K357" s="40">
        <v>5</v>
      </c>
      <c r="L357" s="39" t="s">
        <v>311</v>
      </c>
      <c r="M357" s="39" t="s">
        <v>312</v>
      </c>
      <c r="N357" s="39" t="s">
        <v>689</v>
      </c>
      <c r="O357" s="39" t="s">
        <v>97</v>
      </c>
      <c r="P357" s="39" t="s">
        <v>662</v>
      </c>
      <c r="Q357" s="54">
        <v>536424</v>
      </c>
    </row>
    <row r="358" spans="1:17">
      <c r="A358" s="39" t="s">
        <v>650</v>
      </c>
      <c r="B358" s="39" t="s">
        <v>651</v>
      </c>
      <c r="C358" s="52">
        <v>909</v>
      </c>
      <c r="D358" s="39" t="s">
        <v>101</v>
      </c>
      <c r="E358" s="39" t="s">
        <v>544</v>
      </c>
      <c r="F358" s="41">
        <v>39790</v>
      </c>
      <c r="G358" s="39" t="s">
        <v>93</v>
      </c>
      <c r="H358" s="39" t="s">
        <v>173</v>
      </c>
      <c r="I358" s="41">
        <v>39814</v>
      </c>
      <c r="J358" s="41">
        <v>40178</v>
      </c>
      <c r="K358" s="40">
        <v>6</v>
      </c>
      <c r="L358" s="39" t="s">
        <v>311</v>
      </c>
      <c r="M358" s="39" t="s">
        <v>312</v>
      </c>
      <c r="N358" s="39" t="s">
        <v>690</v>
      </c>
      <c r="O358" s="39" t="s">
        <v>97</v>
      </c>
      <c r="P358" s="39" t="s">
        <v>662</v>
      </c>
      <c r="Q358" s="54">
        <v>536424</v>
      </c>
    </row>
    <row r="359" spans="1:17">
      <c r="A359" s="39" t="s">
        <v>650</v>
      </c>
      <c r="B359" s="39" t="s">
        <v>651</v>
      </c>
      <c r="C359" s="52">
        <v>909</v>
      </c>
      <c r="D359" s="39" t="s">
        <v>101</v>
      </c>
      <c r="E359" s="39" t="s">
        <v>544</v>
      </c>
      <c r="F359" s="41">
        <v>39790</v>
      </c>
      <c r="G359" s="39" t="s">
        <v>93</v>
      </c>
      <c r="H359" s="39" t="s">
        <v>173</v>
      </c>
      <c r="I359" s="41">
        <v>39814</v>
      </c>
      <c r="J359" s="41">
        <v>40178</v>
      </c>
      <c r="K359" s="40">
        <v>7</v>
      </c>
      <c r="L359" s="39" t="s">
        <v>311</v>
      </c>
      <c r="M359" s="39" t="s">
        <v>312</v>
      </c>
      <c r="N359" s="39" t="s">
        <v>691</v>
      </c>
      <c r="O359" s="39" t="s">
        <v>97</v>
      </c>
      <c r="P359" s="39" t="s">
        <v>662</v>
      </c>
      <c r="Q359" s="54">
        <v>536424</v>
      </c>
    </row>
    <row r="360" spans="1:17">
      <c r="A360" s="39" t="s">
        <v>650</v>
      </c>
      <c r="B360" s="39" t="s">
        <v>651</v>
      </c>
      <c r="C360" s="52">
        <v>909</v>
      </c>
      <c r="D360" s="39" t="s">
        <v>101</v>
      </c>
      <c r="E360" s="39" t="s">
        <v>544</v>
      </c>
      <c r="F360" s="41">
        <v>39790</v>
      </c>
      <c r="G360" s="39" t="s">
        <v>93</v>
      </c>
      <c r="H360" s="39" t="s">
        <v>173</v>
      </c>
      <c r="I360" s="41">
        <v>39814</v>
      </c>
      <c r="J360" s="41">
        <v>40178</v>
      </c>
      <c r="K360" s="40">
        <v>8</v>
      </c>
      <c r="L360" s="39" t="s">
        <v>308</v>
      </c>
      <c r="M360" s="39" t="s">
        <v>692</v>
      </c>
      <c r="N360" s="39" t="s">
        <v>693</v>
      </c>
      <c r="O360" s="39" t="s">
        <v>97</v>
      </c>
      <c r="P360" s="39" t="s">
        <v>662</v>
      </c>
      <c r="Q360" s="54">
        <v>536424</v>
      </c>
    </row>
    <row r="361" spans="1:17">
      <c r="A361" s="39" t="s">
        <v>650</v>
      </c>
      <c r="B361" s="39" t="s">
        <v>651</v>
      </c>
      <c r="C361" s="52">
        <v>909</v>
      </c>
      <c r="D361" s="39" t="s">
        <v>101</v>
      </c>
      <c r="E361" s="39" t="s">
        <v>544</v>
      </c>
      <c r="F361" s="41">
        <v>39790</v>
      </c>
      <c r="G361" s="39" t="s">
        <v>93</v>
      </c>
      <c r="H361" s="39" t="s">
        <v>173</v>
      </c>
      <c r="I361" s="41">
        <v>39814</v>
      </c>
      <c r="J361" s="41">
        <v>40178</v>
      </c>
      <c r="K361" s="40">
        <v>9</v>
      </c>
      <c r="L361" s="39" t="s">
        <v>311</v>
      </c>
      <c r="M361" s="39" t="s">
        <v>557</v>
      </c>
      <c r="N361" s="39" t="s">
        <v>694</v>
      </c>
      <c r="O361" s="39" t="s">
        <v>97</v>
      </c>
      <c r="P361" s="39" t="s">
        <v>662</v>
      </c>
      <c r="Q361" s="54">
        <v>536424</v>
      </c>
    </row>
    <row r="362" spans="1:17">
      <c r="A362" s="39" t="s">
        <v>650</v>
      </c>
      <c r="B362" s="39" t="s">
        <v>651</v>
      </c>
      <c r="C362" s="52">
        <v>909</v>
      </c>
      <c r="D362" s="39" t="s">
        <v>101</v>
      </c>
      <c r="E362" s="39" t="s">
        <v>544</v>
      </c>
      <c r="F362" s="41">
        <v>39790</v>
      </c>
      <c r="G362" s="39" t="s">
        <v>93</v>
      </c>
      <c r="H362" s="39" t="s">
        <v>173</v>
      </c>
      <c r="I362" s="41">
        <v>39814</v>
      </c>
      <c r="J362" s="41">
        <v>40178</v>
      </c>
      <c r="K362" s="40">
        <v>10</v>
      </c>
      <c r="L362" s="39" t="s">
        <v>176</v>
      </c>
      <c r="M362" s="39" t="s">
        <v>416</v>
      </c>
      <c r="N362" s="39" t="s">
        <v>695</v>
      </c>
      <c r="O362" s="39" t="s">
        <v>97</v>
      </c>
      <c r="P362" s="39" t="s">
        <v>662</v>
      </c>
      <c r="Q362" s="54">
        <v>536424</v>
      </c>
    </row>
    <row r="363" spans="1:17">
      <c r="A363" s="39" t="s">
        <v>650</v>
      </c>
      <c r="B363" s="39" t="s">
        <v>651</v>
      </c>
      <c r="C363" s="52">
        <v>909</v>
      </c>
      <c r="D363" s="39" t="s">
        <v>101</v>
      </c>
      <c r="E363" s="39" t="s">
        <v>544</v>
      </c>
      <c r="F363" s="41">
        <v>39790</v>
      </c>
      <c r="G363" s="39" t="s">
        <v>93</v>
      </c>
      <c r="H363" s="39" t="s">
        <v>173</v>
      </c>
      <c r="I363" s="41">
        <v>39814</v>
      </c>
      <c r="J363" s="41">
        <v>40178</v>
      </c>
      <c r="K363" s="40">
        <v>11</v>
      </c>
      <c r="L363" s="39" t="s">
        <v>308</v>
      </c>
      <c r="M363" s="39" t="s">
        <v>550</v>
      </c>
      <c r="N363" s="39" t="s">
        <v>696</v>
      </c>
      <c r="O363" s="39" t="s">
        <v>97</v>
      </c>
      <c r="P363" s="39" t="s">
        <v>662</v>
      </c>
      <c r="Q363" s="54">
        <v>536424</v>
      </c>
    </row>
    <row r="364" spans="1:17">
      <c r="A364" s="39" t="s">
        <v>650</v>
      </c>
      <c r="B364" s="39" t="s">
        <v>651</v>
      </c>
      <c r="C364" s="52">
        <v>909</v>
      </c>
      <c r="D364" s="39" t="s">
        <v>101</v>
      </c>
      <c r="E364" s="39" t="s">
        <v>544</v>
      </c>
      <c r="F364" s="41">
        <v>39790</v>
      </c>
      <c r="G364" s="39" t="s">
        <v>93</v>
      </c>
      <c r="H364" s="39" t="s">
        <v>173</v>
      </c>
      <c r="I364" s="41">
        <v>39814</v>
      </c>
      <c r="J364" s="41">
        <v>40178</v>
      </c>
      <c r="K364" s="40">
        <v>12</v>
      </c>
      <c r="L364" s="39" t="s">
        <v>311</v>
      </c>
      <c r="M364" s="39" t="s">
        <v>312</v>
      </c>
      <c r="N364" s="39" t="s">
        <v>697</v>
      </c>
      <c r="O364" s="39" t="s">
        <v>97</v>
      </c>
      <c r="P364" s="39" t="s">
        <v>662</v>
      </c>
      <c r="Q364" s="54">
        <v>536424</v>
      </c>
    </row>
    <row r="365" spans="1:17">
      <c r="A365" s="39" t="s">
        <v>650</v>
      </c>
      <c r="B365" s="39" t="s">
        <v>651</v>
      </c>
      <c r="C365" s="52">
        <v>909</v>
      </c>
      <c r="D365" s="39" t="s">
        <v>101</v>
      </c>
      <c r="E365" s="39" t="s">
        <v>544</v>
      </c>
      <c r="F365" s="41">
        <v>39790</v>
      </c>
      <c r="G365" s="39" t="s">
        <v>93</v>
      </c>
      <c r="H365" s="39" t="s">
        <v>173</v>
      </c>
      <c r="I365" s="41">
        <v>39814</v>
      </c>
      <c r="J365" s="41">
        <v>40178</v>
      </c>
      <c r="K365" s="40">
        <v>13</v>
      </c>
      <c r="L365" s="39" t="s">
        <v>491</v>
      </c>
      <c r="M365" s="39" t="s">
        <v>492</v>
      </c>
      <c r="N365" s="39" t="s">
        <v>698</v>
      </c>
      <c r="O365" s="39" t="s">
        <v>97</v>
      </c>
      <c r="P365" s="39" t="s">
        <v>662</v>
      </c>
      <c r="Q365" s="54">
        <v>536424</v>
      </c>
    </row>
    <row r="366" spans="1:17">
      <c r="A366" s="39" t="s">
        <v>650</v>
      </c>
      <c r="B366" s="39" t="s">
        <v>651</v>
      </c>
      <c r="C366" s="52">
        <v>909</v>
      </c>
      <c r="D366" s="39" t="s">
        <v>101</v>
      </c>
      <c r="E366" s="39" t="s">
        <v>544</v>
      </c>
      <c r="F366" s="41">
        <v>39790</v>
      </c>
      <c r="G366" s="39" t="s">
        <v>93</v>
      </c>
      <c r="H366" s="39" t="s">
        <v>173</v>
      </c>
      <c r="I366" s="41">
        <v>39814</v>
      </c>
      <c r="J366" s="41">
        <v>40178</v>
      </c>
      <c r="K366" s="40">
        <v>14</v>
      </c>
      <c r="L366" s="39" t="s">
        <v>308</v>
      </c>
      <c r="M366" s="39" t="s">
        <v>95</v>
      </c>
      <c r="N366" s="39" t="s">
        <v>699</v>
      </c>
      <c r="O366" s="39" t="s">
        <v>97</v>
      </c>
      <c r="P366" s="39" t="s">
        <v>662</v>
      </c>
      <c r="Q366" s="54">
        <v>536424</v>
      </c>
    </row>
    <row r="367" spans="1:17">
      <c r="A367" s="39" t="s">
        <v>650</v>
      </c>
      <c r="B367" s="39" t="s">
        <v>651</v>
      </c>
      <c r="C367" s="52">
        <v>909</v>
      </c>
      <c r="D367" s="39" t="s">
        <v>101</v>
      </c>
      <c r="E367" s="39" t="s">
        <v>544</v>
      </c>
      <c r="F367" s="41">
        <v>39790</v>
      </c>
      <c r="G367" s="39" t="s">
        <v>93</v>
      </c>
      <c r="H367" s="39" t="s">
        <v>173</v>
      </c>
      <c r="I367" s="41">
        <v>39814</v>
      </c>
      <c r="J367" s="41">
        <v>40178</v>
      </c>
      <c r="K367" s="40">
        <v>15</v>
      </c>
      <c r="L367" s="39" t="s">
        <v>664</v>
      </c>
      <c r="M367" s="39" t="s">
        <v>630</v>
      </c>
      <c r="N367" s="39" t="s">
        <v>700</v>
      </c>
      <c r="O367" s="39" t="s">
        <v>97</v>
      </c>
      <c r="P367" s="39" t="s">
        <v>662</v>
      </c>
      <c r="Q367" s="54">
        <v>536424</v>
      </c>
    </row>
    <row r="368" spans="1:17">
      <c r="A368" s="39" t="s">
        <v>650</v>
      </c>
      <c r="B368" s="39" t="s">
        <v>651</v>
      </c>
      <c r="C368" s="52">
        <v>909</v>
      </c>
      <c r="D368" s="39" t="s">
        <v>101</v>
      </c>
      <c r="E368" s="39" t="s">
        <v>544</v>
      </c>
      <c r="F368" s="41">
        <v>39790</v>
      </c>
      <c r="G368" s="39" t="s">
        <v>93</v>
      </c>
      <c r="H368" s="39" t="s">
        <v>173</v>
      </c>
      <c r="I368" s="41">
        <v>39814</v>
      </c>
      <c r="J368" s="41">
        <v>40178</v>
      </c>
      <c r="K368" s="40">
        <v>16</v>
      </c>
      <c r="L368" s="39" t="s">
        <v>95</v>
      </c>
      <c r="M368" s="39" t="s">
        <v>95</v>
      </c>
      <c r="N368" s="39" t="s">
        <v>701</v>
      </c>
      <c r="O368" s="39" t="s">
        <v>97</v>
      </c>
      <c r="P368" s="39" t="s">
        <v>662</v>
      </c>
      <c r="Q368" s="54">
        <v>536424</v>
      </c>
    </row>
    <row r="369" spans="1:17">
      <c r="A369" s="39" t="s">
        <v>702</v>
      </c>
      <c r="B369" s="39" t="s">
        <v>703</v>
      </c>
      <c r="C369" s="52">
        <v>19775</v>
      </c>
      <c r="D369" s="39" t="s">
        <v>101</v>
      </c>
      <c r="E369" s="39" t="s">
        <v>265</v>
      </c>
      <c r="F369" s="41">
        <v>44224</v>
      </c>
      <c r="G369" s="39" t="s">
        <v>93</v>
      </c>
      <c r="H369" s="39" t="s">
        <v>94</v>
      </c>
      <c r="I369" s="41">
        <v>43831</v>
      </c>
      <c r="J369" s="41">
        <v>44196</v>
      </c>
      <c r="K369" s="40">
        <v>1</v>
      </c>
      <c r="L369" s="39" t="s">
        <v>103</v>
      </c>
      <c r="M369" s="39" t="s">
        <v>95</v>
      </c>
      <c r="N369" s="39" t="s">
        <v>704</v>
      </c>
      <c r="O369" s="39" t="s">
        <v>97</v>
      </c>
      <c r="P369" s="39" t="s">
        <v>267</v>
      </c>
      <c r="Q369" s="54">
        <v>4000</v>
      </c>
    </row>
    <row r="370" spans="1:17">
      <c r="A370" s="39" t="s">
        <v>702</v>
      </c>
      <c r="B370" s="39" t="s">
        <v>703</v>
      </c>
      <c r="C370" s="52">
        <v>13810</v>
      </c>
      <c r="D370" s="39" t="s">
        <v>101</v>
      </c>
      <c r="E370" s="39" t="s">
        <v>268</v>
      </c>
      <c r="F370" s="41">
        <v>41695</v>
      </c>
      <c r="G370" s="39" t="s">
        <v>93</v>
      </c>
      <c r="H370" s="39" t="s">
        <v>94</v>
      </c>
      <c r="I370" s="41">
        <v>41640</v>
      </c>
      <c r="J370" s="41">
        <v>42004</v>
      </c>
      <c r="K370" s="40">
        <v>1</v>
      </c>
      <c r="L370" s="39" t="s">
        <v>131</v>
      </c>
      <c r="M370" s="39" t="s">
        <v>95</v>
      </c>
      <c r="N370" s="39" t="s">
        <v>705</v>
      </c>
      <c r="O370" s="39" t="s">
        <v>97</v>
      </c>
      <c r="P370" s="39" t="s">
        <v>270</v>
      </c>
      <c r="Q370" s="54">
        <v>294800</v>
      </c>
    </row>
    <row r="371" spans="1:17">
      <c r="A371" s="39" t="s">
        <v>702</v>
      </c>
      <c r="B371" s="39" t="s">
        <v>703</v>
      </c>
      <c r="C371" s="52">
        <v>13735</v>
      </c>
      <c r="D371" s="39" t="s">
        <v>101</v>
      </c>
      <c r="E371" s="39" t="s">
        <v>706</v>
      </c>
      <c r="F371" s="41">
        <v>41695</v>
      </c>
      <c r="G371" s="39" t="s">
        <v>93</v>
      </c>
      <c r="H371" s="39" t="s">
        <v>94</v>
      </c>
      <c r="I371" s="41">
        <v>41640</v>
      </c>
      <c r="J371" s="41">
        <v>42004</v>
      </c>
      <c r="K371" s="40">
        <v>1</v>
      </c>
      <c r="L371" s="39" t="s">
        <v>131</v>
      </c>
      <c r="M371" s="39" t="s">
        <v>95</v>
      </c>
      <c r="N371" s="39" t="s">
        <v>272</v>
      </c>
      <c r="O371" s="39" t="s">
        <v>97</v>
      </c>
      <c r="P371" s="39" t="s">
        <v>270</v>
      </c>
      <c r="Q371" s="54">
        <v>37000</v>
      </c>
    </row>
    <row r="372" spans="1:17">
      <c r="A372" s="39" t="s">
        <v>702</v>
      </c>
      <c r="B372" s="39" t="s">
        <v>703</v>
      </c>
      <c r="C372" s="52">
        <v>12126</v>
      </c>
      <c r="D372" s="39" t="s">
        <v>101</v>
      </c>
      <c r="E372" s="39" t="s">
        <v>273</v>
      </c>
      <c r="F372" s="41">
        <v>41285</v>
      </c>
      <c r="G372" s="39" t="s">
        <v>93</v>
      </c>
      <c r="H372" s="39" t="s">
        <v>94</v>
      </c>
      <c r="I372" s="41">
        <v>41275</v>
      </c>
      <c r="J372" s="41">
        <v>41639</v>
      </c>
      <c r="K372" s="40">
        <v>1</v>
      </c>
      <c r="L372" s="39" t="s">
        <v>131</v>
      </c>
      <c r="M372" s="39" t="s">
        <v>132</v>
      </c>
      <c r="N372" s="39" t="s">
        <v>707</v>
      </c>
      <c r="O372" s="39" t="s">
        <v>97</v>
      </c>
      <c r="P372" s="39" t="s">
        <v>270</v>
      </c>
      <c r="Q372" s="54">
        <v>-13200</v>
      </c>
    </row>
    <row r="373" spans="1:17">
      <c r="A373" s="39" t="s">
        <v>702</v>
      </c>
      <c r="B373" s="39" t="s">
        <v>703</v>
      </c>
      <c r="C373" s="52">
        <v>12126</v>
      </c>
      <c r="D373" s="39" t="s">
        <v>101</v>
      </c>
      <c r="E373" s="39" t="s">
        <v>273</v>
      </c>
      <c r="F373" s="41">
        <v>41285</v>
      </c>
      <c r="G373" s="39" t="s">
        <v>93</v>
      </c>
      <c r="H373" s="39" t="s">
        <v>94</v>
      </c>
      <c r="I373" s="41">
        <v>41275</v>
      </c>
      <c r="J373" s="41">
        <v>41639</v>
      </c>
      <c r="K373" s="40">
        <v>2</v>
      </c>
      <c r="L373" s="39" t="s">
        <v>131</v>
      </c>
      <c r="M373" s="39" t="s">
        <v>132</v>
      </c>
      <c r="N373" s="39" t="s">
        <v>708</v>
      </c>
      <c r="O373" s="39" t="s">
        <v>97</v>
      </c>
      <c r="P373" s="39" t="s">
        <v>270</v>
      </c>
      <c r="Q373" s="54">
        <v>-13200</v>
      </c>
    </row>
    <row r="374" spans="1:17">
      <c r="A374" s="39" t="s">
        <v>702</v>
      </c>
      <c r="B374" s="39" t="s">
        <v>703</v>
      </c>
      <c r="C374" s="52">
        <v>12126</v>
      </c>
      <c r="D374" s="39" t="s">
        <v>101</v>
      </c>
      <c r="E374" s="39" t="s">
        <v>273</v>
      </c>
      <c r="F374" s="41">
        <v>41285</v>
      </c>
      <c r="G374" s="39" t="s">
        <v>93</v>
      </c>
      <c r="H374" s="39" t="s">
        <v>94</v>
      </c>
      <c r="I374" s="41">
        <v>41275</v>
      </c>
      <c r="J374" s="41">
        <v>41639</v>
      </c>
      <c r="K374" s="40">
        <v>3</v>
      </c>
      <c r="L374" s="39" t="s">
        <v>125</v>
      </c>
      <c r="M374" s="39" t="s">
        <v>191</v>
      </c>
      <c r="N374" s="39" t="s">
        <v>709</v>
      </c>
      <c r="O374" s="39" t="s">
        <v>97</v>
      </c>
      <c r="P374" s="39" t="s">
        <v>270</v>
      </c>
      <c r="Q374" s="54">
        <v>-13200</v>
      </c>
    </row>
    <row r="375" spans="1:17">
      <c r="A375" s="39" t="s">
        <v>702</v>
      </c>
      <c r="B375" s="39" t="s">
        <v>703</v>
      </c>
      <c r="C375" s="52">
        <v>12126</v>
      </c>
      <c r="D375" s="39" t="s">
        <v>101</v>
      </c>
      <c r="E375" s="39" t="s">
        <v>273</v>
      </c>
      <c r="F375" s="41">
        <v>41285</v>
      </c>
      <c r="G375" s="39" t="s">
        <v>93</v>
      </c>
      <c r="H375" s="39" t="s">
        <v>94</v>
      </c>
      <c r="I375" s="41">
        <v>41275</v>
      </c>
      <c r="J375" s="41">
        <v>41639</v>
      </c>
      <c r="K375" s="40">
        <v>4</v>
      </c>
      <c r="L375" s="39" t="s">
        <v>125</v>
      </c>
      <c r="M375" s="39" t="s">
        <v>191</v>
      </c>
      <c r="N375" s="39" t="s">
        <v>710</v>
      </c>
      <c r="O375" s="39" t="s">
        <v>121</v>
      </c>
      <c r="P375" s="39" t="s">
        <v>270</v>
      </c>
      <c r="Q375" s="54">
        <v>-13200</v>
      </c>
    </row>
    <row r="376" spans="1:17">
      <c r="A376" s="39" t="s">
        <v>702</v>
      </c>
      <c r="B376" s="39" t="s">
        <v>703</v>
      </c>
      <c r="C376" s="52">
        <v>12126</v>
      </c>
      <c r="D376" s="39" t="s">
        <v>101</v>
      </c>
      <c r="E376" s="39" t="s">
        <v>273</v>
      </c>
      <c r="F376" s="41">
        <v>41285</v>
      </c>
      <c r="G376" s="39" t="s">
        <v>93</v>
      </c>
      <c r="H376" s="39" t="s">
        <v>94</v>
      </c>
      <c r="I376" s="41">
        <v>41275</v>
      </c>
      <c r="J376" s="41">
        <v>41639</v>
      </c>
      <c r="K376" s="40">
        <v>5</v>
      </c>
      <c r="L376" s="39" t="s">
        <v>131</v>
      </c>
      <c r="M376" s="39" t="s">
        <v>132</v>
      </c>
      <c r="N376" s="39" t="s">
        <v>711</v>
      </c>
      <c r="O376" s="39" t="s">
        <v>97</v>
      </c>
      <c r="P376" s="39" t="s">
        <v>270</v>
      </c>
      <c r="Q376" s="54">
        <v>-13200</v>
      </c>
    </row>
    <row r="377" spans="1:17">
      <c r="A377" s="39" t="s">
        <v>702</v>
      </c>
      <c r="B377" s="39" t="s">
        <v>703</v>
      </c>
      <c r="C377" s="52">
        <v>12126</v>
      </c>
      <c r="D377" s="39" t="s">
        <v>101</v>
      </c>
      <c r="E377" s="39" t="s">
        <v>273</v>
      </c>
      <c r="F377" s="41">
        <v>41285</v>
      </c>
      <c r="G377" s="39" t="s">
        <v>93</v>
      </c>
      <c r="H377" s="39" t="s">
        <v>94</v>
      </c>
      <c r="I377" s="41">
        <v>41275</v>
      </c>
      <c r="J377" s="41">
        <v>41639</v>
      </c>
      <c r="K377" s="40">
        <v>6</v>
      </c>
      <c r="L377" s="39" t="s">
        <v>131</v>
      </c>
      <c r="M377" s="39" t="s">
        <v>132</v>
      </c>
      <c r="N377" s="39" t="s">
        <v>279</v>
      </c>
      <c r="O377" s="39" t="s">
        <v>121</v>
      </c>
      <c r="P377" s="39" t="s">
        <v>270</v>
      </c>
      <c r="Q377" s="54">
        <v>-13200</v>
      </c>
    </row>
    <row r="378" spans="1:17">
      <c r="A378" s="39" t="s">
        <v>702</v>
      </c>
      <c r="B378" s="39" t="s">
        <v>703</v>
      </c>
      <c r="C378" s="52">
        <v>12126</v>
      </c>
      <c r="D378" s="39" t="s">
        <v>101</v>
      </c>
      <c r="E378" s="39" t="s">
        <v>273</v>
      </c>
      <c r="F378" s="41">
        <v>41285</v>
      </c>
      <c r="G378" s="39" t="s">
        <v>93</v>
      </c>
      <c r="H378" s="39" t="s">
        <v>94</v>
      </c>
      <c r="I378" s="41">
        <v>41275</v>
      </c>
      <c r="J378" s="41">
        <v>41639</v>
      </c>
      <c r="K378" s="40">
        <v>7</v>
      </c>
      <c r="L378" s="39" t="s">
        <v>131</v>
      </c>
      <c r="M378" s="39" t="s">
        <v>132</v>
      </c>
      <c r="N378" s="39" t="s">
        <v>712</v>
      </c>
      <c r="O378" s="39" t="s">
        <v>121</v>
      </c>
      <c r="P378" s="39" t="s">
        <v>270</v>
      </c>
      <c r="Q378" s="54">
        <v>-13200</v>
      </c>
    </row>
    <row r="379" spans="1:17">
      <c r="A379" s="39" t="s">
        <v>702</v>
      </c>
      <c r="B379" s="39" t="s">
        <v>703</v>
      </c>
      <c r="C379" s="52">
        <v>10216</v>
      </c>
      <c r="D379" s="39" t="s">
        <v>101</v>
      </c>
      <c r="E379" s="39" t="s">
        <v>713</v>
      </c>
      <c r="F379" s="41">
        <v>40856</v>
      </c>
      <c r="G379" s="39" t="s">
        <v>93</v>
      </c>
      <c r="H379" s="39" t="s">
        <v>94</v>
      </c>
      <c r="I379" s="41">
        <v>40544</v>
      </c>
      <c r="J379" s="41">
        <v>40908</v>
      </c>
      <c r="K379" s="40">
        <v>1</v>
      </c>
      <c r="L379" s="39" t="s">
        <v>131</v>
      </c>
      <c r="M379" s="39" t="s">
        <v>132</v>
      </c>
      <c r="N379" s="39" t="s">
        <v>714</v>
      </c>
      <c r="O379" s="39" t="s">
        <v>97</v>
      </c>
      <c r="P379" s="39" t="s">
        <v>270</v>
      </c>
      <c r="Q379" s="54">
        <v>-28500</v>
      </c>
    </row>
    <row r="380" spans="1:17">
      <c r="A380" s="39" t="s">
        <v>702</v>
      </c>
      <c r="B380" s="39" t="s">
        <v>703</v>
      </c>
      <c r="C380" s="52">
        <v>10216</v>
      </c>
      <c r="D380" s="39" t="s">
        <v>101</v>
      </c>
      <c r="E380" s="39" t="s">
        <v>713</v>
      </c>
      <c r="F380" s="41">
        <v>40856</v>
      </c>
      <c r="G380" s="39" t="s">
        <v>93</v>
      </c>
      <c r="H380" s="39" t="s">
        <v>94</v>
      </c>
      <c r="I380" s="41">
        <v>40544</v>
      </c>
      <c r="J380" s="41">
        <v>40908</v>
      </c>
      <c r="K380" s="40">
        <v>2</v>
      </c>
      <c r="L380" s="39" t="s">
        <v>131</v>
      </c>
      <c r="M380" s="39" t="s">
        <v>132</v>
      </c>
      <c r="N380" s="39" t="s">
        <v>715</v>
      </c>
      <c r="O380" s="39" t="s">
        <v>97</v>
      </c>
      <c r="P380" s="39" t="s">
        <v>270</v>
      </c>
      <c r="Q380" s="54">
        <v>-28500</v>
      </c>
    </row>
    <row r="381" spans="1:17">
      <c r="A381" s="39" t="s">
        <v>702</v>
      </c>
      <c r="B381" s="39" t="s">
        <v>703</v>
      </c>
      <c r="C381" s="52">
        <v>10216</v>
      </c>
      <c r="D381" s="39" t="s">
        <v>101</v>
      </c>
      <c r="E381" s="39" t="s">
        <v>713</v>
      </c>
      <c r="F381" s="41">
        <v>40856</v>
      </c>
      <c r="G381" s="39" t="s">
        <v>93</v>
      </c>
      <c r="H381" s="39" t="s">
        <v>94</v>
      </c>
      <c r="I381" s="41">
        <v>40544</v>
      </c>
      <c r="J381" s="41">
        <v>40908</v>
      </c>
      <c r="K381" s="40">
        <v>3</v>
      </c>
      <c r="L381" s="39" t="s">
        <v>125</v>
      </c>
      <c r="M381" s="39" t="s">
        <v>191</v>
      </c>
      <c r="N381" s="39" t="s">
        <v>716</v>
      </c>
      <c r="O381" s="39" t="s">
        <v>97</v>
      </c>
      <c r="P381" s="39" t="s">
        <v>270</v>
      </c>
      <c r="Q381" s="54">
        <v>-28500</v>
      </c>
    </row>
    <row r="382" spans="1:17">
      <c r="A382" s="39" t="s">
        <v>702</v>
      </c>
      <c r="B382" s="39" t="s">
        <v>703</v>
      </c>
      <c r="C382" s="52">
        <v>10216</v>
      </c>
      <c r="D382" s="39" t="s">
        <v>101</v>
      </c>
      <c r="E382" s="39" t="s">
        <v>713</v>
      </c>
      <c r="F382" s="41">
        <v>40856</v>
      </c>
      <c r="G382" s="39" t="s">
        <v>93</v>
      </c>
      <c r="H382" s="39" t="s">
        <v>94</v>
      </c>
      <c r="I382" s="41">
        <v>40544</v>
      </c>
      <c r="J382" s="41">
        <v>40908</v>
      </c>
      <c r="K382" s="40">
        <v>4</v>
      </c>
      <c r="L382" s="39" t="s">
        <v>125</v>
      </c>
      <c r="M382" s="39" t="s">
        <v>191</v>
      </c>
      <c r="N382" s="39" t="s">
        <v>717</v>
      </c>
      <c r="O382" s="39" t="s">
        <v>121</v>
      </c>
      <c r="P382" s="39" t="s">
        <v>270</v>
      </c>
      <c r="Q382" s="54">
        <v>-28500</v>
      </c>
    </row>
    <row r="383" spans="1:17">
      <c r="A383" s="39" t="s">
        <v>702</v>
      </c>
      <c r="B383" s="39" t="s">
        <v>703</v>
      </c>
      <c r="C383" s="52">
        <v>10216</v>
      </c>
      <c r="D383" s="39" t="s">
        <v>101</v>
      </c>
      <c r="E383" s="39" t="s">
        <v>713</v>
      </c>
      <c r="F383" s="41">
        <v>40856</v>
      </c>
      <c r="G383" s="39" t="s">
        <v>93</v>
      </c>
      <c r="H383" s="39" t="s">
        <v>94</v>
      </c>
      <c r="I383" s="41">
        <v>40544</v>
      </c>
      <c r="J383" s="41">
        <v>40908</v>
      </c>
      <c r="K383" s="40">
        <v>5</v>
      </c>
      <c r="L383" s="39" t="s">
        <v>131</v>
      </c>
      <c r="M383" s="39" t="s">
        <v>132</v>
      </c>
      <c r="N383" s="39" t="s">
        <v>304</v>
      </c>
      <c r="O383" s="39" t="s">
        <v>121</v>
      </c>
      <c r="P383" s="39" t="s">
        <v>270</v>
      </c>
      <c r="Q383" s="54">
        <v>-28500</v>
      </c>
    </row>
    <row r="384" spans="1:17">
      <c r="A384" s="39" t="s">
        <v>702</v>
      </c>
      <c r="B384" s="39" t="s">
        <v>703</v>
      </c>
      <c r="C384" s="52">
        <v>10216</v>
      </c>
      <c r="D384" s="39" t="s">
        <v>101</v>
      </c>
      <c r="E384" s="39" t="s">
        <v>713</v>
      </c>
      <c r="F384" s="41">
        <v>40856</v>
      </c>
      <c r="G384" s="39" t="s">
        <v>93</v>
      </c>
      <c r="H384" s="39" t="s">
        <v>94</v>
      </c>
      <c r="I384" s="41">
        <v>40544</v>
      </c>
      <c r="J384" s="41">
        <v>40908</v>
      </c>
      <c r="K384" s="40">
        <v>6</v>
      </c>
      <c r="L384" s="39" t="s">
        <v>131</v>
      </c>
      <c r="M384" s="39" t="s">
        <v>132</v>
      </c>
      <c r="N384" s="39" t="s">
        <v>718</v>
      </c>
      <c r="O384" s="39" t="s">
        <v>121</v>
      </c>
      <c r="P384" s="39" t="s">
        <v>270</v>
      </c>
      <c r="Q384" s="54">
        <v>-28500</v>
      </c>
    </row>
    <row r="385" spans="1:17">
      <c r="A385" s="39" t="s">
        <v>702</v>
      </c>
      <c r="B385" s="39" t="s">
        <v>703</v>
      </c>
      <c r="C385" s="52">
        <v>8999</v>
      </c>
      <c r="D385" s="39" t="s">
        <v>101</v>
      </c>
      <c r="E385" s="39" t="s">
        <v>306</v>
      </c>
      <c r="F385" s="41">
        <v>40714</v>
      </c>
      <c r="G385" s="39" t="s">
        <v>93</v>
      </c>
      <c r="H385" s="39" t="s">
        <v>94</v>
      </c>
      <c r="I385" s="41">
        <v>39904</v>
      </c>
      <c r="J385" s="41">
        <v>40908</v>
      </c>
      <c r="K385" s="40">
        <v>1</v>
      </c>
      <c r="L385" s="39" t="s">
        <v>95</v>
      </c>
      <c r="M385" s="39" t="s">
        <v>95</v>
      </c>
      <c r="N385" s="39" t="s">
        <v>719</v>
      </c>
      <c r="O385" s="39" t="s">
        <v>97</v>
      </c>
      <c r="P385" s="39" t="s">
        <v>270</v>
      </c>
      <c r="Q385" s="54">
        <v>303000</v>
      </c>
    </row>
    <row r="386" spans="1:17">
      <c r="A386" s="39" t="s">
        <v>702</v>
      </c>
      <c r="B386" s="39" t="s">
        <v>703</v>
      </c>
      <c r="C386" s="52">
        <v>8999</v>
      </c>
      <c r="D386" s="39" t="s">
        <v>101</v>
      </c>
      <c r="E386" s="39" t="s">
        <v>306</v>
      </c>
      <c r="F386" s="41">
        <v>40714</v>
      </c>
      <c r="G386" s="39" t="s">
        <v>93</v>
      </c>
      <c r="H386" s="39" t="s">
        <v>94</v>
      </c>
      <c r="I386" s="41">
        <v>39904</v>
      </c>
      <c r="J386" s="41">
        <v>40908</v>
      </c>
      <c r="K386" s="40">
        <v>2</v>
      </c>
      <c r="L386" s="39" t="s">
        <v>308</v>
      </c>
      <c r="M386" s="39" t="s">
        <v>309</v>
      </c>
      <c r="N386" s="39" t="s">
        <v>720</v>
      </c>
      <c r="O386" s="39" t="s">
        <v>97</v>
      </c>
      <c r="P386" s="39" t="s">
        <v>270</v>
      </c>
      <c r="Q386" s="54">
        <v>303000</v>
      </c>
    </row>
    <row r="387" spans="1:17">
      <c r="A387" s="39" t="s">
        <v>702</v>
      </c>
      <c r="B387" s="39" t="s">
        <v>703</v>
      </c>
      <c r="C387" s="52">
        <v>8999</v>
      </c>
      <c r="D387" s="39" t="s">
        <v>101</v>
      </c>
      <c r="E387" s="39" t="s">
        <v>306</v>
      </c>
      <c r="F387" s="41">
        <v>40714</v>
      </c>
      <c r="G387" s="39" t="s">
        <v>93</v>
      </c>
      <c r="H387" s="39" t="s">
        <v>94</v>
      </c>
      <c r="I387" s="41">
        <v>39904</v>
      </c>
      <c r="J387" s="41">
        <v>40908</v>
      </c>
      <c r="K387" s="40">
        <v>3</v>
      </c>
      <c r="L387" s="39" t="s">
        <v>311</v>
      </c>
      <c r="M387" s="39" t="s">
        <v>312</v>
      </c>
      <c r="N387" s="39" t="s">
        <v>721</v>
      </c>
      <c r="O387" s="39" t="s">
        <v>97</v>
      </c>
      <c r="P387" s="39" t="s">
        <v>270</v>
      </c>
      <c r="Q387" s="54">
        <v>303000</v>
      </c>
    </row>
    <row r="388" spans="1:17">
      <c r="A388" s="39" t="s">
        <v>702</v>
      </c>
      <c r="B388" s="39" t="s">
        <v>703</v>
      </c>
      <c r="C388" s="52">
        <v>8999</v>
      </c>
      <c r="D388" s="39" t="s">
        <v>101</v>
      </c>
      <c r="E388" s="39" t="s">
        <v>306</v>
      </c>
      <c r="F388" s="41">
        <v>40714</v>
      </c>
      <c r="G388" s="39" t="s">
        <v>93</v>
      </c>
      <c r="H388" s="39" t="s">
        <v>94</v>
      </c>
      <c r="I388" s="41">
        <v>39904</v>
      </c>
      <c r="J388" s="41">
        <v>40908</v>
      </c>
      <c r="K388" s="40">
        <v>4</v>
      </c>
      <c r="L388" s="39" t="s">
        <v>311</v>
      </c>
      <c r="M388" s="39" t="s">
        <v>312</v>
      </c>
      <c r="N388" s="39" t="s">
        <v>722</v>
      </c>
      <c r="O388" s="39" t="s">
        <v>97</v>
      </c>
      <c r="P388" s="39" t="s">
        <v>270</v>
      </c>
      <c r="Q388" s="54">
        <v>303000</v>
      </c>
    </row>
    <row r="389" spans="1:17">
      <c r="A389" s="39" t="s">
        <v>702</v>
      </c>
      <c r="B389" s="39" t="s">
        <v>703</v>
      </c>
      <c r="C389" s="52">
        <v>8999</v>
      </c>
      <c r="D389" s="39" t="s">
        <v>101</v>
      </c>
      <c r="E389" s="39" t="s">
        <v>306</v>
      </c>
      <c r="F389" s="41">
        <v>40714</v>
      </c>
      <c r="G389" s="39" t="s">
        <v>93</v>
      </c>
      <c r="H389" s="39" t="s">
        <v>94</v>
      </c>
      <c r="I389" s="41">
        <v>39904</v>
      </c>
      <c r="J389" s="41">
        <v>40908</v>
      </c>
      <c r="K389" s="40">
        <v>5</v>
      </c>
      <c r="L389" s="39" t="s">
        <v>95</v>
      </c>
      <c r="M389" s="39" t="s">
        <v>95</v>
      </c>
      <c r="N389" s="39" t="s">
        <v>723</v>
      </c>
      <c r="O389" s="39" t="s">
        <v>121</v>
      </c>
      <c r="P389" s="39" t="s">
        <v>270</v>
      </c>
      <c r="Q389" s="54">
        <v>303000</v>
      </c>
    </row>
    <row r="390" spans="1:17">
      <c r="A390" s="39" t="s">
        <v>702</v>
      </c>
      <c r="B390" s="39" t="s">
        <v>703</v>
      </c>
      <c r="C390" s="52">
        <v>8999</v>
      </c>
      <c r="D390" s="39" t="s">
        <v>101</v>
      </c>
      <c r="E390" s="39" t="s">
        <v>306</v>
      </c>
      <c r="F390" s="41">
        <v>40714</v>
      </c>
      <c r="G390" s="39" t="s">
        <v>93</v>
      </c>
      <c r="H390" s="39" t="s">
        <v>94</v>
      </c>
      <c r="I390" s="41">
        <v>39904</v>
      </c>
      <c r="J390" s="41">
        <v>40908</v>
      </c>
      <c r="K390" s="40">
        <v>6</v>
      </c>
      <c r="L390" s="39" t="s">
        <v>311</v>
      </c>
      <c r="M390" s="39" t="s">
        <v>316</v>
      </c>
      <c r="N390" s="39" t="s">
        <v>317</v>
      </c>
      <c r="O390" s="39" t="s">
        <v>97</v>
      </c>
      <c r="P390" s="39" t="s">
        <v>270</v>
      </c>
      <c r="Q390" s="54">
        <v>303000</v>
      </c>
    </row>
    <row r="391" spans="1:17">
      <c r="A391" s="39" t="s">
        <v>702</v>
      </c>
      <c r="B391" s="39" t="s">
        <v>703</v>
      </c>
      <c r="C391" s="52">
        <v>8999</v>
      </c>
      <c r="D391" s="39" t="s">
        <v>101</v>
      </c>
      <c r="E391" s="39" t="s">
        <v>306</v>
      </c>
      <c r="F391" s="41">
        <v>40714</v>
      </c>
      <c r="G391" s="39" t="s">
        <v>93</v>
      </c>
      <c r="H391" s="39" t="s">
        <v>94</v>
      </c>
      <c r="I391" s="41">
        <v>39904</v>
      </c>
      <c r="J391" s="41">
        <v>40908</v>
      </c>
      <c r="K391" s="40">
        <v>7</v>
      </c>
      <c r="L391" s="39" t="s">
        <v>311</v>
      </c>
      <c r="M391" s="39" t="s">
        <v>95</v>
      </c>
      <c r="N391" s="39" t="s">
        <v>724</v>
      </c>
      <c r="O391" s="39" t="s">
        <v>121</v>
      </c>
      <c r="P391" s="39" t="s">
        <v>270</v>
      </c>
      <c r="Q391" s="54">
        <v>303000</v>
      </c>
    </row>
    <row r="392" spans="1:17">
      <c r="A392" s="39" t="s">
        <v>702</v>
      </c>
      <c r="B392" s="39" t="s">
        <v>703</v>
      </c>
      <c r="C392" s="52">
        <v>8999</v>
      </c>
      <c r="D392" s="39" t="s">
        <v>101</v>
      </c>
      <c r="E392" s="39" t="s">
        <v>306</v>
      </c>
      <c r="F392" s="41">
        <v>40714</v>
      </c>
      <c r="G392" s="39" t="s">
        <v>93</v>
      </c>
      <c r="H392" s="39" t="s">
        <v>94</v>
      </c>
      <c r="I392" s="41">
        <v>39904</v>
      </c>
      <c r="J392" s="41">
        <v>40908</v>
      </c>
      <c r="K392" s="40">
        <v>8</v>
      </c>
      <c r="L392" s="39" t="s">
        <v>95</v>
      </c>
      <c r="M392" s="39" t="s">
        <v>95</v>
      </c>
      <c r="N392" s="39" t="s">
        <v>725</v>
      </c>
      <c r="O392" s="39" t="s">
        <v>121</v>
      </c>
      <c r="P392" s="39" t="s">
        <v>270</v>
      </c>
      <c r="Q392" s="54">
        <v>303000</v>
      </c>
    </row>
    <row r="393" spans="1:17">
      <c r="A393" s="39" t="s">
        <v>702</v>
      </c>
      <c r="B393" s="39" t="s">
        <v>703</v>
      </c>
      <c r="C393" s="52">
        <v>8999</v>
      </c>
      <c r="D393" s="39" t="s">
        <v>101</v>
      </c>
      <c r="E393" s="39" t="s">
        <v>306</v>
      </c>
      <c r="F393" s="41">
        <v>40714</v>
      </c>
      <c r="G393" s="39" t="s">
        <v>93</v>
      </c>
      <c r="H393" s="39" t="s">
        <v>94</v>
      </c>
      <c r="I393" s="41">
        <v>39904</v>
      </c>
      <c r="J393" s="41">
        <v>40908</v>
      </c>
      <c r="K393" s="40">
        <v>9</v>
      </c>
      <c r="L393" s="39" t="s">
        <v>95</v>
      </c>
      <c r="M393" s="39" t="s">
        <v>95</v>
      </c>
      <c r="N393" s="39" t="s">
        <v>726</v>
      </c>
      <c r="O393" s="39" t="s">
        <v>121</v>
      </c>
      <c r="P393" s="39" t="s">
        <v>270</v>
      </c>
      <c r="Q393" s="54">
        <v>303000</v>
      </c>
    </row>
    <row r="394" spans="1:17">
      <c r="A394" s="39" t="s">
        <v>702</v>
      </c>
      <c r="B394" s="39" t="s">
        <v>703</v>
      </c>
      <c r="C394" s="52">
        <v>8999</v>
      </c>
      <c r="D394" s="39" t="s">
        <v>101</v>
      </c>
      <c r="E394" s="39" t="s">
        <v>306</v>
      </c>
      <c r="F394" s="41">
        <v>40714</v>
      </c>
      <c r="G394" s="39" t="s">
        <v>93</v>
      </c>
      <c r="H394" s="39" t="s">
        <v>94</v>
      </c>
      <c r="I394" s="41">
        <v>39904</v>
      </c>
      <c r="J394" s="41">
        <v>40908</v>
      </c>
      <c r="K394" s="40">
        <v>10</v>
      </c>
      <c r="L394" s="39" t="s">
        <v>95</v>
      </c>
      <c r="M394" s="39" t="s">
        <v>95</v>
      </c>
      <c r="N394" s="39" t="s">
        <v>322</v>
      </c>
      <c r="O394" s="39" t="s">
        <v>97</v>
      </c>
      <c r="P394" s="39" t="s">
        <v>270</v>
      </c>
      <c r="Q394" s="54">
        <v>303000</v>
      </c>
    </row>
    <row r="395" spans="1:17">
      <c r="A395" s="39" t="s">
        <v>702</v>
      </c>
      <c r="B395" s="39" t="s">
        <v>703</v>
      </c>
      <c r="C395" s="52">
        <v>8999</v>
      </c>
      <c r="D395" s="39" t="s">
        <v>101</v>
      </c>
      <c r="E395" s="39" t="s">
        <v>306</v>
      </c>
      <c r="F395" s="41">
        <v>40714</v>
      </c>
      <c r="G395" s="39" t="s">
        <v>93</v>
      </c>
      <c r="H395" s="39" t="s">
        <v>94</v>
      </c>
      <c r="I395" s="41">
        <v>40179</v>
      </c>
      <c r="J395" s="41">
        <v>40543</v>
      </c>
      <c r="K395" s="40">
        <v>11</v>
      </c>
      <c r="L395" s="39" t="s">
        <v>131</v>
      </c>
      <c r="M395" s="39" t="s">
        <v>194</v>
      </c>
      <c r="N395" s="39" t="s">
        <v>727</v>
      </c>
      <c r="O395" s="39" t="s">
        <v>97</v>
      </c>
      <c r="P395" s="39" t="s">
        <v>270</v>
      </c>
      <c r="Q395" s="54">
        <v>303000</v>
      </c>
    </row>
    <row r="396" spans="1:17">
      <c r="A396" s="39" t="s">
        <v>702</v>
      </c>
      <c r="B396" s="39" t="s">
        <v>703</v>
      </c>
      <c r="C396" s="52">
        <v>8999</v>
      </c>
      <c r="D396" s="39" t="s">
        <v>101</v>
      </c>
      <c r="E396" s="39" t="s">
        <v>306</v>
      </c>
      <c r="F396" s="41">
        <v>40714</v>
      </c>
      <c r="G396" s="39" t="s">
        <v>93</v>
      </c>
      <c r="H396" s="39" t="s">
        <v>94</v>
      </c>
      <c r="I396" s="41">
        <v>40179</v>
      </c>
      <c r="J396" s="41">
        <v>40543</v>
      </c>
      <c r="K396" s="40">
        <v>12</v>
      </c>
      <c r="L396" s="39" t="s">
        <v>131</v>
      </c>
      <c r="M396" s="39" t="s">
        <v>194</v>
      </c>
      <c r="N396" s="39" t="s">
        <v>728</v>
      </c>
      <c r="O396" s="39" t="s">
        <v>97</v>
      </c>
      <c r="P396" s="39" t="s">
        <v>270</v>
      </c>
      <c r="Q396" s="54">
        <v>303000</v>
      </c>
    </row>
    <row r="397" spans="1:17">
      <c r="A397" s="39" t="s">
        <v>702</v>
      </c>
      <c r="B397" s="39" t="s">
        <v>703</v>
      </c>
      <c r="C397" s="52">
        <v>8999</v>
      </c>
      <c r="D397" s="39" t="s">
        <v>101</v>
      </c>
      <c r="E397" s="39" t="s">
        <v>306</v>
      </c>
      <c r="F397" s="41">
        <v>40714</v>
      </c>
      <c r="G397" s="39" t="s">
        <v>93</v>
      </c>
      <c r="H397" s="39" t="s">
        <v>94</v>
      </c>
      <c r="I397" s="41">
        <v>40179</v>
      </c>
      <c r="J397" s="41">
        <v>40543</v>
      </c>
      <c r="K397" s="40">
        <v>13</v>
      </c>
      <c r="L397" s="39" t="s">
        <v>125</v>
      </c>
      <c r="M397" s="39" t="s">
        <v>191</v>
      </c>
      <c r="N397" s="39" t="s">
        <v>729</v>
      </c>
      <c r="O397" s="39" t="s">
        <v>97</v>
      </c>
      <c r="P397" s="39" t="s">
        <v>270</v>
      </c>
      <c r="Q397" s="54">
        <v>303000</v>
      </c>
    </row>
    <row r="398" spans="1:17">
      <c r="A398" s="39" t="s">
        <v>702</v>
      </c>
      <c r="B398" s="39" t="s">
        <v>703</v>
      </c>
      <c r="C398" s="52">
        <v>8999</v>
      </c>
      <c r="D398" s="39" t="s">
        <v>101</v>
      </c>
      <c r="E398" s="39" t="s">
        <v>306</v>
      </c>
      <c r="F398" s="41">
        <v>40714</v>
      </c>
      <c r="G398" s="39" t="s">
        <v>93</v>
      </c>
      <c r="H398" s="39" t="s">
        <v>94</v>
      </c>
      <c r="I398" s="41">
        <v>40179</v>
      </c>
      <c r="J398" s="41">
        <v>40543</v>
      </c>
      <c r="K398" s="40">
        <v>14</v>
      </c>
      <c r="L398" s="39" t="s">
        <v>125</v>
      </c>
      <c r="M398" s="39" t="s">
        <v>191</v>
      </c>
      <c r="N398" s="39" t="s">
        <v>730</v>
      </c>
      <c r="O398" s="39" t="s">
        <v>121</v>
      </c>
      <c r="P398" s="39" t="s">
        <v>270</v>
      </c>
      <c r="Q398" s="54">
        <v>303000</v>
      </c>
    </row>
    <row r="399" spans="1:17">
      <c r="A399" s="39" t="s">
        <v>702</v>
      </c>
      <c r="B399" s="39" t="s">
        <v>703</v>
      </c>
      <c r="C399" s="52">
        <v>8999</v>
      </c>
      <c r="D399" s="39" t="s">
        <v>101</v>
      </c>
      <c r="E399" s="39" t="s">
        <v>306</v>
      </c>
      <c r="F399" s="41">
        <v>40714</v>
      </c>
      <c r="G399" s="39" t="s">
        <v>93</v>
      </c>
      <c r="H399" s="39" t="s">
        <v>94</v>
      </c>
      <c r="I399" s="41">
        <v>40179</v>
      </c>
      <c r="J399" s="41">
        <v>40543</v>
      </c>
      <c r="K399" s="40">
        <v>15</v>
      </c>
      <c r="L399" s="39" t="s">
        <v>125</v>
      </c>
      <c r="M399" s="39" t="s">
        <v>191</v>
      </c>
      <c r="N399" s="39" t="s">
        <v>731</v>
      </c>
      <c r="O399" s="39" t="s">
        <v>121</v>
      </c>
      <c r="P399" s="39" t="s">
        <v>270</v>
      </c>
      <c r="Q399" s="54">
        <v>303000</v>
      </c>
    </row>
    <row r="400" spans="1:17">
      <c r="A400" s="39" t="s">
        <v>702</v>
      </c>
      <c r="B400" s="39" t="s">
        <v>703</v>
      </c>
      <c r="C400" s="52">
        <v>8999</v>
      </c>
      <c r="D400" s="39" t="s">
        <v>101</v>
      </c>
      <c r="E400" s="39" t="s">
        <v>306</v>
      </c>
      <c r="F400" s="41">
        <v>40714</v>
      </c>
      <c r="G400" s="39" t="s">
        <v>93</v>
      </c>
      <c r="H400" s="39" t="s">
        <v>94</v>
      </c>
      <c r="I400" s="41">
        <v>40179</v>
      </c>
      <c r="J400" s="41">
        <v>40543</v>
      </c>
      <c r="K400" s="40">
        <v>16</v>
      </c>
      <c r="L400" s="39" t="s">
        <v>125</v>
      </c>
      <c r="M400" s="39" t="s">
        <v>191</v>
      </c>
      <c r="N400" s="39" t="s">
        <v>732</v>
      </c>
      <c r="O400" s="39" t="s">
        <v>121</v>
      </c>
      <c r="P400" s="39" t="s">
        <v>270</v>
      </c>
      <c r="Q400" s="54">
        <v>303000</v>
      </c>
    </row>
    <row r="401" spans="1:17">
      <c r="A401" s="39" t="s">
        <v>702</v>
      </c>
      <c r="B401" s="39" t="s">
        <v>703</v>
      </c>
      <c r="C401" s="52">
        <v>8999</v>
      </c>
      <c r="D401" s="39" t="s">
        <v>101</v>
      </c>
      <c r="E401" s="39" t="s">
        <v>306</v>
      </c>
      <c r="F401" s="41">
        <v>40714</v>
      </c>
      <c r="G401" s="39" t="s">
        <v>93</v>
      </c>
      <c r="H401" s="39" t="s">
        <v>94</v>
      </c>
      <c r="I401" s="41">
        <v>40179</v>
      </c>
      <c r="J401" s="41">
        <v>40543</v>
      </c>
      <c r="K401" s="40">
        <v>17</v>
      </c>
      <c r="L401" s="39" t="s">
        <v>125</v>
      </c>
      <c r="M401" s="39" t="s">
        <v>191</v>
      </c>
      <c r="N401" s="39" t="s">
        <v>733</v>
      </c>
      <c r="O401" s="39" t="s">
        <v>121</v>
      </c>
      <c r="P401" s="39" t="s">
        <v>270</v>
      </c>
      <c r="Q401" s="54">
        <v>303000</v>
      </c>
    </row>
    <row r="402" spans="1:17">
      <c r="A402" s="39" t="s">
        <v>702</v>
      </c>
      <c r="B402" s="39" t="s">
        <v>703</v>
      </c>
      <c r="C402" s="52">
        <v>8999</v>
      </c>
      <c r="D402" s="39" t="s">
        <v>101</v>
      </c>
      <c r="E402" s="39" t="s">
        <v>306</v>
      </c>
      <c r="F402" s="41">
        <v>40714</v>
      </c>
      <c r="G402" s="39" t="s">
        <v>93</v>
      </c>
      <c r="H402" s="39" t="s">
        <v>94</v>
      </c>
      <c r="I402" s="41">
        <v>40179</v>
      </c>
      <c r="J402" s="41">
        <v>40543</v>
      </c>
      <c r="K402" s="40">
        <v>18</v>
      </c>
      <c r="L402" s="39" t="s">
        <v>131</v>
      </c>
      <c r="M402" s="39" t="s">
        <v>194</v>
      </c>
      <c r="N402" s="39" t="s">
        <v>331</v>
      </c>
      <c r="O402" s="39" t="s">
        <v>121</v>
      </c>
      <c r="P402" s="39" t="s">
        <v>270</v>
      </c>
      <c r="Q402" s="54">
        <v>303000</v>
      </c>
    </row>
    <row r="403" spans="1:17">
      <c r="A403" s="39" t="s">
        <v>702</v>
      </c>
      <c r="B403" s="39" t="s">
        <v>703</v>
      </c>
      <c r="C403" s="52">
        <v>8999</v>
      </c>
      <c r="D403" s="39" t="s">
        <v>101</v>
      </c>
      <c r="E403" s="39" t="s">
        <v>306</v>
      </c>
      <c r="F403" s="41">
        <v>40714</v>
      </c>
      <c r="G403" s="39" t="s">
        <v>93</v>
      </c>
      <c r="H403" s="39" t="s">
        <v>94</v>
      </c>
      <c r="I403" s="41">
        <v>40179</v>
      </c>
      <c r="J403" s="41">
        <v>40543</v>
      </c>
      <c r="K403" s="40">
        <v>19</v>
      </c>
      <c r="L403" s="39" t="s">
        <v>131</v>
      </c>
      <c r="M403" s="39" t="s">
        <v>194</v>
      </c>
      <c r="N403" s="39" t="s">
        <v>734</v>
      </c>
      <c r="O403" s="39" t="s">
        <v>121</v>
      </c>
      <c r="P403" s="39" t="s">
        <v>270</v>
      </c>
      <c r="Q403" s="54">
        <v>303000</v>
      </c>
    </row>
    <row r="404" spans="1:17">
      <c r="A404" s="39" t="s">
        <v>702</v>
      </c>
      <c r="B404" s="39" t="s">
        <v>703</v>
      </c>
      <c r="C404" s="52">
        <v>573</v>
      </c>
      <c r="D404" s="39" t="s">
        <v>101</v>
      </c>
      <c r="E404" s="39" t="s">
        <v>333</v>
      </c>
      <c r="F404" s="41">
        <v>39790</v>
      </c>
      <c r="G404" s="39" t="s">
        <v>93</v>
      </c>
      <c r="H404" s="39" t="s">
        <v>94</v>
      </c>
      <c r="I404" s="41">
        <v>39814</v>
      </c>
      <c r="J404" s="41">
        <v>40178</v>
      </c>
      <c r="K404" s="40">
        <v>1</v>
      </c>
      <c r="L404" s="39" t="s">
        <v>95</v>
      </c>
      <c r="M404" s="39" t="s">
        <v>95</v>
      </c>
      <c r="N404" s="39" t="s">
        <v>735</v>
      </c>
      <c r="O404" s="39" t="s">
        <v>97</v>
      </c>
      <c r="P404" s="39" t="s">
        <v>270</v>
      </c>
      <c r="Q404" s="54">
        <v>3000</v>
      </c>
    </row>
    <row r="405" spans="1:17">
      <c r="A405" s="39" t="s">
        <v>702</v>
      </c>
      <c r="B405" s="39" t="s">
        <v>703</v>
      </c>
      <c r="C405" s="52">
        <v>573</v>
      </c>
      <c r="D405" s="39" t="s">
        <v>101</v>
      </c>
      <c r="E405" s="39" t="s">
        <v>333</v>
      </c>
      <c r="F405" s="41">
        <v>39790</v>
      </c>
      <c r="G405" s="39" t="s">
        <v>93</v>
      </c>
      <c r="H405" s="39" t="s">
        <v>94</v>
      </c>
      <c r="I405" s="41">
        <v>39814</v>
      </c>
      <c r="J405" s="41">
        <v>40178</v>
      </c>
      <c r="K405" s="40">
        <v>10</v>
      </c>
      <c r="L405" s="39" t="s">
        <v>131</v>
      </c>
      <c r="M405" s="39" t="s">
        <v>194</v>
      </c>
      <c r="N405" s="39" t="s">
        <v>736</v>
      </c>
      <c r="O405" s="39" t="s">
        <v>97</v>
      </c>
      <c r="P405" s="39" t="s">
        <v>270</v>
      </c>
      <c r="Q405" s="54">
        <v>3000</v>
      </c>
    </row>
    <row r="406" spans="1:17">
      <c r="A406" s="39" t="s">
        <v>702</v>
      </c>
      <c r="B406" s="39" t="s">
        <v>703</v>
      </c>
      <c r="C406" s="52">
        <v>573</v>
      </c>
      <c r="D406" s="39" t="s">
        <v>101</v>
      </c>
      <c r="E406" s="39" t="s">
        <v>333</v>
      </c>
      <c r="F406" s="41">
        <v>39790</v>
      </c>
      <c r="G406" s="39" t="s">
        <v>93</v>
      </c>
      <c r="H406" s="39" t="s">
        <v>94</v>
      </c>
      <c r="I406" s="41">
        <v>39814</v>
      </c>
      <c r="J406" s="41">
        <v>40178</v>
      </c>
      <c r="K406" s="40">
        <v>11</v>
      </c>
      <c r="L406" s="39" t="s">
        <v>131</v>
      </c>
      <c r="M406" s="39" t="s">
        <v>194</v>
      </c>
      <c r="N406" s="39" t="s">
        <v>737</v>
      </c>
      <c r="O406" s="39" t="s">
        <v>97</v>
      </c>
      <c r="P406" s="39" t="s">
        <v>270</v>
      </c>
      <c r="Q406" s="54">
        <v>3000</v>
      </c>
    </row>
    <row r="407" spans="1:17">
      <c r="A407" s="39" t="s">
        <v>702</v>
      </c>
      <c r="B407" s="39" t="s">
        <v>703</v>
      </c>
      <c r="C407" s="52">
        <v>573</v>
      </c>
      <c r="D407" s="39" t="s">
        <v>101</v>
      </c>
      <c r="E407" s="39" t="s">
        <v>333</v>
      </c>
      <c r="F407" s="41">
        <v>39790</v>
      </c>
      <c r="G407" s="39" t="s">
        <v>93</v>
      </c>
      <c r="H407" s="39" t="s">
        <v>94</v>
      </c>
      <c r="I407" s="41">
        <v>39814</v>
      </c>
      <c r="J407" s="41">
        <v>40178</v>
      </c>
      <c r="K407" s="40">
        <v>12</v>
      </c>
      <c r="L407" s="39" t="s">
        <v>125</v>
      </c>
      <c r="M407" s="39" t="s">
        <v>191</v>
      </c>
      <c r="N407" s="39" t="s">
        <v>738</v>
      </c>
      <c r="O407" s="39" t="s">
        <v>97</v>
      </c>
      <c r="P407" s="39" t="s">
        <v>270</v>
      </c>
      <c r="Q407" s="54">
        <v>3000</v>
      </c>
    </row>
    <row r="408" spans="1:17">
      <c r="A408" s="39" t="s">
        <v>702</v>
      </c>
      <c r="B408" s="39" t="s">
        <v>703</v>
      </c>
      <c r="C408" s="52">
        <v>573</v>
      </c>
      <c r="D408" s="39" t="s">
        <v>101</v>
      </c>
      <c r="E408" s="39" t="s">
        <v>333</v>
      </c>
      <c r="F408" s="41">
        <v>39790</v>
      </c>
      <c r="G408" s="39" t="s">
        <v>93</v>
      </c>
      <c r="H408" s="39" t="s">
        <v>94</v>
      </c>
      <c r="I408" s="41">
        <v>39814</v>
      </c>
      <c r="J408" s="41">
        <v>40178</v>
      </c>
      <c r="K408" s="40">
        <v>13</v>
      </c>
      <c r="L408" s="39" t="s">
        <v>125</v>
      </c>
      <c r="M408" s="39" t="s">
        <v>191</v>
      </c>
      <c r="N408" s="39" t="s">
        <v>739</v>
      </c>
      <c r="O408" s="39" t="s">
        <v>121</v>
      </c>
      <c r="P408" s="39" t="s">
        <v>270</v>
      </c>
      <c r="Q408" s="54">
        <v>3000</v>
      </c>
    </row>
    <row r="409" spans="1:17">
      <c r="A409" s="39" t="s">
        <v>702</v>
      </c>
      <c r="B409" s="39" t="s">
        <v>703</v>
      </c>
      <c r="C409" s="52">
        <v>573</v>
      </c>
      <c r="D409" s="39" t="s">
        <v>101</v>
      </c>
      <c r="E409" s="39" t="s">
        <v>333</v>
      </c>
      <c r="F409" s="41">
        <v>39790</v>
      </c>
      <c r="G409" s="39" t="s">
        <v>93</v>
      </c>
      <c r="H409" s="39" t="s">
        <v>94</v>
      </c>
      <c r="I409" s="41">
        <v>39814</v>
      </c>
      <c r="J409" s="41">
        <v>40178</v>
      </c>
      <c r="K409" s="40">
        <v>14</v>
      </c>
      <c r="L409" s="39" t="s">
        <v>125</v>
      </c>
      <c r="M409" s="39" t="s">
        <v>191</v>
      </c>
      <c r="N409" s="39" t="s">
        <v>740</v>
      </c>
      <c r="O409" s="39" t="s">
        <v>121</v>
      </c>
      <c r="P409" s="39" t="s">
        <v>270</v>
      </c>
      <c r="Q409" s="54">
        <v>3000</v>
      </c>
    </row>
    <row r="410" spans="1:17">
      <c r="A410" s="39" t="s">
        <v>702</v>
      </c>
      <c r="B410" s="39" t="s">
        <v>703</v>
      </c>
      <c r="C410" s="52">
        <v>573</v>
      </c>
      <c r="D410" s="39" t="s">
        <v>101</v>
      </c>
      <c r="E410" s="39" t="s">
        <v>333</v>
      </c>
      <c r="F410" s="41">
        <v>39790</v>
      </c>
      <c r="G410" s="39" t="s">
        <v>93</v>
      </c>
      <c r="H410" s="39" t="s">
        <v>94</v>
      </c>
      <c r="I410" s="41">
        <v>39814</v>
      </c>
      <c r="J410" s="41">
        <v>40178</v>
      </c>
      <c r="K410" s="40">
        <v>15</v>
      </c>
      <c r="L410" s="39" t="s">
        <v>125</v>
      </c>
      <c r="M410" s="39" t="s">
        <v>191</v>
      </c>
      <c r="N410" s="39" t="s">
        <v>741</v>
      </c>
      <c r="O410" s="39" t="s">
        <v>121</v>
      </c>
      <c r="P410" s="39" t="s">
        <v>270</v>
      </c>
      <c r="Q410" s="54">
        <v>3000</v>
      </c>
    </row>
    <row r="411" spans="1:17">
      <c r="A411" s="39" t="s">
        <v>702</v>
      </c>
      <c r="B411" s="39" t="s">
        <v>703</v>
      </c>
      <c r="C411" s="52">
        <v>573</v>
      </c>
      <c r="D411" s="39" t="s">
        <v>101</v>
      </c>
      <c r="E411" s="39" t="s">
        <v>333</v>
      </c>
      <c r="F411" s="41">
        <v>39790</v>
      </c>
      <c r="G411" s="39" t="s">
        <v>93</v>
      </c>
      <c r="H411" s="39" t="s">
        <v>94</v>
      </c>
      <c r="I411" s="41">
        <v>39814</v>
      </c>
      <c r="J411" s="41">
        <v>40178</v>
      </c>
      <c r="K411" s="40">
        <v>16</v>
      </c>
      <c r="L411" s="39" t="s">
        <v>125</v>
      </c>
      <c r="M411" s="39" t="s">
        <v>191</v>
      </c>
      <c r="N411" s="39" t="s">
        <v>742</v>
      </c>
      <c r="O411" s="39" t="s">
        <v>121</v>
      </c>
      <c r="P411" s="39" t="s">
        <v>270</v>
      </c>
      <c r="Q411" s="54">
        <v>3000</v>
      </c>
    </row>
    <row r="412" spans="1:17">
      <c r="A412" s="39" t="s">
        <v>702</v>
      </c>
      <c r="B412" s="39" t="s">
        <v>703</v>
      </c>
      <c r="C412" s="52">
        <v>573</v>
      </c>
      <c r="D412" s="39" t="s">
        <v>101</v>
      </c>
      <c r="E412" s="39" t="s">
        <v>333</v>
      </c>
      <c r="F412" s="41">
        <v>39790</v>
      </c>
      <c r="G412" s="39" t="s">
        <v>93</v>
      </c>
      <c r="H412" s="39" t="s">
        <v>94</v>
      </c>
      <c r="I412" s="41">
        <v>39814</v>
      </c>
      <c r="J412" s="41">
        <v>40178</v>
      </c>
      <c r="K412" s="40">
        <v>17</v>
      </c>
      <c r="L412" s="39" t="s">
        <v>131</v>
      </c>
      <c r="M412" s="39" t="s">
        <v>194</v>
      </c>
      <c r="N412" s="39" t="s">
        <v>743</v>
      </c>
      <c r="O412" s="39" t="s">
        <v>121</v>
      </c>
      <c r="P412" s="39" t="s">
        <v>270</v>
      </c>
      <c r="Q412" s="54">
        <v>3000</v>
      </c>
    </row>
    <row r="413" spans="1:17">
      <c r="A413" s="39" t="s">
        <v>702</v>
      </c>
      <c r="B413" s="39" t="s">
        <v>703</v>
      </c>
      <c r="C413" s="52">
        <v>573</v>
      </c>
      <c r="D413" s="39" t="s">
        <v>101</v>
      </c>
      <c r="E413" s="39" t="s">
        <v>333</v>
      </c>
      <c r="F413" s="41">
        <v>39790</v>
      </c>
      <c r="G413" s="39" t="s">
        <v>93</v>
      </c>
      <c r="H413" s="39" t="s">
        <v>94</v>
      </c>
      <c r="I413" s="41">
        <v>39814</v>
      </c>
      <c r="J413" s="41">
        <v>40178</v>
      </c>
      <c r="K413" s="40">
        <v>18</v>
      </c>
      <c r="L413" s="39" t="s">
        <v>131</v>
      </c>
      <c r="M413" s="39" t="s">
        <v>194</v>
      </c>
      <c r="N413" s="39" t="s">
        <v>744</v>
      </c>
      <c r="O413" s="39" t="s">
        <v>121</v>
      </c>
      <c r="P413" s="39" t="s">
        <v>270</v>
      </c>
      <c r="Q413" s="54">
        <v>3000</v>
      </c>
    </row>
    <row r="414" spans="1:17">
      <c r="A414" s="39" t="s">
        <v>745</v>
      </c>
      <c r="B414" s="39" t="s">
        <v>746</v>
      </c>
      <c r="C414" s="52">
        <v>21033</v>
      </c>
      <c r="D414" s="39" t="s">
        <v>91</v>
      </c>
      <c r="E414" s="39" t="s">
        <v>453</v>
      </c>
      <c r="F414" s="41">
        <v>44530</v>
      </c>
      <c r="G414" s="39" t="s">
        <v>93</v>
      </c>
      <c r="H414" s="39" t="s">
        <v>94</v>
      </c>
      <c r="I414" s="41">
        <v>43831</v>
      </c>
      <c r="J414" s="41">
        <v>44561</v>
      </c>
      <c r="K414" s="40">
        <v>1</v>
      </c>
      <c r="L414" s="39" t="s">
        <v>131</v>
      </c>
      <c r="M414" s="39" t="s">
        <v>233</v>
      </c>
      <c r="N414" s="39" t="s">
        <v>747</v>
      </c>
      <c r="O414" s="39" t="s">
        <v>97</v>
      </c>
      <c r="P414" s="39" t="s">
        <v>504</v>
      </c>
      <c r="Q414" s="54">
        <v>21725661</v>
      </c>
    </row>
    <row r="415" spans="1:17">
      <c r="A415" s="39" t="s">
        <v>745</v>
      </c>
      <c r="B415" s="39" t="s">
        <v>746</v>
      </c>
      <c r="C415" s="52">
        <v>21033</v>
      </c>
      <c r="D415" s="39" t="s">
        <v>91</v>
      </c>
      <c r="E415" s="39" t="s">
        <v>453</v>
      </c>
      <c r="F415" s="41">
        <v>44530</v>
      </c>
      <c r="G415" s="39" t="s">
        <v>93</v>
      </c>
      <c r="H415" s="39" t="s">
        <v>94</v>
      </c>
      <c r="I415" s="41">
        <v>43831</v>
      </c>
      <c r="J415" s="41">
        <v>44561</v>
      </c>
      <c r="K415" s="40">
        <v>2</v>
      </c>
      <c r="L415" s="39" t="s">
        <v>131</v>
      </c>
      <c r="M415" s="39" t="s">
        <v>227</v>
      </c>
      <c r="N415" s="39" t="s">
        <v>748</v>
      </c>
      <c r="O415" s="39" t="s">
        <v>97</v>
      </c>
      <c r="P415" s="39" t="s">
        <v>504</v>
      </c>
      <c r="Q415" s="54">
        <v>21725661</v>
      </c>
    </row>
    <row r="416" spans="1:17">
      <c r="A416" s="39" t="s">
        <v>745</v>
      </c>
      <c r="B416" s="39" t="s">
        <v>746</v>
      </c>
      <c r="C416" s="52">
        <v>11771</v>
      </c>
      <c r="D416" s="39" t="s">
        <v>101</v>
      </c>
      <c r="E416" s="39" t="s">
        <v>453</v>
      </c>
      <c r="F416" s="41">
        <v>41285</v>
      </c>
      <c r="G416" s="39" t="s">
        <v>93</v>
      </c>
      <c r="H416" s="39" t="s">
        <v>94</v>
      </c>
      <c r="I416" s="41">
        <v>41275</v>
      </c>
      <c r="J416" s="41">
        <v>41639</v>
      </c>
      <c r="K416" s="40">
        <v>1</v>
      </c>
      <c r="L416" s="39" t="s">
        <v>131</v>
      </c>
      <c r="M416" s="39" t="s">
        <v>132</v>
      </c>
      <c r="N416" s="39" t="s">
        <v>749</v>
      </c>
      <c r="O416" s="39" t="s">
        <v>97</v>
      </c>
      <c r="P416" s="39" t="s">
        <v>504</v>
      </c>
      <c r="Q416" s="54">
        <v>98131</v>
      </c>
    </row>
    <row r="417" spans="1:17">
      <c r="A417" s="39" t="s">
        <v>745</v>
      </c>
      <c r="B417" s="39" t="s">
        <v>746</v>
      </c>
      <c r="C417" s="52">
        <v>8250</v>
      </c>
      <c r="D417" s="39" t="s">
        <v>101</v>
      </c>
      <c r="E417" s="39" t="s">
        <v>224</v>
      </c>
      <c r="F417" s="41">
        <v>40722</v>
      </c>
      <c r="G417" s="39" t="s">
        <v>93</v>
      </c>
      <c r="H417" s="39" t="s">
        <v>94</v>
      </c>
      <c r="I417" s="41">
        <v>39448</v>
      </c>
      <c r="J417" s="41">
        <v>39813</v>
      </c>
      <c r="K417" s="40">
        <v>1</v>
      </c>
      <c r="L417" s="39" t="s">
        <v>103</v>
      </c>
      <c r="M417" s="39" t="s">
        <v>95</v>
      </c>
      <c r="N417" s="39" t="s">
        <v>225</v>
      </c>
      <c r="O417" s="39" t="s">
        <v>97</v>
      </c>
      <c r="P417" s="39" t="s">
        <v>221</v>
      </c>
      <c r="Q417" s="54">
        <v>6500</v>
      </c>
    </row>
    <row r="418" spans="1:17">
      <c r="A418" s="39" t="s">
        <v>745</v>
      </c>
      <c r="B418" s="39" t="s">
        <v>746</v>
      </c>
      <c r="C418" s="52">
        <v>3404</v>
      </c>
      <c r="D418" s="39" t="s">
        <v>101</v>
      </c>
      <c r="E418" s="39" t="s">
        <v>750</v>
      </c>
      <c r="F418" s="41">
        <v>40212</v>
      </c>
      <c r="G418" s="39" t="s">
        <v>93</v>
      </c>
      <c r="H418" s="39" t="s">
        <v>94</v>
      </c>
      <c r="I418" s="41">
        <v>39157</v>
      </c>
      <c r="J418" s="41">
        <v>39522</v>
      </c>
      <c r="K418" s="40">
        <v>1</v>
      </c>
      <c r="L418" s="39" t="s">
        <v>391</v>
      </c>
      <c r="M418" s="39" t="s">
        <v>392</v>
      </c>
      <c r="N418" s="39" t="s">
        <v>751</v>
      </c>
      <c r="O418" s="39" t="s">
        <v>97</v>
      </c>
      <c r="P418" s="39" t="s">
        <v>221</v>
      </c>
      <c r="Q418" s="54">
        <v>1000000</v>
      </c>
    </row>
    <row r="419" spans="1:17">
      <c r="A419" s="39" t="s">
        <v>752</v>
      </c>
      <c r="B419" s="39" t="s">
        <v>753</v>
      </c>
      <c r="C419" s="52">
        <v>15374</v>
      </c>
      <c r="D419" s="39" t="s">
        <v>101</v>
      </c>
      <c r="E419" s="39" t="s">
        <v>754</v>
      </c>
      <c r="F419" s="41">
        <v>42255</v>
      </c>
      <c r="G419" s="39" t="s">
        <v>93</v>
      </c>
      <c r="H419" s="39" t="s">
        <v>94</v>
      </c>
      <c r="I419" s="41">
        <v>41275</v>
      </c>
      <c r="J419" s="41">
        <v>41639</v>
      </c>
      <c r="K419" s="40">
        <v>1</v>
      </c>
      <c r="L419" s="39" t="s">
        <v>218</v>
      </c>
      <c r="M419" s="39" t="s">
        <v>219</v>
      </c>
      <c r="N419" s="39" t="s">
        <v>755</v>
      </c>
      <c r="O419" s="39" t="s">
        <v>97</v>
      </c>
      <c r="P419" s="39" t="s">
        <v>756</v>
      </c>
      <c r="Q419" s="54">
        <v>461084</v>
      </c>
    </row>
    <row r="420" spans="1:17">
      <c r="A420" s="39" t="s">
        <v>757</v>
      </c>
      <c r="B420" s="39" t="s">
        <v>758</v>
      </c>
      <c r="C420" s="52">
        <v>10438</v>
      </c>
      <c r="D420" s="39" t="s">
        <v>101</v>
      </c>
      <c r="E420" s="39" t="s">
        <v>759</v>
      </c>
      <c r="F420" s="41">
        <v>40856</v>
      </c>
      <c r="G420" s="39" t="s">
        <v>93</v>
      </c>
      <c r="H420" s="39" t="s">
        <v>173</v>
      </c>
      <c r="I420" s="41">
        <v>40544</v>
      </c>
      <c r="J420" s="41">
        <v>40908</v>
      </c>
      <c r="K420" s="40">
        <v>1</v>
      </c>
      <c r="L420" s="39" t="s">
        <v>131</v>
      </c>
      <c r="M420" s="39" t="s">
        <v>183</v>
      </c>
      <c r="N420" s="39" t="s">
        <v>760</v>
      </c>
      <c r="O420" s="39" t="s">
        <v>97</v>
      </c>
      <c r="P420" s="39" t="s">
        <v>761</v>
      </c>
      <c r="Q420" s="54">
        <v>8861</v>
      </c>
    </row>
    <row r="421" spans="1:17">
      <c r="A421" s="39" t="s">
        <v>757</v>
      </c>
      <c r="B421" s="39" t="s">
        <v>758</v>
      </c>
      <c r="C421" s="52">
        <v>10438</v>
      </c>
      <c r="D421" s="39" t="s">
        <v>101</v>
      </c>
      <c r="E421" s="39" t="s">
        <v>759</v>
      </c>
      <c r="F421" s="41">
        <v>40856</v>
      </c>
      <c r="G421" s="39" t="s">
        <v>93</v>
      </c>
      <c r="H421" s="39" t="s">
        <v>173</v>
      </c>
      <c r="I421" s="41">
        <v>40544</v>
      </c>
      <c r="J421" s="41">
        <v>40908</v>
      </c>
      <c r="K421" s="40">
        <v>2</v>
      </c>
      <c r="L421" s="39" t="s">
        <v>131</v>
      </c>
      <c r="M421" s="39" t="s">
        <v>517</v>
      </c>
      <c r="N421" s="39" t="s">
        <v>762</v>
      </c>
      <c r="O421" s="39" t="s">
        <v>97</v>
      </c>
      <c r="P421" s="39" t="s">
        <v>761</v>
      </c>
      <c r="Q421" s="54">
        <v>8861</v>
      </c>
    </row>
    <row r="422" spans="1:17">
      <c r="A422" s="39" t="s">
        <v>757</v>
      </c>
      <c r="B422" s="39" t="s">
        <v>758</v>
      </c>
      <c r="C422" s="52">
        <v>10438</v>
      </c>
      <c r="D422" s="39" t="s">
        <v>101</v>
      </c>
      <c r="E422" s="39" t="s">
        <v>759</v>
      </c>
      <c r="F422" s="41">
        <v>40856</v>
      </c>
      <c r="G422" s="39" t="s">
        <v>93</v>
      </c>
      <c r="H422" s="39" t="s">
        <v>173</v>
      </c>
      <c r="I422" s="41">
        <v>40544</v>
      </c>
      <c r="J422" s="41">
        <v>40908</v>
      </c>
      <c r="K422" s="40">
        <v>3</v>
      </c>
      <c r="L422" s="39" t="s">
        <v>95</v>
      </c>
      <c r="M422" s="39" t="s">
        <v>95</v>
      </c>
      <c r="N422" s="39" t="s">
        <v>763</v>
      </c>
      <c r="O422" s="39" t="s">
        <v>97</v>
      </c>
      <c r="P422" s="39" t="s">
        <v>761</v>
      </c>
      <c r="Q422" s="54">
        <v>8861</v>
      </c>
    </row>
    <row r="423" spans="1:17">
      <c r="A423" s="39" t="s">
        <v>757</v>
      </c>
      <c r="B423" s="39" t="s">
        <v>758</v>
      </c>
      <c r="C423" s="52">
        <v>10438</v>
      </c>
      <c r="D423" s="39" t="s">
        <v>101</v>
      </c>
      <c r="E423" s="39" t="s">
        <v>759</v>
      </c>
      <c r="F423" s="41">
        <v>40856</v>
      </c>
      <c r="G423" s="39" t="s">
        <v>93</v>
      </c>
      <c r="H423" s="39" t="s">
        <v>173</v>
      </c>
      <c r="I423" s="41">
        <v>40544</v>
      </c>
      <c r="J423" s="41">
        <v>40908</v>
      </c>
      <c r="K423" s="40">
        <v>4</v>
      </c>
      <c r="L423" s="39" t="s">
        <v>218</v>
      </c>
      <c r="M423" s="39" t="s">
        <v>521</v>
      </c>
      <c r="N423" s="39" t="s">
        <v>764</v>
      </c>
      <c r="O423" s="39" t="s">
        <v>97</v>
      </c>
      <c r="P423" s="39" t="s">
        <v>761</v>
      </c>
      <c r="Q423" s="54">
        <v>8861</v>
      </c>
    </row>
    <row r="424" spans="1:17">
      <c r="A424" s="39" t="s">
        <v>757</v>
      </c>
      <c r="B424" s="39" t="s">
        <v>758</v>
      </c>
      <c r="C424" s="52">
        <v>9196</v>
      </c>
      <c r="D424" s="39" t="s">
        <v>101</v>
      </c>
      <c r="E424" s="39" t="s">
        <v>523</v>
      </c>
      <c r="F424" s="41">
        <v>40714</v>
      </c>
      <c r="G424" s="39" t="s">
        <v>93</v>
      </c>
      <c r="H424" s="39" t="s">
        <v>173</v>
      </c>
      <c r="I424" s="41">
        <v>40179</v>
      </c>
      <c r="J424" s="41">
        <v>40543</v>
      </c>
      <c r="K424" s="40">
        <v>1</v>
      </c>
      <c r="L424" s="39" t="s">
        <v>105</v>
      </c>
      <c r="M424" s="39" t="s">
        <v>765</v>
      </c>
      <c r="N424" s="39" t="s">
        <v>766</v>
      </c>
      <c r="O424" s="39" t="s">
        <v>97</v>
      </c>
      <c r="P424" s="39" t="s">
        <v>761</v>
      </c>
      <c r="Q424" s="54">
        <v>142140</v>
      </c>
    </row>
    <row r="425" spans="1:17">
      <c r="A425" s="39" t="s">
        <v>757</v>
      </c>
      <c r="B425" s="39" t="s">
        <v>758</v>
      </c>
      <c r="C425" s="52">
        <v>9196</v>
      </c>
      <c r="D425" s="39" t="s">
        <v>101</v>
      </c>
      <c r="E425" s="39" t="s">
        <v>523</v>
      </c>
      <c r="F425" s="41">
        <v>40714</v>
      </c>
      <c r="G425" s="39" t="s">
        <v>93</v>
      </c>
      <c r="H425" s="39" t="s">
        <v>173</v>
      </c>
      <c r="I425" s="41">
        <v>40179</v>
      </c>
      <c r="J425" s="41">
        <v>40543</v>
      </c>
      <c r="K425" s="40">
        <v>2</v>
      </c>
      <c r="L425" s="39" t="s">
        <v>131</v>
      </c>
      <c r="M425" s="39" t="s">
        <v>183</v>
      </c>
      <c r="N425" s="39" t="s">
        <v>767</v>
      </c>
      <c r="O425" s="39" t="s">
        <v>97</v>
      </c>
      <c r="P425" s="39" t="s">
        <v>761</v>
      </c>
      <c r="Q425" s="54">
        <v>142140</v>
      </c>
    </row>
    <row r="426" spans="1:17">
      <c r="A426" s="39" t="s">
        <v>757</v>
      </c>
      <c r="B426" s="39" t="s">
        <v>758</v>
      </c>
      <c r="C426" s="52">
        <v>9196</v>
      </c>
      <c r="D426" s="39" t="s">
        <v>101</v>
      </c>
      <c r="E426" s="39" t="s">
        <v>523</v>
      </c>
      <c r="F426" s="41">
        <v>40714</v>
      </c>
      <c r="G426" s="39" t="s">
        <v>93</v>
      </c>
      <c r="H426" s="39" t="s">
        <v>173</v>
      </c>
      <c r="I426" s="41">
        <v>40179</v>
      </c>
      <c r="J426" s="41">
        <v>40543</v>
      </c>
      <c r="K426" s="40">
        <v>3</v>
      </c>
      <c r="L426" s="39" t="s">
        <v>131</v>
      </c>
      <c r="M426" s="39" t="s">
        <v>517</v>
      </c>
      <c r="N426" s="39" t="s">
        <v>768</v>
      </c>
      <c r="O426" s="39" t="s">
        <v>97</v>
      </c>
      <c r="P426" s="39" t="s">
        <v>761</v>
      </c>
      <c r="Q426" s="54">
        <v>142140</v>
      </c>
    </row>
    <row r="427" spans="1:17">
      <c r="A427" s="39" t="s">
        <v>757</v>
      </c>
      <c r="B427" s="39" t="s">
        <v>758</v>
      </c>
      <c r="C427" s="52">
        <v>9196</v>
      </c>
      <c r="D427" s="39" t="s">
        <v>101</v>
      </c>
      <c r="E427" s="39" t="s">
        <v>523</v>
      </c>
      <c r="F427" s="41">
        <v>40714</v>
      </c>
      <c r="G427" s="39" t="s">
        <v>93</v>
      </c>
      <c r="H427" s="39" t="s">
        <v>173</v>
      </c>
      <c r="I427" s="41">
        <v>39904</v>
      </c>
      <c r="J427" s="41">
        <v>40908</v>
      </c>
      <c r="K427" s="40">
        <v>4</v>
      </c>
      <c r="L427" s="39" t="s">
        <v>311</v>
      </c>
      <c r="M427" s="39" t="s">
        <v>312</v>
      </c>
      <c r="N427" s="39" t="s">
        <v>769</v>
      </c>
      <c r="O427" s="39" t="s">
        <v>97</v>
      </c>
      <c r="P427" s="39" t="s">
        <v>761</v>
      </c>
      <c r="Q427" s="54">
        <v>142140</v>
      </c>
    </row>
    <row r="428" spans="1:17">
      <c r="A428" s="39" t="s">
        <v>757</v>
      </c>
      <c r="B428" s="39" t="s">
        <v>758</v>
      </c>
      <c r="C428" s="52">
        <v>9196</v>
      </c>
      <c r="D428" s="39" t="s">
        <v>101</v>
      </c>
      <c r="E428" s="39" t="s">
        <v>523</v>
      </c>
      <c r="F428" s="41">
        <v>40714</v>
      </c>
      <c r="G428" s="39" t="s">
        <v>93</v>
      </c>
      <c r="H428" s="39" t="s">
        <v>173</v>
      </c>
      <c r="I428" s="41">
        <v>39904</v>
      </c>
      <c r="J428" s="41">
        <v>40908</v>
      </c>
      <c r="K428" s="40">
        <v>5</v>
      </c>
      <c r="L428" s="39" t="s">
        <v>491</v>
      </c>
      <c r="M428" s="39" t="s">
        <v>95</v>
      </c>
      <c r="N428" s="39" t="s">
        <v>770</v>
      </c>
      <c r="O428" s="39" t="s">
        <v>97</v>
      </c>
      <c r="P428" s="39" t="s">
        <v>761</v>
      </c>
      <c r="Q428" s="54">
        <v>142140</v>
      </c>
    </row>
    <row r="429" spans="1:17">
      <c r="A429" s="39" t="s">
        <v>757</v>
      </c>
      <c r="B429" s="39" t="s">
        <v>758</v>
      </c>
      <c r="C429" s="52">
        <v>9196</v>
      </c>
      <c r="D429" s="39" t="s">
        <v>101</v>
      </c>
      <c r="E429" s="39" t="s">
        <v>523</v>
      </c>
      <c r="F429" s="41">
        <v>40714</v>
      </c>
      <c r="G429" s="39" t="s">
        <v>93</v>
      </c>
      <c r="H429" s="39" t="s">
        <v>173</v>
      </c>
      <c r="I429" s="41">
        <v>39904</v>
      </c>
      <c r="J429" s="41">
        <v>40908</v>
      </c>
      <c r="K429" s="40">
        <v>6</v>
      </c>
      <c r="L429" s="39" t="s">
        <v>491</v>
      </c>
      <c r="M429" s="39" t="s">
        <v>492</v>
      </c>
      <c r="N429" s="39" t="s">
        <v>771</v>
      </c>
      <c r="O429" s="39" t="s">
        <v>97</v>
      </c>
      <c r="P429" s="39" t="s">
        <v>761</v>
      </c>
      <c r="Q429" s="54">
        <v>142140</v>
      </c>
    </row>
    <row r="430" spans="1:17">
      <c r="A430" s="39" t="s">
        <v>757</v>
      </c>
      <c r="B430" s="39" t="s">
        <v>758</v>
      </c>
      <c r="C430" s="52">
        <v>9196</v>
      </c>
      <c r="D430" s="39" t="s">
        <v>101</v>
      </c>
      <c r="E430" s="39" t="s">
        <v>523</v>
      </c>
      <c r="F430" s="41">
        <v>40714</v>
      </c>
      <c r="G430" s="39" t="s">
        <v>93</v>
      </c>
      <c r="H430" s="39" t="s">
        <v>173</v>
      </c>
      <c r="I430" s="41">
        <v>39904</v>
      </c>
      <c r="J430" s="41">
        <v>40908</v>
      </c>
      <c r="K430" s="40">
        <v>7</v>
      </c>
      <c r="L430" s="39" t="s">
        <v>311</v>
      </c>
      <c r="M430" s="39" t="s">
        <v>316</v>
      </c>
      <c r="N430" s="39" t="s">
        <v>772</v>
      </c>
      <c r="O430" s="39" t="s">
        <v>97</v>
      </c>
      <c r="P430" s="39" t="s">
        <v>761</v>
      </c>
      <c r="Q430" s="54">
        <v>142140</v>
      </c>
    </row>
    <row r="431" spans="1:17">
      <c r="A431" s="39" t="s">
        <v>757</v>
      </c>
      <c r="B431" s="39" t="s">
        <v>758</v>
      </c>
      <c r="C431" s="52">
        <v>9196</v>
      </c>
      <c r="D431" s="39" t="s">
        <v>101</v>
      </c>
      <c r="E431" s="39" t="s">
        <v>523</v>
      </c>
      <c r="F431" s="41">
        <v>40714</v>
      </c>
      <c r="G431" s="39" t="s">
        <v>93</v>
      </c>
      <c r="H431" s="39" t="s">
        <v>173</v>
      </c>
      <c r="I431" s="41">
        <v>39904</v>
      </c>
      <c r="J431" s="41">
        <v>40908</v>
      </c>
      <c r="K431" s="40">
        <v>8</v>
      </c>
      <c r="L431" s="39" t="s">
        <v>308</v>
      </c>
      <c r="M431" s="39" t="s">
        <v>773</v>
      </c>
      <c r="N431" s="39" t="s">
        <v>774</v>
      </c>
      <c r="O431" s="39" t="s">
        <v>97</v>
      </c>
      <c r="P431" s="39" t="s">
        <v>761</v>
      </c>
      <c r="Q431" s="54">
        <v>142140</v>
      </c>
    </row>
    <row r="432" spans="1:17">
      <c r="A432" s="39" t="s">
        <v>757</v>
      </c>
      <c r="B432" s="39" t="s">
        <v>758</v>
      </c>
      <c r="C432" s="52">
        <v>9196</v>
      </c>
      <c r="D432" s="39" t="s">
        <v>101</v>
      </c>
      <c r="E432" s="39" t="s">
        <v>523</v>
      </c>
      <c r="F432" s="41">
        <v>40714</v>
      </c>
      <c r="G432" s="39" t="s">
        <v>93</v>
      </c>
      <c r="H432" s="39" t="s">
        <v>173</v>
      </c>
      <c r="I432" s="41">
        <v>39904</v>
      </c>
      <c r="J432" s="41">
        <v>40908</v>
      </c>
      <c r="K432" s="40">
        <v>9</v>
      </c>
      <c r="L432" s="39" t="s">
        <v>95</v>
      </c>
      <c r="M432" s="39" t="s">
        <v>95</v>
      </c>
      <c r="N432" s="39" t="s">
        <v>775</v>
      </c>
      <c r="O432" s="39" t="s">
        <v>97</v>
      </c>
      <c r="P432" s="39" t="s">
        <v>761</v>
      </c>
      <c r="Q432" s="54">
        <v>142140</v>
      </c>
    </row>
    <row r="433" spans="1:17">
      <c r="A433" s="39" t="s">
        <v>757</v>
      </c>
      <c r="B433" s="39" t="s">
        <v>758</v>
      </c>
      <c r="C433" s="52">
        <v>9196</v>
      </c>
      <c r="D433" s="39" t="s">
        <v>101</v>
      </c>
      <c r="E433" s="39" t="s">
        <v>523</v>
      </c>
      <c r="F433" s="41">
        <v>40714</v>
      </c>
      <c r="G433" s="39" t="s">
        <v>93</v>
      </c>
      <c r="H433" s="39" t="s">
        <v>173</v>
      </c>
      <c r="I433" s="41">
        <v>39904</v>
      </c>
      <c r="J433" s="41">
        <v>40908</v>
      </c>
      <c r="K433" s="40">
        <v>10</v>
      </c>
      <c r="L433" s="39" t="s">
        <v>218</v>
      </c>
      <c r="M433" s="39" t="s">
        <v>521</v>
      </c>
      <c r="N433" s="39" t="s">
        <v>776</v>
      </c>
      <c r="O433" s="39" t="s">
        <v>97</v>
      </c>
      <c r="P433" s="39" t="s">
        <v>761</v>
      </c>
      <c r="Q433" s="54">
        <v>142140</v>
      </c>
    </row>
    <row r="434" spans="1:17">
      <c r="A434" s="39" t="s">
        <v>757</v>
      </c>
      <c r="B434" s="39" t="s">
        <v>758</v>
      </c>
      <c r="C434" s="52">
        <v>2471</v>
      </c>
      <c r="D434" s="39" t="s">
        <v>101</v>
      </c>
      <c r="E434" s="39" t="s">
        <v>683</v>
      </c>
      <c r="F434" s="41">
        <v>40072</v>
      </c>
      <c r="G434" s="39" t="s">
        <v>93</v>
      </c>
      <c r="H434" s="39" t="s">
        <v>173</v>
      </c>
      <c r="I434" s="41">
        <v>39814</v>
      </c>
      <c r="J434" s="41">
        <v>40178</v>
      </c>
      <c r="K434" s="40">
        <v>1</v>
      </c>
      <c r="L434" s="39" t="s">
        <v>103</v>
      </c>
      <c r="M434" s="39" t="s">
        <v>95</v>
      </c>
      <c r="N434" s="39" t="s">
        <v>777</v>
      </c>
      <c r="O434" s="39" t="s">
        <v>97</v>
      </c>
      <c r="P434" s="39" t="s">
        <v>778</v>
      </c>
      <c r="Q434" s="54">
        <v>100</v>
      </c>
    </row>
    <row r="435" spans="1:17">
      <c r="A435" s="39" t="s">
        <v>757</v>
      </c>
      <c r="B435" s="39" t="s">
        <v>758</v>
      </c>
      <c r="C435" s="52">
        <v>2154</v>
      </c>
      <c r="D435" s="39" t="s">
        <v>101</v>
      </c>
      <c r="E435" s="39" t="s">
        <v>779</v>
      </c>
      <c r="F435" s="41">
        <v>40072</v>
      </c>
      <c r="G435" s="39" t="s">
        <v>93</v>
      </c>
      <c r="H435" s="39" t="s">
        <v>173</v>
      </c>
      <c r="I435" s="41">
        <v>39814</v>
      </c>
      <c r="J435" s="41">
        <v>40178</v>
      </c>
      <c r="K435" s="40">
        <v>1</v>
      </c>
      <c r="L435" s="39" t="s">
        <v>103</v>
      </c>
      <c r="M435" s="39" t="s">
        <v>95</v>
      </c>
      <c r="N435" s="39" t="s">
        <v>780</v>
      </c>
      <c r="O435" s="39" t="s">
        <v>97</v>
      </c>
      <c r="P435" s="39" t="s">
        <v>778</v>
      </c>
      <c r="Q435" s="54">
        <v>100</v>
      </c>
    </row>
    <row r="436" spans="1:17">
      <c r="A436" s="39" t="s">
        <v>757</v>
      </c>
      <c r="B436" s="39" t="s">
        <v>758</v>
      </c>
      <c r="C436" s="52">
        <v>889</v>
      </c>
      <c r="D436" s="39" t="s">
        <v>101</v>
      </c>
      <c r="E436" s="39" t="s">
        <v>544</v>
      </c>
      <c r="F436" s="41">
        <v>39790</v>
      </c>
      <c r="G436" s="39" t="s">
        <v>93</v>
      </c>
      <c r="H436" s="39" t="s">
        <v>173</v>
      </c>
      <c r="I436" s="41">
        <v>39814</v>
      </c>
      <c r="J436" s="41">
        <v>40178</v>
      </c>
      <c r="K436" s="40">
        <v>1</v>
      </c>
      <c r="L436" s="39" t="s">
        <v>105</v>
      </c>
      <c r="M436" s="39" t="s">
        <v>435</v>
      </c>
      <c r="N436" s="39" t="s">
        <v>781</v>
      </c>
      <c r="O436" s="39" t="s">
        <v>97</v>
      </c>
      <c r="P436" s="39" t="s">
        <v>782</v>
      </c>
      <c r="Q436" s="54">
        <v>175402</v>
      </c>
    </row>
    <row r="437" spans="1:17">
      <c r="A437" s="39" t="s">
        <v>757</v>
      </c>
      <c r="B437" s="39" t="s">
        <v>758</v>
      </c>
      <c r="C437" s="52">
        <v>889</v>
      </c>
      <c r="D437" s="39" t="s">
        <v>101</v>
      </c>
      <c r="E437" s="39" t="s">
        <v>544</v>
      </c>
      <c r="F437" s="41">
        <v>39790</v>
      </c>
      <c r="G437" s="39" t="s">
        <v>93</v>
      </c>
      <c r="H437" s="39" t="s">
        <v>173</v>
      </c>
      <c r="I437" s="41">
        <v>39814</v>
      </c>
      <c r="J437" s="41">
        <v>40178</v>
      </c>
      <c r="K437" s="40">
        <v>2</v>
      </c>
      <c r="L437" s="39" t="s">
        <v>311</v>
      </c>
      <c r="M437" s="39" t="s">
        <v>312</v>
      </c>
      <c r="N437" s="39" t="s">
        <v>783</v>
      </c>
      <c r="O437" s="39" t="s">
        <v>97</v>
      </c>
      <c r="P437" s="39" t="s">
        <v>782</v>
      </c>
      <c r="Q437" s="54">
        <v>175402</v>
      </c>
    </row>
    <row r="438" spans="1:17">
      <c r="A438" s="39" t="s">
        <v>757</v>
      </c>
      <c r="B438" s="39" t="s">
        <v>758</v>
      </c>
      <c r="C438" s="52">
        <v>889</v>
      </c>
      <c r="D438" s="39" t="s">
        <v>101</v>
      </c>
      <c r="E438" s="39" t="s">
        <v>544</v>
      </c>
      <c r="F438" s="41">
        <v>39790</v>
      </c>
      <c r="G438" s="39" t="s">
        <v>93</v>
      </c>
      <c r="H438" s="39" t="s">
        <v>173</v>
      </c>
      <c r="I438" s="41">
        <v>39814</v>
      </c>
      <c r="J438" s="41">
        <v>40178</v>
      </c>
      <c r="K438" s="40">
        <v>3</v>
      </c>
      <c r="L438" s="39" t="s">
        <v>311</v>
      </c>
      <c r="M438" s="39" t="s">
        <v>312</v>
      </c>
      <c r="N438" s="39" t="s">
        <v>784</v>
      </c>
      <c r="O438" s="39" t="s">
        <v>97</v>
      </c>
      <c r="P438" s="39" t="s">
        <v>782</v>
      </c>
      <c r="Q438" s="54">
        <v>175402</v>
      </c>
    </row>
    <row r="439" spans="1:17">
      <c r="A439" s="39" t="s">
        <v>757</v>
      </c>
      <c r="B439" s="39" t="s">
        <v>758</v>
      </c>
      <c r="C439" s="52">
        <v>889</v>
      </c>
      <c r="D439" s="39" t="s">
        <v>101</v>
      </c>
      <c r="E439" s="39" t="s">
        <v>544</v>
      </c>
      <c r="F439" s="41">
        <v>39790</v>
      </c>
      <c r="G439" s="39" t="s">
        <v>93</v>
      </c>
      <c r="H439" s="39" t="s">
        <v>173</v>
      </c>
      <c r="I439" s="41">
        <v>39814</v>
      </c>
      <c r="J439" s="41">
        <v>40178</v>
      </c>
      <c r="K439" s="40">
        <v>4</v>
      </c>
      <c r="L439" s="39" t="s">
        <v>491</v>
      </c>
      <c r="M439" s="39" t="s">
        <v>95</v>
      </c>
      <c r="N439" s="39" t="s">
        <v>785</v>
      </c>
      <c r="O439" s="39" t="s">
        <v>97</v>
      </c>
      <c r="P439" s="39" t="s">
        <v>782</v>
      </c>
      <c r="Q439" s="54">
        <v>175402</v>
      </c>
    </row>
    <row r="440" spans="1:17">
      <c r="A440" s="39" t="s">
        <v>757</v>
      </c>
      <c r="B440" s="39" t="s">
        <v>758</v>
      </c>
      <c r="C440" s="52">
        <v>889</v>
      </c>
      <c r="D440" s="39" t="s">
        <v>101</v>
      </c>
      <c r="E440" s="39" t="s">
        <v>544</v>
      </c>
      <c r="F440" s="41">
        <v>39790</v>
      </c>
      <c r="G440" s="39" t="s">
        <v>93</v>
      </c>
      <c r="H440" s="39" t="s">
        <v>173</v>
      </c>
      <c r="I440" s="41">
        <v>39814</v>
      </c>
      <c r="J440" s="41">
        <v>40178</v>
      </c>
      <c r="K440" s="40">
        <v>5</v>
      </c>
      <c r="L440" s="39" t="s">
        <v>491</v>
      </c>
      <c r="M440" s="39" t="s">
        <v>95</v>
      </c>
      <c r="N440" s="39" t="s">
        <v>786</v>
      </c>
      <c r="O440" s="39" t="s">
        <v>97</v>
      </c>
      <c r="P440" s="39" t="s">
        <v>782</v>
      </c>
      <c r="Q440" s="54">
        <v>175402</v>
      </c>
    </row>
    <row r="441" spans="1:17">
      <c r="A441" s="39" t="s">
        <v>757</v>
      </c>
      <c r="B441" s="39" t="s">
        <v>758</v>
      </c>
      <c r="C441" s="52">
        <v>889</v>
      </c>
      <c r="D441" s="39" t="s">
        <v>101</v>
      </c>
      <c r="E441" s="39" t="s">
        <v>544</v>
      </c>
      <c r="F441" s="41">
        <v>39790</v>
      </c>
      <c r="G441" s="39" t="s">
        <v>93</v>
      </c>
      <c r="H441" s="39" t="s">
        <v>173</v>
      </c>
      <c r="I441" s="41">
        <v>39814</v>
      </c>
      <c r="J441" s="41">
        <v>40178</v>
      </c>
      <c r="K441" s="40">
        <v>6</v>
      </c>
      <c r="L441" s="39" t="s">
        <v>311</v>
      </c>
      <c r="M441" s="39" t="s">
        <v>312</v>
      </c>
      <c r="N441" s="39" t="s">
        <v>787</v>
      </c>
      <c r="O441" s="39" t="s">
        <v>97</v>
      </c>
      <c r="P441" s="39" t="s">
        <v>782</v>
      </c>
      <c r="Q441" s="54">
        <v>175402</v>
      </c>
    </row>
    <row r="442" spans="1:17">
      <c r="A442" s="39" t="s">
        <v>757</v>
      </c>
      <c r="B442" s="39" t="s">
        <v>758</v>
      </c>
      <c r="C442" s="52">
        <v>889</v>
      </c>
      <c r="D442" s="39" t="s">
        <v>101</v>
      </c>
      <c r="E442" s="39" t="s">
        <v>544</v>
      </c>
      <c r="F442" s="41">
        <v>39790</v>
      </c>
      <c r="G442" s="39" t="s">
        <v>93</v>
      </c>
      <c r="H442" s="39" t="s">
        <v>173</v>
      </c>
      <c r="I442" s="41">
        <v>39814</v>
      </c>
      <c r="J442" s="41">
        <v>40178</v>
      </c>
      <c r="K442" s="40">
        <v>7</v>
      </c>
      <c r="L442" s="39" t="s">
        <v>491</v>
      </c>
      <c r="M442" s="39" t="s">
        <v>95</v>
      </c>
      <c r="N442" s="39" t="s">
        <v>788</v>
      </c>
      <c r="O442" s="39" t="s">
        <v>97</v>
      </c>
      <c r="P442" s="39" t="s">
        <v>782</v>
      </c>
      <c r="Q442" s="54">
        <v>175402</v>
      </c>
    </row>
    <row r="443" spans="1:17">
      <c r="A443" s="39" t="s">
        <v>757</v>
      </c>
      <c r="B443" s="39" t="s">
        <v>758</v>
      </c>
      <c r="C443" s="52">
        <v>889</v>
      </c>
      <c r="D443" s="39" t="s">
        <v>101</v>
      </c>
      <c r="E443" s="39" t="s">
        <v>544</v>
      </c>
      <c r="F443" s="41">
        <v>39790</v>
      </c>
      <c r="G443" s="39" t="s">
        <v>93</v>
      </c>
      <c r="H443" s="39" t="s">
        <v>173</v>
      </c>
      <c r="I443" s="41">
        <v>39814</v>
      </c>
      <c r="J443" s="41">
        <v>40178</v>
      </c>
      <c r="K443" s="40">
        <v>8</v>
      </c>
      <c r="L443" s="39" t="s">
        <v>176</v>
      </c>
      <c r="M443" s="39" t="s">
        <v>95</v>
      </c>
      <c r="N443" s="39" t="s">
        <v>789</v>
      </c>
      <c r="O443" s="39" t="s">
        <v>97</v>
      </c>
      <c r="P443" s="39" t="s">
        <v>782</v>
      </c>
      <c r="Q443" s="54">
        <v>175402</v>
      </c>
    </row>
    <row r="444" spans="1:17">
      <c r="A444" s="39" t="s">
        <v>757</v>
      </c>
      <c r="B444" s="39" t="s">
        <v>758</v>
      </c>
      <c r="C444" s="52">
        <v>889</v>
      </c>
      <c r="D444" s="39" t="s">
        <v>101</v>
      </c>
      <c r="E444" s="39" t="s">
        <v>544</v>
      </c>
      <c r="F444" s="41">
        <v>39790</v>
      </c>
      <c r="G444" s="39" t="s">
        <v>93</v>
      </c>
      <c r="H444" s="39" t="s">
        <v>173</v>
      </c>
      <c r="I444" s="41">
        <v>39814</v>
      </c>
      <c r="J444" s="41">
        <v>40178</v>
      </c>
      <c r="K444" s="40">
        <v>9</v>
      </c>
      <c r="L444" s="39" t="s">
        <v>308</v>
      </c>
      <c r="M444" s="39" t="s">
        <v>773</v>
      </c>
      <c r="N444" s="39" t="s">
        <v>790</v>
      </c>
      <c r="O444" s="39" t="s">
        <v>97</v>
      </c>
      <c r="P444" s="39" t="s">
        <v>782</v>
      </c>
      <c r="Q444" s="54">
        <v>175402</v>
      </c>
    </row>
    <row r="445" spans="1:17">
      <c r="A445" s="39" t="s">
        <v>757</v>
      </c>
      <c r="B445" s="39" t="s">
        <v>758</v>
      </c>
      <c r="C445" s="52">
        <v>889</v>
      </c>
      <c r="D445" s="39" t="s">
        <v>101</v>
      </c>
      <c r="E445" s="39" t="s">
        <v>544</v>
      </c>
      <c r="F445" s="41">
        <v>39790</v>
      </c>
      <c r="G445" s="39" t="s">
        <v>93</v>
      </c>
      <c r="H445" s="39" t="s">
        <v>173</v>
      </c>
      <c r="I445" s="41">
        <v>39814</v>
      </c>
      <c r="J445" s="41">
        <v>40178</v>
      </c>
      <c r="K445" s="40">
        <v>10</v>
      </c>
      <c r="L445" s="39" t="s">
        <v>95</v>
      </c>
      <c r="M445" s="39" t="s">
        <v>95</v>
      </c>
      <c r="N445" s="39" t="s">
        <v>791</v>
      </c>
      <c r="O445" s="39" t="s">
        <v>97</v>
      </c>
      <c r="P445" s="39" t="s">
        <v>782</v>
      </c>
      <c r="Q445" s="54">
        <v>175402</v>
      </c>
    </row>
    <row r="446" spans="1:17">
      <c r="A446" s="39" t="s">
        <v>757</v>
      </c>
      <c r="B446" s="39" t="s">
        <v>758</v>
      </c>
      <c r="C446" s="52">
        <v>889</v>
      </c>
      <c r="D446" s="39" t="s">
        <v>101</v>
      </c>
      <c r="E446" s="39" t="s">
        <v>544</v>
      </c>
      <c r="F446" s="41">
        <v>39790</v>
      </c>
      <c r="G446" s="39" t="s">
        <v>93</v>
      </c>
      <c r="H446" s="39" t="s">
        <v>173</v>
      </c>
      <c r="I446" s="41">
        <v>39814</v>
      </c>
      <c r="J446" s="41">
        <v>40178</v>
      </c>
      <c r="K446" s="40">
        <v>11</v>
      </c>
      <c r="L446" s="39" t="s">
        <v>95</v>
      </c>
      <c r="M446" s="39" t="s">
        <v>95</v>
      </c>
      <c r="N446" s="39" t="s">
        <v>792</v>
      </c>
      <c r="O446" s="39" t="s">
        <v>97</v>
      </c>
      <c r="P446" s="39" t="s">
        <v>782</v>
      </c>
      <c r="Q446" s="54">
        <v>175402</v>
      </c>
    </row>
    <row r="447" spans="1:17">
      <c r="A447" s="39" t="s">
        <v>793</v>
      </c>
      <c r="B447" s="39" t="s">
        <v>794</v>
      </c>
      <c r="C447" s="52">
        <v>16100</v>
      </c>
      <c r="D447" s="39" t="s">
        <v>101</v>
      </c>
      <c r="E447" s="39" t="s">
        <v>795</v>
      </c>
      <c r="F447" s="41">
        <v>42410</v>
      </c>
      <c r="G447" s="39" t="s">
        <v>93</v>
      </c>
      <c r="H447" s="39" t="s">
        <v>173</v>
      </c>
      <c r="I447" s="41">
        <v>40909</v>
      </c>
      <c r="J447" s="41">
        <v>42735</v>
      </c>
      <c r="K447" s="40">
        <v>1</v>
      </c>
      <c r="L447" s="39" t="s">
        <v>308</v>
      </c>
      <c r="M447" s="39" t="s">
        <v>796</v>
      </c>
      <c r="N447" s="39" t="s">
        <v>797</v>
      </c>
      <c r="O447" s="39" t="s">
        <v>97</v>
      </c>
      <c r="P447" s="39" t="s">
        <v>798</v>
      </c>
      <c r="Q447" s="54">
        <v>-76.8</v>
      </c>
    </row>
    <row r="448" spans="1:17">
      <c r="A448" s="39" t="s">
        <v>793</v>
      </c>
      <c r="B448" s="39" t="s">
        <v>794</v>
      </c>
      <c r="C448" s="52">
        <v>16101</v>
      </c>
      <c r="D448" s="39" t="s">
        <v>101</v>
      </c>
      <c r="E448" s="39" t="s">
        <v>799</v>
      </c>
      <c r="F448" s="41">
        <v>42410</v>
      </c>
      <c r="G448" s="39" t="s">
        <v>93</v>
      </c>
      <c r="H448" s="39" t="s">
        <v>173</v>
      </c>
      <c r="I448" s="41">
        <v>40909</v>
      </c>
      <c r="J448" s="41">
        <v>42735</v>
      </c>
      <c r="K448" s="40">
        <v>1</v>
      </c>
      <c r="L448" s="39" t="s">
        <v>308</v>
      </c>
      <c r="M448" s="39" t="s">
        <v>95</v>
      </c>
      <c r="N448" s="39" t="s">
        <v>800</v>
      </c>
      <c r="O448" s="39" t="s">
        <v>97</v>
      </c>
      <c r="P448" s="39" t="s">
        <v>798</v>
      </c>
      <c r="Q448" s="54">
        <v>-1043</v>
      </c>
    </row>
    <row r="449" spans="1:17">
      <c r="A449" s="39" t="s">
        <v>793</v>
      </c>
      <c r="B449" s="39" t="s">
        <v>794</v>
      </c>
      <c r="C449" s="52">
        <v>16102</v>
      </c>
      <c r="D449" s="39" t="s">
        <v>101</v>
      </c>
      <c r="E449" s="39" t="s">
        <v>799</v>
      </c>
      <c r="F449" s="41">
        <v>42410</v>
      </c>
      <c r="G449" s="39" t="s">
        <v>93</v>
      </c>
      <c r="H449" s="39" t="s">
        <v>173</v>
      </c>
      <c r="I449" s="41">
        <v>40909</v>
      </c>
      <c r="J449" s="41">
        <v>42735</v>
      </c>
      <c r="K449" s="40">
        <v>1</v>
      </c>
      <c r="L449" s="39" t="s">
        <v>308</v>
      </c>
      <c r="M449" s="39" t="s">
        <v>692</v>
      </c>
      <c r="N449" s="39" t="s">
        <v>801</v>
      </c>
      <c r="O449" s="39" t="s">
        <v>97</v>
      </c>
      <c r="P449" s="39" t="s">
        <v>798</v>
      </c>
      <c r="Q449" s="54">
        <v>-60395</v>
      </c>
    </row>
    <row r="450" spans="1:17">
      <c r="A450" s="39" t="s">
        <v>793</v>
      </c>
      <c r="B450" s="39" t="s">
        <v>794</v>
      </c>
      <c r="C450" s="52">
        <v>16102</v>
      </c>
      <c r="D450" s="39" t="s">
        <v>101</v>
      </c>
      <c r="E450" s="39" t="s">
        <v>799</v>
      </c>
      <c r="F450" s="41">
        <v>42410</v>
      </c>
      <c r="G450" s="39" t="s">
        <v>93</v>
      </c>
      <c r="H450" s="39" t="s">
        <v>173</v>
      </c>
      <c r="I450" s="41">
        <v>40909</v>
      </c>
      <c r="J450" s="41">
        <v>42735</v>
      </c>
      <c r="K450" s="40">
        <v>2</v>
      </c>
      <c r="L450" s="39" t="s">
        <v>308</v>
      </c>
      <c r="M450" s="39" t="s">
        <v>95</v>
      </c>
      <c r="N450" s="39" t="s">
        <v>802</v>
      </c>
      <c r="O450" s="39" t="s">
        <v>97</v>
      </c>
      <c r="P450" s="39" t="s">
        <v>798</v>
      </c>
      <c r="Q450" s="54">
        <v>-60395</v>
      </c>
    </row>
    <row r="451" spans="1:17">
      <c r="A451" s="39" t="s">
        <v>803</v>
      </c>
      <c r="B451" s="39" t="s">
        <v>804</v>
      </c>
      <c r="C451" s="52">
        <v>9195</v>
      </c>
      <c r="D451" s="39" t="s">
        <v>101</v>
      </c>
      <c r="E451" s="39" t="s">
        <v>523</v>
      </c>
      <c r="F451" s="41">
        <v>40714</v>
      </c>
      <c r="G451" s="39" t="s">
        <v>93</v>
      </c>
      <c r="H451" s="39" t="s">
        <v>173</v>
      </c>
      <c r="I451" s="41">
        <v>39904</v>
      </c>
      <c r="J451" s="41">
        <v>40908</v>
      </c>
      <c r="K451" s="40">
        <v>1</v>
      </c>
      <c r="L451" s="39" t="s">
        <v>391</v>
      </c>
      <c r="M451" s="39" t="s">
        <v>95</v>
      </c>
      <c r="N451" s="39" t="s">
        <v>805</v>
      </c>
      <c r="O451" s="39" t="s">
        <v>97</v>
      </c>
      <c r="P451" s="39" t="s">
        <v>806</v>
      </c>
      <c r="Q451" s="54">
        <v>505858</v>
      </c>
    </row>
    <row r="452" spans="1:17">
      <c r="A452" s="39" t="s">
        <v>803</v>
      </c>
      <c r="B452" s="39" t="s">
        <v>804</v>
      </c>
      <c r="C452" s="52">
        <v>9195</v>
      </c>
      <c r="D452" s="39" t="s">
        <v>101</v>
      </c>
      <c r="E452" s="39" t="s">
        <v>523</v>
      </c>
      <c r="F452" s="41">
        <v>40714</v>
      </c>
      <c r="G452" s="39" t="s">
        <v>93</v>
      </c>
      <c r="H452" s="39" t="s">
        <v>173</v>
      </c>
      <c r="I452" s="41">
        <v>39904</v>
      </c>
      <c r="J452" s="41">
        <v>40908</v>
      </c>
      <c r="K452" s="40">
        <v>2</v>
      </c>
      <c r="L452" s="39" t="s">
        <v>311</v>
      </c>
      <c r="M452" s="39" t="s">
        <v>312</v>
      </c>
      <c r="N452" s="39" t="s">
        <v>807</v>
      </c>
      <c r="O452" s="39" t="s">
        <v>97</v>
      </c>
      <c r="P452" s="39" t="s">
        <v>806</v>
      </c>
      <c r="Q452" s="54">
        <v>505858</v>
      </c>
    </row>
    <row r="453" spans="1:17">
      <c r="A453" s="39" t="s">
        <v>803</v>
      </c>
      <c r="B453" s="39" t="s">
        <v>804</v>
      </c>
      <c r="C453" s="52">
        <v>9195</v>
      </c>
      <c r="D453" s="39" t="s">
        <v>101</v>
      </c>
      <c r="E453" s="39" t="s">
        <v>523</v>
      </c>
      <c r="F453" s="41">
        <v>40714</v>
      </c>
      <c r="G453" s="39" t="s">
        <v>93</v>
      </c>
      <c r="H453" s="39" t="s">
        <v>173</v>
      </c>
      <c r="I453" s="41">
        <v>39904</v>
      </c>
      <c r="J453" s="41">
        <v>40908</v>
      </c>
      <c r="K453" s="40">
        <v>3</v>
      </c>
      <c r="L453" s="39" t="s">
        <v>218</v>
      </c>
      <c r="M453" s="39" t="s">
        <v>521</v>
      </c>
      <c r="N453" s="39" t="s">
        <v>808</v>
      </c>
      <c r="O453" s="39" t="s">
        <v>97</v>
      </c>
      <c r="P453" s="39" t="s">
        <v>806</v>
      </c>
      <c r="Q453" s="54">
        <v>505858</v>
      </c>
    </row>
    <row r="454" spans="1:17">
      <c r="A454" s="39" t="s">
        <v>803</v>
      </c>
      <c r="B454" s="39" t="s">
        <v>804</v>
      </c>
      <c r="C454" s="52">
        <v>9509</v>
      </c>
      <c r="D454" s="39" t="s">
        <v>101</v>
      </c>
      <c r="E454" s="39" t="s">
        <v>523</v>
      </c>
      <c r="F454" s="41">
        <v>40714</v>
      </c>
      <c r="G454" s="39" t="s">
        <v>93</v>
      </c>
      <c r="H454" s="39" t="s">
        <v>173</v>
      </c>
      <c r="I454" s="41">
        <v>39904</v>
      </c>
      <c r="J454" s="41">
        <v>40908</v>
      </c>
      <c r="K454" s="40">
        <v>1</v>
      </c>
      <c r="L454" s="39" t="s">
        <v>391</v>
      </c>
      <c r="M454" s="39" t="s">
        <v>95</v>
      </c>
      <c r="N454" s="39" t="s">
        <v>809</v>
      </c>
      <c r="O454" s="39" t="s">
        <v>97</v>
      </c>
      <c r="P454" s="39" t="s">
        <v>806</v>
      </c>
      <c r="Q454" s="54">
        <v>100</v>
      </c>
    </row>
    <row r="455" spans="1:17">
      <c r="A455" s="39" t="s">
        <v>803</v>
      </c>
      <c r="B455" s="39" t="s">
        <v>804</v>
      </c>
      <c r="C455" s="52">
        <v>2129</v>
      </c>
      <c r="D455" s="39" t="s">
        <v>101</v>
      </c>
      <c r="E455" s="39" t="s">
        <v>539</v>
      </c>
      <c r="F455" s="41">
        <v>40072</v>
      </c>
      <c r="G455" s="39" t="s">
        <v>93</v>
      </c>
      <c r="H455" s="39" t="s">
        <v>173</v>
      </c>
      <c r="I455" s="41">
        <v>39814</v>
      </c>
      <c r="J455" s="41">
        <v>40178</v>
      </c>
      <c r="K455" s="40">
        <v>1</v>
      </c>
      <c r="L455" s="39" t="s">
        <v>103</v>
      </c>
      <c r="M455" s="39" t="s">
        <v>810</v>
      </c>
      <c r="N455" s="39" t="s">
        <v>811</v>
      </c>
      <c r="O455" s="39" t="s">
        <v>97</v>
      </c>
      <c r="P455" s="39" t="s">
        <v>806</v>
      </c>
      <c r="Q455" s="54">
        <v>300</v>
      </c>
    </row>
    <row r="456" spans="1:17">
      <c r="A456" s="39" t="s">
        <v>803</v>
      </c>
      <c r="B456" s="39" t="s">
        <v>804</v>
      </c>
      <c r="C456" s="52">
        <v>2129</v>
      </c>
      <c r="D456" s="39" t="s">
        <v>101</v>
      </c>
      <c r="E456" s="39" t="s">
        <v>539</v>
      </c>
      <c r="F456" s="41">
        <v>40072</v>
      </c>
      <c r="G456" s="39" t="s">
        <v>93</v>
      </c>
      <c r="H456" s="39" t="s">
        <v>173</v>
      </c>
      <c r="I456" s="41">
        <v>39814</v>
      </c>
      <c r="J456" s="41">
        <v>40178</v>
      </c>
      <c r="K456" s="40">
        <v>2</v>
      </c>
      <c r="L456" s="39" t="s">
        <v>95</v>
      </c>
      <c r="M456" s="39" t="s">
        <v>95</v>
      </c>
      <c r="N456" s="39" t="s">
        <v>812</v>
      </c>
      <c r="O456" s="39" t="s">
        <v>97</v>
      </c>
      <c r="P456" s="39" t="s">
        <v>806</v>
      </c>
      <c r="Q456" s="54">
        <v>300</v>
      </c>
    </row>
    <row r="457" spans="1:17">
      <c r="A457" s="39" t="s">
        <v>803</v>
      </c>
      <c r="B457" s="39" t="s">
        <v>804</v>
      </c>
      <c r="C457" s="52">
        <v>2129</v>
      </c>
      <c r="D457" s="39" t="s">
        <v>101</v>
      </c>
      <c r="E457" s="39" t="s">
        <v>539</v>
      </c>
      <c r="F457" s="41">
        <v>40072</v>
      </c>
      <c r="G457" s="39" t="s">
        <v>93</v>
      </c>
      <c r="H457" s="39" t="s">
        <v>173</v>
      </c>
      <c r="I457" s="41">
        <v>39814</v>
      </c>
      <c r="J457" s="41">
        <v>40178</v>
      </c>
      <c r="K457" s="40">
        <v>3</v>
      </c>
      <c r="L457" s="39" t="s">
        <v>103</v>
      </c>
      <c r="M457" s="39" t="s">
        <v>95</v>
      </c>
      <c r="N457" s="39" t="s">
        <v>813</v>
      </c>
      <c r="O457" s="39" t="s">
        <v>97</v>
      </c>
      <c r="P457" s="39" t="s">
        <v>806</v>
      </c>
      <c r="Q457" s="54">
        <v>300</v>
      </c>
    </row>
    <row r="458" spans="1:17">
      <c r="A458" s="39" t="s">
        <v>803</v>
      </c>
      <c r="B458" s="39" t="s">
        <v>804</v>
      </c>
      <c r="C458" s="52">
        <v>2472</v>
      </c>
      <c r="D458" s="39" t="s">
        <v>101</v>
      </c>
      <c r="E458" s="39" t="s">
        <v>683</v>
      </c>
      <c r="F458" s="41">
        <v>40072</v>
      </c>
      <c r="G458" s="39" t="s">
        <v>93</v>
      </c>
      <c r="H458" s="39" t="s">
        <v>173</v>
      </c>
      <c r="I458" s="41">
        <v>39814</v>
      </c>
      <c r="J458" s="41">
        <v>40178</v>
      </c>
      <c r="K458" s="40">
        <v>1</v>
      </c>
      <c r="L458" s="39" t="s">
        <v>103</v>
      </c>
      <c r="M458" s="39" t="s">
        <v>95</v>
      </c>
      <c r="N458" s="39" t="s">
        <v>777</v>
      </c>
      <c r="O458" s="39" t="s">
        <v>97</v>
      </c>
      <c r="P458" s="39" t="s">
        <v>806</v>
      </c>
      <c r="Q458" s="54">
        <v>100</v>
      </c>
    </row>
    <row r="459" spans="1:17">
      <c r="A459" s="39" t="s">
        <v>803</v>
      </c>
      <c r="B459" s="39" t="s">
        <v>804</v>
      </c>
      <c r="C459" s="52">
        <v>970</v>
      </c>
      <c r="D459" s="39" t="s">
        <v>101</v>
      </c>
      <c r="E459" s="39" t="s">
        <v>544</v>
      </c>
      <c r="F459" s="41">
        <v>39790</v>
      </c>
      <c r="G459" s="39" t="s">
        <v>93</v>
      </c>
      <c r="H459" s="39" t="s">
        <v>173</v>
      </c>
      <c r="I459" s="41">
        <v>39814</v>
      </c>
      <c r="J459" s="41">
        <v>40178</v>
      </c>
      <c r="K459" s="40">
        <v>1</v>
      </c>
      <c r="L459" s="39" t="s">
        <v>131</v>
      </c>
      <c r="M459" s="39" t="s">
        <v>183</v>
      </c>
      <c r="N459" s="39" t="s">
        <v>814</v>
      </c>
      <c r="O459" s="39" t="s">
        <v>97</v>
      </c>
      <c r="P459" s="39" t="s">
        <v>806</v>
      </c>
      <c r="Q459" s="54">
        <v>1216641</v>
      </c>
    </row>
    <row r="460" spans="1:17">
      <c r="A460" s="39" t="s">
        <v>803</v>
      </c>
      <c r="B460" s="39" t="s">
        <v>804</v>
      </c>
      <c r="C460" s="52">
        <v>970</v>
      </c>
      <c r="D460" s="39" t="s">
        <v>101</v>
      </c>
      <c r="E460" s="39" t="s">
        <v>544</v>
      </c>
      <c r="F460" s="41">
        <v>39790</v>
      </c>
      <c r="G460" s="39" t="s">
        <v>93</v>
      </c>
      <c r="H460" s="39" t="s">
        <v>173</v>
      </c>
      <c r="I460" s="41">
        <v>39814</v>
      </c>
      <c r="J460" s="41">
        <v>40178</v>
      </c>
      <c r="K460" s="40">
        <v>2</v>
      </c>
      <c r="L460" s="39" t="s">
        <v>131</v>
      </c>
      <c r="M460" s="39" t="s">
        <v>517</v>
      </c>
      <c r="N460" s="39" t="s">
        <v>815</v>
      </c>
      <c r="O460" s="39" t="s">
        <v>97</v>
      </c>
      <c r="P460" s="39" t="s">
        <v>806</v>
      </c>
      <c r="Q460" s="54">
        <v>1216641</v>
      </c>
    </row>
    <row r="461" spans="1:17">
      <c r="A461" s="39" t="s">
        <v>803</v>
      </c>
      <c r="B461" s="39" t="s">
        <v>804</v>
      </c>
      <c r="C461" s="52">
        <v>970</v>
      </c>
      <c r="D461" s="39" t="s">
        <v>101</v>
      </c>
      <c r="E461" s="39" t="s">
        <v>544</v>
      </c>
      <c r="F461" s="41">
        <v>39790</v>
      </c>
      <c r="G461" s="39" t="s">
        <v>93</v>
      </c>
      <c r="H461" s="39" t="s">
        <v>173</v>
      </c>
      <c r="I461" s="41">
        <v>39814</v>
      </c>
      <c r="J461" s="41">
        <v>40178</v>
      </c>
      <c r="K461" s="40">
        <v>3</v>
      </c>
      <c r="L461" s="39" t="s">
        <v>237</v>
      </c>
      <c r="M461" s="39" t="s">
        <v>95</v>
      </c>
      <c r="N461" s="39" t="s">
        <v>816</v>
      </c>
      <c r="O461" s="39" t="s">
        <v>97</v>
      </c>
      <c r="P461" s="39" t="s">
        <v>806</v>
      </c>
      <c r="Q461" s="54">
        <v>1216641</v>
      </c>
    </row>
    <row r="462" spans="1:17">
      <c r="A462" s="39" t="s">
        <v>803</v>
      </c>
      <c r="B462" s="39" t="s">
        <v>804</v>
      </c>
      <c r="C462" s="52">
        <v>970</v>
      </c>
      <c r="D462" s="39" t="s">
        <v>101</v>
      </c>
      <c r="E462" s="39" t="s">
        <v>544</v>
      </c>
      <c r="F462" s="41">
        <v>39790</v>
      </c>
      <c r="G462" s="39" t="s">
        <v>93</v>
      </c>
      <c r="H462" s="39" t="s">
        <v>173</v>
      </c>
      <c r="I462" s="41">
        <v>39814</v>
      </c>
      <c r="J462" s="41">
        <v>40178</v>
      </c>
      <c r="K462" s="40">
        <v>4</v>
      </c>
      <c r="L462" s="39" t="s">
        <v>311</v>
      </c>
      <c r="M462" s="39" t="s">
        <v>312</v>
      </c>
      <c r="N462" s="39" t="s">
        <v>817</v>
      </c>
      <c r="O462" s="39" t="s">
        <v>97</v>
      </c>
      <c r="P462" s="39" t="s">
        <v>806</v>
      </c>
      <c r="Q462" s="54">
        <v>1216641</v>
      </c>
    </row>
    <row r="463" spans="1:17">
      <c r="A463" s="39" t="s">
        <v>803</v>
      </c>
      <c r="B463" s="39" t="s">
        <v>804</v>
      </c>
      <c r="C463" s="52">
        <v>970</v>
      </c>
      <c r="D463" s="39" t="s">
        <v>101</v>
      </c>
      <c r="E463" s="39" t="s">
        <v>544</v>
      </c>
      <c r="F463" s="41">
        <v>39790</v>
      </c>
      <c r="G463" s="39" t="s">
        <v>93</v>
      </c>
      <c r="H463" s="39" t="s">
        <v>173</v>
      </c>
      <c r="I463" s="41">
        <v>39814</v>
      </c>
      <c r="J463" s="41">
        <v>40178</v>
      </c>
      <c r="K463" s="40">
        <v>5</v>
      </c>
      <c r="L463" s="39" t="s">
        <v>311</v>
      </c>
      <c r="M463" s="39" t="s">
        <v>312</v>
      </c>
      <c r="N463" s="39" t="s">
        <v>818</v>
      </c>
      <c r="O463" s="39" t="s">
        <v>97</v>
      </c>
      <c r="P463" s="39" t="s">
        <v>806</v>
      </c>
      <c r="Q463" s="54">
        <v>1216641</v>
      </c>
    </row>
    <row r="464" spans="1:17">
      <c r="A464" s="39" t="s">
        <v>803</v>
      </c>
      <c r="B464" s="39" t="s">
        <v>804</v>
      </c>
      <c r="C464" s="52">
        <v>970</v>
      </c>
      <c r="D464" s="39" t="s">
        <v>101</v>
      </c>
      <c r="E464" s="39" t="s">
        <v>544</v>
      </c>
      <c r="F464" s="41">
        <v>39790</v>
      </c>
      <c r="G464" s="39" t="s">
        <v>93</v>
      </c>
      <c r="H464" s="39" t="s">
        <v>173</v>
      </c>
      <c r="I464" s="41">
        <v>39814</v>
      </c>
      <c r="J464" s="41">
        <v>40178</v>
      </c>
      <c r="K464" s="40">
        <v>6</v>
      </c>
      <c r="L464" s="39" t="s">
        <v>311</v>
      </c>
      <c r="M464" s="39" t="s">
        <v>312</v>
      </c>
      <c r="N464" s="39" t="s">
        <v>819</v>
      </c>
      <c r="O464" s="39" t="s">
        <v>97</v>
      </c>
      <c r="P464" s="39" t="s">
        <v>806</v>
      </c>
      <c r="Q464" s="54">
        <v>1216641</v>
      </c>
    </row>
    <row r="465" spans="1:17">
      <c r="A465" s="39" t="s">
        <v>803</v>
      </c>
      <c r="B465" s="39" t="s">
        <v>804</v>
      </c>
      <c r="C465" s="52">
        <v>970</v>
      </c>
      <c r="D465" s="39" t="s">
        <v>101</v>
      </c>
      <c r="E465" s="39" t="s">
        <v>544</v>
      </c>
      <c r="F465" s="41">
        <v>39790</v>
      </c>
      <c r="G465" s="39" t="s">
        <v>93</v>
      </c>
      <c r="H465" s="39" t="s">
        <v>173</v>
      </c>
      <c r="I465" s="41">
        <v>39814</v>
      </c>
      <c r="J465" s="41">
        <v>40178</v>
      </c>
      <c r="K465" s="40">
        <v>7</v>
      </c>
      <c r="L465" s="39" t="s">
        <v>311</v>
      </c>
      <c r="M465" s="39" t="s">
        <v>312</v>
      </c>
      <c r="N465" s="39" t="s">
        <v>820</v>
      </c>
      <c r="O465" s="39" t="s">
        <v>97</v>
      </c>
      <c r="P465" s="39" t="s">
        <v>806</v>
      </c>
      <c r="Q465" s="54">
        <v>1216641</v>
      </c>
    </row>
    <row r="466" spans="1:17">
      <c r="A466" s="39" t="s">
        <v>803</v>
      </c>
      <c r="B466" s="39" t="s">
        <v>804</v>
      </c>
      <c r="C466" s="52">
        <v>970</v>
      </c>
      <c r="D466" s="39" t="s">
        <v>101</v>
      </c>
      <c r="E466" s="39" t="s">
        <v>544</v>
      </c>
      <c r="F466" s="41">
        <v>39790</v>
      </c>
      <c r="G466" s="39" t="s">
        <v>93</v>
      </c>
      <c r="H466" s="39" t="s">
        <v>173</v>
      </c>
      <c r="I466" s="41">
        <v>39814</v>
      </c>
      <c r="J466" s="41">
        <v>40178</v>
      </c>
      <c r="K466" s="40">
        <v>8</v>
      </c>
      <c r="L466" s="39" t="s">
        <v>308</v>
      </c>
      <c r="M466" s="39" t="s">
        <v>95</v>
      </c>
      <c r="N466" s="39" t="s">
        <v>821</v>
      </c>
      <c r="O466" s="39" t="s">
        <v>97</v>
      </c>
      <c r="P466" s="39" t="s">
        <v>806</v>
      </c>
      <c r="Q466" s="54">
        <v>1216641</v>
      </c>
    </row>
    <row r="467" spans="1:17">
      <c r="A467" s="39" t="s">
        <v>803</v>
      </c>
      <c r="B467" s="39" t="s">
        <v>804</v>
      </c>
      <c r="C467" s="52">
        <v>970</v>
      </c>
      <c r="D467" s="39" t="s">
        <v>101</v>
      </c>
      <c r="E467" s="39" t="s">
        <v>544</v>
      </c>
      <c r="F467" s="41">
        <v>39790</v>
      </c>
      <c r="G467" s="39" t="s">
        <v>93</v>
      </c>
      <c r="H467" s="39" t="s">
        <v>173</v>
      </c>
      <c r="I467" s="41">
        <v>39814</v>
      </c>
      <c r="J467" s="41">
        <v>40178</v>
      </c>
      <c r="K467" s="40">
        <v>9</v>
      </c>
      <c r="L467" s="39" t="s">
        <v>176</v>
      </c>
      <c r="M467" s="39" t="s">
        <v>416</v>
      </c>
      <c r="N467" s="39" t="s">
        <v>822</v>
      </c>
      <c r="O467" s="39" t="s">
        <v>97</v>
      </c>
      <c r="P467" s="39" t="s">
        <v>806</v>
      </c>
      <c r="Q467" s="54">
        <v>1216641</v>
      </c>
    </row>
    <row r="468" spans="1:17">
      <c r="A468" s="39" t="s">
        <v>803</v>
      </c>
      <c r="B468" s="39" t="s">
        <v>804</v>
      </c>
      <c r="C468" s="52">
        <v>970</v>
      </c>
      <c r="D468" s="39" t="s">
        <v>101</v>
      </c>
      <c r="E468" s="39" t="s">
        <v>544</v>
      </c>
      <c r="F468" s="41">
        <v>39790</v>
      </c>
      <c r="G468" s="39" t="s">
        <v>93</v>
      </c>
      <c r="H468" s="39" t="s">
        <v>173</v>
      </c>
      <c r="I468" s="41">
        <v>39814</v>
      </c>
      <c r="J468" s="41">
        <v>40178</v>
      </c>
      <c r="K468" s="40">
        <v>10</v>
      </c>
      <c r="L468" s="39" t="s">
        <v>491</v>
      </c>
      <c r="M468" s="39" t="s">
        <v>823</v>
      </c>
      <c r="N468" s="39" t="s">
        <v>824</v>
      </c>
      <c r="O468" s="39" t="s">
        <v>97</v>
      </c>
      <c r="P468" s="39" t="s">
        <v>806</v>
      </c>
      <c r="Q468" s="54">
        <v>1216641</v>
      </c>
    </row>
    <row r="469" spans="1:17">
      <c r="A469" s="39" t="s">
        <v>803</v>
      </c>
      <c r="B469" s="39" t="s">
        <v>804</v>
      </c>
      <c r="C469" s="52">
        <v>970</v>
      </c>
      <c r="D469" s="39" t="s">
        <v>101</v>
      </c>
      <c r="E469" s="39" t="s">
        <v>544</v>
      </c>
      <c r="F469" s="41">
        <v>39790</v>
      </c>
      <c r="G469" s="39" t="s">
        <v>93</v>
      </c>
      <c r="H469" s="39" t="s">
        <v>173</v>
      </c>
      <c r="I469" s="41">
        <v>39814</v>
      </c>
      <c r="J469" s="41">
        <v>40178</v>
      </c>
      <c r="K469" s="40">
        <v>11</v>
      </c>
      <c r="L469" s="39" t="s">
        <v>308</v>
      </c>
      <c r="M469" s="39" t="s">
        <v>692</v>
      </c>
      <c r="N469" s="39" t="s">
        <v>825</v>
      </c>
      <c r="O469" s="39" t="s">
        <v>97</v>
      </c>
      <c r="P469" s="39" t="s">
        <v>806</v>
      </c>
      <c r="Q469" s="54">
        <v>1216641</v>
      </c>
    </row>
    <row r="470" spans="1:17">
      <c r="A470" s="39" t="s">
        <v>803</v>
      </c>
      <c r="B470" s="39" t="s">
        <v>804</v>
      </c>
      <c r="C470" s="52">
        <v>970</v>
      </c>
      <c r="D470" s="39" t="s">
        <v>101</v>
      </c>
      <c r="E470" s="39" t="s">
        <v>544</v>
      </c>
      <c r="F470" s="41">
        <v>39790</v>
      </c>
      <c r="G470" s="39" t="s">
        <v>93</v>
      </c>
      <c r="H470" s="39" t="s">
        <v>173</v>
      </c>
      <c r="I470" s="41">
        <v>39814</v>
      </c>
      <c r="J470" s="41">
        <v>40178</v>
      </c>
      <c r="K470" s="40">
        <v>12</v>
      </c>
      <c r="L470" s="39" t="s">
        <v>311</v>
      </c>
      <c r="M470" s="39" t="s">
        <v>312</v>
      </c>
      <c r="N470" s="39" t="s">
        <v>826</v>
      </c>
      <c r="O470" s="39" t="s">
        <v>97</v>
      </c>
      <c r="P470" s="39" t="s">
        <v>806</v>
      </c>
      <c r="Q470" s="54">
        <v>1216641</v>
      </c>
    </row>
    <row r="471" spans="1:17">
      <c r="A471" s="39" t="s">
        <v>803</v>
      </c>
      <c r="B471" s="39" t="s">
        <v>804</v>
      </c>
      <c r="C471" s="52">
        <v>970</v>
      </c>
      <c r="D471" s="39" t="s">
        <v>101</v>
      </c>
      <c r="E471" s="39" t="s">
        <v>544</v>
      </c>
      <c r="F471" s="41">
        <v>39790</v>
      </c>
      <c r="G471" s="39" t="s">
        <v>93</v>
      </c>
      <c r="H471" s="39" t="s">
        <v>173</v>
      </c>
      <c r="I471" s="41">
        <v>39814</v>
      </c>
      <c r="J471" s="41">
        <v>40178</v>
      </c>
      <c r="K471" s="40">
        <v>13</v>
      </c>
      <c r="L471" s="39" t="s">
        <v>95</v>
      </c>
      <c r="M471" s="39" t="s">
        <v>95</v>
      </c>
      <c r="N471" s="39" t="s">
        <v>827</v>
      </c>
      <c r="O471" s="39" t="s">
        <v>97</v>
      </c>
      <c r="P471" s="39" t="s">
        <v>806</v>
      </c>
      <c r="Q471" s="54">
        <v>1216641</v>
      </c>
    </row>
    <row r="472" spans="1:17">
      <c r="A472" s="39" t="s">
        <v>803</v>
      </c>
      <c r="B472" s="39" t="s">
        <v>804</v>
      </c>
      <c r="C472" s="52">
        <v>970</v>
      </c>
      <c r="D472" s="39" t="s">
        <v>101</v>
      </c>
      <c r="E472" s="39" t="s">
        <v>544</v>
      </c>
      <c r="F472" s="41">
        <v>39790</v>
      </c>
      <c r="G472" s="39" t="s">
        <v>93</v>
      </c>
      <c r="H472" s="39" t="s">
        <v>173</v>
      </c>
      <c r="I472" s="41">
        <v>39814</v>
      </c>
      <c r="J472" s="41">
        <v>40178</v>
      </c>
      <c r="K472" s="40">
        <v>14</v>
      </c>
      <c r="L472" s="39" t="s">
        <v>308</v>
      </c>
      <c r="M472" s="39" t="s">
        <v>309</v>
      </c>
      <c r="N472" s="39" t="s">
        <v>828</v>
      </c>
      <c r="O472" s="39" t="s">
        <v>97</v>
      </c>
      <c r="P472" s="39" t="s">
        <v>806</v>
      </c>
      <c r="Q472" s="54">
        <v>1216641</v>
      </c>
    </row>
    <row r="473" spans="1:17">
      <c r="A473" s="39" t="s">
        <v>803</v>
      </c>
      <c r="B473" s="39" t="s">
        <v>804</v>
      </c>
      <c r="C473" s="52">
        <v>970</v>
      </c>
      <c r="D473" s="39" t="s">
        <v>101</v>
      </c>
      <c r="E473" s="39" t="s">
        <v>544</v>
      </c>
      <c r="F473" s="41">
        <v>39790</v>
      </c>
      <c r="G473" s="39" t="s">
        <v>93</v>
      </c>
      <c r="H473" s="39" t="s">
        <v>173</v>
      </c>
      <c r="I473" s="41">
        <v>39814</v>
      </c>
      <c r="J473" s="41">
        <v>40178</v>
      </c>
      <c r="K473" s="40">
        <v>15</v>
      </c>
      <c r="L473" s="39" t="s">
        <v>176</v>
      </c>
      <c r="M473" s="39" t="s">
        <v>416</v>
      </c>
      <c r="N473" s="39" t="s">
        <v>829</v>
      </c>
      <c r="O473" s="39" t="s">
        <v>97</v>
      </c>
      <c r="P473" s="39" t="s">
        <v>806</v>
      </c>
      <c r="Q473" s="54">
        <v>1216641</v>
      </c>
    </row>
    <row r="474" spans="1:17">
      <c r="A474" s="39" t="s">
        <v>830</v>
      </c>
      <c r="B474" s="39" t="s">
        <v>831</v>
      </c>
      <c r="C474" s="52">
        <v>13473</v>
      </c>
      <c r="D474" s="39" t="s">
        <v>101</v>
      </c>
      <c r="E474" s="39" t="s">
        <v>832</v>
      </c>
      <c r="F474" s="41">
        <v>41695</v>
      </c>
      <c r="G474" s="39" t="s">
        <v>93</v>
      </c>
      <c r="H474" s="39" t="s">
        <v>173</v>
      </c>
      <c r="I474" s="41">
        <v>41640</v>
      </c>
      <c r="J474" s="41">
        <v>42004</v>
      </c>
      <c r="K474" s="40">
        <v>1</v>
      </c>
      <c r="L474" s="39" t="s">
        <v>131</v>
      </c>
      <c r="M474" s="39" t="s">
        <v>517</v>
      </c>
      <c r="N474" s="39" t="s">
        <v>833</v>
      </c>
      <c r="O474" s="39" t="s">
        <v>97</v>
      </c>
      <c r="P474" s="39" t="s">
        <v>834</v>
      </c>
      <c r="Q474" s="54">
        <v>55481</v>
      </c>
    </row>
    <row r="475" spans="1:17">
      <c r="A475" s="39" t="s">
        <v>830</v>
      </c>
      <c r="B475" s="39" t="s">
        <v>831</v>
      </c>
      <c r="C475" s="52">
        <v>13907</v>
      </c>
      <c r="D475" s="39" t="s">
        <v>101</v>
      </c>
      <c r="E475" s="39" t="s">
        <v>832</v>
      </c>
      <c r="F475" s="41">
        <v>41695</v>
      </c>
      <c r="G475" s="39" t="s">
        <v>93</v>
      </c>
      <c r="H475" s="39" t="s">
        <v>173</v>
      </c>
      <c r="I475" s="41">
        <v>41640</v>
      </c>
      <c r="J475" s="41">
        <v>42004</v>
      </c>
      <c r="K475" s="40">
        <v>1</v>
      </c>
      <c r="L475" s="39" t="s">
        <v>218</v>
      </c>
      <c r="M475" s="39" t="s">
        <v>521</v>
      </c>
      <c r="N475" s="39" t="s">
        <v>835</v>
      </c>
      <c r="O475" s="39" t="s">
        <v>97</v>
      </c>
      <c r="P475" s="39" t="s">
        <v>834</v>
      </c>
      <c r="Q475" s="54">
        <v>100</v>
      </c>
    </row>
    <row r="476" spans="1:17">
      <c r="A476" s="39" t="s">
        <v>830</v>
      </c>
      <c r="B476" s="39" t="s">
        <v>831</v>
      </c>
      <c r="C476" s="52">
        <v>11892</v>
      </c>
      <c r="D476" s="39" t="s">
        <v>101</v>
      </c>
      <c r="E476" s="39" t="s">
        <v>836</v>
      </c>
      <c r="F476" s="41">
        <v>41285</v>
      </c>
      <c r="G476" s="39" t="s">
        <v>93</v>
      </c>
      <c r="H476" s="39" t="s">
        <v>173</v>
      </c>
      <c r="I476" s="41">
        <v>41275</v>
      </c>
      <c r="J476" s="41">
        <v>41639</v>
      </c>
      <c r="K476" s="40">
        <v>1</v>
      </c>
      <c r="L476" s="39" t="s">
        <v>131</v>
      </c>
      <c r="M476" s="39" t="s">
        <v>517</v>
      </c>
      <c r="N476" s="39" t="s">
        <v>837</v>
      </c>
      <c r="O476" s="39" t="s">
        <v>97</v>
      </c>
      <c r="P476" s="39" t="s">
        <v>834</v>
      </c>
      <c r="Q476" s="54">
        <v>51641</v>
      </c>
    </row>
    <row r="477" spans="1:17">
      <c r="A477" s="39" t="s">
        <v>830</v>
      </c>
      <c r="B477" s="39" t="s">
        <v>831</v>
      </c>
      <c r="C477" s="52">
        <v>11395</v>
      </c>
      <c r="D477" s="39" t="s">
        <v>101</v>
      </c>
      <c r="E477" s="39" t="s">
        <v>838</v>
      </c>
      <c r="F477" s="41">
        <v>41101</v>
      </c>
      <c r="G477" s="39" t="s">
        <v>93</v>
      </c>
      <c r="H477" s="39" t="s">
        <v>173</v>
      </c>
      <c r="I477" s="41">
        <v>40909</v>
      </c>
      <c r="J477" s="41">
        <v>41274</v>
      </c>
      <c r="K477" s="40">
        <v>1</v>
      </c>
      <c r="L477" s="39" t="s">
        <v>131</v>
      </c>
      <c r="M477" s="39" t="s">
        <v>517</v>
      </c>
      <c r="N477" s="39" t="s">
        <v>839</v>
      </c>
      <c r="O477" s="39" t="s">
        <v>97</v>
      </c>
      <c r="P477" s="39" t="s">
        <v>834</v>
      </c>
      <c r="Q477" s="54">
        <v>50130</v>
      </c>
    </row>
    <row r="478" spans="1:17">
      <c r="A478" s="39" t="s">
        <v>830</v>
      </c>
      <c r="B478" s="39" t="s">
        <v>831</v>
      </c>
      <c r="C478" s="52">
        <v>10343</v>
      </c>
      <c r="D478" s="39" t="s">
        <v>101</v>
      </c>
      <c r="E478" s="39" t="s">
        <v>840</v>
      </c>
      <c r="F478" s="41">
        <v>40856</v>
      </c>
      <c r="G478" s="39" t="s">
        <v>93</v>
      </c>
      <c r="H478" s="39" t="s">
        <v>173</v>
      </c>
      <c r="I478" s="41">
        <v>40544</v>
      </c>
      <c r="J478" s="41">
        <v>40908</v>
      </c>
      <c r="K478" s="40">
        <v>1</v>
      </c>
      <c r="L478" s="39" t="s">
        <v>131</v>
      </c>
      <c r="M478" s="39" t="s">
        <v>517</v>
      </c>
      <c r="N478" s="39" t="s">
        <v>841</v>
      </c>
      <c r="O478" s="39" t="s">
        <v>97</v>
      </c>
      <c r="P478" s="39" t="s">
        <v>834</v>
      </c>
      <c r="Q478" s="54">
        <v>60053</v>
      </c>
    </row>
    <row r="479" spans="1:17">
      <c r="A479" s="39" t="s">
        <v>830</v>
      </c>
      <c r="B479" s="39" t="s">
        <v>831</v>
      </c>
      <c r="C479" s="52">
        <v>10343</v>
      </c>
      <c r="D479" s="39" t="s">
        <v>101</v>
      </c>
      <c r="E479" s="39" t="s">
        <v>840</v>
      </c>
      <c r="F479" s="41">
        <v>40856</v>
      </c>
      <c r="G479" s="39" t="s">
        <v>93</v>
      </c>
      <c r="H479" s="39" t="s">
        <v>173</v>
      </c>
      <c r="I479" s="41">
        <v>40544</v>
      </c>
      <c r="J479" s="41">
        <v>40908</v>
      </c>
      <c r="K479" s="40">
        <v>2</v>
      </c>
      <c r="L479" s="39" t="s">
        <v>95</v>
      </c>
      <c r="M479" s="39" t="s">
        <v>95</v>
      </c>
      <c r="N479" s="39" t="s">
        <v>842</v>
      </c>
      <c r="O479" s="39" t="s">
        <v>97</v>
      </c>
      <c r="P479" s="39" t="s">
        <v>834</v>
      </c>
      <c r="Q479" s="54">
        <v>60053</v>
      </c>
    </row>
    <row r="480" spans="1:17">
      <c r="A480" s="39" t="s">
        <v>830</v>
      </c>
      <c r="B480" s="39" t="s">
        <v>831</v>
      </c>
      <c r="C480" s="52">
        <v>10343</v>
      </c>
      <c r="D480" s="39" t="s">
        <v>101</v>
      </c>
      <c r="E480" s="39" t="s">
        <v>840</v>
      </c>
      <c r="F480" s="41">
        <v>40856</v>
      </c>
      <c r="G480" s="39" t="s">
        <v>93</v>
      </c>
      <c r="H480" s="39" t="s">
        <v>173</v>
      </c>
      <c r="I480" s="41">
        <v>40544</v>
      </c>
      <c r="J480" s="41">
        <v>40908</v>
      </c>
      <c r="K480" s="40">
        <v>3</v>
      </c>
      <c r="L480" s="39" t="s">
        <v>218</v>
      </c>
      <c r="M480" s="39" t="s">
        <v>521</v>
      </c>
      <c r="N480" s="39" t="s">
        <v>843</v>
      </c>
      <c r="O480" s="39" t="s">
        <v>97</v>
      </c>
      <c r="P480" s="39" t="s">
        <v>834</v>
      </c>
      <c r="Q480" s="54">
        <v>60053</v>
      </c>
    </row>
    <row r="481" spans="1:17">
      <c r="A481" s="39" t="s">
        <v>830</v>
      </c>
      <c r="B481" s="39" t="s">
        <v>831</v>
      </c>
      <c r="C481" s="52">
        <v>9173</v>
      </c>
      <c r="D481" s="39" t="s">
        <v>101</v>
      </c>
      <c r="E481" s="39" t="s">
        <v>523</v>
      </c>
      <c r="F481" s="41">
        <v>40714</v>
      </c>
      <c r="G481" s="39" t="s">
        <v>93</v>
      </c>
      <c r="H481" s="39" t="s">
        <v>173</v>
      </c>
      <c r="I481" s="41">
        <v>39904</v>
      </c>
      <c r="J481" s="41">
        <v>40908</v>
      </c>
      <c r="K481" s="40">
        <v>1</v>
      </c>
      <c r="L481" s="39" t="s">
        <v>311</v>
      </c>
      <c r="M481" s="39" t="s">
        <v>312</v>
      </c>
      <c r="N481" s="39" t="s">
        <v>844</v>
      </c>
      <c r="O481" s="39" t="s">
        <v>97</v>
      </c>
      <c r="P481" s="39" t="s">
        <v>834</v>
      </c>
      <c r="Q481" s="54">
        <v>10257</v>
      </c>
    </row>
    <row r="482" spans="1:17">
      <c r="A482" s="39" t="s">
        <v>830</v>
      </c>
      <c r="B482" s="39" t="s">
        <v>831</v>
      </c>
      <c r="C482" s="52">
        <v>9173</v>
      </c>
      <c r="D482" s="39" t="s">
        <v>101</v>
      </c>
      <c r="E482" s="39" t="s">
        <v>523</v>
      </c>
      <c r="F482" s="41">
        <v>40714</v>
      </c>
      <c r="G482" s="39" t="s">
        <v>93</v>
      </c>
      <c r="H482" s="39" t="s">
        <v>173</v>
      </c>
      <c r="I482" s="41">
        <v>39904</v>
      </c>
      <c r="J482" s="41">
        <v>40908</v>
      </c>
      <c r="K482" s="40">
        <v>2</v>
      </c>
      <c r="L482" s="39" t="s">
        <v>308</v>
      </c>
      <c r="M482" s="39" t="s">
        <v>550</v>
      </c>
      <c r="N482" s="39" t="s">
        <v>845</v>
      </c>
      <c r="O482" s="39" t="s">
        <v>97</v>
      </c>
      <c r="P482" s="39" t="s">
        <v>834</v>
      </c>
      <c r="Q482" s="54">
        <v>10257</v>
      </c>
    </row>
    <row r="483" spans="1:17">
      <c r="A483" s="39" t="s">
        <v>830</v>
      </c>
      <c r="B483" s="39" t="s">
        <v>831</v>
      </c>
      <c r="C483" s="52">
        <v>9173</v>
      </c>
      <c r="D483" s="39" t="s">
        <v>101</v>
      </c>
      <c r="E483" s="39" t="s">
        <v>523</v>
      </c>
      <c r="F483" s="41">
        <v>40714</v>
      </c>
      <c r="G483" s="39" t="s">
        <v>93</v>
      </c>
      <c r="H483" s="39" t="s">
        <v>173</v>
      </c>
      <c r="I483" s="41">
        <v>40179</v>
      </c>
      <c r="J483" s="41">
        <v>40543</v>
      </c>
      <c r="K483" s="40">
        <v>3</v>
      </c>
      <c r="L483" s="39" t="s">
        <v>105</v>
      </c>
      <c r="M483" s="39" t="s">
        <v>123</v>
      </c>
      <c r="N483" s="39" t="s">
        <v>846</v>
      </c>
      <c r="O483" s="39" t="s">
        <v>97</v>
      </c>
      <c r="P483" s="39" t="s">
        <v>834</v>
      </c>
      <c r="Q483" s="54">
        <v>10257</v>
      </c>
    </row>
    <row r="484" spans="1:17">
      <c r="A484" s="39" t="s">
        <v>830</v>
      </c>
      <c r="B484" s="39" t="s">
        <v>831</v>
      </c>
      <c r="C484" s="52">
        <v>9173</v>
      </c>
      <c r="D484" s="39" t="s">
        <v>101</v>
      </c>
      <c r="E484" s="39" t="s">
        <v>523</v>
      </c>
      <c r="F484" s="41">
        <v>40714</v>
      </c>
      <c r="G484" s="39" t="s">
        <v>93</v>
      </c>
      <c r="H484" s="39" t="s">
        <v>173</v>
      </c>
      <c r="I484" s="41">
        <v>39904</v>
      </c>
      <c r="J484" s="41">
        <v>40908</v>
      </c>
      <c r="K484" s="40">
        <v>4</v>
      </c>
      <c r="L484" s="39" t="s">
        <v>218</v>
      </c>
      <c r="M484" s="39" t="s">
        <v>521</v>
      </c>
      <c r="N484" s="39" t="s">
        <v>847</v>
      </c>
      <c r="O484" s="39" t="s">
        <v>97</v>
      </c>
      <c r="P484" s="39" t="s">
        <v>834</v>
      </c>
      <c r="Q484" s="54">
        <v>10257</v>
      </c>
    </row>
    <row r="485" spans="1:17">
      <c r="A485" s="39" t="s">
        <v>830</v>
      </c>
      <c r="B485" s="39" t="s">
        <v>831</v>
      </c>
      <c r="C485" s="52">
        <v>2473</v>
      </c>
      <c r="D485" s="39" t="s">
        <v>101</v>
      </c>
      <c r="E485" s="39" t="s">
        <v>683</v>
      </c>
      <c r="F485" s="41">
        <v>40072</v>
      </c>
      <c r="G485" s="39" t="s">
        <v>93</v>
      </c>
      <c r="H485" s="39" t="s">
        <v>173</v>
      </c>
      <c r="I485" s="41">
        <v>39814</v>
      </c>
      <c r="J485" s="41">
        <v>40178</v>
      </c>
      <c r="K485" s="40">
        <v>1</v>
      </c>
      <c r="L485" s="39" t="s">
        <v>103</v>
      </c>
      <c r="M485" s="39" t="s">
        <v>95</v>
      </c>
      <c r="N485" s="39" t="s">
        <v>848</v>
      </c>
      <c r="O485" s="39" t="s">
        <v>97</v>
      </c>
      <c r="P485" s="39" t="s">
        <v>834</v>
      </c>
      <c r="Q485" s="54">
        <v>100</v>
      </c>
    </row>
    <row r="486" spans="1:17">
      <c r="A486" s="39" t="s">
        <v>830</v>
      </c>
      <c r="B486" s="39" t="s">
        <v>831</v>
      </c>
      <c r="C486" s="52">
        <v>2159</v>
      </c>
      <c r="D486" s="39" t="s">
        <v>101</v>
      </c>
      <c r="E486" s="39" t="s">
        <v>779</v>
      </c>
      <c r="F486" s="41">
        <v>40072</v>
      </c>
      <c r="G486" s="39" t="s">
        <v>93</v>
      </c>
      <c r="H486" s="39" t="s">
        <v>173</v>
      </c>
      <c r="I486" s="41">
        <v>39814</v>
      </c>
      <c r="J486" s="41">
        <v>40178</v>
      </c>
      <c r="K486" s="40">
        <v>1</v>
      </c>
      <c r="L486" s="39" t="s">
        <v>103</v>
      </c>
      <c r="M486" s="39" t="s">
        <v>810</v>
      </c>
      <c r="N486" s="39" t="s">
        <v>849</v>
      </c>
      <c r="O486" s="39" t="s">
        <v>97</v>
      </c>
      <c r="P486" s="39" t="s">
        <v>834</v>
      </c>
      <c r="Q486" s="54">
        <v>200</v>
      </c>
    </row>
    <row r="487" spans="1:17">
      <c r="A487" s="39" t="s">
        <v>830</v>
      </c>
      <c r="B487" s="39" t="s">
        <v>831</v>
      </c>
      <c r="C487" s="52">
        <v>2159</v>
      </c>
      <c r="D487" s="39" t="s">
        <v>101</v>
      </c>
      <c r="E487" s="39" t="s">
        <v>779</v>
      </c>
      <c r="F487" s="41">
        <v>40072</v>
      </c>
      <c r="G487" s="39" t="s">
        <v>93</v>
      </c>
      <c r="H487" s="39" t="s">
        <v>173</v>
      </c>
      <c r="I487" s="41">
        <v>39814</v>
      </c>
      <c r="J487" s="41">
        <v>40178</v>
      </c>
      <c r="K487" s="40">
        <v>2</v>
      </c>
      <c r="L487" s="39" t="s">
        <v>103</v>
      </c>
      <c r="M487" s="39" t="s">
        <v>95</v>
      </c>
      <c r="N487" s="39" t="s">
        <v>850</v>
      </c>
      <c r="O487" s="39" t="s">
        <v>97</v>
      </c>
      <c r="P487" s="39" t="s">
        <v>834</v>
      </c>
      <c r="Q487" s="54">
        <v>200</v>
      </c>
    </row>
    <row r="488" spans="1:17">
      <c r="A488" s="39" t="s">
        <v>830</v>
      </c>
      <c r="B488" s="39" t="s">
        <v>831</v>
      </c>
      <c r="C488" s="52">
        <v>837</v>
      </c>
      <c r="D488" s="39" t="s">
        <v>101</v>
      </c>
      <c r="E488" s="39" t="s">
        <v>544</v>
      </c>
      <c r="F488" s="41">
        <v>39790</v>
      </c>
      <c r="G488" s="39" t="s">
        <v>93</v>
      </c>
      <c r="H488" s="39" t="s">
        <v>173</v>
      </c>
      <c r="I488" s="41">
        <v>39814</v>
      </c>
      <c r="J488" s="41">
        <v>40178</v>
      </c>
      <c r="K488" s="40">
        <v>1</v>
      </c>
      <c r="L488" s="39" t="s">
        <v>491</v>
      </c>
      <c r="M488" s="39" t="s">
        <v>95</v>
      </c>
      <c r="N488" s="39" t="s">
        <v>851</v>
      </c>
      <c r="O488" s="39" t="s">
        <v>97</v>
      </c>
      <c r="P488" s="39" t="s">
        <v>834</v>
      </c>
      <c r="Q488" s="54">
        <v>234626</v>
      </c>
    </row>
    <row r="489" spans="1:17">
      <c r="A489" s="39" t="s">
        <v>830</v>
      </c>
      <c r="B489" s="39" t="s">
        <v>831</v>
      </c>
      <c r="C489" s="52">
        <v>837</v>
      </c>
      <c r="D489" s="39" t="s">
        <v>101</v>
      </c>
      <c r="E489" s="39" t="s">
        <v>544</v>
      </c>
      <c r="F489" s="41">
        <v>39790</v>
      </c>
      <c r="G489" s="39" t="s">
        <v>93</v>
      </c>
      <c r="H489" s="39" t="s">
        <v>173</v>
      </c>
      <c r="I489" s="41">
        <v>39814</v>
      </c>
      <c r="J489" s="41">
        <v>40178</v>
      </c>
      <c r="K489" s="40">
        <v>2</v>
      </c>
      <c r="L489" s="39" t="s">
        <v>308</v>
      </c>
      <c r="M489" s="39" t="s">
        <v>95</v>
      </c>
      <c r="N489" s="39" t="s">
        <v>852</v>
      </c>
      <c r="O489" s="39" t="s">
        <v>97</v>
      </c>
      <c r="P489" s="39" t="s">
        <v>834</v>
      </c>
      <c r="Q489" s="54">
        <v>234626</v>
      </c>
    </row>
    <row r="490" spans="1:17">
      <c r="A490" s="39" t="s">
        <v>830</v>
      </c>
      <c r="B490" s="39" t="s">
        <v>831</v>
      </c>
      <c r="C490" s="52">
        <v>837</v>
      </c>
      <c r="D490" s="39" t="s">
        <v>101</v>
      </c>
      <c r="E490" s="39" t="s">
        <v>544</v>
      </c>
      <c r="F490" s="41">
        <v>39790</v>
      </c>
      <c r="G490" s="39" t="s">
        <v>93</v>
      </c>
      <c r="H490" s="39" t="s">
        <v>173</v>
      </c>
      <c r="I490" s="41">
        <v>39814</v>
      </c>
      <c r="J490" s="41">
        <v>40178</v>
      </c>
      <c r="K490" s="40">
        <v>3</v>
      </c>
      <c r="L490" s="39" t="s">
        <v>176</v>
      </c>
      <c r="M490" s="39" t="s">
        <v>416</v>
      </c>
      <c r="N490" s="39" t="s">
        <v>853</v>
      </c>
      <c r="O490" s="39" t="s">
        <v>97</v>
      </c>
      <c r="P490" s="39" t="s">
        <v>834</v>
      </c>
      <c r="Q490" s="54">
        <v>234626</v>
      </c>
    </row>
    <row r="491" spans="1:17">
      <c r="A491" s="39" t="s">
        <v>830</v>
      </c>
      <c r="B491" s="39" t="s">
        <v>831</v>
      </c>
      <c r="C491" s="52">
        <v>837</v>
      </c>
      <c r="D491" s="39" t="s">
        <v>101</v>
      </c>
      <c r="E491" s="39" t="s">
        <v>544</v>
      </c>
      <c r="F491" s="41">
        <v>39790</v>
      </c>
      <c r="G491" s="39" t="s">
        <v>93</v>
      </c>
      <c r="H491" s="39" t="s">
        <v>173</v>
      </c>
      <c r="I491" s="41">
        <v>39814</v>
      </c>
      <c r="J491" s="41">
        <v>40178</v>
      </c>
      <c r="K491" s="40">
        <v>4</v>
      </c>
      <c r="L491" s="39" t="s">
        <v>311</v>
      </c>
      <c r="M491" s="39" t="s">
        <v>312</v>
      </c>
      <c r="N491" s="39" t="s">
        <v>854</v>
      </c>
      <c r="O491" s="39" t="s">
        <v>97</v>
      </c>
      <c r="P491" s="39" t="s">
        <v>834</v>
      </c>
      <c r="Q491" s="54">
        <v>234626</v>
      </c>
    </row>
    <row r="492" spans="1:17">
      <c r="A492" s="39" t="s">
        <v>830</v>
      </c>
      <c r="B492" s="39" t="s">
        <v>831</v>
      </c>
      <c r="C492" s="52">
        <v>837</v>
      </c>
      <c r="D492" s="39" t="s">
        <v>101</v>
      </c>
      <c r="E492" s="39" t="s">
        <v>544</v>
      </c>
      <c r="F492" s="41">
        <v>39790</v>
      </c>
      <c r="G492" s="39" t="s">
        <v>93</v>
      </c>
      <c r="H492" s="39" t="s">
        <v>173</v>
      </c>
      <c r="I492" s="41">
        <v>39814</v>
      </c>
      <c r="J492" s="41">
        <v>40178</v>
      </c>
      <c r="K492" s="40">
        <v>5</v>
      </c>
      <c r="L492" s="39" t="s">
        <v>311</v>
      </c>
      <c r="M492" s="39" t="s">
        <v>312</v>
      </c>
      <c r="N492" s="39" t="s">
        <v>855</v>
      </c>
      <c r="O492" s="39" t="s">
        <v>97</v>
      </c>
      <c r="P492" s="39" t="s">
        <v>834</v>
      </c>
      <c r="Q492" s="54">
        <v>234626</v>
      </c>
    </row>
    <row r="493" spans="1:17">
      <c r="A493" s="39" t="s">
        <v>830</v>
      </c>
      <c r="B493" s="39" t="s">
        <v>831</v>
      </c>
      <c r="C493" s="52">
        <v>837</v>
      </c>
      <c r="D493" s="39" t="s">
        <v>101</v>
      </c>
      <c r="E493" s="39" t="s">
        <v>544</v>
      </c>
      <c r="F493" s="41">
        <v>39790</v>
      </c>
      <c r="G493" s="39" t="s">
        <v>93</v>
      </c>
      <c r="H493" s="39" t="s">
        <v>173</v>
      </c>
      <c r="I493" s="41">
        <v>39814</v>
      </c>
      <c r="J493" s="41">
        <v>40178</v>
      </c>
      <c r="K493" s="40">
        <v>6</v>
      </c>
      <c r="L493" s="39" t="s">
        <v>311</v>
      </c>
      <c r="M493" s="39" t="s">
        <v>312</v>
      </c>
      <c r="N493" s="39" t="s">
        <v>856</v>
      </c>
      <c r="O493" s="39" t="s">
        <v>97</v>
      </c>
      <c r="P493" s="39" t="s">
        <v>834</v>
      </c>
      <c r="Q493" s="54">
        <v>234626</v>
      </c>
    </row>
    <row r="494" spans="1:17">
      <c r="A494" s="39" t="s">
        <v>830</v>
      </c>
      <c r="B494" s="39" t="s">
        <v>831</v>
      </c>
      <c r="C494" s="52">
        <v>837</v>
      </c>
      <c r="D494" s="39" t="s">
        <v>101</v>
      </c>
      <c r="E494" s="39" t="s">
        <v>544</v>
      </c>
      <c r="F494" s="41">
        <v>39790</v>
      </c>
      <c r="G494" s="39" t="s">
        <v>93</v>
      </c>
      <c r="H494" s="39" t="s">
        <v>173</v>
      </c>
      <c r="I494" s="41">
        <v>39814</v>
      </c>
      <c r="J494" s="41">
        <v>40178</v>
      </c>
      <c r="K494" s="40">
        <v>7</v>
      </c>
      <c r="L494" s="39" t="s">
        <v>95</v>
      </c>
      <c r="M494" s="39" t="s">
        <v>95</v>
      </c>
      <c r="N494" s="39" t="s">
        <v>857</v>
      </c>
      <c r="O494" s="39" t="s">
        <v>97</v>
      </c>
      <c r="P494" s="39" t="s">
        <v>834</v>
      </c>
      <c r="Q494" s="54">
        <v>234626</v>
      </c>
    </row>
    <row r="495" spans="1:17">
      <c r="A495" s="39" t="s">
        <v>858</v>
      </c>
      <c r="B495" s="39" t="s">
        <v>859</v>
      </c>
      <c r="C495" s="52">
        <v>15663</v>
      </c>
      <c r="D495" s="39" t="s">
        <v>101</v>
      </c>
      <c r="E495" s="39" t="s">
        <v>443</v>
      </c>
      <c r="F495" s="41">
        <v>42408</v>
      </c>
      <c r="G495" s="39" t="s">
        <v>93</v>
      </c>
      <c r="H495" s="39" t="s">
        <v>94</v>
      </c>
      <c r="I495" s="41">
        <v>41640</v>
      </c>
      <c r="J495" s="41">
        <v>42004</v>
      </c>
      <c r="K495" s="40">
        <v>1</v>
      </c>
      <c r="L495" s="39" t="s">
        <v>95</v>
      </c>
      <c r="M495" s="39" t="s">
        <v>95</v>
      </c>
      <c r="N495" s="39" t="s">
        <v>860</v>
      </c>
      <c r="O495" s="39" t="s">
        <v>97</v>
      </c>
      <c r="P495" s="39" t="s">
        <v>597</v>
      </c>
      <c r="Q495" s="54">
        <v>61655.16</v>
      </c>
    </row>
    <row r="496" spans="1:17">
      <c r="A496" s="39" t="s">
        <v>861</v>
      </c>
      <c r="B496" s="39" t="s">
        <v>862</v>
      </c>
      <c r="C496" s="52">
        <v>1220</v>
      </c>
      <c r="D496" s="39" t="s">
        <v>101</v>
      </c>
      <c r="E496" s="39" t="s">
        <v>863</v>
      </c>
      <c r="F496" s="41">
        <v>39790</v>
      </c>
      <c r="G496" s="39" t="s">
        <v>93</v>
      </c>
      <c r="H496" s="39" t="s">
        <v>173</v>
      </c>
      <c r="I496" s="41">
        <v>39814</v>
      </c>
      <c r="J496" s="41">
        <v>40178</v>
      </c>
      <c r="K496" s="40">
        <v>1</v>
      </c>
      <c r="L496" s="39" t="s">
        <v>105</v>
      </c>
      <c r="M496" s="39" t="s">
        <v>95</v>
      </c>
      <c r="N496" s="39" t="s">
        <v>864</v>
      </c>
      <c r="O496" s="39" t="s">
        <v>121</v>
      </c>
      <c r="P496" s="39" t="s">
        <v>865</v>
      </c>
      <c r="Q496" s="54">
        <v>2000</v>
      </c>
    </row>
    <row r="497" spans="1:17">
      <c r="A497" s="39" t="s">
        <v>861</v>
      </c>
      <c r="B497" s="39" t="s">
        <v>862</v>
      </c>
      <c r="C497" s="52">
        <v>1231</v>
      </c>
      <c r="D497" s="39" t="s">
        <v>101</v>
      </c>
      <c r="E497" s="39" t="s">
        <v>866</v>
      </c>
      <c r="F497" s="41">
        <v>39790</v>
      </c>
      <c r="G497" s="39" t="s">
        <v>93</v>
      </c>
      <c r="H497" s="39" t="s">
        <v>173</v>
      </c>
      <c r="I497" s="41">
        <v>39814</v>
      </c>
      <c r="J497" s="41">
        <v>40178</v>
      </c>
      <c r="K497" s="40">
        <v>1</v>
      </c>
      <c r="L497" s="39" t="s">
        <v>180</v>
      </c>
      <c r="M497" s="39" t="s">
        <v>487</v>
      </c>
      <c r="N497" s="39" t="s">
        <v>867</v>
      </c>
      <c r="O497" s="39" t="s">
        <v>97</v>
      </c>
      <c r="P497" s="39" t="s">
        <v>865</v>
      </c>
      <c r="Q497" s="54">
        <v>1500</v>
      </c>
    </row>
    <row r="498" spans="1:17">
      <c r="A498" s="39" t="s">
        <v>861</v>
      </c>
      <c r="B498" s="39" t="s">
        <v>862</v>
      </c>
      <c r="C498" s="52">
        <v>1228</v>
      </c>
      <c r="D498" s="39" t="s">
        <v>101</v>
      </c>
      <c r="E498" s="39" t="s">
        <v>868</v>
      </c>
      <c r="F498" s="41">
        <v>39790</v>
      </c>
      <c r="G498" s="39" t="s">
        <v>93</v>
      </c>
      <c r="H498" s="39" t="s">
        <v>173</v>
      </c>
      <c r="I498" s="41">
        <v>39814</v>
      </c>
      <c r="J498" s="41">
        <v>40178</v>
      </c>
      <c r="K498" s="40">
        <v>1</v>
      </c>
      <c r="L498" s="39" t="s">
        <v>105</v>
      </c>
      <c r="M498" s="39" t="s">
        <v>329</v>
      </c>
      <c r="N498" s="39" t="s">
        <v>869</v>
      </c>
      <c r="O498" s="39" t="s">
        <v>97</v>
      </c>
      <c r="P498" s="39" t="s">
        <v>865</v>
      </c>
      <c r="Q498" s="54">
        <v>22000</v>
      </c>
    </row>
    <row r="499" spans="1:17">
      <c r="A499" s="39" t="s">
        <v>870</v>
      </c>
      <c r="B499" s="39" t="s">
        <v>871</v>
      </c>
      <c r="C499" s="52">
        <v>21772</v>
      </c>
      <c r="D499" s="39" t="s">
        <v>91</v>
      </c>
      <c r="E499" s="39" t="s">
        <v>453</v>
      </c>
      <c r="F499" s="41">
        <v>44622</v>
      </c>
      <c r="G499" s="39" t="s">
        <v>93</v>
      </c>
      <c r="H499" s="39" t="s">
        <v>173</v>
      </c>
      <c r="I499" s="41">
        <v>40544</v>
      </c>
      <c r="J499" s="41">
        <v>41274</v>
      </c>
      <c r="K499" s="40">
        <v>1</v>
      </c>
      <c r="L499" s="39" t="s">
        <v>218</v>
      </c>
      <c r="M499" s="39" t="s">
        <v>95</v>
      </c>
      <c r="N499" s="39" t="s">
        <v>872</v>
      </c>
      <c r="O499" s="39" t="s">
        <v>97</v>
      </c>
      <c r="P499" s="39" t="s">
        <v>627</v>
      </c>
      <c r="Q499" s="54">
        <v>426364</v>
      </c>
    </row>
    <row r="500" spans="1:17">
      <c r="A500" s="39" t="s">
        <v>873</v>
      </c>
      <c r="B500" s="39" t="s">
        <v>874</v>
      </c>
      <c r="C500" s="52">
        <v>10297</v>
      </c>
      <c r="D500" s="39" t="s">
        <v>101</v>
      </c>
      <c r="E500" s="39" t="s">
        <v>875</v>
      </c>
      <c r="F500" s="41">
        <v>40856</v>
      </c>
      <c r="G500" s="39" t="s">
        <v>876</v>
      </c>
      <c r="H500" s="39" t="s">
        <v>173</v>
      </c>
      <c r="I500" s="41">
        <v>40544</v>
      </c>
      <c r="J500" s="41">
        <v>40908</v>
      </c>
      <c r="K500" s="40">
        <v>1</v>
      </c>
      <c r="L500" s="39" t="s">
        <v>105</v>
      </c>
      <c r="M500" s="39" t="s">
        <v>95</v>
      </c>
      <c r="N500" s="39" t="s">
        <v>877</v>
      </c>
      <c r="O500" s="39" t="s">
        <v>97</v>
      </c>
      <c r="P500" s="39" t="s">
        <v>878</v>
      </c>
      <c r="Q500" s="54">
        <v>296358</v>
      </c>
    </row>
    <row r="501" spans="1:17">
      <c r="A501" s="39" t="s">
        <v>873</v>
      </c>
      <c r="B501" s="39" t="s">
        <v>874</v>
      </c>
      <c r="C501" s="52">
        <v>9542</v>
      </c>
      <c r="D501" s="39" t="s">
        <v>101</v>
      </c>
      <c r="E501" s="39" t="s">
        <v>879</v>
      </c>
      <c r="F501" s="41">
        <v>40714</v>
      </c>
      <c r="G501" s="39" t="s">
        <v>876</v>
      </c>
      <c r="H501" s="39" t="s">
        <v>173</v>
      </c>
      <c r="I501" s="41">
        <v>39904</v>
      </c>
      <c r="J501" s="41">
        <v>40908</v>
      </c>
      <c r="K501" s="40">
        <v>1</v>
      </c>
      <c r="L501" s="39" t="s">
        <v>95</v>
      </c>
      <c r="M501" s="39" t="s">
        <v>95</v>
      </c>
      <c r="N501" s="39" t="s">
        <v>880</v>
      </c>
      <c r="O501" s="39" t="s">
        <v>97</v>
      </c>
      <c r="P501" s="39" t="s">
        <v>881</v>
      </c>
      <c r="Q501" s="54">
        <v>550000</v>
      </c>
    </row>
    <row r="502" spans="1:17">
      <c r="A502" s="39" t="s">
        <v>873</v>
      </c>
      <c r="B502" s="39" t="s">
        <v>874</v>
      </c>
      <c r="C502" s="52">
        <v>9506</v>
      </c>
      <c r="D502" s="39" t="s">
        <v>101</v>
      </c>
      <c r="E502" s="39" t="s">
        <v>882</v>
      </c>
      <c r="F502" s="41">
        <v>40714</v>
      </c>
      <c r="G502" s="39" t="s">
        <v>876</v>
      </c>
      <c r="H502" s="39" t="s">
        <v>173</v>
      </c>
      <c r="I502" s="41">
        <v>40179</v>
      </c>
      <c r="J502" s="41">
        <v>40543</v>
      </c>
      <c r="K502" s="40">
        <v>1</v>
      </c>
      <c r="L502" s="39" t="s">
        <v>105</v>
      </c>
      <c r="M502" s="39" t="s">
        <v>95</v>
      </c>
      <c r="N502" s="39" t="s">
        <v>883</v>
      </c>
      <c r="O502" s="39" t="s">
        <v>97</v>
      </c>
      <c r="P502" s="39" t="s">
        <v>881</v>
      </c>
      <c r="Q502" s="54">
        <v>696500</v>
      </c>
    </row>
    <row r="503" spans="1:17">
      <c r="A503" s="39" t="s">
        <v>873</v>
      </c>
      <c r="B503" s="39" t="s">
        <v>874</v>
      </c>
      <c r="C503" s="52">
        <v>9506</v>
      </c>
      <c r="D503" s="39" t="s">
        <v>101</v>
      </c>
      <c r="E503" s="39" t="s">
        <v>882</v>
      </c>
      <c r="F503" s="41">
        <v>40714</v>
      </c>
      <c r="G503" s="39" t="s">
        <v>876</v>
      </c>
      <c r="H503" s="39" t="s">
        <v>173</v>
      </c>
      <c r="I503" s="41">
        <v>39904</v>
      </c>
      <c r="J503" s="41">
        <v>40908</v>
      </c>
      <c r="K503" s="40">
        <v>2</v>
      </c>
      <c r="L503" s="39" t="s">
        <v>308</v>
      </c>
      <c r="M503" s="39" t="s">
        <v>95</v>
      </c>
      <c r="N503" s="39" t="s">
        <v>884</v>
      </c>
      <c r="O503" s="39" t="s">
        <v>97</v>
      </c>
      <c r="P503" s="39" t="s">
        <v>881</v>
      </c>
      <c r="Q503" s="54">
        <v>696500</v>
      </c>
    </row>
    <row r="504" spans="1:17">
      <c r="A504" s="39" t="s">
        <v>873</v>
      </c>
      <c r="B504" s="39" t="s">
        <v>874</v>
      </c>
      <c r="C504" s="52">
        <v>2188</v>
      </c>
      <c r="D504" s="39" t="s">
        <v>101</v>
      </c>
      <c r="E504" s="39" t="s">
        <v>779</v>
      </c>
      <c r="F504" s="41">
        <v>40072</v>
      </c>
      <c r="G504" s="39" t="s">
        <v>876</v>
      </c>
      <c r="H504" s="39" t="s">
        <v>173</v>
      </c>
      <c r="I504" s="41">
        <v>39814</v>
      </c>
      <c r="J504" s="41">
        <v>40178</v>
      </c>
      <c r="K504" s="40">
        <v>1</v>
      </c>
      <c r="L504" s="39" t="s">
        <v>237</v>
      </c>
      <c r="M504" s="39" t="s">
        <v>16</v>
      </c>
      <c r="N504" s="39" t="s">
        <v>885</v>
      </c>
      <c r="O504" s="39" t="s">
        <v>97</v>
      </c>
      <c r="P504" s="39" t="s">
        <v>886</v>
      </c>
      <c r="Q504" s="54">
        <v>303055</v>
      </c>
    </row>
    <row r="505" spans="1:17">
      <c r="A505" s="39" t="s">
        <v>873</v>
      </c>
      <c r="B505" s="39" t="s">
        <v>874</v>
      </c>
      <c r="C505" s="52">
        <v>2188</v>
      </c>
      <c r="D505" s="39" t="s">
        <v>101</v>
      </c>
      <c r="E505" s="39" t="s">
        <v>779</v>
      </c>
      <c r="F505" s="41">
        <v>40072</v>
      </c>
      <c r="G505" s="39" t="s">
        <v>876</v>
      </c>
      <c r="H505" s="39" t="s">
        <v>173</v>
      </c>
      <c r="I505" s="41">
        <v>39814</v>
      </c>
      <c r="J505" s="41">
        <v>40178</v>
      </c>
      <c r="K505" s="40">
        <v>2</v>
      </c>
      <c r="L505" s="39" t="s">
        <v>105</v>
      </c>
      <c r="M505" s="39" t="s">
        <v>95</v>
      </c>
      <c r="N505" s="39" t="s">
        <v>887</v>
      </c>
      <c r="O505" s="39" t="s">
        <v>97</v>
      </c>
      <c r="P505" s="39" t="s">
        <v>886</v>
      </c>
      <c r="Q505" s="54">
        <v>303055</v>
      </c>
    </row>
    <row r="506" spans="1:17">
      <c r="A506" s="39" t="s">
        <v>873</v>
      </c>
      <c r="B506" s="39" t="s">
        <v>874</v>
      </c>
      <c r="C506" s="52">
        <v>2188</v>
      </c>
      <c r="D506" s="39" t="s">
        <v>101</v>
      </c>
      <c r="E506" s="39" t="s">
        <v>779</v>
      </c>
      <c r="F506" s="41">
        <v>40072</v>
      </c>
      <c r="G506" s="39" t="s">
        <v>876</v>
      </c>
      <c r="H506" s="39" t="s">
        <v>173</v>
      </c>
      <c r="I506" s="41">
        <v>39814</v>
      </c>
      <c r="J506" s="41">
        <v>40178</v>
      </c>
      <c r="K506" s="40">
        <v>3</v>
      </c>
      <c r="L506" s="39" t="s">
        <v>103</v>
      </c>
      <c r="M506" s="39" t="s">
        <v>95</v>
      </c>
      <c r="N506" s="39" t="s">
        <v>888</v>
      </c>
      <c r="O506" s="39" t="s">
        <v>97</v>
      </c>
      <c r="P506" s="39" t="s">
        <v>886</v>
      </c>
      <c r="Q506" s="54">
        <v>303055</v>
      </c>
    </row>
    <row r="507" spans="1:17">
      <c r="A507" s="39" t="s">
        <v>873</v>
      </c>
      <c r="B507" s="39" t="s">
        <v>874</v>
      </c>
      <c r="C507" s="52">
        <v>937</v>
      </c>
      <c r="D507" s="39" t="s">
        <v>101</v>
      </c>
      <c r="E507" s="39" t="s">
        <v>544</v>
      </c>
      <c r="F507" s="41">
        <v>39790</v>
      </c>
      <c r="G507" s="39" t="s">
        <v>876</v>
      </c>
      <c r="H507" s="39" t="s">
        <v>173</v>
      </c>
      <c r="I507" s="41">
        <v>39814</v>
      </c>
      <c r="J507" s="41">
        <v>40178</v>
      </c>
      <c r="K507" s="40">
        <v>1</v>
      </c>
      <c r="L507" s="39" t="s">
        <v>131</v>
      </c>
      <c r="M507" s="39" t="s">
        <v>95</v>
      </c>
      <c r="N507" s="39" t="s">
        <v>889</v>
      </c>
      <c r="O507" s="39" t="s">
        <v>97</v>
      </c>
      <c r="P507" s="39" t="s">
        <v>886</v>
      </c>
      <c r="Q507" s="54">
        <v>2568793</v>
      </c>
    </row>
    <row r="508" spans="1:17">
      <c r="A508" s="39" t="s">
        <v>873</v>
      </c>
      <c r="B508" s="39" t="s">
        <v>874</v>
      </c>
      <c r="C508" s="52">
        <v>937</v>
      </c>
      <c r="D508" s="39" t="s">
        <v>101</v>
      </c>
      <c r="E508" s="39" t="s">
        <v>544</v>
      </c>
      <c r="F508" s="41">
        <v>39790</v>
      </c>
      <c r="G508" s="39" t="s">
        <v>876</v>
      </c>
      <c r="H508" s="39" t="s">
        <v>173</v>
      </c>
      <c r="I508" s="41">
        <v>39814</v>
      </c>
      <c r="J508" s="41">
        <v>40178</v>
      </c>
      <c r="K508" s="40">
        <v>2</v>
      </c>
      <c r="L508" s="39" t="s">
        <v>311</v>
      </c>
      <c r="M508" s="39" t="s">
        <v>95</v>
      </c>
      <c r="N508" s="39" t="s">
        <v>890</v>
      </c>
      <c r="O508" s="39" t="s">
        <v>97</v>
      </c>
      <c r="P508" s="39" t="s">
        <v>886</v>
      </c>
      <c r="Q508" s="54">
        <v>2568793</v>
      </c>
    </row>
    <row r="509" spans="1:17">
      <c r="A509" s="39" t="s">
        <v>873</v>
      </c>
      <c r="B509" s="39" t="s">
        <v>874</v>
      </c>
      <c r="C509" s="52">
        <v>937</v>
      </c>
      <c r="D509" s="39" t="s">
        <v>101</v>
      </c>
      <c r="E509" s="39" t="s">
        <v>544</v>
      </c>
      <c r="F509" s="41">
        <v>39790</v>
      </c>
      <c r="G509" s="39" t="s">
        <v>876</v>
      </c>
      <c r="H509" s="39" t="s">
        <v>173</v>
      </c>
      <c r="I509" s="41">
        <v>39814</v>
      </c>
      <c r="J509" s="41">
        <v>40178</v>
      </c>
      <c r="K509" s="40">
        <v>3</v>
      </c>
      <c r="L509" s="39" t="s">
        <v>491</v>
      </c>
      <c r="M509" s="39" t="s">
        <v>95</v>
      </c>
      <c r="N509" s="39" t="s">
        <v>891</v>
      </c>
      <c r="O509" s="39" t="s">
        <v>97</v>
      </c>
      <c r="P509" s="39" t="s">
        <v>886</v>
      </c>
      <c r="Q509" s="54">
        <v>2568793</v>
      </c>
    </row>
    <row r="510" spans="1:17">
      <c r="A510" s="39" t="s">
        <v>873</v>
      </c>
      <c r="B510" s="39" t="s">
        <v>874</v>
      </c>
      <c r="C510" s="52">
        <v>937</v>
      </c>
      <c r="D510" s="39" t="s">
        <v>101</v>
      </c>
      <c r="E510" s="39" t="s">
        <v>544</v>
      </c>
      <c r="F510" s="41">
        <v>39790</v>
      </c>
      <c r="G510" s="39" t="s">
        <v>876</v>
      </c>
      <c r="H510" s="39" t="s">
        <v>173</v>
      </c>
      <c r="I510" s="41">
        <v>39814</v>
      </c>
      <c r="J510" s="41">
        <v>40178</v>
      </c>
      <c r="K510" s="40">
        <v>4</v>
      </c>
      <c r="L510" s="39" t="s">
        <v>406</v>
      </c>
      <c r="M510" s="39" t="s">
        <v>97</v>
      </c>
      <c r="N510" s="39" t="s">
        <v>892</v>
      </c>
      <c r="O510" s="39" t="s">
        <v>97</v>
      </c>
      <c r="P510" s="39" t="s">
        <v>886</v>
      </c>
      <c r="Q510" s="54">
        <v>2568793</v>
      </c>
    </row>
    <row r="511" spans="1:17">
      <c r="A511" s="39" t="s">
        <v>873</v>
      </c>
      <c r="B511" s="39" t="s">
        <v>874</v>
      </c>
      <c r="C511" s="52">
        <v>937</v>
      </c>
      <c r="D511" s="39" t="s">
        <v>101</v>
      </c>
      <c r="E511" s="39" t="s">
        <v>544</v>
      </c>
      <c r="F511" s="41">
        <v>39790</v>
      </c>
      <c r="G511" s="39" t="s">
        <v>876</v>
      </c>
      <c r="H511" s="39" t="s">
        <v>173</v>
      </c>
      <c r="I511" s="41">
        <v>39814</v>
      </c>
      <c r="J511" s="41">
        <v>40178</v>
      </c>
      <c r="K511" s="40">
        <v>5</v>
      </c>
      <c r="L511" s="39" t="s">
        <v>311</v>
      </c>
      <c r="M511" s="39" t="s">
        <v>312</v>
      </c>
      <c r="N511" s="39" t="s">
        <v>855</v>
      </c>
      <c r="O511" s="39" t="s">
        <v>97</v>
      </c>
      <c r="P511" s="39" t="s">
        <v>886</v>
      </c>
      <c r="Q511" s="54">
        <v>2568793</v>
      </c>
    </row>
    <row r="512" spans="1:17">
      <c r="A512" s="39" t="s">
        <v>873</v>
      </c>
      <c r="B512" s="39" t="s">
        <v>874</v>
      </c>
      <c r="C512" s="52">
        <v>937</v>
      </c>
      <c r="D512" s="39" t="s">
        <v>101</v>
      </c>
      <c r="E512" s="39" t="s">
        <v>544</v>
      </c>
      <c r="F512" s="41">
        <v>39790</v>
      </c>
      <c r="G512" s="39" t="s">
        <v>876</v>
      </c>
      <c r="H512" s="39" t="s">
        <v>173</v>
      </c>
      <c r="I512" s="41">
        <v>39814</v>
      </c>
      <c r="J512" s="41">
        <v>40178</v>
      </c>
      <c r="K512" s="40">
        <v>6</v>
      </c>
      <c r="L512" s="39" t="s">
        <v>406</v>
      </c>
      <c r="M512" s="39" t="s">
        <v>95</v>
      </c>
      <c r="N512" s="39" t="s">
        <v>893</v>
      </c>
      <c r="O512" s="39" t="s">
        <v>97</v>
      </c>
      <c r="P512" s="39" t="s">
        <v>886</v>
      </c>
      <c r="Q512" s="54">
        <v>2568793</v>
      </c>
    </row>
    <row r="513" spans="1:17">
      <c r="A513" s="39" t="s">
        <v>873</v>
      </c>
      <c r="B513" s="39" t="s">
        <v>874</v>
      </c>
      <c r="C513" s="52">
        <v>937</v>
      </c>
      <c r="D513" s="39" t="s">
        <v>101</v>
      </c>
      <c r="E513" s="39" t="s">
        <v>544</v>
      </c>
      <c r="F513" s="41">
        <v>39790</v>
      </c>
      <c r="G513" s="39" t="s">
        <v>876</v>
      </c>
      <c r="H513" s="39" t="s">
        <v>173</v>
      </c>
      <c r="I513" s="41">
        <v>39814</v>
      </c>
      <c r="J513" s="41">
        <v>40178</v>
      </c>
      <c r="K513" s="40">
        <v>7</v>
      </c>
      <c r="L513" s="39" t="s">
        <v>176</v>
      </c>
      <c r="M513" s="39" t="s">
        <v>416</v>
      </c>
      <c r="N513" s="39" t="s">
        <v>894</v>
      </c>
      <c r="O513" s="39" t="s">
        <v>97</v>
      </c>
      <c r="P513" s="39" t="s">
        <v>886</v>
      </c>
      <c r="Q513" s="54">
        <v>2568793</v>
      </c>
    </row>
    <row r="514" spans="1:17">
      <c r="A514" s="39" t="s">
        <v>873</v>
      </c>
      <c r="B514" s="39" t="s">
        <v>874</v>
      </c>
      <c r="C514" s="52">
        <v>937</v>
      </c>
      <c r="D514" s="39" t="s">
        <v>101</v>
      </c>
      <c r="E514" s="39" t="s">
        <v>544</v>
      </c>
      <c r="F514" s="41">
        <v>39790</v>
      </c>
      <c r="G514" s="39" t="s">
        <v>876</v>
      </c>
      <c r="H514" s="39" t="s">
        <v>173</v>
      </c>
      <c r="I514" s="41">
        <v>39814</v>
      </c>
      <c r="J514" s="41">
        <v>40178</v>
      </c>
      <c r="K514" s="40">
        <v>8</v>
      </c>
      <c r="L514" s="39" t="s">
        <v>311</v>
      </c>
      <c r="M514" s="39" t="s">
        <v>312</v>
      </c>
      <c r="N514" s="39" t="s">
        <v>895</v>
      </c>
      <c r="O514" s="39" t="s">
        <v>97</v>
      </c>
      <c r="P514" s="39" t="s">
        <v>886</v>
      </c>
      <c r="Q514" s="54">
        <v>2568793</v>
      </c>
    </row>
    <row r="515" spans="1:17">
      <c r="A515" s="39" t="s">
        <v>873</v>
      </c>
      <c r="B515" s="39" t="s">
        <v>874</v>
      </c>
      <c r="C515" s="52">
        <v>937</v>
      </c>
      <c r="D515" s="39" t="s">
        <v>101</v>
      </c>
      <c r="E515" s="39" t="s">
        <v>544</v>
      </c>
      <c r="F515" s="41">
        <v>39790</v>
      </c>
      <c r="G515" s="39" t="s">
        <v>876</v>
      </c>
      <c r="H515" s="39" t="s">
        <v>173</v>
      </c>
      <c r="I515" s="41">
        <v>39814</v>
      </c>
      <c r="J515" s="41">
        <v>40178</v>
      </c>
      <c r="K515" s="40">
        <v>9</v>
      </c>
      <c r="L515" s="39" t="s">
        <v>311</v>
      </c>
      <c r="M515" s="39" t="s">
        <v>95</v>
      </c>
      <c r="N515" s="39" t="s">
        <v>896</v>
      </c>
      <c r="O515" s="39" t="s">
        <v>97</v>
      </c>
      <c r="P515" s="39" t="s">
        <v>886</v>
      </c>
      <c r="Q515" s="54">
        <v>2568793</v>
      </c>
    </row>
    <row r="516" spans="1:17">
      <c r="A516" s="39" t="s">
        <v>873</v>
      </c>
      <c r="B516" s="39" t="s">
        <v>874</v>
      </c>
      <c r="C516" s="52">
        <v>937</v>
      </c>
      <c r="D516" s="39" t="s">
        <v>101</v>
      </c>
      <c r="E516" s="39" t="s">
        <v>544</v>
      </c>
      <c r="F516" s="41">
        <v>39790</v>
      </c>
      <c r="G516" s="39" t="s">
        <v>876</v>
      </c>
      <c r="H516" s="39" t="s">
        <v>173</v>
      </c>
      <c r="I516" s="41">
        <v>39814</v>
      </c>
      <c r="J516" s="41">
        <v>40178</v>
      </c>
      <c r="K516" s="40">
        <v>10</v>
      </c>
      <c r="L516" s="39" t="s">
        <v>311</v>
      </c>
      <c r="M516" s="39" t="s">
        <v>557</v>
      </c>
      <c r="N516" s="39" t="s">
        <v>897</v>
      </c>
      <c r="O516" s="39" t="s">
        <v>97</v>
      </c>
      <c r="P516" s="39" t="s">
        <v>886</v>
      </c>
      <c r="Q516" s="54">
        <v>2568793</v>
      </c>
    </row>
    <row r="517" spans="1:17">
      <c r="A517" s="39" t="s">
        <v>873</v>
      </c>
      <c r="B517" s="39" t="s">
        <v>874</v>
      </c>
      <c r="C517" s="52">
        <v>937</v>
      </c>
      <c r="D517" s="39" t="s">
        <v>101</v>
      </c>
      <c r="E517" s="39" t="s">
        <v>544</v>
      </c>
      <c r="F517" s="41">
        <v>39790</v>
      </c>
      <c r="G517" s="39" t="s">
        <v>876</v>
      </c>
      <c r="H517" s="39" t="s">
        <v>173</v>
      </c>
      <c r="I517" s="41">
        <v>39814</v>
      </c>
      <c r="J517" s="41">
        <v>40178</v>
      </c>
      <c r="K517" s="40">
        <v>11</v>
      </c>
      <c r="L517" s="39" t="s">
        <v>311</v>
      </c>
      <c r="M517" s="39" t="s">
        <v>312</v>
      </c>
      <c r="N517" s="39" t="s">
        <v>898</v>
      </c>
      <c r="O517" s="39" t="s">
        <v>97</v>
      </c>
      <c r="P517" s="39" t="s">
        <v>886</v>
      </c>
      <c r="Q517" s="54">
        <v>2568793</v>
      </c>
    </row>
    <row r="518" spans="1:17">
      <c r="A518" s="39" t="s">
        <v>873</v>
      </c>
      <c r="B518" s="39" t="s">
        <v>874</v>
      </c>
      <c r="C518" s="52">
        <v>937</v>
      </c>
      <c r="D518" s="39" t="s">
        <v>101</v>
      </c>
      <c r="E518" s="39" t="s">
        <v>544</v>
      </c>
      <c r="F518" s="41">
        <v>39790</v>
      </c>
      <c r="G518" s="39" t="s">
        <v>876</v>
      </c>
      <c r="H518" s="39" t="s">
        <v>173</v>
      </c>
      <c r="I518" s="41">
        <v>39814</v>
      </c>
      <c r="J518" s="41">
        <v>40178</v>
      </c>
      <c r="K518" s="40">
        <v>12</v>
      </c>
      <c r="L518" s="39" t="s">
        <v>391</v>
      </c>
      <c r="M518" s="39" t="s">
        <v>95</v>
      </c>
      <c r="N518" s="39" t="s">
        <v>899</v>
      </c>
      <c r="O518" s="39" t="s">
        <v>97</v>
      </c>
      <c r="P518" s="39" t="s">
        <v>886</v>
      </c>
      <c r="Q518" s="54">
        <v>2568793</v>
      </c>
    </row>
    <row r="519" spans="1:17">
      <c r="A519" s="39" t="s">
        <v>873</v>
      </c>
      <c r="B519" s="39" t="s">
        <v>874</v>
      </c>
      <c r="C519" s="52">
        <v>937</v>
      </c>
      <c r="D519" s="39" t="s">
        <v>101</v>
      </c>
      <c r="E519" s="39" t="s">
        <v>544</v>
      </c>
      <c r="F519" s="41">
        <v>39790</v>
      </c>
      <c r="G519" s="39" t="s">
        <v>876</v>
      </c>
      <c r="H519" s="39" t="s">
        <v>173</v>
      </c>
      <c r="I519" s="41">
        <v>39814</v>
      </c>
      <c r="J519" s="41">
        <v>40178</v>
      </c>
      <c r="K519" s="40">
        <v>13</v>
      </c>
      <c r="L519" s="39" t="s">
        <v>308</v>
      </c>
      <c r="M519" s="39" t="s">
        <v>773</v>
      </c>
      <c r="N519" s="39" t="s">
        <v>900</v>
      </c>
      <c r="O519" s="39" t="s">
        <v>97</v>
      </c>
      <c r="P519" s="39" t="s">
        <v>886</v>
      </c>
      <c r="Q519" s="54">
        <v>2568793</v>
      </c>
    </row>
    <row r="520" spans="1:17">
      <c r="A520" s="39" t="s">
        <v>901</v>
      </c>
      <c r="B520" s="39" t="s">
        <v>902</v>
      </c>
      <c r="C520" s="52">
        <v>8818</v>
      </c>
      <c r="D520" s="39" t="s">
        <v>101</v>
      </c>
      <c r="E520" s="39" t="s">
        <v>482</v>
      </c>
      <c r="F520" s="41">
        <v>40714</v>
      </c>
      <c r="G520" s="39" t="s">
        <v>93</v>
      </c>
      <c r="H520" s="39" t="s">
        <v>94</v>
      </c>
      <c r="I520" s="41">
        <v>40179</v>
      </c>
      <c r="J520" s="41">
        <v>40543</v>
      </c>
      <c r="K520" s="40">
        <v>1</v>
      </c>
      <c r="L520" s="39" t="s">
        <v>131</v>
      </c>
      <c r="M520" s="39" t="s">
        <v>227</v>
      </c>
      <c r="N520" s="39" t="s">
        <v>903</v>
      </c>
      <c r="O520" s="39" t="s">
        <v>97</v>
      </c>
      <c r="P520" s="39" t="s">
        <v>904</v>
      </c>
      <c r="Q520" s="54">
        <v>12062</v>
      </c>
    </row>
    <row r="521" spans="1:17">
      <c r="A521" s="39" t="s">
        <v>901</v>
      </c>
      <c r="B521" s="39" t="s">
        <v>902</v>
      </c>
      <c r="C521" s="52">
        <v>8818</v>
      </c>
      <c r="D521" s="39" t="s">
        <v>101</v>
      </c>
      <c r="E521" s="39" t="s">
        <v>482</v>
      </c>
      <c r="F521" s="41">
        <v>40714</v>
      </c>
      <c r="G521" s="39" t="s">
        <v>93</v>
      </c>
      <c r="H521" s="39" t="s">
        <v>94</v>
      </c>
      <c r="I521" s="41">
        <v>40179</v>
      </c>
      <c r="J521" s="41">
        <v>40543</v>
      </c>
      <c r="K521" s="40">
        <v>2</v>
      </c>
      <c r="L521" s="39" t="s">
        <v>105</v>
      </c>
      <c r="M521" s="39" t="s">
        <v>329</v>
      </c>
      <c r="N521" s="39" t="s">
        <v>903</v>
      </c>
      <c r="O521" s="39" t="s">
        <v>97</v>
      </c>
      <c r="P521" s="39" t="s">
        <v>904</v>
      </c>
      <c r="Q521" s="54">
        <v>12062</v>
      </c>
    </row>
    <row r="522" spans="1:17">
      <c r="A522" s="39" t="s">
        <v>901</v>
      </c>
      <c r="B522" s="39" t="s">
        <v>902</v>
      </c>
      <c r="C522" s="52">
        <v>8818</v>
      </c>
      <c r="D522" s="39" t="s">
        <v>101</v>
      </c>
      <c r="E522" s="39" t="s">
        <v>482</v>
      </c>
      <c r="F522" s="41">
        <v>40714</v>
      </c>
      <c r="G522" s="39" t="s">
        <v>93</v>
      </c>
      <c r="H522" s="39" t="s">
        <v>94</v>
      </c>
      <c r="I522" s="41">
        <v>40179</v>
      </c>
      <c r="J522" s="41">
        <v>40543</v>
      </c>
      <c r="K522" s="40">
        <v>3</v>
      </c>
      <c r="L522" s="39" t="s">
        <v>105</v>
      </c>
      <c r="M522" s="39" t="s">
        <v>435</v>
      </c>
      <c r="N522" s="39" t="s">
        <v>905</v>
      </c>
      <c r="O522" s="39" t="s">
        <v>97</v>
      </c>
      <c r="P522" s="39" t="s">
        <v>904</v>
      </c>
      <c r="Q522" s="54">
        <v>12062</v>
      </c>
    </row>
    <row r="523" spans="1:17">
      <c r="A523" s="39" t="s">
        <v>901</v>
      </c>
      <c r="B523" s="39" t="s">
        <v>902</v>
      </c>
      <c r="C523" s="52">
        <v>647</v>
      </c>
      <c r="D523" s="39" t="s">
        <v>101</v>
      </c>
      <c r="E523" s="39" t="s">
        <v>405</v>
      </c>
      <c r="F523" s="41">
        <v>39790</v>
      </c>
      <c r="G523" s="39" t="s">
        <v>93</v>
      </c>
      <c r="H523" s="39" t="s">
        <v>94</v>
      </c>
      <c r="I523" s="41">
        <v>39814</v>
      </c>
      <c r="J523" s="41">
        <v>40178</v>
      </c>
      <c r="K523" s="40">
        <v>1</v>
      </c>
      <c r="L523" s="39" t="s">
        <v>131</v>
      </c>
      <c r="M523" s="39" t="s">
        <v>227</v>
      </c>
      <c r="N523" s="39" t="s">
        <v>906</v>
      </c>
      <c r="O523" s="39" t="s">
        <v>97</v>
      </c>
      <c r="P523" s="39" t="s">
        <v>904</v>
      </c>
      <c r="Q523" s="54">
        <v>-76597</v>
      </c>
    </row>
    <row r="524" spans="1:17">
      <c r="A524" s="39" t="s">
        <v>901</v>
      </c>
      <c r="B524" s="39" t="s">
        <v>902</v>
      </c>
      <c r="C524" s="52">
        <v>647</v>
      </c>
      <c r="D524" s="39" t="s">
        <v>101</v>
      </c>
      <c r="E524" s="39" t="s">
        <v>405</v>
      </c>
      <c r="F524" s="41">
        <v>39790</v>
      </c>
      <c r="G524" s="39" t="s">
        <v>93</v>
      </c>
      <c r="H524" s="39" t="s">
        <v>94</v>
      </c>
      <c r="I524" s="41">
        <v>39814</v>
      </c>
      <c r="J524" s="41">
        <v>40178</v>
      </c>
      <c r="K524" s="40">
        <v>2</v>
      </c>
      <c r="L524" s="39" t="s">
        <v>131</v>
      </c>
      <c r="M524" s="39" t="s">
        <v>95</v>
      </c>
      <c r="N524" s="39" t="s">
        <v>907</v>
      </c>
      <c r="O524" s="39" t="s">
        <v>97</v>
      </c>
      <c r="P524" s="39" t="s">
        <v>904</v>
      </c>
      <c r="Q524" s="54">
        <v>-76597</v>
      </c>
    </row>
    <row r="525" spans="1:17">
      <c r="A525" s="39" t="s">
        <v>901</v>
      </c>
      <c r="B525" s="39" t="s">
        <v>902</v>
      </c>
      <c r="C525" s="52">
        <v>647</v>
      </c>
      <c r="D525" s="39" t="s">
        <v>101</v>
      </c>
      <c r="E525" s="39" t="s">
        <v>405</v>
      </c>
      <c r="F525" s="41">
        <v>39790</v>
      </c>
      <c r="G525" s="39" t="s">
        <v>93</v>
      </c>
      <c r="H525" s="39" t="s">
        <v>94</v>
      </c>
      <c r="I525" s="41">
        <v>39814</v>
      </c>
      <c r="J525" s="41">
        <v>40178</v>
      </c>
      <c r="K525" s="40">
        <v>3</v>
      </c>
      <c r="L525" s="39" t="s">
        <v>131</v>
      </c>
      <c r="M525" s="39" t="s">
        <v>132</v>
      </c>
      <c r="N525" s="39" t="s">
        <v>907</v>
      </c>
      <c r="O525" s="39" t="s">
        <v>97</v>
      </c>
      <c r="P525" s="39" t="s">
        <v>904</v>
      </c>
      <c r="Q525" s="54">
        <v>-76597</v>
      </c>
    </row>
    <row r="526" spans="1:17">
      <c r="A526" s="39" t="s">
        <v>901</v>
      </c>
      <c r="B526" s="39" t="s">
        <v>902</v>
      </c>
      <c r="C526" s="52">
        <v>647</v>
      </c>
      <c r="D526" s="39" t="s">
        <v>101</v>
      </c>
      <c r="E526" s="39" t="s">
        <v>405</v>
      </c>
      <c r="F526" s="41">
        <v>39790</v>
      </c>
      <c r="G526" s="39" t="s">
        <v>93</v>
      </c>
      <c r="H526" s="39" t="s">
        <v>94</v>
      </c>
      <c r="I526" s="41">
        <v>39814</v>
      </c>
      <c r="J526" s="41">
        <v>40178</v>
      </c>
      <c r="K526" s="40">
        <v>4</v>
      </c>
      <c r="L526" s="39" t="s">
        <v>131</v>
      </c>
      <c r="M526" s="39" t="s">
        <v>194</v>
      </c>
      <c r="N526" s="39" t="s">
        <v>907</v>
      </c>
      <c r="O526" s="39" t="s">
        <v>97</v>
      </c>
      <c r="P526" s="39" t="s">
        <v>904</v>
      </c>
      <c r="Q526" s="54">
        <v>-76597</v>
      </c>
    </row>
    <row r="527" spans="1:17">
      <c r="A527" s="39" t="s">
        <v>901</v>
      </c>
      <c r="B527" s="39" t="s">
        <v>902</v>
      </c>
      <c r="C527" s="52">
        <v>647</v>
      </c>
      <c r="D527" s="39" t="s">
        <v>101</v>
      </c>
      <c r="E527" s="39" t="s">
        <v>405</v>
      </c>
      <c r="F527" s="41">
        <v>39790</v>
      </c>
      <c r="G527" s="39" t="s">
        <v>93</v>
      </c>
      <c r="H527" s="39" t="s">
        <v>94</v>
      </c>
      <c r="I527" s="41">
        <v>39814</v>
      </c>
      <c r="J527" s="41">
        <v>40178</v>
      </c>
      <c r="K527" s="40">
        <v>5</v>
      </c>
      <c r="L527" s="39" t="s">
        <v>105</v>
      </c>
      <c r="M527" s="39" t="s">
        <v>435</v>
      </c>
      <c r="N527" s="39" t="s">
        <v>908</v>
      </c>
      <c r="O527" s="39" t="s">
        <v>97</v>
      </c>
      <c r="P527" s="39" t="s">
        <v>904</v>
      </c>
      <c r="Q527" s="54">
        <v>-76597</v>
      </c>
    </row>
    <row r="528" spans="1:17">
      <c r="A528" s="39" t="s">
        <v>901</v>
      </c>
      <c r="B528" s="39" t="s">
        <v>902</v>
      </c>
      <c r="C528" s="52">
        <v>647</v>
      </c>
      <c r="D528" s="39" t="s">
        <v>101</v>
      </c>
      <c r="E528" s="39" t="s">
        <v>405</v>
      </c>
      <c r="F528" s="41">
        <v>39790</v>
      </c>
      <c r="G528" s="39" t="s">
        <v>93</v>
      </c>
      <c r="H528" s="39" t="s">
        <v>94</v>
      </c>
      <c r="I528" s="41">
        <v>39814</v>
      </c>
      <c r="J528" s="41">
        <v>40178</v>
      </c>
      <c r="K528" s="40">
        <v>6</v>
      </c>
      <c r="L528" s="39" t="s">
        <v>308</v>
      </c>
      <c r="M528" s="39" t="s">
        <v>95</v>
      </c>
      <c r="N528" s="39" t="s">
        <v>909</v>
      </c>
      <c r="O528" s="39" t="s">
        <v>97</v>
      </c>
      <c r="P528" s="39" t="s">
        <v>904</v>
      </c>
      <c r="Q528" s="54">
        <v>-76597</v>
      </c>
    </row>
    <row r="529" spans="1:17">
      <c r="A529" s="39" t="s">
        <v>910</v>
      </c>
      <c r="B529" s="39" t="s">
        <v>911</v>
      </c>
      <c r="C529" s="52">
        <v>21932</v>
      </c>
      <c r="D529" s="39" t="s">
        <v>91</v>
      </c>
      <c r="E529" s="39" t="s">
        <v>912</v>
      </c>
      <c r="F529" s="41">
        <v>44622</v>
      </c>
      <c r="G529" s="39" t="s">
        <v>93</v>
      </c>
      <c r="H529" s="39" t="s">
        <v>173</v>
      </c>
      <c r="I529" s="41">
        <v>42005</v>
      </c>
      <c r="J529" s="41">
        <v>42369</v>
      </c>
      <c r="K529" s="40">
        <v>3</v>
      </c>
      <c r="L529" s="39" t="s">
        <v>131</v>
      </c>
      <c r="M529" s="39" t="s">
        <v>183</v>
      </c>
      <c r="N529" s="39" t="s">
        <v>913</v>
      </c>
      <c r="O529" s="39" t="s">
        <v>97</v>
      </c>
      <c r="P529" s="39" t="s">
        <v>914</v>
      </c>
      <c r="Q529" s="54">
        <v>2106285</v>
      </c>
    </row>
    <row r="530" spans="1:17">
      <c r="A530" s="39" t="s">
        <v>910</v>
      </c>
      <c r="B530" s="39" t="s">
        <v>911</v>
      </c>
      <c r="C530" s="52">
        <v>21932</v>
      </c>
      <c r="D530" s="39" t="s">
        <v>91</v>
      </c>
      <c r="E530" s="39" t="s">
        <v>912</v>
      </c>
      <c r="F530" s="41">
        <v>44622</v>
      </c>
      <c r="G530" s="39" t="s">
        <v>93</v>
      </c>
      <c r="H530" s="39" t="s">
        <v>173</v>
      </c>
      <c r="I530" s="41">
        <v>42005</v>
      </c>
      <c r="J530" s="41">
        <v>42369</v>
      </c>
      <c r="K530" s="40">
        <v>4</v>
      </c>
      <c r="L530" s="39" t="s">
        <v>131</v>
      </c>
      <c r="M530" s="39" t="s">
        <v>608</v>
      </c>
      <c r="N530" s="39" t="s">
        <v>915</v>
      </c>
      <c r="O530" s="39" t="s">
        <v>97</v>
      </c>
      <c r="P530" s="39" t="s">
        <v>914</v>
      </c>
      <c r="Q530" s="54">
        <v>2106285</v>
      </c>
    </row>
    <row r="531" spans="1:17">
      <c r="A531" s="39" t="s">
        <v>910</v>
      </c>
      <c r="B531" s="39" t="s">
        <v>911</v>
      </c>
      <c r="C531" s="52">
        <v>20712</v>
      </c>
      <c r="D531" s="39" t="s">
        <v>296</v>
      </c>
      <c r="E531" s="39" t="s">
        <v>916</v>
      </c>
      <c r="F531" s="41">
        <v>44448</v>
      </c>
      <c r="G531" s="39" t="s">
        <v>93</v>
      </c>
      <c r="H531" s="39" t="s">
        <v>173</v>
      </c>
      <c r="I531" s="41">
        <v>41275</v>
      </c>
      <c r="J531" s="41">
        <v>41639</v>
      </c>
      <c r="K531" s="40">
        <v>1</v>
      </c>
      <c r="L531" s="39" t="s">
        <v>105</v>
      </c>
      <c r="M531" s="39" t="s">
        <v>329</v>
      </c>
      <c r="N531" s="39" t="s">
        <v>917</v>
      </c>
      <c r="O531" s="39" t="s">
        <v>97</v>
      </c>
      <c r="P531" s="39" t="s">
        <v>914</v>
      </c>
      <c r="Q531" s="54">
        <v>191741</v>
      </c>
    </row>
    <row r="532" spans="1:17">
      <c r="A532" s="39" t="s">
        <v>910</v>
      </c>
      <c r="B532" s="39" t="s">
        <v>911</v>
      </c>
      <c r="C532" s="52">
        <v>20712</v>
      </c>
      <c r="D532" s="39" t="s">
        <v>296</v>
      </c>
      <c r="E532" s="39" t="s">
        <v>916</v>
      </c>
      <c r="F532" s="41">
        <v>44448</v>
      </c>
      <c r="G532" s="39" t="s">
        <v>93</v>
      </c>
      <c r="H532" s="39" t="s">
        <v>173</v>
      </c>
      <c r="I532" s="41">
        <v>41275</v>
      </c>
      <c r="J532" s="41">
        <v>41639</v>
      </c>
      <c r="K532" s="40">
        <v>2</v>
      </c>
      <c r="L532" s="39" t="s">
        <v>105</v>
      </c>
      <c r="M532" s="39" t="s">
        <v>95</v>
      </c>
      <c r="N532" s="39" t="s">
        <v>918</v>
      </c>
      <c r="O532" s="39" t="s">
        <v>97</v>
      </c>
      <c r="P532" s="39" t="s">
        <v>914</v>
      </c>
      <c r="Q532" s="54">
        <v>191741</v>
      </c>
    </row>
    <row r="533" spans="1:17">
      <c r="A533" s="39" t="s">
        <v>910</v>
      </c>
      <c r="B533" s="39" t="s">
        <v>911</v>
      </c>
      <c r="C533" s="52">
        <v>9798</v>
      </c>
      <c r="D533" s="39" t="s">
        <v>296</v>
      </c>
      <c r="E533" s="39" t="s">
        <v>919</v>
      </c>
      <c r="F533" s="41">
        <v>40888</v>
      </c>
      <c r="G533" s="39" t="s">
        <v>93</v>
      </c>
      <c r="H533" s="39" t="s">
        <v>173</v>
      </c>
      <c r="I533" s="41">
        <v>37257</v>
      </c>
      <c r="J533" s="41">
        <v>38717</v>
      </c>
      <c r="K533" s="40">
        <v>1</v>
      </c>
      <c r="L533" s="39" t="s">
        <v>131</v>
      </c>
      <c r="M533" s="39" t="s">
        <v>920</v>
      </c>
      <c r="N533" s="39" t="s">
        <v>921</v>
      </c>
      <c r="O533" s="39" t="s">
        <v>97</v>
      </c>
      <c r="P533" s="39" t="s">
        <v>922</v>
      </c>
      <c r="Q533" s="54">
        <v>940000</v>
      </c>
    </row>
    <row r="534" spans="1:17">
      <c r="A534" s="39" t="s">
        <v>923</v>
      </c>
      <c r="B534" s="39" t="s">
        <v>924</v>
      </c>
      <c r="C534" s="52">
        <v>22232</v>
      </c>
      <c r="D534" s="39" t="s">
        <v>91</v>
      </c>
      <c r="E534" s="39" t="s">
        <v>925</v>
      </c>
      <c r="F534" s="41">
        <v>44622</v>
      </c>
      <c r="G534" s="39" t="s">
        <v>93</v>
      </c>
      <c r="H534" s="39" t="s">
        <v>173</v>
      </c>
      <c r="I534" s="41">
        <v>39814</v>
      </c>
      <c r="J534" s="41">
        <v>40178</v>
      </c>
      <c r="K534" s="40">
        <v>1</v>
      </c>
      <c r="L534" s="39" t="s">
        <v>131</v>
      </c>
      <c r="M534" s="39" t="s">
        <v>95</v>
      </c>
      <c r="N534" s="39" t="s">
        <v>926</v>
      </c>
      <c r="O534" s="39" t="s">
        <v>97</v>
      </c>
      <c r="P534" s="39" t="s">
        <v>927</v>
      </c>
      <c r="Q534" s="54">
        <v>750600</v>
      </c>
    </row>
    <row r="535" spans="1:17">
      <c r="A535" s="39" t="s">
        <v>923</v>
      </c>
      <c r="B535" s="39" t="s">
        <v>924</v>
      </c>
      <c r="C535" s="52">
        <v>22232</v>
      </c>
      <c r="D535" s="39" t="s">
        <v>91</v>
      </c>
      <c r="E535" s="39" t="s">
        <v>925</v>
      </c>
      <c r="F535" s="41">
        <v>44622</v>
      </c>
      <c r="G535" s="39" t="s">
        <v>93</v>
      </c>
      <c r="H535" s="39" t="s">
        <v>173</v>
      </c>
      <c r="I535" s="41">
        <v>40179</v>
      </c>
      <c r="J535" s="41">
        <v>40543</v>
      </c>
      <c r="K535" s="40">
        <v>2</v>
      </c>
      <c r="L535" s="39" t="s">
        <v>131</v>
      </c>
      <c r="M535" s="39" t="s">
        <v>183</v>
      </c>
      <c r="N535" s="39" t="s">
        <v>928</v>
      </c>
      <c r="O535" s="39" t="s">
        <v>97</v>
      </c>
      <c r="P535" s="39" t="s">
        <v>927</v>
      </c>
      <c r="Q535" s="54">
        <v>750600</v>
      </c>
    </row>
    <row r="536" spans="1:17">
      <c r="A536" s="39" t="s">
        <v>923</v>
      </c>
      <c r="B536" s="39" t="s">
        <v>924</v>
      </c>
      <c r="C536" s="52">
        <v>22232</v>
      </c>
      <c r="D536" s="39" t="s">
        <v>91</v>
      </c>
      <c r="E536" s="39" t="s">
        <v>925</v>
      </c>
      <c r="F536" s="41">
        <v>44622</v>
      </c>
      <c r="G536" s="39" t="s">
        <v>93</v>
      </c>
      <c r="H536" s="39" t="s">
        <v>173</v>
      </c>
      <c r="I536" s="41">
        <v>40544</v>
      </c>
      <c r="J536" s="41">
        <v>40908</v>
      </c>
      <c r="K536" s="40">
        <v>3</v>
      </c>
      <c r="L536" s="39" t="s">
        <v>131</v>
      </c>
      <c r="M536" s="39" t="s">
        <v>183</v>
      </c>
      <c r="N536" s="39" t="s">
        <v>929</v>
      </c>
      <c r="O536" s="39" t="s">
        <v>97</v>
      </c>
      <c r="P536" s="39" t="s">
        <v>927</v>
      </c>
      <c r="Q536" s="54">
        <v>750600</v>
      </c>
    </row>
    <row r="537" spans="1:17">
      <c r="A537" s="39" t="s">
        <v>923</v>
      </c>
      <c r="B537" s="39" t="s">
        <v>924</v>
      </c>
      <c r="C537" s="52">
        <v>22232</v>
      </c>
      <c r="D537" s="39" t="s">
        <v>91</v>
      </c>
      <c r="E537" s="39" t="s">
        <v>925</v>
      </c>
      <c r="F537" s="41">
        <v>44622</v>
      </c>
      <c r="G537" s="39" t="s">
        <v>93</v>
      </c>
      <c r="H537" s="39" t="s">
        <v>173</v>
      </c>
      <c r="I537" s="41">
        <v>39814</v>
      </c>
      <c r="J537" s="41">
        <v>40178</v>
      </c>
      <c r="K537" s="40">
        <v>4</v>
      </c>
      <c r="L537" s="39" t="s">
        <v>131</v>
      </c>
      <c r="M537" s="39" t="s">
        <v>183</v>
      </c>
      <c r="N537" s="39" t="s">
        <v>930</v>
      </c>
      <c r="O537" s="39" t="s">
        <v>97</v>
      </c>
      <c r="P537" s="39" t="s">
        <v>927</v>
      </c>
      <c r="Q537" s="54">
        <v>750600</v>
      </c>
    </row>
    <row r="538" spans="1:17">
      <c r="A538" s="39" t="s">
        <v>923</v>
      </c>
      <c r="B538" s="39" t="s">
        <v>924</v>
      </c>
      <c r="C538" s="52">
        <v>10317</v>
      </c>
      <c r="D538" s="39" t="s">
        <v>101</v>
      </c>
      <c r="E538" s="39" t="s">
        <v>931</v>
      </c>
      <c r="F538" s="41">
        <v>40856</v>
      </c>
      <c r="G538" s="39" t="s">
        <v>93</v>
      </c>
      <c r="H538" s="39" t="s">
        <v>173</v>
      </c>
      <c r="I538" s="41">
        <v>40544</v>
      </c>
      <c r="J538" s="41">
        <v>40908</v>
      </c>
      <c r="K538" s="40">
        <v>1</v>
      </c>
      <c r="L538" s="39" t="s">
        <v>131</v>
      </c>
      <c r="M538" s="39" t="s">
        <v>183</v>
      </c>
      <c r="N538" s="39" t="s">
        <v>932</v>
      </c>
      <c r="O538" s="39" t="s">
        <v>97</v>
      </c>
      <c r="P538" s="39" t="s">
        <v>933</v>
      </c>
      <c r="Q538" s="54">
        <v>370288</v>
      </c>
    </row>
    <row r="539" spans="1:17">
      <c r="A539" s="39" t="s">
        <v>923</v>
      </c>
      <c r="B539" s="39" t="s">
        <v>924</v>
      </c>
      <c r="C539" s="52">
        <v>10317</v>
      </c>
      <c r="D539" s="39" t="s">
        <v>101</v>
      </c>
      <c r="E539" s="39" t="s">
        <v>931</v>
      </c>
      <c r="F539" s="41">
        <v>40856</v>
      </c>
      <c r="G539" s="39" t="s">
        <v>93</v>
      </c>
      <c r="H539" s="39" t="s">
        <v>173</v>
      </c>
      <c r="I539" s="41">
        <v>40544</v>
      </c>
      <c r="J539" s="41">
        <v>40908</v>
      </c>
      <c r="K539" s="40">
        <v>2</v>
      </c>
      <c r="L539" s="39" t="s">
        <v>131</v>
      </c>
      <c r="M539" s="39" t="s">
        <v>227</v>
      </c>
      <c r="N539" s="39" t="s">
        <v>934</v>
      </c>
      <c r="O539" s="39" t="s">
        <v>97</v>
      </c>
      <c r="P539" s="39" t="s">
        <v>933</v>
      </c>
      <c r="Q539" s="54">
        <v>370288</v>
      </c>
    </row>
    <row r="540" spans="1:17">
      <c r="A540" s="39" t="s">
        <v>923</v>
      </c>
      <c r="B540" s="39" t="s">
        <v>924</v>
      </c>
      <c r="C540" s="52">
        <v>10317</v>
      </c>
      <c r="D540" s="39" t="s">
        <v>101</v>
      </c>
      <c r="E540" s="39" t="s">
        <v>931</v>
      </c>
      <c r="F540" s="41">
        <v>40856</v>
      </c>
      <c r="G540" s="39" t="s">
        <v>93</v>
      </c>
      <c r="H540" s="39" t="s">
        <v>173</v>
      </c>
      <c r="I540" s="41">
        <v>40544</v>
      </c>
      <c r="J540" s="41">
        <v>40908</v>
      </c>
      <c r="K540" s="40">
        <v>3</v>
      </c>
      <c r="L540" s="39" t="s">
        <v>131</v>
      </c>
      <c r="M540" s="39" t="s">
        <v>227</v>
      </c>
      <c r="N540" s="39" t="s">
        <v>935</v>
      </c>
      <c r="O540" s="39" t="s">
        <v>97</v>
      </c>
      <c r="P540" s="39" t="s">
        <v>933</v>
      </c>
      <c r="Q540" s="54">
        <v>370288</v>
      </c>
    </row>
    <row r="541" spans="1:17">
      <c r="A541" s="39" t="s">
        <v>923</v>
      </c>
      <c r="B541" s="39" t="s">
        <v>924</v>
      </c>
      <c r="C541" s="52">
        <v>10317</v>
      </c>
      <c r="D541" s="39" t="s">
        <v>101</v>
      </c>
      <c r="E541" s="39" t="s">
        <v>931</v>
      </c>
      <c r="F541" s="41">
        <v>40856</v>
      </c>
      <c r="G541" s="39" t="s">
        <v>93</v>
      </c>
      <c r="H541" s="39" t="s">
        <v>173</v>
      </c>
      <c r="I541" s="41">
        <v>40544</v>
      </c>
      <c r="J541" s="41">
        <v>40908</v>
      </c>
      <c r="K541" s="40">
        <v>4</v>
      </c>
      <c r="L541" s="39" t="s">
        <v>125</v>
      </c>
      <c r="M541" s="39" t="s">
        <v>183</v>
      </c>
      <c r="N541" s="39" t="s">
        <v>936</v>
      </c>
      <c r="O541" s="39" t="s">
        <v>97</v>
      </c>
      <c r="P541" s="39" t="s">
        <v>933</v>
      </c>
      <c r="Q541" s="54">
        <v>370288</v>
      </c>
    </row>
    <row r="542" spans="1:17">
      <c r="A542" s="39" t="s">
        <v>923</v>
      </c>
      <c r="B542" s="39" t="s">
        <v>924</v>
      </c>
      <c r="C542" s="52">
        <v>10317</v>
      </c>
      <c r="D542" s="39" t="s">
        <v>101</v>
      </c>
      <c r="E542" s="39" t="s">
        <v>931</v>
      </c>
      <c r="F542" s="41">
        <v>40856</v>
      </c>
      <c r="G542" s="39" t="s">
        <v>93</v>
      </c>
      <c r="H542" s="39" t="s">
        <v>173</v>
      </c>
      <c r="I542" s="41">
        <v>40544</v>
      </c>
      <c r="J542" s="41">
        <v>40908</v>
      </c>
      <c r="K542" s="40">
        <v>5</v>
      </c>
      <c r="L542" s="39" t="s">
        <v>218</v>
      </c>
      <c r="M542" s="39" t="s">
        <v>95</v>
      </c>
      <c r="N542" s="39" t="s">
        <v>937</v>
      </c>
      <c r="O542" s="39" t="s">
        <v>97</v>
      </c>
      <c r="P542" s="39" t="s">
        <v>933</v>
      </c>
      <c r="Q542" s="54">
        <v>370288</v>
      </c>
    </row>
    <row r="543" spans="1:17">
      <c r="A543" s="39" t="s">
        <v>923</v>
      </c>
      <c r="B543" s="39" t="s">
        <v>924</v>
      </c>
      <c r="C543" s="52">
        <v>10317</v>
      </c>
      <c r="D543" s="39" t="s">
        <v>101</v>
      </c>
      <c r="E543" s="39" t="s">
        <v>931</v>
      </c>
      <c r="F543" s="41">
        <v>40856</v>
      </c>
      <c r="G543" s="39" t="s">
        <v>93</v>
      </c>
      <c r="H543" s="39" t="s">
        <v>173</v>
      </c>
      <c r="I543" s="41">
        <v>40544</v>
      </c>
      <c r="J543" s="41">
        <v>40908</v>
      </c>
      <c r="K543" s="40">
        <v>6</v>
      </c>
      <c r="L543" s="39" t="s">
        <v>218</v>
      </c>
      <c r="M543" s="39" t="s">
        <v>521</v>
      </c>
      <c r="N543" s="39" t="s">
        <v>938</v>
      </c>
      <c r="O543" s="39" t="s">
        <v>97</v>
      </c>
      <c r="P543" s="39" t="s">
        <v>933</v>
      </c>
      <c r="Q543" s="54">
        <v>370288</v>
      </c>
    </row>
    <row r="544" spans="1:17">
      <c r="A544" s="39" t="s">
        <v>923</v>
      </c>
      <c r="B544" s="39" t="s">
        <v>924</v>
      </c>
      <c r="C544" s="52">
        <v>9184</v>
      </c>
      <c r="D544" s="39" t="s">
        <v>101</v>
      </c>
      <c r="E544" s="39" t="s">
        <v>523</v>
      </c>
      <c r="F544" s="41">
        <v>40714</v>
      </c>
      <c r="G544" s="39" t="s">
        <v>93</v>
      </c>
      <c r="H544" s="39" t="s">
        <v>173</v>
      </c>
      <c r="I544" s="41">
        <v>40179</v>
      </c>
      <c r="J544" s="41">
        <v>40543</v>
      </c>
      <c r="K544" s="40">
        <v>1</v>
      </c>
      <c r="L544" s="39" t="s">
        <v>105</v>
      </c>
      <c r="M544" s="39" t="s">
        <v>95</v>
      </c>
      <c r="N544" s="39" t="s">
        <v>939</v>
      </c>
      <c r="O544" s="39" t="s">
        <v>97</v>
      </c>
      <c r="P544" s="39" t="s">
        <v>933</v>
      </c>
      <c r="Q544" s="54">
        <v>392686</v>
      </c>
    </row>
    <row r="545" spans="1:17">
      <c r="A545" s="39" t="s">
        <v>923</v>
      </c>
      <c r="B545" s="39" t="s">
        <v>924</v>
      </c>
      <c r="C545" s="52">
        <v>9184</v>
      </c>
      <c r="D545" s="39" t="s">
        <v>101</v>
      </c>
      <c r="E545" s="39" t="s">
        <v>523</v>
      </c>
      <c r="F545" s="41">
        <v>40714</v>
      </c>
      <c r="G545" s="39" t="s">
        <v>93</v>
      </c>
      <c r="H545" s="39" t="s">
        <v>173</v>
      </c>
      <c r="I545" s="41">
        <v>40179</v>
      </c>
      <c r="J545" s="41">
        <v>40543</v>
      </c>
      <c r="K545" s="40">
        <v>2</v>
      </c>
      <c r="L545" s="39" t="s">
        <v>105</v>
      </c>
      <c r="M545" s="39" t="s">
        <v>95</v>
      </c>
      <c r="N545" s="39" t="s">
        <v>940</v>
      </c>
      <c r="O545" s="39" t="s">
        <v>97</v>
      </c>
      <c r="P545" s="39" t="s">
        <v>933</v>
      </c>
      <c r="Q545" s="54">
        <v>392686</v>
      </c>
    </row>
    <row r="546" spans="1:17">
      <c r="A546" s="39" t="s">
        <v>923</v>
      </c>
      <c r="B546" s="39" t="s">
        <v>924</v>
      </c>
      <c r="C546" s="52">
        <v>9184</v>
      </c>
      <c r="D546" s="39" t="s">
        <v>101</v>
      </c>
      <c r="E546" s="39" t="s">
        <v>523</v>
      </c>
      <c r="F546" s="41">
        <v>40714</v>
      </c>
      <c r="G546" s="39" t="s">
        <v>93</v>
      </c>
      <c r="H546" s="39" t="s">
        <v>173</v>
      </c>
      <c r="I546" s="41">
        <v>40179</v>
      </c>
      <c r="J546" s="41">
        <v>40543</v>
      </c>
      <c r="K546" s="40">
        <v>3</v>
      </c>
      <c r="L546" s="39" t="s">
        <v>131</v>
      </c>
      <c r="M546" s="39" t="s">
        <v>95</v>
      </c>
      <c r="N546" s="39" t="s">
        <v>941</v>
      </c>
      <c r="O546" s="39" t="s">
        <v>97</v>
      </c>
      <c r="P546" s="39" t="s">
        <v>933</v>
      </c>
      <c r="Q546" s="54">
        <v>392686</v>
      </c>
    </row>
    <row r="547" spans="1:17">
      <c r="A547" s="39" t="s">
        <v>923</v>
      </c>
      <c r="B547" s="39" t="s">
        <v>924</v>
      </c>
      <c r="C547" s="52">
        <v>9184</v>
      </c>
      <c r="D547" s="39" t="s">
        <v>101</v>
      </c>
      <c r="E547" s="39" t="s">
        <v>523</v>
      </c>
      <c r="F547" s="41">
        <v>40714</v>
      </c>
      <c r="G547" s="39" t="s">
        <v>93</v>
      </c>
      <c r="H547" s="39" t="s">
        <v>173</v>
      </c>
      <c r="I547" s="41">
        <v>40179</v>
      </c>
      <c r="J547" s="41">
        <v>40543</v>
      </c>
      <c r="K547" s="40">
        <v>4</v>
      </c>
      <c r="L547" s="39" t="s">
        <v>105</v>
      </c>
      <c r="M547" s="39" t="s">
        <v>765</v>
      </c>
      <c r="N547" s="39" t="s">
        <v>942</v>
      </c>
      <c r="O547" s="39" t="s">
        <v>97</v>
      </c>
      <c r="P547" s="39" t="s">
        <v>933</v>
      </c>
      <c r="Q547" s="54">
        <v>392686</v>
      </c>
    </row>
    <row r="548" spans="1:17">
      <c r="A548" s="39" t="s">
        <v>923</v>
      </c>
      <c r="B548" s="39" t="s">
        <v>924</v>
      </c>
      <c r="C548" s="52">
        <v>9184</v>
      </c>
      <c r="D548" s="39" t="s">
        <v>101</v>
      </c>
      <c r="E548" s="39" t="s">
        <v>523</v>
      </c>
      <c r="F548" s="41">
        <v>40714</v>
      </c>
      <c r="G548" s="39" t="s">
        <v>93</v>
      </c>
      <c r="H548" s="39" t="s">
        <v>173</v>
      </c>
      <c r="I548" s="41">
        <v>40179</v>
      </c>
      <c r="J548" s="41">
        <v>40543</v>
      </c>
      <c r="K548" s="40">
        <v>5</v>
      </c>
      <c r="L548" s="39" t="s">
        <v>125</v>
      </c>
      <c r="M548" s="39" t="s">
        <v>183</v>
      </c>
      <c r="N548" s="39" t="s">
        <v>943</v>
      </c>
      <c r="O548" s="39" t="s">
        <v>97</v>
      </c>
      <c r="P548" s="39" t="s">
        <v>933</v>
      </c>
      <c r="Q548" s="54">
        <v>392686</v>
      </c>
    </row>
    <row r="549" spans="1:17">
      <c r="A549" s="39" t="s">
        <v>923</v>
      </c>
      <c r="B549" s="39" t="s">
        <v>924</v>
      </c>
      <c r="C549" s="52">
        <v>9184</v>
      </c>
      <c r="D549" s="39" t="s">
        <v>101</v>
      </c>
      <c r="E549" s="39" t="s">
        <v>523</v>
      </c>
      <c r="F549" s="41">
        <v>40714</v>
      </c>
      <c r="G549" s="39" t="s">
        <v>93</v>
      </c>
      <c r="H549" s="39" t="s">
        <v>173</v>
      </c>
      <c r="I549" s="41">
        <v>40179</v>
      </c>
      <c r="J549" s="41">
        <v>40543</v>
      </c>
      <c r="K549" s="40">
        <v>6</v>
      </c>
      <c r="L549" s="39" t="s">
        <v>527</v>
      </c>
      <c r="M549" s="39" t="s">
        <v>528</v>
      </c>
      <c r="N549" s="39" t="s">
        <v>944</v>
      </c>
      <c r="O549" s="39" t="s">
        <v>97</v>
      </c>
      <c r="P549" s="39" t="s">
        <v>933</v>
      </c>
      <c r="Q549" s="54">
        <v>392686</v>
      </c>
    </row>
    <row r="550" spans="1:17">
      <c r="A550" s="39" t="s">
        <v>923</v>
      </c>
      <c r="B550" s="39" t="s">
        <v>924</v>
      </c>
      <c r="C550" s="52">
        <v>9184</v>
      </c>
      <c r="D550" s="39" t="s">
        <v>101</v>
      </c>
      <c r="E550" s="39" t="s">
        <v>523</v>
      </c>
      <c r="F550" s="41">
        <v>40714</v>
      </c>
      <c r="G550" s="39" t="s">
        <v>93</v>
      </c>
      <c r="H550" s="39" t="s">
        <v>173</v>
      </c>
      <c r="I550" s="41">
        <v>39904</v>
      </c>
      <c r="J550" s="41">
        <v>40908</v>
      </c>
      <c r="K550" s="40">
        <v>7</v>
      </c>
      <c r="L550" s="39" t="s">
        <v>311</v>
      </c>
      <c r="M550" s="39" t="s">
        <v>312</v>
      </c>
      <c r="N550" s="39" t="s">
        <v>945</v>
      </c>
      <c r="O550" s="39" t="s">
        <v>97</v>
      </c>
      <c r="P550" s="39" t="s">
        <v>933</v>
      </c>
      <c r="Q550" s="54">
        <v>392686</v>
      </c>
    </row>
    <row r="551" spans="1:17">
      <c r="A551" s="39" t="s">
        <v>923</v>
      </c>
      <c r="B551" s="39" t="s">
        <v>924</v>
      </c>
      <c r="C551" s="52">
        <v>9184</v>
      </c>
      <c r="D551" s="39" t="s">
        <v>101</v>
      </c>
      <c r="E551" s="39" t="s">
        <v>523</v>
      </c>
      <c r="F551" s="41">
        <v>40714</v>
      </c>
      <c r="G551" s="39" t="s">
        <v>93</v>
      </c>
      <c r="H551" s="39" t="s">
        <v>173</v>
      </c>
      <c r="I551" s="41">
        <v>39904</v>
      </c>
      <c r="J551" s="41">
        <v>40908</v>
      </c>
      <c r="K551" s="40">
        <v>8</v>
      </c>
      <c r="L551" s="39" t="s">
        <v>311</v>
      </c>
      <c r="M551" s="39" t="s">
        <v>312</v>
      </c>
      <c r="N551" s="39" t="s">
        <v>946</v>
      </c>
      <c r="O551" s="39" t="s">
        <v>97</v>
      </c>
      <c r="P551" s="39" t="s">
        <v>933</v>
      </c>
      <c r="Q551" s="54">
        <v>392686</v>
      </c>
    </row>
    <row r="552" spans="1:17">
      <c r="A552" s="39" t="s">
        <v>923</v>
      </c>
      <c r="B552" s="39" t="s">
        <v>924</v>
      </c>
      <c r="C552" s="52">
        <v>9184</v>
      </c>
      <c r="D552" s="39" t="s">
        <v>101</v>
      </c>
      <c r="E552" s="39" t="s">
        <v>523</v>
      </c>
      <c r="F552" s="41">
        <v>40714</v>
      </c>
      <c r="G552" s="39" t="s">
        <v>93</v>
      </c>
      <c r="H552" s="39" t="s">
        <v>173</v>
      </c>
      <c r="I552" s="41">
        <v>39904</v>
      </c>
      <c r="J552" s="41">
        <v>40908</v>
      </c>
      <c r="K552" s="40">
        <v>9</v>
      </c>
      <c r="L552" s="39" t="s">
        <v>218</v>
      </c>
      <c r="M552" s="39" t="s">
        <v>521</v>
      </c>
      <c r="N552" s="39" t="s">
        <v>947</v>
      </c>
      <c r="O552" s="39" t="s">
        <v>97</v>
      </c>
      <c r="P552" s="39" t="s">
        <v>933</v>
      </c>
      <c r="Q552" s="54">
        <v>392686</v>
      </c>
    </row>
    <row r="553" spans="1:17">
      <c r="A553" s="39" t="s">
        <v>923</v>
      </c>
      <c r="B553" s="39" t="s">
        <v>924</v>
      </c>
      <c r="C553" s="52">
        <v>9184</v>
      </c>
      <c r="D553" s="39" t="s">
        <v>101</v>
      </c>
      <c r="E553" s="39" t="s">
        <v>523</v>
      </c>
      <c r="F553" s="41">
        <v>40714</v>
      </c>
      <c r="G553" s="39" t="s">
        <v>93</v>
      </c>
      <c r="H553" s="39" t="s">
        <v>173</v>
      </c>
      <c r="I553" s="41">
        <v>39934</v>
      </c>
      <c r="J553" s="41">
        <v>40908</v>
      </c>
      <c r="K553" s="40">
        <v>10</v>
      </c>
      <c r="L553" s="39" t="s">
        <v>218</v>
      </c>
      <c r="M553" s="39" t="s">
        <v>95</v>
      </c>
      <c r="N553" s="39" t="s">
        <v>948</v>
      </c>
      <c r="O553" s="39" t="s">
        <v>97</v>
      </c>
      <c r="P553" s="39" t="s">
        <v>933</v>
      </c>
      <c r="Q553" s="54">
        <v>392686</v>
      </c>
    </row>
    <row r="554" spans="1:17">
      <c r="A554" s="39" t="s">
        <v>923</v>
      </c>
      <c r="B554" s="39" t="s">
        <v>924</v>
      </c>
      <c r="C554" s="52">
        <v>9184</v>
      </c>
      <c r="D554" s="39" t="s">
        <v>101</v>
      </c>
      <c r="E554" s="39" t="s">
        <v>523</v>
      </c>
      <c r="F554" s="41">
        <v>40714</v>
      </c>
      <c r="G554" s="39" t="s">
        <v>93</v>
      </c>
      <c r="H554" s="39" t="s">
        <v>173</v>
      </c>
      <c r="I554" s="41">
        <v>39904</v>
      </c>
      <c r="J554" s="41">
        <v>40908</v>
      </c>
      <c r="K554" s="40">
        <v>11</v>
      </c>
      <c r="L554" s="39" t="s">
        <v>218</v>
      </c>
      <c r="M554" s="39" t="s">
        <v>95</v>
      </c>
      <c r="N554" s="39" t="s">
        <v>949</v>
      </c>
      <c r="O554" s="39" t="s">
        <v>97</v>
      </c>
      <c r="P554" s="39" t="s">
        <v>933</v>
      </c>
      <c r="Q554" s="54">
        <v>392686</v>
      </c>
    </row>
    <row r="555" spans="1:17">
      <c r="A555" s="39" t="s">
        <v>923</v>
      </c>
      <c r="B555" s="39" t="s">
        <v>924</v>
      </c>
      <c r="C555" s="52">
        <v>2474</v>
      </c>
      <c r="D555" s="39" t="s">
        <v>101</v>
      </c>
      <c r="E555" s="39" t="s">
        <v>683</v>
      </c>
      <c r="F555" s="41">
        <v>40072</v>
      </c>
      <c r="G555" s="39" t="s">
        <v>93</v>
      </c>
      <c r="H555" s="39" t="s">
        <v>173</v>
      </c>
      <c r="I555" s="41">
        <v>39814</v>
      </c>
      <c r="J555" s="41">
        <v>40178</v>
      </c>
      <c r="K555" s="40">
        <v>1</v>
      </c>
      <c r="L555" s="39" t="s">
        <v>103</v>
      </c>
      <c r="M555" s="39" t="s">
        <v>95</v>
      </c>
      <c r="N555" s="39" t="s">
        <v>777</v>
      </c>
      <c r="O555" s="39" t="s">
        <v>97</v>
      </c>
      <c r="P555" s="39" t="s">
        <v>933</v>
      </c>
      <c r="Q555" s="54">
        <v>100</v>
      </c>
    </row>
    <row r="556" spans="1:17">
      <c r="A556" s="39" t="s">
        <v>923</v>
      </c>
      <c r="B556" s="39" t="s">
        <v>924</v>
      </c>
      <c r="C556" s="52">
        <v>2215</v>
      </c>
      <c r="D556" s="39" t="s">
        <v>101</v>
      </c>
      <c r="E556" s="39" t="s">
        <v>779</v>
      </c>
      <c r="F556" s="41">
        <v>40072</v>
      </c>
      <c r="G556" s="39" t="s">
        <v>93</v>
      </c>
      <c r="H556" s="39" t="s">
        <v>173</v>
      </c>
      <c r="I556" s="41">
        <v>39814</v>
      </c>
      <c r="J556" s="41">
        <v>40178</v>
      </c>
      <c r="K556" s="40">
        <v>1</v>
      </c>
      <c r="L556" s="39" t="s">
        <v>180</v>
      </c>
      <c r="M556" s="39" t="s">
        <v>95</v>
      </c>
      <c r="N556" s="39" t="s">
        <v>950</v>
      </c>
      <c r="O556" s="39" t="s">
        <v>97</v>
      </c>
      <c r="P556" s="39" t="s">
        <v>933</v>
      </c>
      <c r="Q556" s="54">
        <v>-77800</v>
      </c>
    </row>
    <row r="557" spans="1:17">
      <c r="A557" s="39" t="s">
        <v>923</v>
      </c>
      <c r="B557" s="39" t="s">
        <v>924</v>
      </c>
      <c r="C557" s="52">
        <v>2215</v>
      </c>
      <c r="D557" s="39" t="s">
        <v>101</v>
      </c>
      <c r="E557" s="39" t="s">
        <v>779</v>
      </c>
      <c r="F557" s="41">
        <v>40072</v>
      </c>
      <c r="G557" s="39" t="s">
        <v>93</v>
      </c>
      <c r="H557" s="39" t="s">
        <v>173</v>
      </c>
      <c r="I557" s="41">
        <v>39814</v>
      </c>
      <c r="J557" s="41">
        <v>40178</v>
      </c>
      <c r="K557" s="40">
        <v>2</v>
      </c>
      <c r="L557" s="39" t="s">
        <v>103</v>
      </c>
      <c r="M557" s="39" t="s">
        <v>95</v>
      </c>
      <c r="N557" s="39" t="s">
        <v>951</v>
      </c>
      <c r="O557" s="39" t="s">
        <v>97</v>
      </c>
      <c r="P557" s="39" t="s">
        <v>933</v>
      </c>
      <c r="Q557" s="54">
        <v>-77800</v>
      </c>
    </row>
    <row r="558" spans="1:17">
      <c r="A558" s="39" t="s">
        <v>923</v>
      </c>
      <c r="B558" s="39" t="s">
        <v>924</v>
      </c>
      <c r="C558" s="52">
        <v>2215</v>
      </c>
      <c r="D558" s="39" t="s">
        <v>101</v>
      </c>
      <c r="E558" s="39" t="s">
        <v>779</v>
      </c>
      <c r="F558" s="41">
        <v>40072</v>
      </c>
      <c r="G558" s="39" t="s">
        <v>93</v>
      </c>
      <c r="H558" s="39" t="s">
        <v>173</v>
      </c>
      <c r="I558" s="41">
        <v>39814</v>
      </c>
      <c r="J558" s="41">
        <v>40178</v>
      </c>
      <c r="K558" s="40">
        <v>3</v>
      </c>
      <c r="L558" s="39" t="s">
        <v>103</v>
      </c>
      <c r="M558" s="39" t="s">
        <v>95</v>
      </c>
      <c r="N558" s="39" t="s">
        <v>952</v>
      </c>
      <c r="O558" s="39" t="s">
        <v>97</v>
      </c>
      <c r="P558" s="39" t="s">
        <v>933</v>
      </c>
      <c r="Q558" s="54">
        <v>-77800</v>
      </c>
    </row>
    <row r="559" spans="1:17">
      <c r="A559" s="39" t="s">
        <v>923</v>
      </c>
      <c r="B559" s="39" t="s">
        <v>924</v>
      </c>
      <c r="C559" s="52">
        <v>853</v>
      </c>
      <c r="D559" s="39" t="s">
        <v>101</v>
      </c>
      <c r="E559" s="39" t="s">
        <v>953</v>
      </c>
      <c r="F559" s="41">
        <v>39790</v>
      </c>
      <c r="G559" s="39" t="s">
        <v>93</v>
      </c>
      <c r="H559" s="39" t="s">
        <v>173</v>
      </c>
      <c r="I559" s="41">
        <v>39814</v>
      </c>
      <c r="J559" s="41">
        <v>40178</v>
      </c>
      <c r="K559" s="40">
        <v>1</v>
      </c>
      <c r="L559" s="39" t="s">
        <v>105</v>
      </c>
      <c r="M559" s="39" t="s">
        <v>95</v>
      </c>
      <c r="N559" s="39" t="s">
        <v>954</v>
      </c>
      <c r="O559" s="39" t="s">
        <v>97</v>
      </c>
      <c r="P559" s="39" t="s">
        <v>933</v>
      </c>
      <c r="Q559" s="54">
        <v>1456798</v>
      </c>
    </row>
    <row r="560" spans="1:17">
      <c r="A560" s="39" t="s">
        <v>923</v>
      </c>
      <c r="B560" s="39" t="s">
        <v>924</v>
      </c>
      <c r="C560" s="52">
        <v>853</v>
      </c>
      <c r="D560" s="39" t="s">
        <v>101</v>
      </c>
      <c r="E560" s="39" t="s">
        <v>953</v>
      </c>
      <c r="F560" s="41">
        <v>39790</v>
      </c>
      <c r="G560" s="39" t="s">
        <v>93</v>
      </c>
      <c r="H560" s="39" t="s">
        <v>173</v>
      </c>
      <c r="I560" s="41">
        <v>39814</v>
      </c>
      <c r="J560" s="41">
        <v>40178</v>
      </c>
      <c r="K560" s="40">
        <v>2</v>
      </c>
      <c r="L560" s="39" t="s">
        <v>527</v>
      </c>
      <c r="M560" s="39" t="s">
        <v>528</v>
      </c>
      <c r="N560" s="39" t="s">
        <v>955</v>
      </c>
      <c r="O560" s="39" t="s">
        <v>97</v>
      </c>
      <c r="P560" s="39" t="s">
        <v>933</v>
      </c>
      <c r="Q560" s="54">
        <v>1456798</v>
      </c>
    </row>
    <row r="561" spans="1:17">
      <c r="A561" s="39" t="s">
        <v>923</v>
      </c>
      <c r="B561" s="39" t="s">
        <v>924</v>
      </c>
      <c r="C561" s="52">
        <v>853</v>
      </c>
      <c r="D561" s="39" t="s">
        <v>101</v>
      </c>
      <c r="E561" s="39" t="s">
        <v>953</v>
      </c>
      <c r="F561" s="41">
        <v>39790</v>
      </c>
      <c r="G561" s="39" t="s">
        <v>93</v>
      </c>
      <c r="H561" s="39" t="s">
        <v>173</v>
      </c>
      <c r="I561" s="41">
        <v>39814</v>
      </c>
      <c r="J561" s="41">
        <v>40178</v>
      </c>
      <c r="K561" s="40">
        <v>3</v>
      </c>
      <c r="L561" s="39" t="s">
        <v>527</v>
      </c>
      <c r="M561" s="39" t="s">
        <v>528</v>
      </c>
      <c r="N561" s="39" t="s">
        <v>956</v>
      </c>
      <c r="O561" s="39" t="s">
        <v>97</v>
      </c>
      <c r="P561" s="39" t="s">
        <v>933</v>
      </c>
      <c r="Q561" s="54">
        <v>1456798</v>
      </c>
    </row>
    <row r="562" spans="1:17">
      <c r="A562" s="39" t="s">
        <v>923</v>
      </c>
      <c r="B562" s="39" t="s">
        <v>924</v>
      </c>
      <c r="C562" s="52">
        <v>853</v>
      </c>
      <c r="D562" s="39" t="s">
        <v>101</v>
      </c>
      <c r="E562" s="39" t="s">
        <v>953</v>
      </c>
      <c r="F562" s="41">
        <v>39790</v>
      </c>
      <c r="G562" s="39" t="s">
        <v>93</v>
      </c>
      <c r="H562" s="39" t="s">
        <v>173</v>
      </c>
      <c r="I562" s="41">
        <v>39814</v>
      </c>
      <c r="J562" s="41">
        <v>40178</v>
      </c>
      <c r="K562" s="40">
        <v>4</v>
      </c>
      <c r="L562" s="39" t="s">
        <v>131</v>
      </c>
      <c r="M562" s="39" t="s">
        <v>227</v>
      </c>
      <c r="N562" s="39" t="s">
        <v>957</v>
      </c>
      <c r="O562" s="39" t="s">
        <v>97</v>
      </c>
      <c r="P562" s="39" t="s">
        <v>933</v>
      </c>
      <c r="Q562" s="54">
        <v>1456798</v>
      </c>
    </row>
    <row r="563" spans="1:17">
      <c r="A563" s="39" t="s">
        <v>923</v>
      </c>
      <c r="B563" s="39" t="s">
        <v>924</v>
      </c>
      <c r="C563" s="52">
        <v>853</v>
      </c>
      <c r="D563" s="39" t="s">
        <v>101</v>
      </c>
      <c r="E563" s="39" t="s">
        <v>953</v>
      </c>
      <c r="F563" s="41">
        <v>39790</v>
      </c>
      <c r="G563" s="39" t="s">
        <v>93</v>
      </c>
      <c r="H563" s="39" t="s">
        <v>173</v>
      </c>
      <c r="I563" s="41">
        <v>39814</v>
      </c>
      <c r="J563" s="41">
        <v>40178</v>
      </c>
      <c r="K563" s="40">
        <v>5</v>
      </c>
      <c r="L563" s="39" t="s">
        <v>131</v>
      </c>
      <c r="M563" s="39" t="s">
        <v>183</v>
      </c>
      <c r="N563" s="39" t="s">
        <v>958</v>
      </c>
      <c r="O563" s="39" t="s">
        <v>97</v>
      </c>
      <c r="P563" s="39" t="s">
        <v>933</v>
      </c>
      <c r="Q563" s="54">
        <v>1456798</v>
      </c>
    </row>
    <row r="564" spans="1:17">
      <c r="A564" s="39" t="s">
        <v>923</v>
      </c>
      <c r="B564" s="39" t="s">
        <v>924</v>
      </c>
      <c r="C564" s="52">
        <v>853</v>
      </c>
      <c r="D564" s="39" t="s">
        <v>101</v>
      </c>
      <c r="E564" s="39" t="s">
        <v>953</v>
      </c>
      <c r="F564" s="41">
        <v>39790</v>
      </c>
      <c r="G564" s="39" t="s">
        <v>93</v>
      </c>
      <c r="H564" s="39" t="s">
        <v>173</v>
      </c>
      <c r="I564" s="41">
        <v>39814</v>
      </c>
      <c r="J564" s="41">
        <v>40178</v>
      </c>
      <c r="K564" s="40">
        <v>6</v>
      </c>
      <c r="L564" s="39" t="s">
        <v>105</v>
      </c>
      <c r="M564" s="39" t="s">
        <v>765</v>
      </c>
      <c r="N564" s="39" t="s">
        <v>959</v>
      </c>
      <c r="O564" s="39" t="s">
        <v>97</v>
      </c>
      <c r="P564" s="39" t="s">
        <v>933</v>
      </c>
      <c r="Q564" s="54">
        <v>1456798</v>
      </c>
    </row>
    <row r="565" spans="1:17">
      <c r="A565" s="39" t="s">
        <v>923</v>
      </c>
      <c r="B565" s="39" t="s">
        <v>924</v>
      </c>
      <c r="C565" s="52">
        <v>853</v>
      </c>
      <c r="D565" s="39" t="s">
        <v>101</v>
      </c>
      <c r="E565" s="39" t="s">
        <v>953</v>
      </c>
      <c r="F565" s="41">
        <v>39790</v>
      </c>
      <c r="G565" s="39" t="s">
        <v>93</v>
      </c>
      <c r="H565" s="39" t="s">
        <v>173</v>
      </c>
      <c r="I565" s="41">
        <v>39814</v>
      </c>
      <c r="J565" s="41">
        <v>40178</v>
      </c>
      <c r="K565" s="40">
        <v>7</v>
      </c>
      <c r="L565" s="39" t="s">
        <v>311</v>
      </c>
      <c r="M565" s="39" t="s">
        <v>557</v>
      </c>
      <c r="N565" s="39" t="s">
        <v>960</v>
      </c>
      <c r="O565" s="39" t="s">
        <v>97</v>
      </c>
      <c r="P565" s="39" t="s">
        <v>933</v>
      </c>
      <c r="Q565" s="54">
        <v>1456798</v>
      </c>
    </row>
    <row r="566" spans="1:17">
      <c r="A566" s="39" t="s">
        <v>923</v>
      </c>
      <c r="B566" s="39" t="s">
        <v>924</v>
      </c>
      <c r="C566" s="52">
        <v>853</v>
      </c>
      <c r="D566" s="39" t="s">
        <v>101</v>
      </c>
      <c r="E566" s="39" t="s">
        <v>953</v>
      </c>
      <c r="F566" s="41">
        <v>39790</v>
      </c>
      <c r="G566" s="39" t="s">
        <v>93</v>
      </c>
      <c r="H566" s="39" t="s">
        <v>173</v>
      </c>
      <c r="I566" s="41">
        <v>39814</v>
      </c>
      <c r="J566" s="41">
        <v>40178</v>
      </c>
      <c r="K566" s="40">
        <v>8</v>
      </c>
      <c r="L566" s="39" t="s">
        <v>311</v>
      </c>
      <c r="M566" s="39" t="s">
        <v>312</v>
      </c>
      <c r="N566" s="39" t="s">
        <v>961</v>
      </c>
      <c r="O566" s="39" t="s">
        <v>97</v>
      </c>
      <c r="P566" s="39" t="s">
        <v>933</v>
      </c>
      <c r="Q566" s="54">
        <v>1456798</v>
      </c>
    </row>
    <row r="567" spans="1:17">
      <c r="A567" s="39" t="s">
        <v>923</v>
      </c>
      <c r="B567" s="39" t="s">
        <v>924</v>
      </c>
      <c r="C567" s="52">
        <v>853</v>
      </c>
      <c r="D567" s="39" t="s">
        <v>101</v>
      </c>
      <c r="E567" s="39" t="s">
        <v>953</v>
      </c>
      <c r="F567" s="41">
        <v>39790</v>
      </c>
      <c r="G567" s="39" t="s">
        <v>93</v>
      </c>
      <c r="H567" s="39" t="s">
        <v>173</v>
      </c>
      <c r="I567" s="41">
        <v>39814</v>
      </c>
      <c r="J567" s="41">
        <v>40178</v>
      </c>
      <c r="K567" s="40">
        <v>9</v>
      </c>
      <c r="L567" s="39" t="s">
        <v>311</v>
      </c>
      <c r="M567" s="39" t="s">
        <v>312</v>
      </c>
      <c r="N567" s="39" t="s">
        <v>962</v>
      </c>
      <c r="O567" s="39" t="s">
        <v>97</v>
      </c>
      <c r="P567" s="39" t="s">
        <v>933</v>
      </c>
      <c r="Q567" s="54">
        <v>1456798</v>
      </c>
    </row>
    <row r="568" spans="1:17">
      <c r="A568" s="39" t="s">
        <v>923</v>
      </c>
      <c r="B568" s="39" t="s">
        <v>924</v>
      </c>
      <c r="C568" s="52">
        <v>853</v>
      </c>
      <c r="D568" s="39" t="s">
        <v>101</v>
      </c>
      <c r="E568" s="39" t="s">
        <v>953</v>
      </c>
      <c r="F568" s="41">
        <v>39790</v>
      </c>
      <c r="G568" s="39" t="s">
        <v>93</v>
      </c>
      <c r="H568" s="39" t="s">
        <v>173</v>
      </c>
      <c r="I568" s="41">
        <v>39814</v>
      </c>
      <c r="J568" s="41">
        <v>40178</v>
      </c>
      <c r="K568" s="40">
        <v>10</v>
      </c>
      <c r="L568" s="39" t="s">
        <v>176</v>
      </c>
      <c r="M568" s="39" t="s">
        <v>416</v>
      </c>
      <c r="N568" s="39" t="s">
        <v>963</v>
      </c>
      <c r="O568" s="39" t="s">
        <v>97</v>
      </c>
      <c r="P568" s="39" t="s">
        <v>933</v>
      </c>
      <c r="Q568" s="54">
        <v>1456798</v>
      </c>
    </row>
    <row r="569" spans="1:17">
      <c r="A569" s="39" t="s">
        <v>923</v>
      </c>
      <c r="B569" s="39" t="s">
        <v>924</v>
      </c>
      <c r="C569" s="52">
        <v>853</v>
      </c>
      <c r="D569" s="39" t="s">
        <v>101</v>
      </c>
      <c r="E569" s="39" t="s">
        <v>953</v>
      </c>
      <c r="F569" s="41">
        <v>39790</v>
      </c>
      <c r="G569" s="39" t="s">
        <v>93</v>
      </c>
      <c r="H569" s="39" t="s">
        <v>173</v>
      </c>
      <c r="I569" s="41">
        <v>39814</v>
      </c>
      <c r="J569" s="41">
        <v>40178</v>
      </c>
      <c r="K569" s="40">
        <v>11</v>
      </c>
      <c r="L569" s="39" t="s">
        <v>311</v>
      </c>
      <c r="M569" s="39" t="s">
        <v>312</v>
      </c>
      <c r="N569" s="39" t="s">
        <v>964</v>
      </c>
      <c r="O569" s="39" t="s">
        <v>97</v>
      </c>
      <c r="P569" s="39" t="s">
        <v>933</v>
      </c>
      <c r="Q569" s="54">
        <v>1456798</v>
      </c>
    </row>
    <row r="570" spans="1:17">
      <c r="A570" s="39" t="s">
        <v>923</v>
      </c>
      <c r="B570" s="39" t="s">
        <v>924</v>
      </c>
      <c r="C570" s="52">
        <v>853</v>
      </c>
      <c r="D570" s="39" t="s">
        <v>101</v>
      </c>
      <c r="E570" s="39" t="s">
        <v>953</v>
      </c>
      <c r="F570" s="41">
        <v>39790</v>
      </c>
      <c r="G570" s="39" t="s">
        <v>93</v>
      </c>
      <c r="H570" s="39" t="s">
        <v>173</v>
      </c>
      <c r="I570" s="41">
        <v>39814</v>
      </c>
      <c r="J570" s="41">
        <v>40178</v>
      </c>
      <c r="K570" s="40">
        <v>12</v>
      </c>
      <c r="L570" s="39" t="s">
        <v>664</v>
      </c>
      <c r="M570" s="39" t="s">
        <v>630</v>
      </c>
      <c r="N570" s="39" t="s">
        <v>965</v>
      </c>
      <c r="O570" s="39" t="s">
        <v>97</v>
      </c>
      <c r="P570" s="39" t="s">
        <v>933</v>
      </c>
      <c r="Q570" s="54">
        <v>1456798</v>
      </c>
    </row>
    <row r="571" spans="1:17">
      <c r="A571" s="39" t="s">
        <v>923</v>
      </c>
      <c r="B571" s="39" t="s">
        <v>924</v>
      </c>
      <c r="C571" s="52">
        <v>853</v>
      </c>
      <c r="D571" s="39" t="s">
        <v>101</v>
      </c>
      <c r="E571" s="39" t="s">
        <v>953</v>
      </c>
      <c r="F571" s="41">
        <v>39790</v>
      </c>
      <c r="G571" s="39" t="s">
        <v>93</v>
      </c>
      <c r="H571" s="39" t="s">
        <v>173</v>
      </c>
      <c r="I571" s="41">
        <v>39814</v>
      </c>
      <c r="J571" s="41">
        <v>40178</v>
      </c>
      <c r="K571" s="40">
        <v>13</v>
      </c>
      <c r="L571" s="39" t="s">
        <v>664</v>
      </c>
      <c r="M571" s="39" t="s">
        <v>630</v>
      </c>
      <c r="N571" s="39" t="s">
        <v>966</v>
      </c>
      <c r="O571" s="39" t="s">
        <v>97</v>
      </c>
      <c r="P571" s="39" t="s">
        <v>933</v>
      </c>
      <c r="Q571" s="54">
        <v>1456798</v>
      </c>
    </row>
    <row r="572" spans="1:17">
      <c r="A572" s="39" t="s">
        <v>923</v>
      </c>
      <c r="B572" s="39" t="s">
        <v>924</v>
      </c>
      <c r="C572" s="52">
        <v>853</v>
      </c>
      <c r="D572" s="39" t="s">
        <v>101</v>
      </c>
      <c r="E572" s="39" t="s">
        <v>953</v>
      </c>
      <c r="F572" s="41">
        <v>39790</v>
      </c>
      <c r="G572" s="39" t="s">
        <v>93</v>
      </c>
      <c r="H572" s="39" t="s">
        <v>173</v>
      </c>
      <c r="I572" s="41">
        <v>39814</v>
      </c>
      <c r="J572" s="41">
        <v>40178</v>
      </c>
      <c r="K572" s="40">
        <v>14</v>
      </c>
      <c r="L572" s="39" t="s">
        <v>95</v>
      </c>
      <c r="M572" s="39" t="s">
        <v>95</v>
      </c>
      <c r="N572" s="39" t="s">
        <v>967</v>
      </c>
      <c r="O572" s="39" t="s">
        <v>97</v>
      </c>
      <c r="P572" s="39" t="s">
        <v>933</v>
      </c>
      <c r="Q572" s="54">
        <v>1456798</v>
      </c>
    </row>
    <row r="573" spans="1:17">
      <c r="A573" s="39" t="s">
        <v>968</v>
      </c>
      <c r="B573" s="39" t="s">
        <v>969</v>
      </c>
      <c r="C573" s="52">
        <v>8276</v>
      </c>
      <c r="D573" s="39" t="s">
        <v>101</v>
      </c>
      <c r="E573" s="39" t="s">
        <v>224</v>
      </c>
      <c r="F573" s="41">
        <v>40722</v>
      </c>
      <c r="G573" s="39" t="s">
        <v>93</v>
      </c>
      <c r="H573" s="39" t="s">
        <v>94</v>
      </c>
      <c r="I573" s="41">
        <v>39448</v>
      </c>
      <c r="J573" s="41">
        <v>39813</v>
      </c>
      <c r="K573" s="40">
        <v>1</v>
      </c>
      <c r="L573" s="39" t="s">
        <v>103</v>
      </c>
      <c r="M573" s="39" t="s">
        <v>95</v>
      </c>
      <c r="N573" s="39" t="s">
        <v>225</v>
      </c>
      <c r="O573" s="39" t="s">
        <v>97</v>
      </c>
      <c r="P573" s="39" t="s">
        <v>221</v>
      </c>
      <c r="Q573" s="54">
        <v>4958</v>
      </c>
    </row>
    <row r="574" spans="1:17">
      <c r="A574" s="39" t="s">
        <v>970</v>
      </c>
      <c r="B574" s="39" t="s">
        <v>971</v>
      </c>
      <c r="C574" s="52">
        <v>20312</v>
      </c>
      <c r="D574" s="39" t="s">
        <v>101</v>
      </c>
      <c r="E574" s="39" t="s">
        <v>972</v>
      </c>
      <c r="F574" s="41">
        <v>44264</v>
      </c>
      <c r="G574" s="39" t="s">
        <v>93</v>
      </c>
      <c r="H574" s="39" t="s">
        <v>94</v>
      </c>
      <c r="I574" s="41">
        <v>44197</v>
      </c>
      <c r="J574" s="41">
        <v>44561</v>
      </c>
      <c r="K574" s="40">
        <v>1</v>
      </c>
      <c r="L574" s="39" t="s">
        <v>105</v>
      </c>
      <c r="M574" s="39" t="s">
        <v>95</v>
      </c>
      <c r="N574" s="39" t="s">
        <v>973</v>
      </c>
      <c r="O574" s="39" t="s">
        <v>97</v>
      </c>
      <c r="P574" s="39" t="s">
        <v>974</v>
      </c>
      <c r="Q574" s="54">
        <v>193183</v>
      </c>
    </row>
    <row r="575" spans="1:17">
      <c r="A575" s="39" t="s">
        <v>970</v>
      </c>
      <c r="B575" s="39" t="s">
        <v>971</v>
      </c>
      <c r="C575" s="52">
        <v>19599</v>
      </c>
      <c r="D575" s="39" t="s">
        <v>101</v>
      </c>
      <c r="E575" s="42" t="s">
        <v>975</v>
      </c>
      <c r="F575" s="41">
        <v>44050</v>
      </c>
      <c r="G575" s="39" t="s">
        <v>93</v>
      </c>
      <c r="H575" s="39" t="s">
        <v>94</v>
      </c>
      <c r="I575" s="41">
        <v>43923</v>
      </c>
      <c r="J575" s="41">
        <v>44196</v>
      </c>
      <c r="K575" s="40">
        <v>1</v>
      </c>
      <c r="L575" s="39" t="s">
        <v>105</v>
      </c>
      <c r="M575" s="39" t="s">
        <v>95</v>
      </c>
      <c r="N575" s="39" t="s">
        <v>976</v>
      </c>
      <c r="O575" s="39" t="s">
        <v>97</v>
      </c>
      <c r="P575" s="39" t="s">
        <v>974</v>
      </c>
      <c r="Q575" s="54">
        <v>144887</v>
      </c>
    </row>
    <row r="576" spans="1:17">
      <c r="A576" s="39" t="s">
        <v>970</v>
      </c>
      <c r="B576" s="39" t="s">
        <v>977</v>
      </c>
      <c r="C576" s="52">
        <v>1095</v>
      </c>
      <c r="D576" s="39" t="s">
        <v>101</v>
      </c>
      <c r="E576" s="39" t="s">
        <v>978</v>
      </c>
      <c r="F576" s="41">
        <v>39790</v>
      </c>
      <c r="G576" s="39" t="s">
        <v>93</v>
      </c>
      <c r="H576" s="39" t="s">
        <v>94</v>
      </c>
      <c r="I576" s="41">
        <v>39814</v>
      </c>
      <c r="J576" s="41">
        <v>40178</v>
      </c>
      <c r="K576" s="40">
        <v>1</v>
      </c>
      <c r="L576" s="39" t="s">
        <v>95</v>
      </c>
      <c r="M576" s="39" t="s">
        <v>95</v>
      </c>
      <c r="N576" s="39" t="s">
        <v>449</v>
      </c>
      <c r="O576" s="39" t="s">
        <v>97</v>
      </c>
      <c r="P576" s="39" t="s">
        <v>979</v>
      </c>
      <c r="Q576" s="54">
        <v>237150</v>
      </c>
    </row>
    <row r="577" spans="1:17">
      <c r="A577" s="39" t="s">
        <v>980</v>
      </c>
      <c r="B577" s="39" t="s">
        <v>981</v>
      </c>
      <c r="C577" s="52">
        <v>12571</v>
      </c>
      <c r="D577" s="39" t="s">
        <v>101</v>
      </c>
      <c r="E577" s="39" t="s">
        <v>508</v>
      </c>
      <c r="F577" s="41">
        <v>41438</v>
      </c>
      <c r="G577" s="39" t="s">
        <v>93</v>
      </c>
      <c r="H577" s="39" t="s">
        <v>173</v>
      </c>
      <c r="I577" s="41">
        <v>41275</v>
      </c>
      <c r="J577" s="41">
        <v>41639</v>
      </c>
      <c r="K577" s="40">
        <v>1</v>
      </c>
      <c r="L577" s="39" t="s">
        <v>237</v>
      </c>
      <c r="M577" s="39" t="s">
        <v>95</v>
      </c>
      <c r="N577" s="39" t="s">
        <v>982</v>
      </c>
      <c r="O577" s="39" t="s">
        <v>97</v>
      </c>
      <c r="P577" s="39" t="s">
        <v>510</v>
      </c>
      <c r="Q577" s="54">
        <v>200</v>
      </c>
    </row>
    <row r="578" spans="1:17">
      <c r="A578" s="39" t="s">
        <v>980</v>
      </c>
      <c r="B578" s="39" t="s">
        <v>981</v>
      </c>
      <c r="C578" s="52">
        <v>12571</v>
      </c>
      <c r="D578" s="39" t="s">
        <v>101</v>
      </c>
      <c r="E578" s="39" t="s">
        <v>508</v>
      </c>
      <c r="F578" s="41">
        <v>41438</v>
      </c>
      <c r="G578" s="39" t="s">
        <v>93</v>
      </c>
      <c r="H578" s="39" t="s">
        <v>173</v>
      </c>
      <c r="I578" s="41">
        <v>41275</v>
      </c>
      <c r="J578" s="41">
        <v>41639</v>
      </c>
      <c r="K578" s="40">
        <v>2</v>
      </c>
      <c r="L578" s="39" t="s">
        <v>237</v>
      </c>
      <c r="M578" s="39" t="s">
        <v>95</v>
      </c>
      <c r="N578" s="39" t="s">
        <v>983</v>
      </c>
      <c r="O578" s="39" t="s">
        <v>97</v>
      </c>
      <c r="P578" s="39" t="s">
        <v>510</v>
      </c>
      <c r="Q578" s="54">
        <v>200</v>
      </c>
    </row>
    <row r="579" spans="1:17">
      <c r="A579" s="39" t="s">
        <v>984</v>
      </c>
      <c r="B579" s="39" t="s">
        <v>985</v>
      </c>
      <c r="C579" s="52">
        <v>20233</v>
      </c>
      <c r="D579" s="39" t="s">
        <v>101</v>
      </c>
      <c r="E579" s="39" t="s">
        <v>212</v>
      </c>
      <c r="F579" s="41">
        <v>44264</v>
      </c>
      <c r="G579" s="39" t="s">
        <v>93</v>
      </c>
      <c r="H579" s="39" t="s">
        <v>94</v>
      </c>
      <c r="I579" s="41">
        <v>44197</v>
      </c>
      <c r="J579" s="41">
        <v>44561</v>
      </c>
      <c r="K579" s="40">
        <v>1</v>
      </c>
      <c r="L579" s="39" t="s">
        <v>105</v>
      </c>
      <c r="M579" s="39" t="s">
        <v>95</v>
      </c>
      <c r="N579" s="39" t="s">
        <v>986</v>
      </c>
      <c r="O579" s="39" t="s">
        <v>97</v>
      </c>
      <c r="P579" s="39" t="s">
        <v>987</v>
      </c>
      <c r="Q579" s="54">
        <v>156544</v>
      </c>
    </row>
    <row r="580" spans="1:17">
      <c r="A580" s="39" t="s">
        <v>984</v>
      </c>
      <c r="B580" s="39" t="s">
        <v>985</v>
      </c>
      <c r="C580" s="52">
        <v>19477</v>
      </c>
      <c r="D580" s="39" t="s">
        <v>101</v>
      </c>
      <c r="E580" s="39" t="s">
        <v>215</v>
      </c>
      <c r="F580" s="41">
        <v>44050</v>
      </c>
      <c r="G580" s="39" t="s">
        <v>93</v>
      </c>
      <c r="H580" s="39" t="s">
        <v>94</v>
      </c>
      <c r="I580" s="41">
        <v>43923</v>
      </c>
      <c r="J580" s="41">
        <v>44196</v>
      </c>
      <c r="K580" s="40">
        <v>1</v>
      </c>
      <c r="L580" s="39" t="s">
        <v>105</v>
      </c>
      <c r="M580" s="39" t="s">
        <v>95</v>
      </c>
      <c r="N580" s="39" t="s">
        <v>988</v>
      </c>
      <c r="O580" s="39" t="s">
        <v>97</v>
      </c>
      <c r="P580" s="39" t="s">
        <v>987</v>
      </c>
      <c r="Q580" s="54">
        <v>156544</v>
      </c>
    </row>
    <row r="581" spans="1:17">
      <c r="A581" s="39" t="s">
        <v>984</v>
      </c>
      <c r="B581" s="39" t="s">
        <v>985</v>
      </c>
      <c r="C581" s="52">
        <v>8389</v>
      </c>
      <c r="D581" s="39" t="s">
        <v>101</v>
      </c>
      <c r="E581" s="39" t="s">
        <v>989</v>
      </c>
      <c r="F581" s="41">
        <v>40749</v>
      </c>
      <c r="G581" s="39" t="s">
        <v>93</v>
      </c>
      <c r="H581" s="39" t="s">
        <v>94</v>
      </c>
      <c r="I581" s="41">
        <v>40179</v>
      </c>
      <c r="J581" s="41">
        <v>40543</v>
      </c>
      <c r="K581" s="40">
        <v>1</v>
      </c>
      <c r="L581" s="39" t="s">
        <v>131</v>
      </c>
      <c r="M581" s="39" t="s">
        <v>920</v>
      </c>
      <c r="N581" s="39" t="s">
        <v>990</v>
      </c>
      <c r="O581" s="39" t="s">
        <v>97</v>
      </c>
      <c r="P581" s="39" t="s">
        <v>221</v>
      </c>
      <c r="Q581" s="54">
        <v>1305168</v>
      </c>
    </row>
    <row r="582" spans="1:17">
      <c r="A582" s="39" t="s">
        <v>991</v>
      </c>
      <c r="B582" s="39" t="s">
        <v>992</v>
      </c>
      <c r="C582" s="52">
        <v>22012</v>
      </c>
      <c r="D582" s="39" t="s">
        <v>91</v>
      </c>
      <c r="E582" s="39" t="s">
        <v>453</v>
      </c>
      <c r="F582" s="41">
        <v>44622</v>
      </c>
      <c r="G582" s="39" t="s">
        <v>93</v>
      </c>
      <c r="H582" s="39" t="s">
        <v>173</v>
      </c>
      <c r="I582" s="41">
        <v>39814</v>
      </c>
      <c r="J582" s="41">
        <v>41274</v>
      </c>
      <c r="K582" s="40">
        <v>5</v>
      </c>
      <c r="L582" s="39" t="s">
        <v>131</v>
      </c>
      <c r="M582" s="39" t="s">
        <v>227</v>
      </c>
      <c r="N582" s="39" t="s">
        <v>993</v>
      </c>
      <c r="O582" s="39" t="s">
        <v>97</v>
      </c>
      <c r="P582" s="39" t="s">
        <v>627</v>
      </c>
      <c r="Q582" s="54">
        <v>951345</v>
      </c>
    </row>
    <row r="583" spans="1:17">
      <c r="A583" s="39" t="s">
        <v>991</v>
      </c>
      <c r="B583" s="39" t="s">
        <v>992</v>
      </c>
      <c r="C583" s="52">
        <v>22012</v>
      </c>
      <c r="D583" s="39" t="s">
        <v>91</v>
      </c>
      <c r="E583" s="39" t="s">
        <v>453</v>
      </c>
      <c r="F583" s="41">
        <v>44622</v>
      </c>
      <c r="G583" s="39" t="s">
        <v>93</v>
      </c>
      <c r="H583" s="39" t="s">
        <v>173</v>
      </c>
      <c r="I583" s="41">
        <v>39814</v>
      </c>
      <c r="J583" s="41">
        <v>41274</v>
      </c>
      <c r="K583" s="40">
        <v>6</v>
      </c>
      <c r="L583" s="39" t="s">
        <v>105</v>
      </c>
      <c r="M583" s="39" t="s">
        <v>95</v>
      </c>
      <c r="N583" s="39" t="s">
        <v>994</v>
      </c>
      <c r="O583" s="39" t="s">
        <v>97</v>
      </c>
      <c r="P583" s="39" t="s">
        <v>627</v>
      </c>
      <c r="Q583" s="54">
        <v>951345</v>
      </c>
    </row>
    <row r="584" spans="1:17">
      <c r="A584" s="39" t="s">
        <v>995</v>
      </c>
      <c r="B584" s="39" t="s">
        <v>996</v>
      </c>
      <c r="C584" s="52">
        <v>9090</v>
      </c>
      <c r="D584" s="39" t="s">
        <v>101</v>
      </c>
      <c r="E584" s="39" t="s">
        <v>997</v>
      </c>
      <c r="F584" s="41">
        <v>40714</v>
      </c>
      <c r="G584" s="39" t="s">
        <v>93</v>
      </c>
      <c r="H584" s="39" t="s">
        <v>173</v>
      </c>
      <c r="I584" s="41">
        <v>39904</v>
      </c>
      <c r="J584" s="41">
        <v>40908</v>
      </c>
      <c r="K584" s="40">
        <v>1</v>
      </c>
      <c r="L584" s="39" t="s">
        <v>311</v>
      </c>
      <c r="M584" s="39" t="s">
        <v>95</v>
      </c>
      <c r="N584" s="39" t="s">
        <v>998</v>
      </c>
      <c r="O584" s="39" t="s">
        <v>97</v>
      </c>
      <c r="P584" s="39" t="s">
        <v>999</v>
      </c>
      <c r="Q584" s="54">
        <v>-141000</v>
      </c>
    </row>
    <row r="585" spans="1:17">
      <c r="A585" s="39" t="s">
        <v>995</v>
      </c>
      <c r="B585" s="39" t="s">
        <v>996</v>
      </c>
      <c r="C585" s="52">
        <v>858</v>
      </c>
      <c r="D585" s="39" t="s">
        <v>101</v>
      </c>
      <c r="E585" s="39" t="s">
        <v>1000</v>
      </c>
      <c r="F585" s="41">
        <v>39790</v>
      </c>
      <c r="G585" s="39" t="s">
        <v>93</v>
      </c>
      <c r="H585" s="39" t="s">
        <v>173</v>
      </c>
      <c r="I585" s="41">
        <v>39814</v>
      </c>
      <c r="J585" s="41">
        <v>40178</v>
      </c>
      <c r="K585" s="40">
        <v>1</v>
      </c>
      <c r="L585" s="39" t="s">
        <v>311</v>
      </c>
      <c r="M585" s="39" t="s">
        <v>312</v>
      </c>
      <c r="N585" s="39" t="s">
        <v>1001</v>
      </c>
      <c r="O585" s="39" t="s">
        <v>97</v>
      </c>
      <c r="P585" s="39" t="s">
        <v>1002</v>
      </c>
      <c r="Q585" s="54">
        <v>1440000</v>
      </c>
    </row>
    <row r="586" spans="1:17">
      <c r="A586" s="39" t="s">
        <v>995</v>
      </c>
      <c r="B586" s="39" t="s">
        <v>996</v>
      </c>
      <c r="C586" s="52">
        <v>858</v>
      </c>
      <c r="D586" s="39" t="s">
        <v>101</v>
      </c>
      <c r="E586" s="39" t="s">
        <v>1000</v>
      </c>
      <c r="F586" s="41">
        <v>39790</v>
      </c>
      <c r="G586" s="39" t="s">
        <v>93</v>
      </c>
      <c r="H586" s="39" t="s">
        <v>173</v>
      </c>
      <c r="I586" s="41">
        <v>39814</v>
      </c>
      <c r="J586" s="41">
        <v>40178</v>
      </c>
      <c r="K586" s="40">
        <v>2</v>
      </c>
      <c r="L586" s="39" t="s">
        <v>311</v>
      </c>
      <c r="M586" s="39" t="s">
        <v>557</v>
      </c>
      <c r="N586" s="39" t="s">
        <v>1003</v>
      </c>
      <c r="O586" s="39" t="s">
        <v>97</v>
      </c>
      <c r="P586" s="39" t="s">
        <v>1002</v>
      </c>
      <c r="Q586" s="54">
        <v>1440000</v>
      </c>
    </row>
    <row r="587" spans="1:17">
      <c r="A587" s="39" t="s">
        <v>995</v>
      </c>
      <c r="B587" s="39" t="s">
        <v>996</v>
      </c>
      <c r="C587" s="52">
        <v>858</v>
      </c>
      <c r="D587" s="39" t="s">
        <v>101</v>
      </c>
      <c r="E587" s="39" t="s">
        <v>1000</v>
      </c>
      <c r="F587" s="41">
        <v>39790</v>
      </c>
      <c r="G587" s="39" t="s">
        <v>93</v>
      </c>
      <c r="H587" s="39" t="s">
        <v>173</v>
      </c>
      <c r="I587" s="41">
        <v>39814</v>
      </c>
      <c r="J587" s="41">
        <v>40178</v>
      </c>
      <c r="K587" s="40">
        <v>3</v>
      </c>
      <c r="L587" s="39" t="s">
        <v>95</v>
      </c>
      <c r="M587" s="39" t="s">
        <v>95</v>
      </c>
      <c r="N587" s="39" t="s">
        <v>1004</v>
      </c>
      <c r="O587" s="39" t="s">
        <v>97</v>
      </c>
      <c r="P587" s="39" t="s">
        <v>1002</v>
      </c>
      <c r="Q587" s="54">
        <v>1440000</v>
      </c>
    </row>
    <row r="588" spans="1:17">
      <c r="A588" s="39" t="s">
        <v>1005</v>
      </c>
      <c r="B588" s="39" t="s">
        <v>1006</v>
      </c>
      <c r="C588" s="52">
        <v>23173</v>
      </c>
      <c r="D588" s="39" t="s">
        <v>91</v>
      </c>
      <c r="E588" s="39" t="s">
        <v>1007</v>
      </c>
      <c r="F588" s="41">
        <v>44644</v>
      </c>
      <c r="G588" s="39" t="s">
        <v>93</v>
      </c>
      <c r="H588" s="39" t="s">
        <v>173</v>
      </c>
      <c r="I588" s="41">
        <v>43831</v>
      </c>
      <c r="J588" s="41">
        <v>44196</v>
      </c>
      <c r="K588" s="40">
        <v>1</v>
      </c>
      <c r="L588" s="39" t="s">
        <v>131</v>
      </c>
      <c r="M588" s="39" t="s">
        <v>227</v>
      </c>
      <c r="N588" s="39" t="s">
        <v>1008</v>
      </c>
      <c r="O588" s="39" t="s">
        <v>97</v>
      </c>
      <c r="P588" s="39" t="s">
        <v>1009</v>
      </c>
      <c r="Q588" s="54">
        <v>20000</v>
      </c>
    </row>
    <row r="589" spans="1:17">
      <c r="A589" s="39" t="s">
        <v>1005</v>
      </c>
      <c r="B589" s="39" t="s">
        <v>1006</v>
      </c>
      <c r="C589" s="52">
        <v>23173</v>
      </c>
      <c r="D589" s="39" t="s">
        <v>91</v>
      </c>
      <c r="E589" s="39" t="s">
        <v>1007</v>
      </c>
      <c r="F589" s="41">
        <v>44644</v>
      </c>
      <c r="G589" s="39" t="s">
        <v>93</v>
      </c>
      <c r="H589" s="39" t="s">
        <v>173</v>
      </c>
      <c r="I589" s="41">
        <v>43831</v>
      </c>
      <c r="J589" s="41">
        <v>44196</v>
      </c>
      <c r="K589" s="40">
        <v>2</v>
      </c>
      <c r="L589" s="39" t="s">
        <v>105</v>
      </c>
      <c r="M589" s="39" t="s">
        <v>579</v>
      </c>
      <c r="N589" s="39" t="s">
        <v>1010</v>
      </c>
      <c r="O589" s="39" t="s">
        <v>97</v>
      </c>
      <c r="P589" s="39" t="s">
        <v>1009</v>
      </c>
      <c r="Q589" s="54">
        <v>20000</v>
      </c>
    </row>
    <row r="590" spans="1:17">
      <c r="A590" s="39" t="s">
        <v>1005</v>
      </c>
      <c r="B590" s="39" t="s">
        <v>1006</v>
      </c>
      <c r="C590" s="52">
        <v>23173</v>
      </c>
      <c r="D590" s="39" t="s">
        <v>91</v>
      </c>
      <c r="E590" s="39" t="s">
        <v>1007</v>
      </c>
      <c r="F590" s="41">
        <v>44644</v>
      </c>
      <c r="G590" s="39" t="s">
        <v>93</v>
      </c>
      <c r="H590" s="39" t="s">
        <v>173</v>
      </c>
      <c r="I590" s="41">
        <v>43831</v>
      </c>
      <c r="J590" s="41">
        <v>44196</v>
      </c>
      <c r="K590" s="40">
        <v>3</v>
      </c>
      <c r="L590" s="39" t="s">
        <v>105</v>
      </c>
      <c r="M590" s="39" t="s">
        <v>95</v>
      </c>
      <c r="N590" s="39" t="s">
        <v>1011</v>
      </c>
      <c r="O590" s="39" t="s">
        <v>97</v>
      </c>
      <c r="P590" s="39" t="s">
        <v>1009</v>
      </c>
      <c r="Q590" s="54">
        <v>20000</v>
      </c>
    </row>
    <row r="591" spans="1:17">
      <c r="A591" s="39" t="s">
        <v>1005</v>
      </c>
      <c r="B591" s="39" t="s">
        <v>1006</v>
      </c>
      <c r="C591" s="52">
        <v>23173</v>
      </c>
      <c r="D591" s="39" t="s">
        <v>91</v>
      </c>
      <c r="E591" s="39" t="s">
        <v>1007</v>
      </c>
      <c r="F591" s="41">
        <v>44644</v>
      </c>
      <c r="G591" s="39" t="s">
        <v>93</v>
      </c>
      <c r="H591" s="39" t="s">
        <v>173</v>
      </c>
      <c r="I591" s="41">
        <v>43831</v>
      </c>
      <c r="J591" s="41">
        <v>44196</v>
      </c>
      <c r="K591" s="40">
        <v>4</v>
      </c>
      <c r="L591" s="39" t="s">
        <v>105</v>
      </c>
      <c r="M591" s="39" t="s">
        <v>95</v>
      </c>
      <c r="N591" s="39" t="s">
        <v>1012</v>
      </c>
      <c r="O591" s="39" t="s">
        <v>97</v>
      </c>
      <c r="P591" s="39" t="s">
        <v>1009</v>
      </c>
      <c r="Q591" s="54">
        <v>20000</v>
      </c>
    </row>
    <row r="592" spans="1:17">
      <c r="A592" s="39" t="s">
        <v>1005</v>
      </c>
      <c r="B592" s="39" t="s">
        <v>1006</v>
      </c>
      <c r="C592" s="52">
        <v>23173</v>
      </c>
      <c r="D592" s="39" t="s">
        <v>91</v>
      </c>
      <c r="E592" s="39" t="s">
        <v>1007</v>
      </c>
      <c r="F592" s="41">
        <v>44644</v>
      </c>
      <c r="G592" s="39" t="s">
        <v>93</v>
      </c>
      <c r="H592" s="39" t="s">
        <v>173</v>
      </c>
      <c r="I592" s="41">
        <v>42736</v>
      </c>
      <c r="J592" s="41">
        <v>43100</v>
      </c>
      <c r="K592" s="40">
        <v>5</v>
      </c>
      <c r="L592" s="39" t="s">
        <v>237</v>
      </c>
      <c r="M592" s="39" t="s">
        <v>16</v>
      </c>
      <c r="N592" s="39" t="s">
        <v>1013</v>
      </c>
      <c r="O592" s="39" t="s">
        <v>97</v>
      </c>
      <c r="P592" s="39" t="s">
        <v>1009</v>
      </c>
      <c r="Q592" s="54">
        <v>20000</v>
      </c>
    </row>
    <row r="593" spans="1:17">
      <c r="A593" s="39" t="s">
        <v>1005</v>
      </c>
      <c r="B593" s="39" t="s">
        <v>1006</v>
      </c>
      <c r="C593" s="52">
        <v>23173</v>
      </c>
      <c r="D593" s="39" t="s">
        <v>91</v>
      </c>
      <c r="E593" s="39" t="s">
        <v>1007</v>
      </c>
      <c r="F593" s="41">
        <v>44644</v>
      </c>
      <c r="G593" s="39" t="s">
        <v>93</v>
      </c>
      <c r="H593" s="39" t="s">
        <v>173</v>
      </c>
      <c r="I593" s="41">
        <v>42370</v>
      </c>
      <c r="J593" s="41">
        <v>42735</v>
      </c>
      <c r="K593" s="40">
        <v>6</v>
      </c>
      <c r="L593" s="39" t="s">
        <v>131</v>
      </c>
      <c r="M593" s="39" t="s">
        <v>227</v>
      </c>
      <c r="N593" s="39" t="s">
        <v>1014</v>
      </c>
      <c r="O593" s="39" t="s">
        <v>97</v>
      </c>
      <c r="P593" s="39" t="s">
        <v>1009</v>
      </c>
      <c r="Q593" s="54">
        <v>20000</v>
      </c>
    </row>
    <row r="594" spans="1:17">
      <c r="A594" s="39" t="s">
        <v>1005</v>
      </c>
      <c r="B594" s="39" t="s">
        <v>1006</v>
      </c>
      <c r="C594" s="52">
        <v>23173</v>
      </c>
      <c r="D594" s="39" t="s">
        <v>91</v>
      </c>
      <c r="E594" s="39" t="s">
        <v>1007</v>
      </c>
      <c r="F594" s="41">
        <v>44644</v>
      </c>
      <c r="G594" s="39" t="s">
        <v>93</v>
      </c>
      <c r="H594" s="39" t="s">
        <v>173</v>
      </c>
      <c r="I594" s="41">
        <v>42370</v>
      </c>
      <c r="J594" s="41">
        <v>42735</v>
      </c>
      <c r="K594" s="40">
        <v>7</v>
      </c>
      <c r="L594" s="39" t="s">
        <v>105</v>
      </c>
      <c r="M594" s="39" t="s">
        <v>435</v>
      </c>
      <c r="N594" s="39" t="s">
        <v>1015</v>
      </c>
      <c r="O594" s="39" t="s">
        <v>97</v>
      </c>
      <c r="P594" s="39" t="s">
        <v>1009</v>
      </c>
      <c r="Q594" s="54">
        <v>20000</v>
      </c>
    </row>
    <row r="595" spans="1:17">
      <c r="A595" s="39" t="s">
        <v>1005</v>
      </c>
      <c r="B595" s="39" t="s">
        <v>1006</v>
      </c>
      <c r="C595" s="52">
        <v>23173</v>
      </c>
      <c r="D595" s="39" t="s">
        <v>91</v>
      </c>
      <c r="E595" s="39" t="s">
        <v>1007</v>
      </c>
      <c r="F595" s="41">
        <v>44644</v>
      </c>
      <c r="G595" s="39" t="s">
        <v>93</v>
      </c>
      <c r="H595" s="39" t="s">
        <v>173</v>
      </c>
      <c r="I595" s="41">
        <v>42370</v>
      </c>
      <c r="J595" s="41">
        <v>42735</v>
      </c>
      <c r="K595" s="40">
        <v>8</v>
      </c>
      <c r="L595" s="39" t="s">
        <v>105</v>
      </c>
      <c r="M595" s="39" t="s">
        <v>95</v>
      </c>
      <c r="N595" s="39" t="s">
        <v>1016</v>
      </c>
      <c r="O595" s="39" t="s">
        <v>97</v>
      </c>
      <c r="P595" s="39" t="s">
        <v>1009</v>
      </c>
      <c r="Q595" s="54">
        <v>20000</v>
      </c>
    </row>
    <row r="596" spans="1:17">
      <c r="A596" s="39" t="s">
        <v>1005</v>
      </c>
      <c r="B596" s="39" t="s">
        <v>1006</v>
      </c>
      <c r="C596" s="52">
        <v>23173</v>
      </c>
      <c r="D596" s="39" t="s">
        <v>91</v>
      </c>
      <c r="E596" s="39" t="s">
        <v>1007</v>
      </c>
      <c r="F596" s="41">
        <v>44644</v>
      </c>
      <c r="G596" s="39" t="s">
        <v>93</v>
      </c>
      <c r="H596" s="39" t="s">
        <v>173</v>
      </c>
      <c r="I596" s="41">
        <v>42370</v>
      </c>
      <c r="J596" s="41">
        <v>42735</v>
      </c>
      <c r="K596" s="40">
        <v>9</v>
      </c>
      <c r="L596" s="39" t="s">
        <v>131</v>
      </c>
      <c r="M596" s="39" t="s">
        <v>183</v>
      </c>
      <c r="N596" s="39" t="s">
        <v>1017</v>
      </c>
      <c r="O596" s="39" t="s">
        <v>97</v>
      </c>
      <c r="P596" s="39" t="s">
        <v>1009</v>
      </c>
      <c r="Q596" s="54">
        <v>20000</v>
      </c>
    </row>
    <row r="597" spans="1:17">
      <c r="A597" s="39" t="s">
        <v>1005</v>
      </c>
      <c r="B597" s="39" t="s">
        <v>1006</v>
      </c>
      <c r="C597" s="52">
        <v>23173</v>
      </c>
      <c r="D597" s="39" t="s">
        <v>91</v>
      </c>
      <c r="E597" s="39" t="s">
        <v>1007</v>
      </c>
      <c r="F597" s="41">
        <v>44644</v>
      </c>
      <c r="G597" s="39" t="s">
        <v>93</v>
      </c>
      <c r="H597" s="39" t="s">
        <v>173</v>
      </c>
      <c r="I597" s="41">
        <v>42370</v>
      </c>
      <c r="J597" s="41">
        <v>42735</v>
      </c>
      <c r="K597" s="40">
        <v>10</v>
      </c>
      <c r="L597" s="39" t="s">
        <v>527</v>
      </c>
      <c r="M597" s="39" t="s">
        <v>95</v>
      </c>
      <c r="N597" s="39" t="s">
        <v>1018</v>
      </c>
      <c r="O597" s="39" t="s">
        <v>97</v>
      </c>
      <c r="P597" s="39" t="s">
        <v>1009</v>
      </c>
      <c r="Q597" s="54">
        <v>20000</v>
      </c>
    </row>
    <row r="598" spans="1:17">
      <c r="A598" s="39" t="s">
        <v>1005</v>
      </c>
      <c r="B598" s="39" t="s">
        <v>1006</v>
      </c>
      <c r="C598" s="52">
        <v>23173</v>
      </c>
      <c r="D598" s="39" t="s">
        <v>91</v>
      </c>
      <c r="E598" s="39" t="s">
        <v>1007</v>
      </c>
      <c r="F598" s="41">
        <v>44644</v>
      </c>
      <c r="G598" s="39" t="s">
        <v>93</v>
      </c>
      <c r="H598" s="39" t="s">
        <v>173</v>
      </c>
      <c r="I598" s="41">
        <v>42005</v>
      </c>
      <c r="J598" s="41">
        <v>42369</v>
      </c>
      <c r="K598" s="40">
        <v>11</v>
      </c>
      <c r="L598" s="39" t="s">
        <v>237</v>
      </c>
      <c r="M598" s="39" t="s">
        <v>95</v>
      </c>
      <c r="N598" s="39" t="s">
        <v>1019</v>
      </c>
      <c r="O598" s="39" t="s">
        <v>97</v>
      </c>
      <c r="P598" s="39" t="s">
        <v>1009</v>
      </c>
      <c r="Q598" s="54">
        <v>20000</v>
      </c>
    </row>
    <row r="599" spans="1:17">
      <c r="A599" s="39" t="s">
        <v>1005</v>
      </c>
      <c r="B599" s="39" t="s">
        <v>1006</v>
      </c>
      <c r="C599" s="52">
        <v>23173</v>
      </c>
      <c r="D599" s="39" t="s">
        <v>91</v>
      </c>
      <c r="E599" s="39" t="s">
        <v>1007</v>
      </c>
      <c r="F599" s="41">
        <v>44644</v>
      </c>
      <c r="G599" s="39" t="s">
        <v>93</v>
      </c>
      <c r="H599" s="39" t="s">
        <v>173</v>
      </c>
      <c r="I599" s="41">
        <v>41640</v>
      </c>
      <c r="J599" s="41">
        <v>42004</v>
      </c>
      <c r="K599" s="40">
        <v>12</v>
      </c>
      <c r="L599" s="39" t="s">
        <v>131</v>
      </c>
      <c r="M599" s="39" t="s">
        <v>227</v>
      </c>
      <c r="N599" s="39" t="s">
        <v>1020</v>
      </c>
      <c r="O599" s="39" t="s">
        <v>97</v>
      </c>
      <c r="P599" s="39" t="s">
        <v>1009</v>
      </c>
      <c r="Q599" s="54">
        <v>20000</v>
      </c>
    </row>
    <row r="600" spans="1:17">
      <c r="A600" s="39" t="s">
        <v>1005</v>
      </c>
      <c r="B600" s="39" t="s">
        <v>1006</v>
      </c>
      <c r="C600" s="52">
        <v>23173</v>
      </c>
      <c r="D600" s="39" t="s">
        <v>91</v>
      </c>
      <c r="E600" s="39" t="s">
        <v>1007</v>
      </c>
      <c r="F600" s="41">
        <v>44644</v>
      </c>
      <c r="G600" s="39" t="s">
        <v>93</v>
      </c>
      <c r="H600" s="39" t="s">
        <v>173</v>
      </c>
      <c r="I600" s="41">
        <v>41640</v>
      </c>
      <c r="J600" s="41">
        <v>42004</v>
      </c>
      <c r="K600" s="40">
        <v>14</v>
      </c>
      <c r="L600" s="39" t="s">
        <v>527</v>
      </c>
      <c r="M600" s="39" t="s">
        <v>95</v>
      </c>
      <c r="N600" s="39" t="s">
        <v>1021</v>
      </c>
      <c r="O600" s="39" t="s">
        <v>97</v>
      </c>
      <c r="P600" s="39" t="s">
        <v>1009</v>
      </c>
      <c r="Q600" s="54">
        <v>20000</v>
      </c>
    </row>
    <row r="601" spans="1:17">
      <c r="A601" s="39" t="s">
        <v>1005</v>
      </c>
      <c r="B601" s="39" t="s">
        <v>1006</v>
      </c>
      <c r="C601" s="52">
        <v>23173</v>
      </c>
      <c r="D601" s="39" t="s">
        <v>91</v>
      </c>
      <c r="E601" s="39" t="s">
        <v>1007</v>
      </c>
      <c r="F601" s="41">
        <v>44644</v>
      </c>
      <c r="G601" s="39" t="s">
        <v>93</v>
      </c>
      <c r="H601" s="39" t="s">
        <v>173</v>
      </c>
      <c r="I601" s="41">
        <v>40909</v>
      </c>
      <c r="J601" s="41">
        <v>41274</v>
      </c>
      <c r="K601" s="40">
        <v>15</v>
      </c>
      <c r="L601" s="39" t="s">
        <v>131</v>
      </c>
      <c r="M601" s="39" t="s">
        <v>227</v>
      </c>
      <c r="N601" s="39" t="s">
        <v>1022</v>
      </c>
      <c r="O601" s="39" t="s">
        <v>97</v>
      </c>
      <c r="P601" s="39" t="s">
        <v>1009</v>
      </c>
      <c r="Q601" s="54">
        <v>20000</v>
      </c>
    </row>
    <row r="602" spans="1:17">
      <c r="A602" s="39" t="s">
        <v>1005</v>
      </c>
      <c r="B602" s="39" t="s">
        <v>1006</v>
      </c>
      <c r="C602" s="52">
        <v>23173</v>
      </c>
      <c r="D602" s="39" t="s">
        <v>91</v>
      </c>
      <c r="E602" s="39" t="s">
        <v>1007</v>
      </c>
      <c r="F602" s="41">
        <v>44644</v>
      </c>
      <c r="G602" s="39" t="s">
        <v>93</v>
      </c>
      <c r="H602" s="39" t="s">
        <v>173</v>
      </c>
      <c r="I602" s="41">
        <v>40909</v>
      </c>
      <c r="J602" s="41">
        <v>41274</v>
      </c>
      <c r="K602" s="40">
        <v>16</v>
      </c>
      <c r="L602" s="39" t="s">
        <v>527</v>
      </c>
      <c r="M602" s="39" t="s">
        <v>95</v>
      </c>
      <c r="N602" s="39" t="s">
        <v>1023</v>
      </c>
      <c r="O602" s="39" t="s">
        <v>97</v>
      </c>
      <c r="P602" s="39" t="s">
        <v>1009</v>
      </c>
      <c r="Q602" s="54">
        <v>20000</v>
      </c>
    </row>
    <row r="603" spans="1:17">
      <c r="A603" s="39" t="s">
        <v>1005</v>
      </c>
      <c r="B603" s="39" t="s">
        <v>1006</v>
      </c>
      <c r="C603" s="52">
        <v>23173</v>
      </c>
      <c r="D603" s="39" t="s">
        <v>91</v>
      </c>
      <c r="E603" s="39" t="s">
        <v>1007</v>
      </c>
      <c r="F603" s="41">
        <v>44644</v>
      </c>
      <c r="G603" s="39" t="s">
        <v>93</v>
      </c>
      <c r="H603" s="39" t="s">
        <v>173</v>
      </c>
      <c r="I603" s="41">
        <v>41640</v>
      </c>
      <c r="J603" s="41">
        <v>42004</v>
      </c>
      <c r="K603" s="40">
        <v>17</v>
      </c>
      <c r="L603" s="39" t="s">
        <v>131</v>
      </c>
      <c r="M603" s="39" t="s">
        <v>183</v>
      </c>
      <c r="N603" s="39" t="s">
        <v>1024</v>
      </c>
      <c r="O603" s="39" t="s">
        <v>97</v>
      </c>
      <c r="P603" s="39" t="s">
        <v>1009</v>
      </c>
      <c r="Q603" s="54">
        <v>20000</v>
      </c>
    </row>
    <row r="604" spans="1:17">
      <c r="A604" s="39" t="s">
        <v>1005</v>
      </c>
      <c r="B604" s="39" t="s">
        <v>1006</v>
      </c>
      <c r="C604" s="52">
        <v>23173</v>
      </c>
      <c r="D604" s="39" t="s">
        <v>91</v>
      </c>
      <c r="E604" s="39" t="s">
        <v>1007</v>
      </c>
      <c r="F604" s="41">
        <v>44644</v>
      </c>
      <c r="G604" s="39" t="s">
        <v>93</v>
      </c>
      <c r="H604" s="39" t="s">
        <v>173</v>
      </c>
      <c r="I604" s="41">
        <v>41275</v>
      </c>
      <c r="J604" s="41">
        <v>41639</v>
      </c>
      <c r="K604" s="40">
        <v>18</v>
      </c>
      <c r="L604" s="39" t="s">
        <v>125</v>
      </c>
      <c r="M604" s="39" t="s">
        <v>183</v>
      </c>
      <c r="N604" s="39" t="s">
        <v>1025</v>
      </c>
      <c r="O604" s="39" t="s">
        <v>97</v>
      </c>
      <c r="P604" s="39" t="s">
        <v>1009</v>
      </c>
      <c r="Q604" s="54">
        <v>20000</v>
      </c>
    </row>
    <row r="605" spans="1:17">
      <c r="A605" s="39" t="s">
        <v>1005</v>
      </c>
      <c r="B605" s="39" t="s">
        <v>1006</v>
      </c>
      <c r="C605" s="52">
        <v>23173</v>
      </c>
      <c r="D605" s="39" t="s">
        <v>91</v>
      </c>
      <c r="E605" s="39" t="s">
        <v>1007</v>
      </c>
      <c r="F605" s="41">
        <v>44644</v>
      </c>
      <c r="G605" s="39" t="s">
        <v>93</v>
      </c>
      <c r="H605" s="39" t="s">
        <v>173</v>
      </c>
      <c r="I605" s="41">
        <v>41275</v>
      </c>
      <c r="J605" s="41">
        <v>41639</v>
      </c>
      <c r="K605" s="40">
        <v>19</v>
      </c>
      <c r="L605" s="39" t="s">
        <v>131</v>
      </c>
      <c r="M605" s="39" t="s">
        <v>227</v>
      </c>
      <c r="N605" s="39" t="s">
        <v>1026</v>
      </c>
      <c r="O605" s="39" t="s">
        <v>97</v>
      </c>
      <c r="P605" s="39" t="s">
        <v>1009</v>
      </c>
      <c r="Q605" s="54">
        <v>20000</v>
      </c>
    </row>
    <row r="606" spans="1:17">
      <c r="A606" s="39" t="s">
        <v>1005</v>
      </c>
      <c r="B606" s="39" t="s">
        <v>1006</v>
      </c>
      <c r="C606" s="52">
        <v>23173</v>
      </c>
      <c r="D606" s="39" t="s">
        <v>91</v>
      </c>
      <c r="E606" s="39" t="s">
        <v>1007</v>
      </c>
      <c r="F606" s="41">
        <v>44644</v>
      </c>
      <c r="G606" s="39" t="s">
        <v>93</v>
      </c>
      <c r="H606" s="39" t="s">
        <v>173</v>
      </c>
      <c r="I606" s="41">
        <v>42005</v>
      </c>
      <c r="J606" s="41">
        <v>42369</v>
      </c>
      <c r="K606" s="40">
        <v>20</v>
      </c>
      <c r="L606" s="39" t="s">
        <v>131</v>
      </c>
      <c r="M606" s="39" t="s">
        <v>227</v>
      </c>
      <c r="N606" s="39" t="s">
        <v>1027</v>
      </c>
      <c r="O606" s="39" t="s">
        <v>97</v>
      </c>
      <c r="P606" s="39" t="s">
        <v>1009</v>
      </c>
      <c r="Q606" s="54">
        <v>20000</v>
      </c>
    </row>
    <row r="607" spans="1:17">
      <c r="A607" s="39" t="s">
        <v>1005</v>
      </c>
      <c r="B607" s="39" t="s">
        <v>1006</v>
      </c>
      <c r="C607" s="52">
        <v>23173</v>
      </c>
      <c r="D607" s="39" t="s">
        <v>91</v>
      </c>
      <c r="E607" s="39" t="s">
        <v>1007</v>
      </c>
      <c r="F607" s="41">
        <v>44644</v>
      </c>
      <c r="G607" s="39" t="s">
        <v>93</v>
      </c>
      <c r="H607" s="39" t="s">
        <v>173</v>
      </c>
      <c r="I607" s="41">
        <v>40909</v>
      </c>
      <c r="J607" s="41">
        <v>41274</v>
      </c>
      <c r="K607" s="40">
        <v>21</v>
      </c>
      <c r="L607" s="39" t="s">
        <v>105</v>
      </c>
      <c r="M607" s="39" t="s">
        <v>435</v>
      </c>
      <c r="N607" s="39" t="s">
        <v>1028</v>
      </c>
      <c r="O607" s="39" t="s">
        <v>97</v>
      </c>
      <c r="P607" s="39" t="s">
        <v>1009</v>
      </c>
      <c r="Q607" s="54">
        <v>20000</v>
      </c>
    </row>
    <row r="608" spans="1:17">
      <c r="A608" s="39" t="s">
        <v>1005</v>
      </c>
      <c r="B608" s="39" t="s">
        <v>1006</v>
      </c>
      <c r="C608" s="52">
        <v>19792</v>
      </c>
      <c r="D608" s="39" t="s">
        <v>101</v>
      </c>
      <c r="E608" s="39" t="s">
        <v>1029</v>
      </c>
      <c r="F608" s="41">
        <v>44224</v>
      </c>
      <c r="G608" s="39" t="s">
        <v>93</v>
      </c>
      <c r="H608" s="39" t="s">
        <v>173</v>
      </c>
      <c r="I608" s="41">
        <v>43831</v>
      </c>
      <c r="J608" s="41">
        <v>44196</v>
      </c>
      <c r="K608" s="40">
        <v>1</v>
      </c>
      <c r="L608" s="39" t="s">
        <v>491</v>
      </c>
      <c r="M608" s="39" t="s">
        <v>95</v>
      </c>
      <c r="N608" s="39" t="s">
        <v>1030</v>
      </c>
      <c r="O608" s="39" t="s">
        <v>97</v>
      </c>
      <c r="P608" s="39" t="s">
        <v>1009</v>
      </c>
      <c r="Q608" s="54">
        <v>75000</v>
      </c>
    </row>
    <row r="609" spans="1:17">
      <c r="A609" s="39" t="s">
        <v>1005</v>
      </c>
      <c r="B609" s="39" t="s">
        <v>1006</v>
      </c>
      <c r="C609" s="52">
        <v>18872</v>
      </c>
      <c r="D609" s="39" t="s">
        <v>91</v>
      </c>
      <c r="E609" s="39" t="s">
        <v>1031</v>
      </c>
      <c r="F609" s="41">
        <v>43901</v>
      </c>
      <c r="G609" s="39" t="s">
        <v>93</v>
      </c>
      <c r="H609" s="39" t="s">
        <v>173</v>
      </c>
      <c r="I609" s="41">
        <v>40909</v>
      </c>
      <c r="J609" s="41">
        <v>43830</v>
      </c>
      <c r="K609" s="40">
        <v>1</v>
      </c>
      <c r="L609" s="39" t="s">
        <v>308</v>
      </c>
      <c r="M609" s="39" t="s">
        <v>95</v>
      </c>
      <c r="N609" s="39" t="s">
        <v>1032</v>
      </c>
      <c r="O609" s="39" t="s">
        <v>97</v>
      </c>
      <c r="P609" s="39" t="s">
        <v>1009</v>
      </c>
      <c r="Q609" s="54">
        <v>1000</v>
      </c>
    </row>
    <row r="610" spans="1:17">
      <c r="A610" s="39" t="s">
        <v>1005</v>
      </c>
      <c r="B610" s="39" t="s">
        <v>1006</v>
      </c>
      <c r="C610" s="52">
        <v>15679</v>
      </c>
      <c r="D610" s="39" t="s">
        <v>101</v>
      </c>
      <c r="E610" s="39" t="s">
        <v>1033</v>
      </c>
      <c r="F610" s="41">
        <v>42410</v>
      </c>
      <c r="G610" s="39" t="s">
        <v>93</v>
      </c>
      <c r="H610" s="39" t="s">
        <v>173</v>
      </c>
      <c r="I610" s="41">
        <v>42370</v>
      </c>
      <c r="J610" s="41">
        <v>42735</v>
      </c>
      <c r="K610" s="40">
        <v>1</v>
      </c>
      <c r="L610" s="39" t="s">
        <v>391</v>
      </c>
      <c r="M610" s="39" t="s">
        <v>1034</v>
      </c>
      <c r="N610" s="39" t="s">
        <v>1035</v>
      </c>
      <c r="O610" s="39" t="s">
        <v>97</v>
      </c>
      <c r="P610" s="39" t="s">
        <v>1009</v>
      </c>
      <c r="Q610" s="54">
        <v>100000</v>
      </c>
    </row>
    <row r="611" spans="1:17">
      <c r="A611" s="39" t="s">
        <v>1005</v>
      </c>
      <c r="B611" s="39" t="s">
        <v>1006</v>
      </c>
      <c r="C611" s="52">
        <v>14752</v>
      </c>
      <c r="D611" s="39" t="s">
        <v>101</v>
      </c>
      <c r="E611" s="39" t="s">
        <v>1036</v>
      </c>
      <c r="F611" s="41">
        <v>42072</v>
      </c>
      <c r="G611" s="39" t="s">
        <v>93</v>
      </c>
      <c r="H611" s="39" t="s">
        <v>173</v>
      </c>
      <c r="I611" s="41">
        <v>42005</v>
      </c>
      <c r="J611" s="41">
        <v>42369</v>
      </c>
      <c r="K611" s="40">
        <v>1</v>
      </c>
      <c r="L611" s="39" t="s">
        <v>391</v>
      </c>
      <c r="M611" s="39" t="s">
        <v>1034</v>
      </c>
      <c r="N611" s="39" t="s">
        <v>1037</v>
      </c>
      <c r="O611" s="39" t="s">
        <v>97</v>
      </c>
      <c r="P611" s="39" t="s">
        <v>1038</v>
      </c>
      <c r="Q611" s="54">
        <v>1</v>
      </c>
    </row>
    <row r="612" spans="1:17">
      <c r="A612" s="39" t="s">
        <v>1005</v>
      </c>
      <c r="B612" s="39" t="s">
        <v>1006</v>
      </c>
      <c r="C612" s="52">
        <v>13713</v>
      </c>
      <c r="D612" s="39" t="s">
        <v>101</v>
      </c>
      <c r="E612" s="39" t="s">
        <v>1039</v>
      </c>
      <c r="F612" s="41">
        <v>41689</v>
      </c>
      <c r="G612" s="39" t="s">
        <v>93</v>
      </c>
      <c r="H612" s="39" t="s">
        <v>173</v>
      </c>
      <c r="I612" s="41">
        <v>41640</v>
      </c>
      <c r="J612" s="41">
        <v>42004</v>
      </c>
      <c r="K612" s="40">
        <v>1</v>
      </c>
      <c r="L612" s="39" t="s">
        <v>391</v>
      </c>
      <c r="M612" s="39" t="s">
        <v>95</v>
      </c>
      <c r="N612" s="39" t="s">
        <v>1040</v>
      </c>
      <c r="O612" s="39" t="s">
        <v>97</v>
      </c>
      <c r="P612" s="39" t="s">
        <v>1038</v>
      </c>
      <c r="Q612" s="54">
        <v>100000</v>
      </c>
    </row>
    <row r="613" spans="1:17">
      <c r="A613" s="39" t="s">
        <v>1005</v>
      </c>
      <c r="B613" s="39" t="s">
        <v>1006</v>
      </c>
      <c r="C613" s="52">
        <v>11357</v>
      </c>
      <c r="D613" s="39" t="s">
        <v>101</v>
      </c>
      <c r="E613" s="39" t="s">
        <v>1041</v>
      </c>
      <c r="F613" s="41">
        <v>41101</v>
      </c>
      <c r="G613" s="39" t="s">
        <v>93</v>
      </c>
      <c r="H613" s="39" t="s">
        <v>173</v>
      </c>
      <c r="I613" s="41">
        <v>40909</v>
      </c>
      <c r="J613" s="41">
        <v>41274</v>
      </c>
      <c r="K613" s="40">
        <v>1</v>
      </c>
      <c r="L613" s="39" t="s">
        <v>391</v>
      </c>
      <c r="M613" s="39" t="s">
        <v>95</v>
      </c>
      <c r="N613" s="39" t="s">
        <v>1042</v>
      </c>
      <c r="O613" s="39" t="s">
        <v>97</v>
      </c>
      <c r="P613" s="39" t="s">
        <v>1043</v>
      </c>
      <c r="Q613" s="54">
        <v>100000</v>
      </c>
    </row>
    <row r="614" spans="1:17">
      <c r="A614" s="39" t="s">
        <v>1005</v>
      </c>
      <c r="B614" s="39" t="s">
        <v>1006</v>
      </c>
      <c r="C614" s="52">
        <v>10534</v>
      </c>
      <c r="D614" s="39" t="s">
        <v>91</v>
      </c>
      <c r="E614" s="39" t="s">
        <v>1044</v>
      </c>
      <c r="F614" s="41">
        <v>40969</v>
      </c>
      <c r="G614" s="39" t="s">
        <v>93</v>
      </c>
      <c r="H614" s="39" t="s">
        <v>173</v>
      </c>
      <c r="I614" s="41">
        <v>39814</v>
      </c>
      <c r="J614" s="41">
        <v>40908</v>
      </c>
      <c r="K614" s="40">
        <v>1</v>
      </c>
      <c r="L614" s="39" t="s">
        <v>131</v>
      </c>
      <c r="M614" s="39" t="s">
        <v>183</v>
      </c>
      <c r="N614" s="39" t="s">
        <v>1045</v>
      </c>
      <c r="O614" s="39" t="s">
        <v>97</v>
      </c>
      <c r="P614" s="39" t="s">
        <v>1043</v>
      </c>
      <c r="Q614" s="54">
        <v>500000</v>
      </c>
    </row>
    <row r="615" spans="1:17">
      <c r="A615" s="39" t="s">
        <v>1005</v>
      </c>
      <c r="B615" s="39" t="s">
        <v>1006</v>
      </c>
      <c r="C615" s="52">
        <v>10534</v>
      </c>
      <c r="D615" s="39" t="s">
        <v>91</v>
      </c>
      <c r="E615" s="39" t="s">
        <v>1044</v>
      </c>
      <c r="F615" s="41">
        <v>40969</v>
      </c>
      <c r="G615" s="39" t="s">
        <v>93</v>
      </c>
      <c r="H615" s="39" t="s">
        <v>173</v>
      </c>
      <c r="I615" s="41">
        <v>39814</v>
      </c>
      <c r="J615" s="41">
        <v>40908</v>
      </c>
      <c r="K615" s="40">
        <v>2</v>
      </c>
      <c r="L615" s="39" t="s">
        <v>125</v>
      </c>
      <c r="M615" s="39" t="s">
        <v>183</v>
      </c>
      <c r="N615" s="39" t="s">
        <v>1046</v>
      </c>
      <c r="O615" s="39" t="s">
        <v>97</v>
      </c>
      <c r="P615" s="39" t="s">
        <v>1043</v>
      </c>
      <c r="Q615" s="54">
        <v>500000</v>
      </c>
    </row>
    <row r="616" spans="1:17">
      <c r="A616" s="39" t="s">
        <v>1005</v>
      </c>
      <c r="B616" s="39" t="s">
        <v>1006</v>
      </c>
      <c r="C616" s="52">
        <v>10534</v>
      </c>
      <c r="D616" s="39" t="s">
        <v>91</v>
      </c>
      <c r="E616" s="39" t="s">
        <v>1044</v>
      </c>
      <c r="F616" s="41">
        <v>40969</v>
      </c>
      <c r="G616" s="39" t="s">
        <v>93</v>
      </c>
      <c r="H616" s="39" t="s">
        <v>173</v>
      </c>
      <c r="I616" s="41">
        <v>39814</v>
      </c>
      <c r="J616" s="41">
        <v>40908</v>
      </c>
      <c r="K616" s="40">
        <v>3</v>
      </c>
      <c r="L616" s="39" t="s">
        <v>131</v>
      </c>
      <c r="M616" s="39" t="s">
        <v>227</v>
      </c>
      <c r="N616" s="39" t="s">
        <v>1047</v>
      </c>
      <c r="O616" s="39" t="s">
        <v>97</v>
      </c>
      <c r="P616" s="39" t="s">
        <v>1043</v>
      </c>
      <c r="Q616" s="54">
        <v>500000</v>
      </c>
    </row>
    <row r="617" spans="1:17">
      <c r="A617" s="39" t="s">
        <v>1005</v>
      </c>
      <c r="B617" s="39" t="s">
        <v>1006</v>
      </c>
      <c r="C617" s="52">
        <v>10534</v>
      </c>
      <c r="D617" s="39" t="s">
        <v>91</v>
      </c>
      <c r="E617" s="39" t="s">
        <v>1044</v>
      </c>
      <c r="F617" s="41">
        <v>40969</v>
      </c>
      <c r="G617" s="39" t="s">
        <v>93</v>
      </c>
      <c r="H617" s="39" t="s">
        <v>173</v>
      </c>
      <c r="I617" s="41">
        <v>39814</v>
      </c>
      <c r="J617" s="41">
        <v>40908</v>
      </c>
      <c r="K617" s="40">
        <v>4</v>
      </c>
      <c r="L617" s="39" t="s">
        <v>105</v>
      </c>
      <c r="M617" s="39" t="s">
        <v>435</v>
      </c>
      <c r="N617" s="39" t="s">
        <v>1048</v>
      </c>
      <c r="O617" s="39" t="s">
        <v>97</v>
      </c>
      <c r="P617" s="39" t="s">
        <v>1043</v>
      </c>
      <c r="Q617" s="54">
        <v>500000</v>
      </c>
    </row>
    <row r="618" spans="1:17">
      <c r="A618" s="39" t="s">
        <v>1005</v>
      </c>
      <c r="B618" s="39" t="s">
        <v>1006</v>
      </c>
      <c r="C618" s="52">
        <v>10534</v>
      </c>
      <c r="D618" s="39" t="s">
        <v>91</v>
      </c>
      <c r="E618" s="39" t="s">
        <v>1044</v>
      </c>
      <c r="F618" s="41">
        <v>40969</v>
      </c>
      <c r="G618" s="39" t="s">
        <v>93</v>
      </c>
      <c r="H618" s="39" t="s">
        <v>173</v>
      </c>
      <c r="I618" s="41">
        <v>39814</v>
      </c>
      <c r="J618" s="41">
        <v>40908</v>
      </c>
      <c r="K618" s="40">
        <v>5</v>
      </c>
      <c r="L618" s="39" t="s">
        <v>105</v>
      </c>
      <c r="M618" s="39" t="s">
        <v>95</v>
      </c>
      <c r="N618" s="39" t="s">
        <v>1049</v>
      </c>
      <c r="O618" s="39" t="s">
        <v>97</v>
      </c>
      <c r="P618" s="39" t="s">
        <v>1043</v>
      </c>
      <c r="Q618" s="54">
        <v>500000</v>
      </c>
    </row>
    <row r="619" spans="1:17">
      <c r="A619" s="39" t="s">
        <v>1005</v>
      </c>
      <c r="B619" s="39" t="s">
        <v>1006</v>
      </c>
      <c r="C619" s="52">
        <v>10534</v>
      </c>
      <c r="D619" s="39" t="s">
        <v>91</v>
      </c>
      <c r="E619" s="39" t="s">
        <v>1044</v>
      </c>
      <c r="F619" s="41">
        <v>40969</v>
      </c>
      <c r="G619" s="39" t="s">
        <v>93</v>
      </c>
      <c r="H619" s="39" t="s">
        <v>173</v>
      </c>
      <c r="I619" s="41">
        <v>39814</v>
      </c>
      <c r="J619" s="41">
        <v>40908</v>
      </c>
      <c r="K619" s="40">
        <v>6</v>
      </c>
      <c r="L619" s="39" t="s">
        <v>105</v>
      </c>
      <c r="M619" s="39" t="s">
        <v>95</v>
      </c>
      <c r="N619" s="39" t="s">
        <v>1050</v>
      </c>
      <c r="O619" s="39" t="s">
        <v>97</v>
      </c>
      <c r="P619" s="39" t="s">
        <v>1043</v>
      </c>
      <c r="Q619" s="54">
        <v>500000</v>
      </c>
    </row>
    <row r="620" spans="1:17">
      <c r="A620" s="39" t="s">
        <v>1005</v>
      </c>
      <c r="B620" s="39" t="s">
        <v>1006</v>
      </c>
      <c r="C620" s="52">
        <v>10534</v>
      </c>
      <c r="D620" s="39" t="s">
        <v>91</v>
      </c>
      <c r="E620" s="39" t="s">
        <v>1044</v>
      </c>
      <c r="F620" s="41">
        <v>40969</v>
      </c>
      <c r="G620" s="39" t="s">
        <v>93</v>
      </c>
      <c r="H620" s="39" t="s">
        <v>173</v>
      </c>
      <c r="I620" s="41">
        <v>39814</v>
      </c>
      <c r="J620" s="41">
        <v>40908</v>
      </c>
      <c r="K620" s="40">
        <v>7</v>
      </c>
      <c r="L620" s="39" t="s">
        <v>237</v>
      </c>
      <c r="M620" s="39" t="s">
        <v>16</v>
      </c>
      <c r="N620" s="39" t="s">
        <v>1051</v>
      </c>
      <c r="O620" s="39" t="s">
        <v>97</v>
      </c>
      <c r="P620" s="39" t="s">
        <v>1043</v>
      </c>
      <c r="Q620" s="54">
        <v>500000</v>
      </c>
    </row>
    <row r="621" spans="1:17">
      <c r="A621" s="39" t="s">
        <v>1005</v>
      </c>
      <c r="B621" s="39" t="s">
        <v>1006</v>
      </c>
      <c r="C621" s="52">
        <v>10611</v>
      </c>
      <c r="D621" s="39" t="s">
        <v>101</v>
      </c>
      <c r="E621" s="39" t="s">
        <v>1052</v>
      </c>
      <c r="F621" s="41">
        <v>40969</v>
      </c>
      <c r="G621" s="39" t="s">
        <v>93</v>
      </c>
      <c r="H621" s="39" t="s">
        <v>173</v>
      </c>
      <c r="I621" s="41">
        <v>39965</v>
      </c>
      <c r="J621" s="41">
        <v>40908</v>
      </c>
      <c r="K621" s="40">
        <v>1</v>
      </c>
      <c r="L621" s="39" t="s">
        <v>391</v>
      </c>
      <c r="M621" s="39" t="s">
        <v>1034</v>
      </c>
      <c r="N621" s="39" t="s">
        <v>1053</v>
      </c>
      <c r="O621" s="39" t="s">
        <v>97</v>
      </c>
      <c r="P621" s="39" t="s">
        <v>1043</v>
      </c>
      <c r="Q621" s="54">
        <v>100000</v>
      </c>
    </row>
    <row r="622" spans="1:17">
      <c r="A622" s="39" t="s">
        <v>1005</v>
      </c>
      <c r="B622" s="39" t="s">
        <v>1006</v>
      </c>
      <c r="C622" s="52">
        <v>10611</v>
      </c>
      <c r="D622" s="39" t="s">
        <v>101</v>
      </c>
      <c r="E622" s="39" t="s">
        <v>1052</v>
      </c>
      <c r="F622" s="41">
        <v>40969</v>
      </c>
      <c r="G622" s="39" t="s">
        <v>93</v>
      </c>
      <c r="H622" s="39" t="s">
        <v>173</v>
      </c>
      <c r="I622" s="41">
        <v>39965</v>
      </c>
      <c r="J622" s="41">
        <v>40908</v>
      </c>
      <c r="K622" s="40">
        <v>2</v>
      </c>
      <c r="L622" s="39" t="s">
        <v>391</v>
      </c>
      <c r="M622" s="39" t="s">
        <v>1034</v>
      </c>
      <c r="N622" s="39" t="s">
        <v>1054</v>
      </c>
      <c r="O622" s="39" t="s">
        <v>97</v>
      </c>
      <c r="P622" s="39" t="s">
        <v>1043</v>
      </c>
      <c r="Q622" s="54">
        <v>100000</v>
      </c>
    </row>
    <row r="623" spans="1:17">
      <c r="A623" s="39" t="s">
        <v>1005</v>
      </c>
      <c r="B623" s="39" t="s">
        <v>1006</v>
      </c>
      <c r="C623" s="52">
        <v>10611</v>
      </c>
      <c r="D623" s="39" t="s">
        <v>101</v>
      </c>
      <c r="E623" s="39" t="s">
        <v>1052</v>
      </c>
      <c r="F623" s="41">
        <v>40969</v>
      </c>
      <c r="G623" s="39" t="s">
        <v>93</v>
      </c>
      <c r="H623" s="39" t="s">
        <v>173</v>
      </c>
      <c r="I623" s="41">
        <v>39965</v>
      </c>
      <c r="J623" s="41">
        <v>40908</v>
      </c>
      <c r="K623" s="40">
        <v>3</v>
      </c>
      <c r="L623" s="39" t="s">
        <v>391</v>
      </c>
      <c r="M623" s="39" t="s">
        <v>1034</v>
      </c>
      <c r="N623" s="39" t="s">
        <v>1055</v>
      </c>
      <c r="O623" s="39" t="s">
        <v>97</v>
      </c>
      <c r="P623" s="39" t="s">
        <v>1043</v>
      </c>
      <c r="Q623" s="54">
        <v>100000</v>
      </c>
    </row>
    <row r="624" spans="1:17">
      <c r="A624" s="39" t="s">
        <v>1005</v>
      </c>
      <c r="B624" s="39" t="s">
        <v>1006</v>
      </c>
      <c r="C624" s="52">
        <v>10611</v>
      </c>
      <c r="D624" s="39" t="s">
        <v>101</v>
      </c>
      <c r="E624" s="39" t="s">
        <v>1052</v>
      </c>
      <c r="F624" s="41">
        <v>40969</v>
      </c>
      <c r="G624" s="39" t="s">
        <v>93</v>
      </c>
      <c r="H624" s="39" t="s">
        <v>173</v>
      </c>
      <c r="I624" s="41">
        <v>39965</v>
      </c>
      <c r="J624" s="41">
        <v>40908</v>
      </c>
      <c r="K624" s="40">
        <v>4</v>
      </c>
      <c r="L624" s="39" t="s">
        <v>391</v>
      </c>
      <c r="M624" s="39" t="s">
        <v>1034</v>
      </c>
      <c r="N624" s="39" t="s">
        <v>1056</v>
      </c>
      <c r="O624" s="39" t="s">
        <v>97</v>
      </c>
      <c r="P624" s="39" t="s">
        <v>1043</v>
      </c>
      <c r="Q624" s="54">
        <v>100000</v>
      </c>
    </row>
    <row r="625" spans="1:17">
      <c r="A625" s="39" t="s">
        <v>1005</v>
      </c>
      <c r="B625" s="39" t="s">
        <v>1006</v>
      </c>
      <c r="C625" s="52">
        <v>10611</v>
      </c>
      <c r="D625" s="39" t="s">
        <v>101</v>
      </c>
      <c r="E625" s="39" t="s">
        <v>1052</v>
      </c>
      <c r="F625" s="41">
        <v>40969</v>
      </c>
      <c r="G625" s="39" t="s">
        <v>93</v>
      </c>
      <c r="H625" s="39" t="s">
        <v>173</v>
      </c>
      <c r="I625" s="41">
        <v>39965</v>
      </c>
      <c r="J625" s="41">
        <v>40908</v>
      </c>
      <c r="K625" s="40">
        <v>5</v>
      </c>
      <c r="L625" s="39" t="s">
        <v>391</v>
      </c>
      <c r="M625" s="39" t="s">
        <v>1034</v>
      </c>
      <c r="N625" s="39" t="s">
        <v>1057</v>
      </c>
      <c r="O625" s="39" t="s">
        <v>97</v>
      </c>
      <c r="P625" s="39" t="s">
        <v>1043</v>
      </c>
      <c r="Q625" s="54">
        <v>100000</v>
      </c>
    </row>
    <row r="626" spans="1:17">
      <c r="A626" s="39" t="s">
        <v>1005</v>
      </c>
      <c r="B626" s="39" t="s">
        <v>1006</v>
      </c>
      <c r="C626" s="52">
        <v>10611</v>
      </c>
      <c r="D626" s="39" t="s">
        <v>101</v>
      </c>
      <c r="E626" s="39" t="s">
        <v>1052</v>
      </c>
      <c r="F626" s="41">
        <v>40969</v>
      </c>
      <c r="G626" s="39" t="s">
        <v>93</v>
      </c>
      <c r="H626" s="39" t="s">
        <v>173</v>
      </c>
      <c r="I626" s="41">
        <v>39965</v>
      </c>
      <c r="J626" s="41">
        <v>40908</v>
      </c>
      <c r="K626" s="40">
        <v>6</v>
      </c>
      <c r="L626" s="39" t="s">
        <v>391</v>
      </c>
      <c r="M626" s="39" t="s">
        <v>1034</v>
      </c>
      <c r="N626" s="39" t="s">
        <v>1058</v>
      </c>
      <c r="O626" s="39" t="s">
        <v>97</v>
      </c>
      <c r="P626" s="39" t="s">
        <v>1043</v>
      </c>
      <c r="Q626" s="54">
        <v>100000</v>
      </c>
    </row>
    <row r="627" spans="1:17">
      <c r="A627" s="39" t="s">
        <v>1005</v>
      </c>
      <c r="B627" s="39" t="s">
        <v>1006</v>
      </c>
      <c r="C627" s="52">
        <v>10611</v>
      </c>
      <c r="D627" s="39" t="s">
        <v>101</v>
      </c>
      <c r="E627" s="39" t="s">
        <v>1052</v>
      </c>
      <c r="F627" s="41">
        <v>40969</v>
      </c>
      <c r="G627" s="39" t="s">
        <v>93</v>
      </c>
      <c r="H627" s="39" t="s">
        <v>173</v>
      </c>
      <c r="I627" s="41">
        <v>39965</v>
      </c>
      <c r="J627" s="41">
        <v>40908</v>
      </c>
      <c r="K627" s="40">
        <v>7</v>
      </c>
      <c r="L627" s="39" t="s">
        <v>391</v>
      </c>
      <c r="M627" s="39" t="s">
        <v>1034</v>
      </c>
      <c r="N627" s="39" t="s">
        <v>1059</v>
      </c>
      <c r="O627" s="39" t="s">
        <v>97</v>
      </c>
      <c r="P627" s="39" t="s">
        <v>1043</v>
      </c>
      <c r="Q627" s="54">
        <v>100000</v>
      </c>
    </row>
    <row r="628" spans="1:17">
      <c r="A628" s="39" t="s">
        <v>1005</v>
      </c>
      <c r="B628" s="39" t="s">
        <v>1006</v>
      </c>
      <c r="C628" s="52">
        <v>10348</v>
      </c>
      <c r="D628" s="39" t="s">
        <v>101</v>
      </c>
      <c r="E628" s="39" t="s">
        <v>1060</v>
      </c>
      <c r="F628" s="41">
        <v>40856</v>
      </c>
      <c r="G628" s="39" t="s">
        <v>93</v>
      </c>
      <c r="H628" s="39" t="s">
        <v>173</v>
      </c>
      <c r="I628" s="41">
        <v>40544</v>
      </c>
      <c r="J628" s="41">
        <v>40908</v>
      </c>
      <c r="K628" s="40">
        <v>1</v>
      </c>
      <c r="L628" s="39" t="s">
        <v>131</v>
      </c>
      <c r="M628" s="39" t="s">
        <v>183</v>
      </c>
      <c r="N628" s="39" t="s">
        <v>1061</v>
      </c>
      <c r="O628" s="39" t="s">
        <v>97</v>
      </c>
      <c r="P628" s="39" t="s">
        <v>1043</v>
      </c>
      <c r="Q628" s="54">
        <v>500000</v>
      </c>
    </row>
    <row r="629" spans="1:17">
      <c r="A629" s="39" t="s">
        <v>1005</v>
      </c>
      <c r="B629" s="39" t="s">
        <v>1006</v>
      </c>
      <c r="C629" s="52">
        <v>10348</v>
      </c>
      <c r="D629" s="39" t="s">
        <v>101</v>
      </c>
      <c r="E629" s="39" t="s">
        <v>1060</v>
      </c>
      <c r="F629" s="41">
        <v>40856</v>
      </c>
      <c r="G629" s="39" t="s">
        <v>93</v>
      </c>
      <c r="H629" s="39" t="s">
        <v>173</v>
      </c>
      <c r="I629" s="41">
        <v>40544</v>
      </c>
      <c r="J629" s="41">
        <v>40908</v>
      </c>
      <c r="K629" s="40">
        <v>2</v>
      </c>
      <c r="L629" s="39" t="s">
        <v>125</v>
      </c>
      <c r="M629" s="39" t="s">
        <v>183</v>
      </c>
      <c r="N629" s="39" t="s">
        <v>1062</v>
      </c>
      <c r="O629" s="39" t="s">
        <v>97</v>
      </c>
      <c r="P629" s="39" t="s">
        <v>1043</v>
      </c>
      <c r="Q629" s="54">
        <v>500000</v>
      </c>
    </row>
    <row r="630" spans="1:17">
      <c r="A630" s="39" t="s">
        <v>1005</v>
      </c>
      <c r="B630" s="39" t="s">
        <v>1006</v>
      </c>
      <c r="C630" s="52">
        <v>10348</v>
      </c>
      <c r="D630" s="39" t="s">
        <v>101</v>
      </c>
      <c r="E630" s="39" t="s">
        <v>1060</v>
      </c>
      <c r="F630" s="41">
        <v>40856</v>
      </c>
      <c r="G630" s="39" t="s">
        <v>93</v>
      </c>
      <c r="H630" s="39" t="s">
        <v>173</v>
      </c>
      <c r="I630" s="41">
        <v>40544</v>
      </c>
      <c r="J630" s="41">
        <v>40908</v>
      </c>
      <c r="K630" s="40">
        <v>3</v>
      </c>
      <c r="L630" s="39" t="s">
        <v>131</v>
      </c>
      <c r="M630" s="39" t="s">
        <v>227</v>
      </c>
      <c r="N630" s="39" t="s">
        <v>1063</v>
      </c>
      <c r="O630" s="39" t="s">
        <v>97</v>
      </c>
      <c r="P630" s="39" t="s">
        <v>1043</v>
      </c>
      <c r="Q630" s="54">
        <v>500000</v>
      </c>
    </row>
    <row r="631" spans="1:17">
      <c r="A631" s="39" t="s">
        <v>1005</v>
      </c>
      <c r="B631" s="39" t="s">
        <v>1006</v>
      </c>
      <c r="C631" s="52">
        <v>10348</v>
      </c>
      <c r="D631" s="39" t="s">
        <v>101</v>
      </c>
      <c r="E631" s="39" t="s">
        <v>1060</v>
      </c>
      <c r="F631" s="41">
        <v>40856</v>
      </c>
      <c r="G631" s="39" t="s">
        <v>93</v>
      </c>
      <c r="H631" s="39" t="s">
        <v>173</v>
      </c>
      <c r="I631" s="41">
        <v>40544</v>
      </c>
      <c r="J631" s="41">
        <v>40908</v>
      </c>
      <c r="K631" s="40">
        <v>4</v>
      </c>
      <c r="L631" s="39" t="s">
        <v>406</v>
      </c>
      <c r="M631" s="39" t="s">
        <v>97</v>
      </c>
      <c r="N631" s="39" t="s">
        <v>1064</v>
      </c>
      <c r="O631" s="39" t="s">
        <v>97</v>
      </c>
      <c r="P631" s="39" t="s">
        <v>1043</v>
      </c>
      <c r="Q631" s="54">
        <v>500000</v>
      </c>
    </row>
    <row r="632" spans="1:17">
      <c r="A632" s="39" t="s">
        <v>1005</v>
      </c>
      <c r="B632" s="39" t="s">
        <v>1006</v>
      </c>
      <c r="C632" s="52">
        <v>10348</v>
      </c>
      <c r="D632" s="39" t="s">
        <v>101</v>
      </c>
      <c r="E632" s="39" t="s">
        <v>1060</v>
      </c>
      <c r="F632" s="41">
        <v>40856</v>
      </c>
      <c r="G632" s="39" t="s">
        <v>93</v>
      </c>
      <c r="H632" s="39" t="s">
        <v>173</v>
      </c>
      <c r="I632" s="41">
        <v>40544</v>
      </c>
      <c r="J632" s="41">
        <v>40908</v>
      </c>
      <c r="K632" s="40">
        <v>5</v>
      </c>
      <c r="L632" s="39" t="s">
        <v>105</v>
      </c>
      <c r="M632" s="39" t="s">
        <v>95</v>
      </c>
      <c r="N632" s="39" t="s">
        <v>1065</v>
      </c>
      <c r="O632" s="39" t="s">
        <v>97</v>
      </c>
      <c r="P632" s="39" t="s">
        <v>1043</v>
      </c>
      <c r="Q632" s="54">
        <v>500000</v>
      </c>
    </row>
    <row r="633" spans="1:17">
      <c r="A633" s="39" t="s">
        <v>1005</v>
      </c>
      <c r="B633" s="39" t="s">
        <v>1006</v>
      </c>
      <c r="C633" s="52">
        <v>10348</v>
      </c>
      <c r="D633" s="39" t="s">
        <v>101</v>
      </c>
      <c r="E633" s="39" t="s">
        <v>1060</v>
      </c>
      <c r="F633" s="41">
        <v>40856</v>
      </c>
      <c r="G633" s="39" t="s">
        <v>93</v>
      </c>
      <c r="H633" s="39" t="s">
        <v>173</v>
      </c>
      <c r="I633" s="41">
        <v>40544</v>
      </c>
      <c r="J633" s="41">
        <v>40908</v>
      </c>
      <c r="K633" s="40">
        <v>6</v>
      </c>
      <c r="L633" s="39" t="s">
        <v>125</v>
      </c>
      <c r="M633" s="39" t="s">
        <v>126</v>
      </c>
      <c r="N633" s="39" t="s">
        <v>1066</v>
      </c>
      <c r="O633" s="39" t="s">
        <v>97</v>
      </c>
      <c r="P633" s="39" t="s">
        <v>1043</v>
      </c>
      <c r="Q633" s="54">
        <v>500000</v>
      </c>
    </row>
    <row r="634" spans="1:17">
      <c r="A634" s="39" t="s">
        <v>1005</v>
      </c>
      <c r="B634" s="39" t="s">
        <v>1006</v>
      </c>
      <c r="C634" s="52">
        <v>10348</v>
      </c>
      <c r="D634" s="39" t="s">
        <v>101</v>
      </c>
      <c r="E634" s="39" t="s">
        <v>1060</v>
      </c>
      <c r="F634" s="41">
        <v>40856</v>
      </c>
      <c r="G634" s="39" t="s">
        <v>93</v>
      </c>
      <c r="H634" s="39" t="s">
        <v>173</v>
      </c>
      <c r="I634" s="41">
        <v>40544</v>
      </c>
      <c r="J634" s="41">
        <v>40908</v>
      </c>
      <c r="K634" s="40">
        <v>7</v>
      </c>
      <c r="L634" s="39" t="s">
        <v>125</v>
      </c>
      <c r="M634" s="39" t="s">
        <v>608</v>
      </c>
      <c r="N634" s="39" t="s">
        <v>1067</v>
      </c>
      <c r="O634" s="39" t="s">
        <v>97</v>
      </c>
      <c r="P634" s="39" t="s">
        <v>1043</v>
      </c>
      <c r="Q634" s="54">
        <v>500000</v>
      </c>
    </row>
    <row r="635" spans="1:17">
      <c r="A635" s="39" t="s">
        <v>1005</v>
      </c>
      <c r="B635" s="39" t="s">
        <v>1006</v>
      </c>
      <c r="C635" s="52">
        <v>10348</v>
      </c>
      <c r="D635" s="39" t="s">
        <v>101</v>
      </c>
      <c r="E635" s="39" t="s">
        <v>1060</v>
      </c>
      <c r="F635" s="41">
        <v>40856</v>
      </c>
      <c r="G635" s="39" t="s">
        <v>93</v>
      </c>
      <c r="H635" s="39" t="s">
        <v>173</v>
      </c>
      <c r="I635" s="41">
        <v>40544</v>
      </c>
      <c r="J635" s="41">
        <v>40908</v>
      </c>
      <c r="K635" s="40">
        <v>8</v>
      </c>
      <c r="L635" s="39" t="s">
        <v>105</v>
      </c>
      <c r="M635" s="39" t="s">
        <v>142</v>
      </c>
      <c r="N635" s="39" t="s">
        <v>1068</v>
      </c>
      <c r="O635" s="39" t="s">
        <v>97</v>
      </c>
      <c r="P635" s="39" t="s">
        <v>1043</v>
      </c>
      <c r="Q635" s="54">
        <v>500000</v>
      </c>
    </row>
    <row r="636" spans="1:17">
      <c r="A636" s="39" t="s">
        <v>1005</v>
      </c>
      <c r="B636" s="39" t="s">
        <v>1006</v>
      </c>
      <c r="C636" s="52">
        <v>10348</v>
      </c>
      <c r="D636" s="39" t="s">
        <v>101</v>
      </c>
      <c r="E636" s="39" t="s">
        <v>1060</v>
      </c>
      <c r="F636" s="41">
        <v>40856</v>
      </c>
      <c r="G636" s="39" t="s">
        <v>93</v>
      </c>
      <c r="H636" s="39" t="s">
        <v>173</v>
      </c>
      <c r="I636" s="41">
        <v>40544</v>
      </c>
      <c r="J636" s="41">
        <v>40908</v>
      </c>
      <c r="K636" s="40">
        <v>9</v>
      </c>
      <c r="L636" s="39" t="s">
        <v>131</v>
      </c>
      <c r="M636" s="39" t="s">
        <v>95</v>
      </c>
      <c r="N636" s="39" t="s">
        <v>1069</v>
      </c>
      <c r="O636" s="39" t="s">
        <v>97</v>
      </c>
      <c r="P636" s="39" t="s">
        <v>1043</v>
      </c>
      <c r="Q636" s="54">
        <v>500000</v>
      </c>
    </row>
    <row r="637" spans="1:17">
      <c r="A637" s="39" t="s">
        <v>1005</v>
      </c>
      <c r="B637" s="39" t="s">
        <v>1006</v>
      </c>
      <c r="C637" s="52">
        <v>10348</v>
      </c>
      <c r="D637" s="39" t="s">
        <v>101</v>
      </c>
      <c r="E637" s="39" t="s">
        <v>1060</v>
      </c>
      <c r="F637" s="41">
        <v>40856</v>
      </c>
      <c r="G637" s="39" t="s">
        <v>93</v>
      </c>
      <c r="H637" s="39" t="s">
        <v>173</v>
      </c>
      <c r="I637" s="41">
        <v>40544</v>
      </c>
      <c r="J637" s="41">
        <v>40908</v>
      </c>
      <c r="K637" s="40">
        <v>10</v>
      </c>
      <c r="L637" s="39" t="s">
        <v>125</v>
      </c>
      <c r="M637" s="39" t="s">
        <v>95</v>
      </c>
      <c r="N637" s="39" t="s">
        <v>1070</v>
      </c>
      <c r="O637" s="39" t="s">
        <v>121</v>
      </c>
      <c r="P637" s="39" t="s">
        <v>1043</v>
      </c>
      <c r="Q637" s="54">
        <v>500000</v>
      </c>
    </row>
    <row r="638" spans="1:17">
      <c r="A638" s="39" t="s">
        <v>1005</v>
      </c>
      <c r="B638" s="39" t="s">
        <v>1006</v>
      </c>
      <c r="C638" s="52">
        <v>10348</v>
      </c>
      <c r="D638" s="39" t="s">
        <v>101</v>
      </c>
      <c r="E638" s="39" t="s">
        <v>1060</v>
      </c>
      <c r="F638" s="41">
        <v>40856</v>
      </c>
      <c r="G638" s="39" t="s">
        <v>93</v>
      </c>
      <c r="H638" s="39" t="s">
        <v>173</v>
      </c>
      <c r="I638" s="41">
        <v>40544</v>
      </c>
      <c r="J638" s="41">
        <v>40908</v>
      </c>
      <c r="K638" s="40">
        <v>11</v>
      </c>
      <c r="L638" s="39" t="s">
        <v>105</v>
      </c>
      <c r="M638" s="39" t="s">
        <v>95</v>
      </c>
      <c r="N638" s="39" t="s">
        <v>1071</v>
      </c>
      <c r="O638" s="39" t="s">
        <v>97</v>
      </c>
      <c r="P638" s="39" t="s">
        <v>1043</v>
      </c>
      <c r="Q638" s="54">
        <v>500000</v>
      </c>
    </row>
    <row r="639" spans="1:17">
      <c r="A639" s="39" t="s">
        <v>1005</v>
      </c>
      <c r="B639" s="39" t="s">
        <v>1006</v>
      </c>
      <c r="C639" s="52">
        <v>10348</v>
      </c>
      <c r="D639" s="39" t="s">
        <v>101</v>
      </c>
      <c r="E639" s="39" t="s">
        <v>1060</v>
      </c>
      <c r="F639" s="41">
        <v>40856</v>
      </c>
      <c r="G639" s="39" t="s">
        <v>93</v>
      </c>
      <c r="H639" s="39" t="s">
        <v>173</v>
      </c>
      <c r="I639" s="41">
        <v>40544</v>
      </c>
      <c r="J639" s="41">
        <v>40908</v>
      </c>
      <c r="K639" s="40">
        <v>12</v>
      </c>
      <c r="L639" s="39" t="s">
        <v>105</v>
      </c>
      <c r="M639" s="39" t="s">
        <v>95</v>
      </c>
      <c r="N639" s="39" t="s">
        <v>1072</v>
      </c>
      <c r="O639" s="39" t="s">
        <v>97</v>
      </c>
      <c r="P639" s="39" t="s">
        <v>1043</v>
      </c>
      <c r="Q639" s="54">
        <v>500000</v>
      </c>
    </row>
    <row r="640" spans="1:17">
      <c r="A640" s="39" t="s">
        <v>1005</v>
      </c>
      <c r="B640" s="39" t="s">
        <v>1006</v>
      </c>
      <c r="C640" s="52">
        <v>2195</v>
      </c>
      <c r="D640" s="39" t="s">
        <v>101</v>
      </c>
      <c r="E640" s="39" t="s">
        <v>1073</v>
      </c>
      <c r="F640" s="41">
        <v>40072</v>
      </c>
      <c r="G640" s="39" t="s">
        <v>93</v>
      </c>
      <c r="H640" s="39" t="s">
        <v>173</v>
      </c>
      <c r="I640" s="41">
        <v>39814</v>
      </c>
      <c r="J640" s="41">
        <v>40178</v>
      </c>
      <c r="K640" s="40">
        <v>1</v>
      </c>
      <c r="L640" s="39" t="s">
        <v>131</v>
      </c>
      <c r="M640" s="39" t="s">
        <v>227</v>
      </c>
      <c r="N640" s="39" t="s">
        <v>1074</v>
      </c>
      <c r="O640" s="39" t="s">
        <v>97</v>
      </c>
      <c r="P640" s="39" t="s">
        <v>1043</v>
      </c>
      <c r="Q640" s="54">
        <v>200000</v>
      </c>
    </row>
    <row r="641" spans="1:17">
      <c r="A641" s="39" t="s">
        <v>1005</v>
      </c>
      <c r="B641" s="39" t="s">
        <v>1006</v>
      </c>
      <c r="C641" s="52">
        <v>2195</v>
      </c>
      <c r="D641" s="39" t="s">
        <v>101</v>
      </c>
      <c r="E641" s="39" t="s">
        <v>1073</v>
      </c>
      <c r="F641" s="41">
        <v>40072</v>
      </c>
      <c r="G641" s="39" t="s">
        <v>93</v>
      </c>
      <c r="H641" s="39" t="s">
        <v>173</v>
      </c>
      <c r="I641" s="41">
        <v>39814</v>
      </c>
      <c r="J641" s="41">
        <v>40178</v>
      </c>
      <c r="K641" s="40">
        <v>2</v>
      </c>
      <c r="L641" s="39" t="s">
        <v>131</v>
      </c>
      <c r="M641" s="39" t="s">
        <v>95</v>
      </c>
      <c r="N641" s="39" t="s">
        <v>1075</v>
      </c>
      <c r="O641" s="39" t="s">
        <v>97</v>
      </c>
      <c r="P641" s="39" t="s">
        <v>1043</v>
      </c>
      <c r="Q641" s="54">
        <v>200000</v>
      </c>
    </row>
    <row r="642" spans="1:17">
      <c r="A642" s="39" t="s">
        <v>1005</v>
      </c>
      <c r="B642" s="39" t="s">
        <v>1006</v>
      </c>
      <c r="C642" s="52">
        <v>2195</v>
      </c>
      <c r="D642" s="39" t="s">
        <v>101</v>
      </c>
      <c r="E642" s="39" t="s">
        <v>1073</v>
      </c>
      <c r="F642" s="41">
        <v>40072</v>
      </c>
      <c r="G642" s="39" t="s">
        <v>93</v>
      </c>
      <c r="H642" s="39" t="s">
        <v>173</v>
      </c>
      <c r="I642" s="41">
        <v>39814</v>
      </c>
      <c r="J642" s="41">
        <v>40178</v>
      </c>
      <c r="K642" s="40">
        <v>3</v>
      </c>
      <c r="L642" s="39" t="s">
        <v>125</v>
      </c>
      <c r="M642" s="39" t="s">
        <v>183</v>
      </c>
      <c r="N642" s="39" t="s">
        <v>1076</v>
      </c>
      <c r="O642" s="39" t="s">
        <v>121</v>
      </c>
      <c r="P642" s="39" t="s">
        <v>1043</v>
      </c>
      <c r="Q642" s="54">
        <v>200000</v>
      </c>
    </row>
    <row r="643" spans="1:17">
      <c r="A643" s="39" t="s">
        <v>1005</v>
      </c>
      <c r="B643" s="39" t="s">
        <v>1006</v>
      </c>
      <c r="C643" s="52">
        <v>2195</v>
      </c>
      <c r="D643" s="39" t="s">
        <v>101</v>
      </c>
      <c r="E643" s="39" t="s">
        <v>1073</v>
      </c>
      <c r="F643" s="41">
        <v>40072</v>
      </c>
      <c r="G643" s="39" t="s">
        <v>93</v>
      </c>
      <c r="H643" s="39" t="s">
        <v>173</v>
      </c>
      <c r="I643" s="41">
        <v>39814</v>
      </c>
      <c r="J643" s="41">
        <v>40178</v>
      </c>
      <c r="K643" s="40">
        <v>4</v>
      </c>
      <c r="L643" s="39" t="s">
        <v>406</v>
      </c>
      <c r="M643" s="39" t="s">
        <v>95</v>
      </c>
      <c r="N643" s="39" t="s">
        <v>1077</v>
      </c>
      <c r="O643" s="39" t="s">
        <v>97</v>
      </c>
      <c r="P643" s="39" t="s">
        <v>1043</v>
      </c>
      <c r="Q643" s="54">
        <v>200000</v>
      </c>
    </row>
    <row r="644" spans="1:17">
      <c r="A644" s="39" t="s">
        <v>1005</v>
      </c>
      <c r="B644" s="39" t="s">
        <v>1006</v>
      </c>
      <c r="C644" s="52">
        <v>2195</v>
      </c>
      <c r="D644" s="39" t="s">
        <v>101</v>
      </c>
      <c r="E644" s="39" t="s">
        <v>1073</v>
      </c>
      <c r="F644" s="41">
        <v>40072</v>
      </c>
      <c r="G644" s="39" t="s">
        <v>93</v>
      </c>
      <c r="H644" s="39" t="s">
        <v>173</v>
      </c>
      <c r="I644" s="41">
        <v>39814</v>
      </c>
      <c r="J644" s="41">
        <v>40178</v>
      </c>
      <c r="K644" s="40">
        <v>5</v>
      </c>
      <c r="L644" s="39" t="s">
        <v>527</v>
      </c>
      <c r="M644" s="39" t="s">
        <v>95</v>
      </c>
      <c r="N644" s="39" t="s">
        <v>1078</v>
      </c>
      <c r="O644" s="39" t="s">
        <v>97</v>
      </c>
      <c r="P644" s="39" t="s">
        <v>1043</v>
      </c>
      <c r="Q644" s="54">
        <v>200000</v>
      </c>
    </row>
    <row r="645" spans="1:17">
      <c r="A645" s="39" t="s">
        <v>1005</v>
      </c>
      <c r="B645" s="39" t="s">
        <v>1006</v>
      </c>
      <c r="C645" s="52">
        <v>2195</v>
      </c>
      <c r="D645" s="39" t="s">
        <v>101</v>
      </c>
      <c r="E645" s="39" t="s">
        <v>1073</v>
      </c>
      <c r="F645" s="41">
        <v>40072</v>
      </c>
      <c r="G645" s="39" t="s">
        <v>93</v>
      </c>
      <c r="H645" s="39" t="s">
        <v>173</v>
      </c>
      <c r="I645" s="41">
        <v>39814</v>
      </c>
      <c r="J645" s="41">
        <v>40178</v>
      </c>
      <c r="K645" s="40">
        <v>6</v>
      </c>
      <c r="L645" s="39" t="s">
        <v>125</v>
      </c>
      <c r="M645" s="39" t="s">
        <v>608</v>
      </c>
      <c r="N645" s="39" t="s">
        <v>1079</v>
      </c>
      <c r="O645" s="39" t="s">
        <v>97</v>
      </c>
      <c r="P645" s="39" t="s">
        <v>1043</v>
      </c>
      <c r="Q645" s="54">
        <v>200000</v>
      </c>
    </row>
    <row r="646" spans="1:17">
      <c r="A646" s="39" t="s">
        <v>1005</v>
      </c>
      <c r="B646" s="39" t="s">
        <v>1006</v>
      </c>
      <c r="C646" s="52">
        <v>2195</v>
      </c>
      <c r="D646" s="39" t="s">
        <v>101</v>
      </c>
      <c r="E646" s="39" t="s">
        <v>1073</v>
      </c>
      <c r="F646" s="41">
        <v>40072</v>
      </c>
      <c r="G646" s="39" t="s">
        <v>93</v>
      </c>
      <c r="H646" s="39" t="s">
        <v>173</v>
      </c>
      <c r="I646" s="41">
        <v>39814</v>
      </c>
      <c r="J646" s="41">
        <v>40178</v>
      </c>
      <c r="K646" s="40">
        <v>7</v>
      </c>
      <c r="L646" s="39" t="s">
        <v>105</v>
      </c>
      <c r="M646" s="39" t="s">
        <v>435</v>
      </c>
      <c r="N646" s="39" t="s">
        <v>1080</v>
      </c>
      <c r="O646" s="39" t="s">
        <v>97</v>
      </c>
      <c r="P646" s="39" t="s">
        <v>1043</v>
      </c>
      <c r="Q646" s="54">
        <v>200000</v>
      </c>
    </row>
    <row r="647" spans="1:17">
      <c r="A647" s="39" t="s">
        <v>1005</v>
      </c>
      <c r="B647" s="39" t="s">
        <v>1006</v>
      </c>
      <c r="C647" s="52">
        <v>2195</v>
      </c>
      <c r="D647" s="39" t="s">
        <v>101</v>
      </c>
      <c r="E647" s="39" t="s">
        <v>1073</v>
      </c>
      <c r="F647" s="41">
        <v>40072</v>
      </c>
      <c r="G647" s="39" t="s">
        <v>93</v>
      </c>
      <c r="H647" s="39" t="s">
        <v>173</v>
      </c>
      <c r="I647" s="41">
        <v>39814</v>
      </c>
      <c r="J647" s="41">
        <v>40178</v>
      </c>
      <c r="K647" s="40">
        <v>8</v>
      </c>
      <c r="L647" s="39" t="s">
        <v>237</v>
      </c>
      <c r="M647" s="39" t="s">
        <v>16</v>
      </c>
      <c r="N647" s="39" t="s">
        <v>1081</v>
      </c>
      <c r="O647" s="39" t="s">
        <v>97</v>
      </c>
      <c r="P647" s="39" t="s">
        <v>1043</v>
      </c>
      <c r="Q647" s="54">
        <v>200000</v>
      </c>
    </row>
    <row r="648" spans="1:17">
      <c r="A648" s="39" t="s">
        <v>1005</v>
      </c>
      <c r="B648" s="39" t="s">
        <v>1006</v>
      </c>
      <c r="C648" s="52">
        <v>2195</v>
      </c>
      <c r="D648" s="39" t="s">
        <v>101</v>
      </c>
      <c r="E648" s="39" t="s">
        <v>1073</v>
      </c>
      <c r="F648" s="41">
        <v>40072</v>
      </c>
      <c r="G648" s="39" t="s">
        <v>93</v>
      </c>
      <c r="H648" s="39" t="s">
        <v>173</v>
      </c>
      <c r="I648" s="41">
        <v>39814</v>
      </c>
      <c r="J648" s="41">
        <v>40178</v>
      </c>
      <c r="K648" s="40">
        <v>9</v>
      </c>
      <c r="L648" s="39" t="s">
        <v>237</v>
      </c>
      <c r="M648" s="39" t="s">
        <v>1082</v>
      </c>
      <c r="N648" s="39" t="s">
        <v>1083</v>
      </c>
      <c r="O648" s="39" t="s">
        <v>97</v>
      </c>
      <c r="P648" s="39" t="s">
        <v>1043</v>
      </c>
      <c r="Q648" s="54">
        <v>200000</v>
      </c>
    </row>
    <row r="649" spans="1:17">
      <c r="A649" s="39" t="s">
        <v>1005</v>
      </c>
      <c r="B649" s="39" t="s">
        <v>1006</v>
      </c>
      <c r="C649" s="52">
        <v>2195</v>
      </c>
      <c r="D649" s="39" t="s">
        <v>101</v>
      </c>
      <c r="E649" s="39" t="s">
        <v>1073</v>
      </c>
      <c r="F649" s="41">
        <v>40072</v>
      </c>
      <c r="G649" s="39" t="s">
        <v>93</v>
      </c>
      <c r="H649" s="39" t="s">
        <v>173</v>
      </c>
      <c r="I649" s="41">
        <v>39814</v>
      </c>
      <c r="J649" s="41">
        <v>40178</v>
      </c>
      <c r="K649" s="40">
        <v>10</v>
      </c>
      <c r="L649" s="39" t="s">
        <v>237</v>
      </c>
      <c r="M649" s="39" t="s">
        <v>16</v>
      </c>
      <c r="N649" s="39" t="s">
        <v>1084</v>
      </c>
      <c r="O649" s="39" t="s">
        <v>97</v>
      </c>
      <c r="P649" s="39" t="s">
        <v>1043</v>
      </c>
      <c r="Q649" s="54">
        <v>200000</v>
      </c>
    </row>
    <row r="650" spans="1:17">
      <c r="A650" s="39" t="s">
        <v>1005</v>
      </c>
      <c r="B650" s="39" t="s">
        <v>1006</v>
      </c>
      <c r="C650" s="52">
        <v>2195</v>
      </c>
      <c r="D650" s="39" t="s">
        <v>101</v>
      </c>
      <c r="E650" s="39" t="s">
        <v>1073</v>
      </c>
      <c r="F650" s="41">
        <v>40072</v>
      </c>
      <c r="G650" s="39" t="s">
        <v>93</v>
      </c>
      <c r="H650" s="39" t="s">
        <v>173</v>
      </c>
      <c r="I650" s="41">
        <v>39814</v>
      </c>
      <c r="J650" s="41">
        <v>39903</v>
      </c>
      <c r="K650" s="40">
        <v>11</v>
      </c>
      <c r="L650" s="39" t="s">
        <v>218</v>
      </c>
      <c r="M650" s="39" t="s">
        <v>95</v>
      </c>
      <c r="N650" s="39" t="s">
        <v>1085</v>
      </c>
      <c r="O650" s="39" t="s">
        <v>97</v>
      </c>
      <c r="P650" s="39" t="s">
        <v>1043</v>
      </c>
      <c r="Q650" s="54">
        <v>200000</v>
      </c>
    </row>
    <row r="651" spans="1:17">
      <c r="A651" s="39" t="s">
        <v>1005</v>
      </c>
      <c r="B651" s="39" t="s">
        <v>1006</v>
      </c>
      <c r="C651" s="52">
        <v>2195</v>
      </c>
      <c r="D651" s="39" t="s">
        <v>101</v>
      </c>
      <c r="E651" s="39" t="s">
        <v>1073</v>
      </c>
      <c r="F651" s="41">
        <v>40072</v>
      </c>
      <c r="G651" s="39" t="s">
        <v>93</v>
      </c>
      <c r="H651" s="39" t="s">
        <v>173</v>
      </c>
      <c r="I651" s="41">
        <v>39814</v>
      </c>
      <c r="J651" s="41">
        <v>39903</v>
      </c>
      <c r="K651" s="40">
        <v>12</v>
      </c>
      <c r="L651" s="39" t="s">
        <v>218</v>
      </c>
      <c r="M651" s="39" t="s">
        <v>95</v>
      </c>
      <c r="N651" s="39" t="s">
        <v>1086</v>
      </c>
      <c r="O651" s="39" t="s">
        <v>97</v>
      </c>
      <c r="P651" s="39" t="s">
        <v>1043</v>
      </c>
      <c r="Q651" s="54">
        <v>200000</v>
      </c>
    </row>
    <row r="652" spans="1:17">
      <c r="A652" s="39" t="s">
        <v>1005</v>
      </c>
      <c r="B652" s="39" t="s">
        <v>1006</v>
      </c>
      <c r="C652" s="52">
        <v>2195</v>
      </c>
      <c r="D652" s="39" t="s">
        <v>101</v>
      </c>
      <c r="E652" s="39" t="s">
        <v>1073</v>
      </c>
      <c r="F652" s="41">
        <v>40072</v>
      </c>
      <c r="G652" s="39" t="s">
        <v>93</v>
      </c>
      <c r="H652" s="39" t="s">
        <v>173</v>
      </c>
      <c r="I652" s="41">
        <v>39814</v>
      </c>
      <c r="J652" s="41">
        <v>39903</v>
      </c>
      <c r="K652" s="40">
        <v>13</v>
      </c>
      <c r="L652" s="39" t="s">
        <v>218</v>
      </c>
      <c r="M652" s="39" t="s">
        <v>95</v>
      </c>
      <c r="N652" s="39" t="s">
        <v>1087</v>
      </c>
      <c r="O652" s="39" t="s">
        <v>97</v>
      </c>
      <c r="P652" s="39" t="s">
        <v>1043</v>
      </c>
      <c r="Q652" s="54">
        <v>200000</v>
      </c>
    </row>
    <row r="653" spans="1:17">
      <c r="A653" s="39" t="s">
        <v>1005</v>
      </c>
      <c r="B653" s="39" t="s">
        <v>1006</v>
      </c>
      <c r="C653" s="52">
        <v>2195</v>
      </c>
      <c r="D653" s="39" t="s">
        <v>101</v>
      </c>
      <c r="E653" s="39" t="s">
        <v>1073</v>
      </c>
      <c r="F653" s="41">
        <v>40072</v>
      </c>
      <c r="G653" s="39" t="s">
        <v>93</v>
      </c>
      <c r="H653" s="39" t="s">
        <v>173</v>
      </c>
      <c r="I653" s="41">
        <v>39814</v>
      </c>
      <c r="J653" s="41">
        <v>39903</v>
      </c>
      <c r="K653" s="40">
        <v>14</v>
      </c>
      <c r="L653" s="39" t="s">
        <v>218</v>
      </c>
      <c r="M653" s="39" t="s">
        <v>95</v>
      </c>
      <c r="N653" s="39" t="s">
        <v>1088</v>
      </c>
      <c r="O653" s="39" t="s">
        <v>97</v>
      </c>
      <c r="P653" s="39" t="s">
        <v>1043</v>
      </c>
      <c r="Q653" s="54">
        <v>200000</v>
      </c>
    </row>
    <row r="654" spans="1:17">
      <c r="A654" s="39" t="s">
        <v>1089</v>
      </c>
      <c r="B654" s="39" t="s">
        <v>1090</v>
      </c>
      <c r="C654" s="52">
        <v>11360</v>
      </c>
      <c r="D654" s="39" t="s">
        <v>101</v>
      </c>
      <c r="E654" s="39" t="s">
        <v>1091</v>
      </c>
      <c r="F654" s="41">
        <v>41101</v>
      </c>
      <c r="G654" s="39" t="s">
        <v>93</v>
      </c>
      <c r="H654" s="39" t="s">
        <v>173</v>
      </c>
      <c r="I654" s="41">
        <v>40909</v>
      </c>
      <c r="J654" s="41">
        <v>41274</v>
      </c>
      <c r="K654" s="40">
        <v>1</v>
      </c>
      <c r="L654" s="39" t="s">
        <v>105</v>
      </c>
      <c r="M654" s="39" t="s">
        <v>435</v>
      </c>
      <c r="N654" s="39" t="s">
        <v>1092</v>
      </c>
      <c r="O654" s="39" t="s">
        <v>97</v>
      </c>
      <c r="P654" s="39" t="s">
        <v>1093</v>
      </c>
      <c r="Q654" s="54">
        <v>1</v>
      </c>
    </row>
    <row r="655" spans="1:17">
      <c r="A655" s="39" t="s">
        <v>1089</v>
      </c>
      <c r="B655" s="39" t="s">
        <v>1090</v>
      </c>
      <c r="C655" s="52">
        <v>11360</v>
      </c>
      <c r="D655" s="39" t="s">
        <v>101</v>
      </c>
      <c r="E655" s="39" t="s">
        <v>1091</v>
      </c>
      <c r="F655" s="41">
        <v>41101</v>
      </c>
      <c r="G655" s="39" t="s">
        <v>93</v>
      </c>
      <c r="H655" s="39" t="s">
        <v>173</v>
      </c>
      <c r="I655" s="41">
        <v>40909</v>
      </c>
      <c r="J655" s="41">
        <v>41274</v>
      </c>
      <c r="K655" s="40">
        <v>2</v>
      </c>
      <c r="L655" s="39" t="s">
        <v>105</v>
      </c>
      <c r="M655" s="39" t="s">
        <v>95</v>
      </c>
      <c r="N655" s="39" t="s">
        <v>1094</v>
      </c>
      <c r="O655" s="39" t="s">
        <v>97</v>
      </c>
      <c r="P655" s="39" t="s">
        <v>1093</v>
      </c>
      <c r="Q655" s="54">
        <v>1</v>
      </c>
    </row>
    <row r="656" spans="1:17">
      <c r="A656" s="39" t="s">
        <v>1089</v>
      </c>
      <c r="B656" s="39" t="s">
        <v>1090</v>
      </c>
      <c r="C656" s="52">
        <v>9938</v>
      </c>
      <c r="D656" s="39" t="s">
        <v>101</v>
      </c>
      <c r="E656" s="39" t="s">
        <v>1095</v>
      </c>
      <c r="F656" s="41">
        <v>40856</v>
      </c>
      <c r="G656" s="39" t="s">
        <v>93</v>
      </c>
      <c r="H656" s="39" t="s">
        <v>173</v>
      </c>
      <c r="I656" s="41">
        <v>40544</v>
      </c>
      <c r="J656" s="41">
        <v>40908</v>
      </c>
      <c r="K656" s="40">
        <v>1</v>
      </c>
      <c r="L656" s="39" t="s">
        <v>131</v>
      </c>
      <c r="M656" s="39" t="s">
        <v>227</v>
      </c>
      <c r="N656" s="39" t="s">
        <v>1096</v>
      </c>
      <c r="O656" s="39" t="s">
        <v>97</v>
      </c>
      <c r="P656" s="39" t="s">
        <v>1097</v>
      </c>
      <c r="Q656" s="54">
        <v>1</v>
      </c>
    </row>
    <row r="657" spans="1:17">
      <c r="A657" s="39" t="s">
        <v>1098</v>
      </c>
      <c r="B657" s="39" t="s">
        <v>1099</v>
      </c>
      <c r="C657" s="52">
        <v>887</v>
      </c>
      <c r="D657" s="39" t="s">
        <v>101</v>
      </c>
      <c r="E657" s="39" t="s">
        <v>1100</v>
      </c>
      <c r="F657" s="41">
        <v>39790</v>
      </c>
      <c r="G657" s="39" t="s">
        <v>93</v>
      </c>
      <c r="H657" s="39" t="s">
        <v>94</v>
      </c>
      <c r="I657" s="41">
        <v>39814</v>
      </c>
      <c r="J657" s="41">
        <v>40178</v>
      </c>
      <c r="K657" s="40">
        <v>1</v>
      </c>
      <c r="L657" s="39" t="s">
        <v>131</v>
      </c>
      <c r="M657" s="39" t="s">
        <v>517</v>
      </c>
      <c r="N657" s="39" t="s">
        <v>1101</v>
      </c>
      <c r="O657" s="39" t="s">
        <v>97</v>
      </c>
      <c r="P657" s="39" t="s">
        <v>1102</v>
      </c>
      <c r="Q657" s="54">
        <v>7758</v>
      </c>
    </row>
    <row r="658" spans="1:17">
      <c r="A658" s="39" t="s">
        <v>1098</v>
      </c>
      <c r="B658" s="39" t="s">
        <v>1099</v>
      </c>
      <c r="C658" s="52">
        <v>887</v>
      </c>
      <c r="D658" s="39" t="s">
        <v>101</v>
      </c>
      <c r="E658" s="39" t="s">
        <v>1100</v>
      </c>
      <c r="F658" s="41">
        <v>39790</v>
      </c>
      <c r="G658" s="39" t="s">
        <v>93</v>
      </c>
      <c r="H658" s="39" t="s">
        <v>94</v>
      </c>
      <c r="I658" s="41">
        <v>39814</v>
      </c>
      <c r="J658" s="41">
        <v>40178</v>
      </c>
      <c r="K658" s="40">
        <v>2</v>
      </c>
      <c r="L658" s="39" t="s">
        <v>131</v>
      </c>
      <c r="M658" s="39" t="s">
        <v>608</v>
      </c>
      <c r="N658" s="39" t="s">
        <v>1103</v>
      </c>
      <c r="O658" s="39" t="s">
        <v>97</v>
      </c>
      <c r="P658" s="39" t="s">
        <v>1102</v>
      </c>
      <c r="Q658" s="54">
        <v>7758</v>
      </c>
    </row>
    <row r="659" spans="1:17">
      <c r="A659" s="39" t="s">
        <v>1098</v>
      </c>
      <c r="B659" s="39" t="s">
        <v>1099</v>
      </c>
      <c r="C659" s="52">
        <v>887</v>
      </c>
      <c r="D659" s="39" t="s">
        <v>101</v>
      </c>
      <c r="E659" s="39" t="s">
        <v>1100</v>
      </c>
      <c r="F659" s="41">
        <v>39790</v>
      </c>
      <c r="G659" s="39" t="s">
        <v>93</v>
      </c>
      <c r="H659" s="39" t="s">
        <v>94</v>
      </c>
      <c r="I659" s="41">
        <v>39814</v>
      </c>
      <c r="J659" s="41">
        <v>40178</v>
      </c>
      <c r="K659" s="40">
        <v>3</v>
      </c>
      <c r="L659" s="39" t="s">
        <v>105</v>
      </c>
      <c r="M659" s="39" t="s">
        <v>140</v>
      </c>
      <c r="N659" s="39" t="s">
        <v>1104</v>
      </c>
      <c r="O659" s="39" t="s">
        <v>97</v>
      </c>
      <c r="P659" s="39" t="s">
        <v>1102</v>
      </c>
      <c r="Q659" s="54">
        <v>7758</v>
      </c>
    </row>
    <row r="660" spans="1:17">
      <c r="A660" s="39" t="s">
        <v>1098</v>
      </c>
      <c r="B660" s="39" t="s">
        <v>1099</v>
      </c>
      <c r="C660" s="52">
        <v>884</v>
      </c>
      <c r="D660" s="39" t="s">
        <v>101</v>
      </c>
      <c r="E660" s="39" t="s">
        <v>1105</v>
      </c>
      <c r="F660" s="41">
        <v>39790</v>
      </c>
      <c r="G660" s="39" t="s">
        <v>93</v>
      </c>
      <c r="H660" s="39" t="s">
        <v>94</v>
      </c>
      <c r="I660" s="41">
        <v>39814</v>
      </c>
      <c r="J660" s="41">
        <v>40178</v>
      </c>
      <c r="K660" s="40">
        <v>1</v>
      </c>
      <c r="L660" s="39" t="s">
        <v>131</v>
      </c>
      <c r="M660" s="39" t="s">
        <v>183</v>
      </c>
      <c r="N660" s="39" t="s">
        <v>1106</v>
      </c>
      <c r="O660" s="39" t="s">
        <v>97</v>
      </c>
      <c r="P660" s="39" t="s">
        <v>1102</v>
      </c>
      <c r="Q660" s="54">
        <v>959</v>
      </c>
    </row>
    <row r="661" spans="1:17">
      <c r="A661" s="39" t="s">
        <v>1098</v>
      </c>
      <c r="B661" s="39" t="s">
        <v>1099</v>
      </c>
      <c r="C661" s="52">
        <v>895</v>
      </c>
      <c r="D661" s="39" t="s">
        <v>101</v>
      </c>
      <c r="E661" s="39" t="s">
        <v>1105</v>
      </c>
      <c r="F661" s="41">
        <v>39790</v>
      </c>
      <c r="G661" s="39" t="s">
        <v>93</v>
      </c>
      <c r="H661" s="39" t="s">
        <v>94</v>
      </c>
      <c r="I661" s="41">
        <v>39814</v>
      </c>
      <c r="J661" s="41">
        <v>40178</v>
      </c>
      <c r="K661" s="40">
        <v>1</v>
      </c>
      <c r="L661" s="39" t="s">
        <v>125</v>
      </c>
      <c r="M661" s="39" t="s">
        <v>126</v>
      </c>
      <c r="N661" s="39" t="s">
        <v>1107</v>
      </c>
      <c r="O661" s="39" t="s">
        <v>97</v>
      </c>
      <c r="P661" s="39" t="s">
        <v>1102</v>
      </c>
      <c r="Q661" s="54">
        <v>6478</v>
      </c>
    </row>
    <row r="662" spans="1:17">
      <c r="A662" s="39" t="s">
        <v>1098</v>
      </c>
      <c r="B662" s="39" t="s">
        <v>1099</v>
      </c>
      <c r="C662" s="52">
        <v>895</v>
      </c>
      <c r="D662" s="39" t="s">
        <v>101</v>
      </c>
      <c r="E662" s="39" t="s">
        <v>1105</v>
      </c>
      <c r="F662" s="41">
        <v>39790</v>
      </c>
      <c r="G662" s="39" t="s">
        <v>93</v>
      </c>
      <c r="H662" s="39" t="s">
        <v>94</v>
      </c>
      <c r="I662" s="41">
        <v>39814</v>
      </c>
      <c r="J662" s="41">
        <v>40178</v>
      </c>
      <c r="K662" s="40">
        <v>2</v>
      </c>
      <c r="L662" s="39" t="s">
        <v>125</v>
      </c>
      <c r="M662" s="39" t="s">
        <v>126</v>
      </c>
      <c r="N662" s="39" t="s">
        <v>1108</v>
      </c>
      <c r="O662" s="39" t="s">
        <v>97</v>
      </c>
      <c r="P662" s="39" t="s">
        <v>1102</v>
      </c>
      <c r="Q662" s="54">
        <v>6478</v>
      </c>
    </row>
    <row r="663" spans="1:17">
      <c r="A663" s="39" t="s">
        <v>1098</v>
      </c>
      <c r="B663" s="39" t="s">
        <v>1099</v>
      </c>
      <c r="C663" s="52">
        <v>895</v>
      </c>
      <c r="D663" s="39" t="s">
        <v>101</v>
      </c>
      <c r="E663" s="39" t="s">
        <v>1105</v>
      </c>
      <c r="F663" s="41">
        <v>39790</v>
      </c>
      <c r="G663" s="39" t="s">
        <v>93</v>
      </c>
      <c r="H663" s="39" t="s">
        <v>94</v>
      </c>
      <c r="I663" s="41">
        <v>39814</v>
      </c>
      <c r="J663" s="41">
        <v>40178</v>
      </c>
      <c r="K663" s="40">
        <v>3</v>
      </c>
      <c r="L663" s="39" t="s">
        <v>125</v>
      </c>
      <c r="M663" s="39" t="s">
        <v>126</v>
      </c>
      <c r="N663" s="39" t="s">
        <v>1109</v>
      </c>
      <c r="O663" s="39" t="s">
        <v>97</v>
      </c>
      <c r="P663" s="39" t="s">
        <v>1102</v>
      </c>
      <c r="Q663" s="54">
        <v>6478</v>
      </c>
    </row>
    <row r="664" spans="1:17">
      <c r="A664" s="39" t="s">
        <v>1098</v>
      </c>
      <c r="B664" s="39" t="s">
        <v>1099</v>
      </c>
      <c r="C664" s="52">
        <v>895</v>
      </c>
      <c r="D664" s="39" t="s">
        <v>101</v>
      </c>
      <c r="E664" s="39" t="s">
        <v>1105</v>
      </c>
      <c r="F664" s="41">
        <v>39790</v>
      </c>
      <c r="G664" s="39" t="s">
        <v>93</v>
      </c>
      <c r="H664" s="39" t="s">
        <v>94</v>
      </c>
      <c r="I664" s="41">
        <v>39814</v>
      </c>
      <c r="J664" s="41">
        <v>40178</v>
      </c>
      <c r="K664" s="40">
        <v>4</v>
      </c>
      <c r="L664" s="39" t="s">
        <v>125</v>
      </c>
      <c r="M664" s="39" t="s">
        <v>183</v>
      </c>
      <c r="N664" s="39" t="s">
        <v>1110</v>
      </c>
      <c r="O664" s="39" t="s">
        <v>97</v>
      </c>
      <c r="P664" s="39" t="s">
        <v>1102</v>
      </c>
      <c r="Q664" s="54">
        <v>6478</v>
      </c>
    </row>
    <row r="665" spans="1:17">
      <c r="A665" s="39" t="s">
        <v>1098</v>
      </c>
      <c r="B665" s="39" t="s">
        <v>1099</v>
      </c>
      <c r="C665" s="52">
        <v>898</v>
      </c>
      <c r="D665" s="39" t="s">
        <v>101</v>
      </c>
      <c r="E665" s="39" t="s">
        <v>1105</v>
      </c>
      <c r="F665" s="41">
        <v>39790</v>
      </c>
      <c r="G665" s="39" t="s">
        <v>93</v>
      </c>
      <c r="H665" s="39" t="s">
        <v>94</v>
      </c>
      <c r="I665" s="41">
        <v>39814</v>
      </c>
      <c r="J665" s="41">
        <v>40178</v>
      </c>
      <c r="K665" s="40">
        <v>1</v>
      </c>
      <c r="L665" s="39" t="s">
        <v>311</v>
      </c>
      <c r="M665" s="39" t="s">
        <v>318</v>
      </c>
      <c r="N665" s="39" t="s">
        <v>1111</v>
      </c>
      <c r="O665" s="39" t="s">
        <v>97</v>
      </c>
      <c r="P665" s="39" t="s">
        <v>1102</v>
      </c>
      <c r="Q665" s="54">
        <v>69476</v>
      </c>
    </row>
    <row r="666" spans="1:17">
      <c r="A666" s="39" t="s">
        <v>1098</v>
      </c>
      <c r="B666" s="39" t="s">
        <v>1099</v>
      </c>
      <c r="C666" s="52">
        <v>898</v>
      </c>
      <c r="D666" s="39" t="s">
        <v>101</v>
      </c>
      <c r="E666" s="39" t="s">
        <v>1105</v>
      </c>
      <c r="F666" s="41">
        <v>39790</v>
      </c>
      <c r="G666" s="39" t="s">
        <v>93</v>
      </c>
      <c r="H666" s="39" t="s">
        <v>94</v>
      </c>
      <c r="I666" s="41">
        <v>39814</v>
      </c>
      <c r="J666" s="41">
        <v>40178</v>
      </c>
      <c r="K666" s="40">
        <v>2</v>
      </c>
      <c r="L666" s="39" t="s">
        <v>311</v>
      </c>
      <c r="M666" s="39" t="s">
        <v>312</v>
      </c>
      <c r="N666" s="39" t="s">
        <v>1112</v>
      </c>
      <c r="O666" s="39" t="s">
        <v>97</v>
      </c>
      <c r="P666" s="39" t="s">
        <v>1102</v>
      </c>
      <c r="Q666" s="54">
        <v>69476</v>
      </c>
    </row>
    <row r="667" spans="1:17">
      <c r="A667" s="39" t="s">
        <v>1098</v>
      </c>
      <c r="B667" s="39" t="s">
        <v>1099</v>
      </c>
      <c r="C667" s="52">
        <v>898</v>
      </c>
      <c r="D667" s="39" t="s">
        <v>101</v>
      </c>
      <c r="E667" s="39" t="s">
        <v>1105</v>
      </c>
      <c r="F667" s="41">
        <v>39790</v>
      </c>
      <c r="G667" s="39" t="s">
        <v>93</v>
      </c>
      <c r="H667" s="39" t="s">
        <v>94</v>
      </c>
      <c r="I667" s="41">
        <v>39814</v>
      </c>
      <c r="J667" s="41">
        <v>40178</v>
      </c>
      <c r="K667" s="40">
        <v>3</v>
      </c>
      <c r="L667" s="39" t="s">
        <v>311</v>
      </c>
      <c r="M667" s="39" t="s">
        <v>557</v>
      </c>
      <c r="N667" s="39" t="s">
        <v>1113</v>
      </c>
      <c r="O667" s="39" t="s">
        <v>97</v>
      </c>
      <c r="P667" s="39" t="s">
        <v>1102</v>
      </c>
      <c r="Q667" s="54">
        <v>69476</v>
      </c>
    </row>
    <row r="668" spans="1:17">
      <c r="A668" s="39" t="s">
        <v>1098</v>
      </c>
      <c r="B668" s="39" t="s">
        <v>1099</v>
      </c>
      <c r="C668" s="52">
        <v>898</v>
      </c>
      <c r="D668" s="39" t="s">
        <v>101</v>
      </c>
      <c r="E668" s="39" t="s">
        <v>1105</v>
      </c>
      <c r="F668" s="41">
        <v>39790</v>
      </c>
      <c r="G668" s="39" t="s">
        <v>93</v>
      </c>
      <c r="H668" s="39" t="s">
        <v>94</v>
      </c>
      <c r="I668" s="41">
        <v>39814</v>
      </c>
      <c r="J668" s="41">
        <v>40178</v>
      </c>
      <c r="K668" s="40">
        <v>4</v>
      </c>
      <c r="L668" s="39" t="s">
        <v>311</v>
      </c>
      <c r="M668" s="39" t="s">
        <v>1114</v>
      </c>
      <c r="N668" s="39" t="s">
        <v>1115</v>
      </c>
      <c r="O668" s="39" t="s">
        <v>97</v>
      </c>
      <c r="P668" s="39" t="s">
        <v>1102</v>
      </c>
      <c r="Q668" s="54">
        <v>69476</v>
      </c>
    </row>
    <row r="669" spans="1:17">
      <c r="A669" s="39" t="s">
        <v>1098</v>
      </c>
      <c r="B669" s="39" t="s">
        <v>1099</v>
      </c>
      <c r="C669" s="52">
        <v>898</v>
      </c>
      <c r="D669" s="39" t="s">
        <v>101</v>
      </c>
      <c r="E669" s="39" t="s">
        <v>1105</v>
      </c>
      <c r="F669" s="41">
        <v>39790</v>
      </c>
      <c r="G669" s="39" t="s">
        <v>93</v>
      </c>
      <c r="H669" s="39" t="s">
        <v>94</v>
      </c>
      <c r="I669" s="41">
        <v>39814</v>
      </c>
      <c r="J669" s="41">
        <v>40178</v>
      </c>
      <c r="K669" s="40">
        <v>5</v>
      </c>
      <c r="L669" s="39" t="s">
        <v>311</v>
      </c>
      <c r="M669" s="39" t="s">
        <v>1116</v>
      </c>
      <c r="N669" s="39" t="s">
        <v>1117</v>
      </c>
      <c r="O669" s="39" t="s">
        <v>97</v>
      </c>
      <c r="P669" s="39" t="s">
        <v>1102</v>
      </c>
      <c r="Q669" s="54">
        <v>69476</v>
      </c>
    </row>
    <row r="670" spans="1:17">
      <c r="A670" s="39" t="s">
        <v>1118</v>
      </c>
      <c r="B670" s="39" t="s">
        <v>1119</v>
      </c>
      <c r="C670" s="52">
        <v>21072</v>
      </c>
      <c r="D670" s="39" t="s">
        <v>296</v>
      </c>
      <c r="E670" s="39" t="s">
        <v>1120</v>
      </c>
      <c r="F670" s="41">
        <v>44580</v>
      </c>
      <c r="G670" s="39" t="s">
        <v>93</v>
      </c>
      <c r="H670" s="39" t="s">
        <v>173</v>
      </c>
      <c r="I670" s="41">
        <v>40909</v>
      </c>
      <c r="J670" s="41">
        <v>41274</v>
      </c>
      <c r="K670" s="40">
        <v>6</v>
      </c>
      <c r="L670" s="39" t="s">
        <v>125</v>
      </c>
      <c r="M670" s="39" t="s">
        <v>126</v>
      </c>
      <c r="N670" s="39" t="s">
        <v>1121</v>
      </c>
      <c r="O670" s="39" t="s">
        <v>97</v>
      </c>
      <c r="P670" s="39" t="s">
        <v>1122</v>
      </c>
      <c r="Q670" s="54">
        <v>76398</v>
      </c>
    </row>
    <row r="671" spans="1:17">
      <c r="A671" s="39" t="s">
        <v>1118</v>
      </c>
      <c r="B671" s="39" t="s">
        <v>1119</v>
      </c>
      <c r="C671" s="52">
        <v>21073</v>
      </c>
      <c r="D671" s="39" t="s">
        <v>296</v>
      </c>
      <c r="E671" s="39" t="s">
        <v>1120</v>
      </c>
      <c r="F671" s="41">
        <v>44580</v>
      </c>
      <c r="G671" s="39" t="s">
        <v>93</v>
      </c>
      <c r="H671" s="39" t="s">
        <v>173</v>
      </c>
      <c r="I671" s="41">
        <v>41275</v>
      </c>
      <c r="J671" s="41">
        <v>41639</v>
      </c>
      <c r="K671" s="40">
        <v>1</v>
      </c>
      <c r="L671" s="39" t="s">
        <v>125</v>
      </c>
      <c r="M671" s="39" t="s">
        <v>126</v>
      </c>
      <c r="N671" s="39" t="s">
        <v>1123</v>
      </c>
      <c r="O671" s="39" t="s">
        <v>97</v>
      </c>
      <c r="P671" s="39" t="s">
        <v>1122</v>
      </c>
      <c r="Q671" s="54">
        <v>75496</v>
      </c>
    </row>
    <row r="672" spans="1:17">
      <c r="A672" s="39" t="s">
        <v>1118</v>
      </c>
      <c r="B672" s="39" t="s">
        <v>1119</v>
      </c>
      <c r="C672" s="52">
        <v>21074</v>
      </c>
      <c r="D672" s="39" t="s">
        <v>296</v>
      </c>
      <c r="E672" s="39" t="s">
        <v>1120</v>
      </c>
      <c r="F672" s="41">
        <v>44580</v>
      </c>
      <c r="G672" s="39" t="s">
        <v>93</v>
      </c>
      <c r="H672" s="39" t="s">
        <v>173</v>
      </c>
      <c r="I672" s="41">
        <v>41640</v>
      </c>
      <c r="J672" s="41">
        <v>42004</v>
      </c>
      <c r="K672" s="40">
        <v>1</v>
      </c>
      <c r="L672" s="39" t="s">
        <v>125</v>
      </c>
      <c r="M672" s="39" t="s">
        <v>126</v>
      </c>
      <c r="N672" s="39" t="s">
        <v>1124</v>
      </c>
      <c r="O672" s="39" t="s">
        <v>97</v>
      </c>
      <c r="P672" s="39" t="s">
        <v>1122</v>
      </c>
      <c r="Q672" s="54">
        <v>85320</v>
      </c>
    </row>
    <row r="673" spans="1:17">
      <c r="A673" s="39" t="s">
        <v>1118</v>
      </c>
      <c r="B673" s="39" t="s">
        <v>1119</v>
      </c>
      <c r="C673" s="52">
        <v>21075</v>
      </c>
      <c r="D673" s="39" t="s">
        <v>296</v>
      </c>
      <c r="E673" s="39" t="s">
        <v>1120</v>
      </c>
      <c r="F673" s="41">
        <v>44580</v>
      </c>
      <c r="G673" s="39" t="s">
        <v>93</v>
      </c>
      <c r="H673" s="39" t="s">
        <v>173</v>
      </c>
      <c r="I673" s="41">
        <v>42005</v>
      </c>
      <c r="J673" s="41">
        <v>42369</v>
      </c>
      <c r="K673" s="40">
        <v>1</v>
      </c>
      <c r="L673" s="39" t="s">
        <v>125</v>
      </c>
      <c r="M673" s="39" t="s">
        <v>126</v>
      </c>
      <c r="N673" s="39" t="s">
        <v>1125</v>
      </c>
      <c r="O673" s="39" t="s">
        <v>97</v>
      </c>
      <c r="P673" s="39" t="s">
        <v>1122</v>
      </c>
      <c r="Q673" s="54">
        <v>128053</v>
      </c>
    </row>
    <row r="674" spans="1:17">
      <c r="A674" s="39" t="s">
        <v>1118</v>
      </c>
      <c r="B674" s="39" t="s">
        <v>1119</v>
      </c>
      <c r="C674" s="52">
        <v>21076</v>
      </c>
      <c r="D674" s="39" t="s">
        <v>296</v>
      </c>
      <c r="E674" s="39" t="s">
        <v>1120</v>
      </c>
      <c r="F674" s="41">
        <v>44580</v>
      </c>
      <c r="G674" s="39" t="s">
        <v>93</v>
      </c>
      <c r="H674" s="39" t="s">
        <v>173</v>
      </c>
      <c r="I674" s="41">
        <v>42370</v>
      </c>
      <c r="J674" s="41">
        <v>42735</v>
      </c>
      <c r="K674" s="40">
        <v>2</v>
      </c>
      <c r="L674" s="39" t="s">
        <v>125</v>
      </c>
      <c r="M674" s="39" t="s">
        <v>126</v>
      </c>
      <c r="N674" s="39" t="s">
        <v>1126</v>
      </c>
      <c r="O674" s="39" t="s">
        <v>97</v>
      </c>
      <c r="P674" s="39" t="s">
        <v>1122</v>
      </c>
      <c r="Q674" s="54">
        <v>244536</v>
      </c>
    </row>
    <row r="675" spans="1:17">
      <c r="A675" s="39" t="s">
        <v>1118</v>
      </c>
      <c r="B675" s="39" t="s">
        <v>1119</v>
      </c>
      <c r="C675" s="52">
        <v>16908</v>
      </c>
      <c r="D675" s="39" t="s">
        <v>101</v>
      </c>
      <c r="E675" s="39" t="s">
        <v>1127</v>
      </c>
      <c r="F675" s="41">
        <v>42877</v>
      </c>
      <c r="G675" s="39" t="s">
        <v>93</v>
      </c>
      <c r="H675" s="39" t="s">
        <v>173</v>
      </c>
      <c r="I675" s="41">
        <v>41275</v>
      </c>
      <c r="J675" s="41">
        <v>41639</v>
      </c>
      <c r="K675" s="40">
        <v>1</v>
      </c>
      <c r="L675" s="39" t="s">
        <v>131</v>
      </c>
      <c r="M675" s="39" t="s">
        <v>183</v>
      </c>
      <c r="N675" s="39" t="s">
        <v>1128</v>
      </c>
      <c r="O675" s="39" t="s">
        <v>97</v>
      </c>
      <c r="P675" s="39" t="s">
        <v>1129</v>
      </c>
      <c r="Q675" s="54">
        <v>1097176</v>
      </c>
    </row>
    <row r="676" spans="1:17">
      <c r="A676" s="39" t="s">
        <v>1118</v>
      </c>
      <c r="B676" s="39" t="s">
        <v>1119</v>
      </c>
      <c r="C676" s="52">
        <v>16908</v>
      </c>
      <c r="D676" s="39" t="s">
        <v>101</v>
      </c>
      <c r="E676" s="39" t="s">
        <v>1127</v>
      </c>
      <c r="F676" s="41">
        <v>42877</v>
      </c>
      <c r="G676" s="39" t="s">
        <v>93</v>
      </c>
      <c r="H676" s="39" t="s">
        <v>173</v>
      </c>
      <c r="I676" s="41">
        <v>41275</v>
      </c>
      <c r="J676" s="41">
        <v>41639</v>
      </c>
      <c r="K676" s="40">
        <v>2</v>
      </c>
      <c r="L676" s="39" t="s">
        <v>131</v>
      </c>
      <c r="M676" s="39" t="s">
        <v>227</v>
      </c>
      <c r="N676" s="39" t="s">
        <v>1130</v>
      </c>
      <c r="O676" s="39" t="s">
        <v>97</v>
      </c>
      <c r="P676" s="39" t="s">
        <v>1129</v>
      </c>
      <c r="Q676" s="54">
        <v>1097176</v>
      </c>
    </row>
    <row r="677" spans="1:17">
      <c r="A677" s="39" t="s">
        <v>1118</v>
      </c>
      <c r="B677" s="39" t="s">
        <v>1119</v>
      </c>
      <c r="C677" s="52">
        <v>16908</v>
      </c>
      <c r="D677" s="39" t="s">
        <v>101</v>
      </c>
      <c r="E677" s="39" t="s">
        <v>1127</v>
      </c>
      <c r="F677" s="41">
        <v>42877</v>
      </c>
      <c r="G677" s="39" t="s">
        <v>93</v>
      </c>
      <c r="H677" s="39" t="s">
        <v>173</v>
      </c>
      <c r="I677" s="41">
        <v>41275</v>
      </c>
      <c r="J677" s="41">
        <v>41639</v>
      </c>
      <c r="K677" s="40">
        <v>3</v>
      </c>
      <c r="L677" s="39" t="s">
        <v>125</v>
      </c>
      <c r="M677" s="39" t="s">
        <v>183</v>
      </c>
      <c r="N677" s="39" t="s">
        <v>1131</v>
      </c>
      <c r="O677" s="39" t="s">
        <v>97</v>
      </c>
      <c r="P677" s="39" t="s">
        <v>1129</v>
      </c>
      <c r="Q677" s="54">
        <v>1097176</v>
      </c>
    </row>
    <row r="678" spans="1:17">
      <c r="A678" s="39" t="s">
        <v>1118</v>
      </c>
      <c r="B678" s="39" t="s">
        <v>1119</v>
      </c>
      <c r="C678" s="52">
        <v>16908</v>
      </c>
      <c r="D678" s="39" t="s">
        <v>101</v>
      </c>
      <c r="E678" s="39" t="s">
        <v>1127</v>
      </c>
      <c r="F678" s="41">
        <v>42877</v>
      </c>
      <c r="G678" s="39" t="s">
        <v>93</v>
      </c>
      <c r="H678" s="39" t="s">
        <v>173</v>
      </c>
      <c r="I678" s="41">
        <v>41275</v>
      </c>
      <c r="J678" s="41">
        <v>41639</v>
      </c>
      <c r="K678" s="40">
        <v>4</v>
      </c>
      <c r="L678" s="39" t="s">
        <v>105</v>
      </c>
      <c r="M678" s="39" t="s">
        <v>435</v>
      </c>
      <c r="N678" s="39" t="s">
        <v>1132</v>
      </c>
      <c r="O678" s="39" t="s">
        <v>97</v>
      </c>
      <c r="P678" s="39" t="s">
        <v>1129</v>
      </c>
      <c r="Q678" s="54">
        <v>1097176</v>
      </c>
    </row>
    <row r="679" spans="1:17">
      <c r="A679" s="39" t="s">
        <v>1118</v>
      </c>
      <c r="B679" s="39" t="s">
        <v>1119</v>
      </c>
      <c r="C679" s="52">
        <v>16908</v>
      </c>
      <c r="D679" s="39" t="s">
        <v>101</v>
      </c>
      <c r="E679" s="39" t="s">
        <v>1127</v>
      </c>
      <c r="F679" s="41">
        <v>42877</v>
      </c>
      <c r="G679" s="39" t="s">
        <v>93</v>
      </c>
      <c r="H679" s="39" t="s">
        <v>173</v>
      </c>
      <c r="I679" s="41">
        <v>41275</v>
      </c>
      <c r="J679" s="41">
        <v>41639</v>
      </c>
      <c r="K679" s="40">
        <v>5</v>
      </c>
      <c r="L679" s="39" t="s">
        <v>105</v>
      </c>
      <c r="M679" s="39" t="s">
        <v>95</v>
      </c>
      <c r="N679" s="39" t="s">
        <v>1133</v>
      </c>
      <c r="O679" s="39" t="s">
        <v>97</v>
      </c>
      <c r="P679" s="39" t="s">
        <v>1129</v>
      </c>
      <c r="Q679" s="54">
        <v>1097176</v>
      </c>
    </row>
    <row r="680" spans="1:17">
      <c r="A680" s="39" t="s">
        <v>1118</v>
      </c>
      <c r="B680" s="39" t="s">
        <v>1119</v>
      </c>
      <c r="C680" s="52">
        <v>15102</v>
      </c>
      <c r="D680" s="39" t="s">
        <v>101</v>
      </c>
      <c r="E680" s="39" t="s">
        <v>1134</v>
      </c>
      <c r="F680" s="41">
        <v>42072</v>
      </c>
      <c r="G680" s="39" t="s">
        <v>93</v>
      </c>
      <c r="H680" s="39" t="s">
        <v>173</v>
      </c>
      <c r="I680" s="41">
        <v>42005</v>
      </c>
      <c r="J680" s="41">
        <v>42369</v>
      </c>
      <c r="K680" s="40">
        <v>1</v>
      </c>
      <c r="L680" s="39" t="s">
        <v>218</v>
      </c>
      <c r="M680" s="39" t="s">
        <v>95</v>
      </c>
      <c r="N680" s="39" t="s">
        <v>1135</v>
      </c>
      <c r="O680" s="39" t="s">
        <v>97</v>
      </c>
      <c r="P680" s="39" t="s">
        <v>1129</v>
      </c>
      <c r="Q680" s="54">
        <v>142826</v>
      </c>
    </row>
    <row r="681" spans="1:17">
      <c r="A681" s="39" t="s">
        <v>1118</v>
      </c>
      <c r="B681" s="39" t="s">
        <v>1119</v>
      </c>
      <c r="C681" s="52">
        <v>15102</v>
      </c>
      <c r="D681" s="39" t="s">
        <v>101</v>
      </c>
      <c r="E681" s="39" t="s">
        <v>1134</v>
      </c>
      <c r="F681" s="41">
        <v>42072</v>
      </c>
      <c r="G681" s="39" t="s">
        <v>93</v>
      </c>
      <c r="H681" s="39" t="s">
        <v>173</v>
      </c>
      <c r="I681" s="41">
        <v>42005</v>
      </c>
      <c r="J681" s="41">
        <v>42369</v>
      </c>
      <c r="K681" s="40">
        <v>2</v>
      </c>
      <c r="L681" s="39" t="s">
        <v>218</v>
      </c>
      <c r="M681" s="39" t="s">
        <v>95</v>
      </c>
      <c r="N681" s="39" t="s">
        <v>1136</v>
      </c>
      <c r="O681" s="39" t="s">
        <v>97</v>
      </c>
      <c r="P681" s="39" t="s">
        <v>1129</v>
      </c>
      <c r="Q681" s="54">
        <v>142826</v>
      </c>
    </row>
    <row r="682" spans="1:17">
      <c r="A682" s="39" t="s">
        <v>1118</v>
      </c>
      <c r="B682" s="39" t="s">
        <v>1119</v>
      </c>
      <c r="C682" s="52">
        <v>15102</v>
      </c>
      <c r="D682" s="39" t="s">
        <v>101</v>
      </c>
      <c r="E682" s="39" t="s">
        <v>1134</v>
      </c>
      <c r="F682" s="41">
        <v>42072</v>
      </c>
      <c r="G682" s="39" t="s">
        <v>93</v>
      </c>
      <c r="H682" s="39" t="s">
        <v>173</v>
      </c>
      <c r="I682" s="41">
        <v>42005</v>
      </c>
      <c r="J682" s="41">
        <v>42369</v>
      </c>
      <c r="K682" s="40">
        <v>3</v>
      </c>
      <c r="L682" s="39" t="s">
        <v>218</v>
      </c>
      <c r="M682" s="39" t="s">
        <v>95</v>
      </c>
      <c r="N682" s="39" t="s">
        <v>1137</v>
      </c>
      <c r="O682" s="39" t="s">
        <v>97</v>
      </c>
      <c r="P682" s="39" t="s">
        <v>1129</v>
      </c>
      <c r="Q682" s="54">
        <v>142826</v>
      </c>
    </row>
    <row r="683" spans="1:17">
      <c r="A683" s="39" t="s">
        <v>1118</v>
      </c>
      <c r="B683" s="39" t="s">
        <v>1119</v>
      </c>
      <c r="C683" s="52">
        <v>15102</v>
      </c>
      <c r="D683" s="39" t="s">
        <v>101</v>
      </c>
      <c r="E683" s="39" t="s">
        <v>1134</v>
      </c>
      <c r="F683" s="41">
        <v>42072</v>
      </c>
      <c r="G683" s="39" t="s">
        <v>93</v>
      </c>
      <c r="H683" s="39" t="s">
        <v>173</v>
      </c>
      <c r="I683" s="41">
        <v>42005</v>
      </c>
      <c r="J683" s="41">
        <v>42369</v>
      </c>
      <c r="K683" s="40">
        <v>4</v>
      </c>
      <c r="L683" s="39" t="s">
        <v>237</v>
      </c>
      <c r="M683" s="39" t="s">
        <v>95</v>
      </c>
      <c r="N683" s="39" t="s">
        <v>1138</v>
      </c>
      <c r="O683" s="39" t="s">
        <v>97</v>
      </c>
      <c r="P683" s="39" t="s">
        <v>1129</v>
      </c>
      <c r="Q683" s="54">
        <v>142826</v>
      </c>
    </row>
    <row r="684" spans="1:17">
      <c r="A684" s="39" t="s">
        <v>1118</v>
      </c>
      <c r="B684" s="39" t="s">
        <v>1119</v>
      </c>
      <c r="C684" s="52">
        <v>14065</v>
      </c>
      <c r="D684" s="39" t="s">
        <v>101</v>
      </c>
      <c r="E684" s="39" t="s">
        <v>1139</v>
      </c>
      <c r="F684" s="41">
        <v>41816</v>
      </c>
      <c r="G684" s="39" t="s">
        <v>93</v>
      </c>
      <c r="H684" s="39" t="s">
        <v>173</v>
      </c>
      <c r="I684" s="41">
        <v>41640</v>
      </c>
      <c r="J684" s="41">
        <v>42004</v>
      </c>
      <c r="K684" s="40">
        <v>1</v>
      </c>
      <c r="L684" s="39" t="s">
        <v>131</v>
      </c>
      <c r="M684" s="39" t="s">
        <v>517</v>
      </c>
      <c r="N684" s="39" t="s">
        <v>1140</v>
      </c>
      <c r="O684" s="39" t="s">
        <v>97</v>
      </c>
      <c r="P684" s="39" t="s">
        <v>1129</v>
      </c>
      <c r="Q684" s="54">
        <v>62048</v>
      </c>
    </row>
    <row r="685" spans="1:17">
      <c r="A685" s="39" t="s">
        <v>1118</v>
      </c>
      <c r="B685" s="39" t="s">
        <v>1119</v>
      </c>
      <c r="C685" s="52">
        <v>14065</v>
      </c>
      <c r="D685" s="39" t="s">
        <v>101</v>
      </c>
      <c r="E685" s="39" t="s">
        <v>1139</v>
      </c>
      <c r="F685" s="41">
        <v>41816</v>
      </c>
      <c r="G685" s="39" t="s">
        <v>93</v>
      </c>
      <c r="H685" s="39" t="s">
        <v>173</v>
      </c>
      <c r="I685" s="41">
        <v>41640</v>
      </c>
      <c r="J685" s="41">
        <v>42004</v>
      </c>
      <c r="K685" s="40">
        <v>2</v>
      </c>
      <c r="L685" s="39" t="s">
        <v>131</v>
      </c>
      <c r="M685" s="39" t="s">
        <v>517</v>
      </c>
      <c r="N685" s="39" t="s">
        <v>1141</v>
      </c>
      <c r="O685" s="39" t="s">
        <v>97</v>
      </c>
      <c r="P685" s="39" t="s">
        <v>1129</v>
      </c>
      <c r="Q685" s="54">
        <v>62048</v>
      </c>
    </row>
    <row r="686" spans="1:17">
      <c r="A686" s="39" t="s">
        <v>1118</v>
      </c>
      <c r="B686" s="39" t="s">
        <v>1119</v>
      </c>
      <c r="C686" s="52">
        <v>14065</v>
      </c>
      <c r="D686" s="39" t="s">
        <v>101</v>
      </c>
      <c r="E686" s="39" t="s">
        <v>1139</v>
      </c>
      <c r="F686" s="41">
        <v>41816</v>
      </c>
      <c r="G686" s="39" t="s">
        <v>93</v>
      </c>
      <c r="H686" s="39" t="s">
        <v>173</v>
      </c>
      <c r="I686" s="41">
        <v>41640</v>
      </c>
      <c r="J686" s="41">
        <v>42004</v>
      </c>
      <c r="K686" s="40">
        <v>3</v>
      </c>
      <c r="L686" s="39" t="s">
        <v>527</v>
      </c>
      <c r="M686" s="39" t="s">
        <v>95</v>
      </c>
      <c r="N686" s="39" t="s">
        <v>1142</v>
      </c>
      <c r="O686" s="39" t="s">
        <v>97</v>
      </c>
      <c r="P686" s="39" t="s">
        <v>1129</v>
      </c>
      <c r="Q686" s="54">
        <v>62048</v>
      </c>
    </row>
    <row r="687" spans="1:17">
      <c r="A687" s="39" t="s">
        <v>1118</v>
      </c>
      <c r="B687" s="39" t="s">
        <v>1119</v>
      </c>
      <c r="C687" s="52">
        <v>14065</v>
      </c>
      <c r="D687" s="39" t="s">
        <v>101</v>
      </c>
      <c r="E687" s="39" t="s">
        <v>1139</v>
      </c>
      <c r="F687" s="41">
        <v>41816</v>
      </c>
      <c r="G687" s="39" t="s">
        <v>93</v>
      </c>
      <c r="H687" s="39" t="s">
        <v>173</v>
      </c>
      <c r="I687" s="41">
        <v>41640</v>
      </c>
      <c r="J687" s="41">
        <v>42004</v>
      </c>
      <c r="K687" s="40">
        <v>4</v>
      </c>
      <c r="L687" s="39" t="s">
        <v>218</v>
      </c>
      <c r="M687" s="39" t="s">
        <v>521</v>
      </c>
      <c r="N687" s="39" t="s">
        <v>1143</v>
      </c>
      <c r="O687" s="39" t="s">
        <v>97</v>
      </c>
      <c r="P687" s="39" t="s">
        <v>1129</v>
      </c>
      <c r="Q687" s="54">
        <v>62048</v>
      </c>
    </row>
    <row r="688" spans="1:17">
      <c r="A688" s="39" t="s">
        <v>1118</v>
      </c>
      <c r="B688" s="39" t="s">
        <v>1119</v>
      </c>
      <c r="C688" s="52">
        <v>14076</v>
      </c>
      <c r="D688" s="39" t="s">
        <v>101</v>
      </c>
      <c r="E688" s="39" t="s">
        <v>1144</v>
      </c>
      <c r="F688" s="41">
        <v>41816</v>
      </c>
      <c r="G688" s="39" t="s">
        <v>93</v>
      </c>
      <c r="H688" s="39" t="s">
        <v>173</v>
      </c>
      <c r="I688" s="41">
        <v>41640</v>
      </c>
      <c r="J688" s="41">
        <v>42004</v>
      </c>
      <c r="K688" s="40">
        <v>1</v>
      </c>
      <c r="L688" s="39" t="s">
        <v>131</v>
      </c>
      <c r="M688" s="39" t="s">
        <v>227</v>
      </c>
      <c r="N688" s="39" t="s">
        <v>1145</v>
      </c>
      <c r="O688" s="39" t="s">
        <v>97</v>
      </c>
      <c r="P688" s="39" t="s">
        <v>1129</v>
      </c>
      <c r="Q688" s="54">
        <v>330603</v>
      </c>
    </row>
    <row r="689" spans="1:17">
      <c r="A689" s="39" t="s">
        <v>1118</v>
      </c>
      <c r="B689" s="39" t="s">
        <v>1119</v>
      </c>
      <c r="C689" s="52">
        <v>14076</v>
      </c>
      <c r="D689" s="39" t="s">
        <v>101</v>
      </c>
      <c r="E689" s="39" t="s">
        <v>1144</v>
      </c>
      <c r="F689" s="41">
        <v>41816</v>
      </c>
      <c r="G689" s="39" t="s">
        <v>93</v>
      </c>
      <c r="H689" s="39" t="s">
        <v>173</v>
      </c>
      <c r="I689" s="41">
        <v>41640</v>
      </c>
      <c r="J689" s="41">
        <v>42004</v>
      </c>
      <c r="K689" s="40">
        <v>2</v>
      </c>
      <c r="L689" s="39" t="s">
        <v>95</v>
      </c>
      <c r="M689" s="39" t="s">
        <v>95</v>
      </c>
      <c r="N689" s="39" t="s">
        <v>1146</v>
      </c>
      <c r="O689" s="39" t="s">
        <v>97</v>
      </c>
      <c r="P689" s="39" t="s">
        <v>1129</v>
      </c>
      <c r="Q689" s="54">
        <v>330603</v>
      </c>
    </row>
    <row r="690" spans="1:17">
      <c r="A690" s="39" t="s">
        <v>1118</v>
      </c>
      <c r="B690" s="39" t="s">
        <v>1119</v>
      </c>
      <c r="C690" s="52">
        <v>14076</v>
      </c>
      <c r="D690" s="39" t="s">
        <v>101</v>
      </c>
      <c r="E690" s="39" t="s">
        <v>1144</v>
      </c>
      <c r="F690" s="41">
        <v>41816</v>
      </c>
      <c r="G690" s="39" t="s">
        <v>93</v>
      </c>
      <c r="H690" s="39" t="s">
        <v>173</v>
      </c>
      <c r="I690" s="41">
        <v>41640</v>
      </c>
      <c r="J690" s="41">
        <v>42004</v>
      </c>
      <c r="K690" s="40">
        <v>3</v>
      </c>
      <c r="L690" s="39" t="s">
        <v>311</v>
      </c>
      <c r="M690" s="39" t="s">
        <v>312</v>
      </c>
      <c r="N690" s="39" t="s">
        <v>1147</v>
      </c>
      <c r="O690" s="39" t="s">
        <v>97</v>
      </c>
      <c r="P690" s="39" t="s">
        <v>1129</v>
      </c>
      <c r="Q690" s="54">
        <v>330603</v>
      </c>
    </row>
    <row r="691" spans="1:17">
      <c r="A691" s="39" t="s">
        <v>1118</v>
      </c>
      <c r="B691" s="39" t="s">
        <v>1119</v>
      </c>
      <c r="C691" s="52">
        <v>14076</v>
      </c>
      <c r="D691" s="39" t="s">
        <v>101</v>
      </c>
      <c r="E691" s="39" t="s">
        <v>1144</v>
      </c>
      <c r="F691" s="41">
        <v>41816</v>
      </c>
      <c r="G691" s="39" t="s">
        <v>93</v>
      </c>
      <c r="H691" s="39" t="s">
        <v>173</v>
      </c>
      <c r="I691" s="41">
        <v>41640</v>
      </c>
      <c r="J691" s="41">
        <v>42004</v>
      </c>
      <c r="K691" s="40">
        <v>4</v>
      </c>
      <c r="L691" s="39" t="s">
        <v>311</v>
      </c>
      <c r="M691" s="39" t="s">
        <v>312</v>
      </c>
      <c r="N691" s="39" t="s">
        <v>1148</v>
      </c>
      <c r="O691" s="39" t="s">
        <v>97</v>
      </c>
      <c r="P691" s="39" t="s">
        <v>1129</v>
      </c>
      <c r="Q691" s="54">
        <v>330603</v>
      </c>
    </row>
    <row r="692" spans="1:17">
      <c r="A692" s="39" t="s">
        <v>1118</v>
      </c>
      <c r="B692" s="39" t="s">
        <v>1119</v>
      </c>
      <c r="C692" s="52">
        <v>14076</v>
      </c>
      <c r="D692" s="39" t="s">
        <v>101</v>
      </c>
      <c r="E692" s="39" t="s">
        <v>1144</v>
      </c>
      <c r="F692" s="41">
        <v>41816</v>
      </c>
      <c r="G692" s="39" t="s">
        <v>93</v>
      </c>
      <c r="H692" s="39" t="s">
        <v>173</v>
      </c>
      <c r="I692" s="41">
        <v>41640</v>
      </c>
      <c r="J692" s="41">
        <v>42004</v>
      </c>
      <c r="K692" s="40">
        <v>5</v>
      </c>
      <c r="L692" s="39" t="s">
        <v>311</v>
      </c>
      <c r="M692" s="39" t="s">
        <v>312</v>
      </c>
      <c r="N692" s="39" t="s">
        <v>1149</v>
      </c>
      <c r="O692" s="39" t="s">
        <v>97</v>
      </c>
      <c r="P692" s="39" t="s">
        <v>1129</v>
      </c>
      <c r="Q692" s="54">
        <v>330603</v>
      </c>
    </row>
    <row r="693" spans="1:17">
      <c r="A693" s="39" t="s">
        <v>1118</v>
      </c>
      <c r="B693" s="39" t="s">
        <v>1119</v>
      </c>
      <c r="C693" s="52">
        <v>14076</v>
      </c>
      <c r="D693" s="39" t="s">
        <v>101</v>
      </c>
      <c r="E693" s="39" t="s">
        <v>1144</v>
      </c>
      <c r="F693" s="41">
        <v>41816</v>
      </c>
      <c r="G693" s="39" t="s">
        <v>93</v>
      </c>
      <c r="H693" s="39" t="s">
        <v>173</v>
      </c>
      <c r="I693" s="41">
        <v>41640</v>
      </c>
      <c r="J693" s="41">
        <v>42004</v>
      </c>
      <c r="K693" s="40">
        <v>6</v>
      </c>
      <c r="L693" s="39" t="s">
        <v>311</v>
      </c>
      <c r="M693" s="39" t="s">
        <v>318</v>
      </c>
      <c r="N693" s="39" t="s">
        <v>1150</v>
      </c>
      <c r="O693" s="39" t="s">
        <v>97</v>
      </c>
      <c r="P693" s="39" t="s">
        <v>1129</v>
      </c>
      <c r="Q693" s="54">
        <v>330603</v>
      </c>
    </row>
    <row r="694" spans="1:17">
      <c r="A694" s="39" t="s">
        <v>1118</v>
      </c>
      <c r="B694" s="39" t="s">
        <v>1119</v>
      </c>
      <c r="C694" s="52">
        <v>14076</v>
      </c>
      <c r="D694" s="39" t="s">
        <v>101</v>
      </c>
      <c r="E694" s="39" t="s">
        <v>1144</v>
      </c>
      <c r="F694" s="41">
        <v>41816</v>
      </c>
      <c r="G694" s="39" t="s">
        <v>93</v>
      </c>
      <c r="H694" s="39" t="s">
        <v>173</v>
      </c>
      <c r="I694" s="41">
        <v>41640</v>
      </c>
      <c r="J694" s="41">
        <v>42004</v>
      </c>
      <c r="K694" s="40">
        <v>7</v>
      </c>
      <c r="L694" s="39" t="s">
        <v>311</v>
      </c>
      <c r="M694" s="39" t="s">
        <v>316</v>
      </c>
      <c r="N694" s="39" t="s">
        <v>1151</v>
      </c>
      <c r="O694" s="39" t="s">
        <v>97</v>
      </c>
      <c r="P694" s="39" t="s">
        <v>1129</v>
      </c>
      <c r="Q694" s="54">
        <v>330603</v>
      </c>
    </row>
    <row r="695" spans="1:17">
      <c r="A695" s="39" t="s">
        <v>1118</v>
      </c>
      <c r="B695" s="39" t="s">
        <v>1119</v>
      </c>
      <c r="C695" s="52">
        <v>14076</v>
      </c>
      <c r="D695" s="39" t="s">
        <v>101</v>
      </c>
      <c r="E695" s="39" t="s">
        <v>1144</v>
      </c>
      <c r="F695" s="41">
        <v>41816</v>
      </c>
      <c r="G695" s="39" t="s">
        <v>93</v>
      </c>
      <c r="H695" s="39" t="s">
        <v>173</v>
      </c>
      <c r="I695" s="41">
        <v>41640</v>
      </c>
      <c r="J695" s="41">
        <v>42004</v>
      </c>
      <c r="K695" s="40">
        <v>8</v>
      </c>
      <c r="L695" s="39" t="s">
        <v>237</v>
      </c>
      <c r="M695" s="39" t="s">
        <v>95</v>
      </c>
      <c r="N695" s="39" t="s">
        <v>1152</v>
      </c>
      <c r="O695" s="39" t="s">
        <v>97</v>
      </c>
      <c r="P695" s="39" t="s">
        <v>1129</v>
      </c>
      <c r="Q695" s="54">
        <v>330603</v>
      </c>
    </row>
    <row r="696" spans="1:17">
      <c r="A696" s="39" t="s">
        <v>1118</v>
      </c>
      <c r="B696" s="39" t="s">
        <v>1119</v>
      </c>
      <c r="C696" s="52">
        <v>14076</v>
      </c>
      <c r="D696" s="39" t="s">
        <v>101</v>
      </c>
      <c r="E696" s="39" t="s">
        <v>1144</v>
      </c>
      <c r="F696" s="41">
        <v>41816</v>
      </c>
      <c r="G696" s="39" t="s">
        <v>93</v>
      </c>
      <c r="H696" s="39" t="s">
        <v>173</v>
      </c>
      <c r="I696" s="41">
        <v>41640</v>
      </c>
      <c r="J696" s="41">
        <v>42004</v>
      </c>
      <c r="K696" s="40">
        <v>9</v>
      </c>
      <c r="L696" s="39" t="s">
        <v>311</v>
      </c>
      <c r="M696" s="39" t="s">
        <v>316</v>
      </c>
      <c r="N696" s="39" t="s">
        <v>1153</v>
      </c>
      <c r="O696" s="39" t="s">
        <v>97</v>
      </c>
      <c r="P696" s="39" t="s">
        <v>1129</v>
      </c>
      <c r="Q696" s="54">
        <v>330603</v>
      </c>
    </row>
    <row r="697" spans="1:17">
      <c r="A697" s="39" t="s">
        <v>1118</v>
      </c>
      <c r="B697" s="39" t="s">
        <v>1119</v>
      </c>
      <c r="C697" s="52">
        <v>14076</v>
      </c>
      <c r="D697" s="39" t="s">
        <v>101</v>
      </c>
      <c r="E697" s="39" t="s">
        <v>1144</v>
      </c>
      <c r="F697" s="41">
        <v>41816</v>
      </c>
      <c r="G697" s="39" t="s">
        <v>93</v>
      </c>
      <c r="H697" s="39" t="s">
        <v>173</v>
      </c>
      <c r="I697" s="41">
        <v>41640</v>
      </c>
      <c r="J697" s="41">
        <v>42004</v>
      </c>
      <c r="K697" s="40">
        <v>10</v>
      </c>
      <c r="L697" s="39" t="s">
        <v>311</v>
      </c>
      <c r="M697" s="39" t="s">
        <v>312</v>
      </c>
      <c r="N697" s="39" t="s">
        <v>1154</v>
      </c>
      <c r="O697" s="39" t="s">
        <v>97</v>
      </c>
      <c r="P697" s="39" t="s">
        <v>1129</v>
      </c>
      <c r="Q697" s="54">
        <v>330603</v>
      </c>
    </row>
    <row r="698" spans="1:17">
      <c r="A698" s="39" t="s">
        <v>1118</v>
      </c>
      <c r="B698" s="39" t="s">
        <v>1119</v>
      </c>
      <c r="C698" s="52">
        <v>12611</v>
      </c>
      <c r="D698" s="39" t="s">
        <v>101</v>
      </c>
      <c r="E698" s="39" t="s">
        <v>237</v>
      </c>
      <c r="F698" s="41">
        <v>41438</v>
      </c>
      <c r="G698" s="39" t="s">
        <v>93</v>
      </c>
      <c r="H698" s="39" t="s">
        <v>173</v>
      </c>
      <c r="I698" s="41">
        <v>41276</v>
      </c>
      <c r="J698" s="41">
        <v>41639</v>
      </c>
      <c r="K698" s="40">
        <v>1</v>
      </c>
      <c r="L698" s="39" t="s">
        <v>131</v>
      </c>
      <c r="M698" s="39" t="s">
        <v>227</v>
      </c>
      <c r="N698" s="39" t="s">
        <v>1155</v>
      </c>
      <c r="O698" s="39" t="s">
        <v>97</v>
      </c>
      <c r="P698" s="39" t="s">
        <v>1129</v>
      </c>
      <c r="Q698" s="54">
        <v>124044</v>
      </c>
    </row>
    <row r="699" spans="1:17">
      <c r="A699" s="39" t="s">
        <v>1118</v>
      </c>
      <c r="B699" s="39" t="s">
        <v>1119</v>
      </c>
      <c r="C699" s="52">
        <v>12611</v>
      </c>
      <c r="D699" s="39" t="s">
        <v>101</v>
      </c>
      <c r="E699" s="39" t="s">
        <v>237</v>
      </c>
      <c r="F699" s="41">
        <v>41438</v>
      </c>
      <c r="G699" s="39" t="s">
        <v>93</v>
      </c>
      <c r="H699" s="39" t="s">
        <v>173</v>
      </c>
      <c r="I699" s="41">
        <v>41276</v>
      </c>
      <c r="J699" s="41">
        <v>41639</v>
      </c>
      <c r="K699" s="40">
        <v>2</v>
      </c>
      <c r="L699" s="39" t="s">
        <v>95</v>
      </c>
      <c r="M699" s="39" t="s">
        <v>95</v>
      </c>
      <c r="N699" s="39" t="s">
        <v>1156</v>
      </c>
      <c r="O699" s="39" t="s">
        <v>97</v>
      </c>
      <c r="P699" s="39" t="s">
        <v>1129</v>
      </c>
      <c r="Q699" s="54">
        <v>124044</v>
      </c>
    </row>
    <row r="700" spans="1:17">
      <c r="A700" s="39" t="s">
        <v>1118</v>
      </c>
      <c r="B700" s="39" t="s">
        <v>1119</v>
      </c>
      <c r="C700" s="52">
        <v>12611</v>
      </c>
      <c r="D700" s="39" t="s">
        <v>101</v>
      </c>
      <c r="E700" s="39" t="s">
        <v>237</v>
      </c>
      <c r="F700" s="41">
        <v>41438</v>
      </c>
      <c r="G700" s="39" t="s">
        <v>93</v>
      </c>
      <c r="H700" s="39" t="s">
        <v>173</v>
      </c>
      <c r="I700" s="41">
        <v>41276</v>
      </c>
      <c r="J700" s="41">
        <v>41639</v>
      </c>
      <c r="K700" s="40">
        <v>3</v>
      </c>
      <c r="L700" s="39" t="s">
        <v>311</v>
      </c>
      <c r="M700" s="39" t="s">
        <v>312</v>
      </c>
      <c r="N700" s="39" t="s">
        <v>1157</v>
      </c>
      <c r="O700" s="39" t="s">
        <v>97</v>
      </c>
      <c r="P700" s="39" t="s">
        <v>1129</v>
      </c>
      <c r="Q700" s="54">
        <v>124044</v>
      </c>
    </row>
    <row r="701" spans="1:17">
      <c r="A701" s="39" t="s">
        <v>1118</v>
      </c>
      <c r="B701" s="39" t="s">
        <v>1119</v>
      </c>
      <c r="C701" s="52">
        <v>12611</v>
      </c>
      <c r="D701" s="39" t="s">
        <v>101</v>
      </c>
      <c r="E701" s="39" t="s">
        <v>237</v>
      </c>
      <c r="F701" s="41">
        <v>41438</v>
      </c>
      <c r="G701" s="39" t="s">
        <v>93</v>
      </c>
      <c r="H701" s="39" t="s">
        <v>173</v>
      </c>
      <c r="I701" s="41">
        <v>41276</v>
      </c>
      <c r="J701" s="41">
        <v>41639</v>
      </c>
      <c r="K701" s="40">
        <v>4</v>
      </c>
      <c r="L701" s="39" t="s">
        <v>311</v>
      </c>
      <c r="M701" s="39" t="s">
        <v>312</v>
      </c>
      <c r="N701" s="39" t="s">
        <v>1158</v>
      </c>
      <c r="O701" s="39" t="s">
        <v>97</v>
      </c>
      <c r="P701" s="39" t="s">
        <v>1129</v>
      </c>
      <c r="Q701" s="54">
        <v>124044</v>
      </c>
    </row>
    <row r="702" spans="1:17">
      <c r="A702" s="39" t="s">
        <v>1118</v>
      </c>
      <c r="B702" s="39" t="s">
        <v>1119</v>
      </c>
      <c r="C702" s="52">
        <v>12611</v>
      </c>
      <c r="D702" s="39" t="s">
        <v>101</v>
      </c>
      <c r="E702" s="39" t="s">
        <v>237</v>
      </c>
      <c r="F702" s="41">
        <v>41438</v>
      </c>
      <c r="G702" s="39" t="s">
        <v>93</v>
      </c>
      <c r="H702" s="39" t="s">
        <v>173</v>
      </c>
      <c r="I702" s="41">
        <v>41276</v>
      </c>
      <c r="J702" s="41">
        <v>41639</v>
      </c>
      <c r="K702" s="40">
        <v>5</v>
      </c>
      <c r="L702" s="39" t="s">
        <v>311</v>
      </c>
      <c r="M702" s="39" t="s">
        <v>312</v>
      </c>
      <c r="N702" s="39" t="s">
        <v>1159</v>
      </c>
      <c r="O702" s="39" t="s">
        <v>97</v>
      </c>
      <c r="P702" s="39" t="s">
        <v>1129</v>
      </c>
      <c r="Q702" s="54">
        <v>124044</v>
      </c>
    </row>
    <row r="703" spans="1:17">
      <c r="A703" s="39" t="s">
        <v>1118</v>
      </c>
      <c r="B703" s="39" t="s">
        <v>1119</v>
      </c>
      <c r="C703" s="52">
        <v>12611</v>
      </c>
      <c r="D703" s="39" t="s">
        <v>101</v>
      </c>
      <c r="E703" s="39" t="s">
        <v>237</v>
      </c>
      <c r="F703" s="41">
        <v>41438</v>
      </c>
      <c r="G703" s="39" t="s">
        <v>93</v>
      </c>
      <c r="H703" s="39" t="s">
        <v>173</v>
      </c>
      <c r="I703" s="41">
        <v>41276</v>
      </c>
      <c r="J703" s="41">
        <v>41639</v>
      </c>
      <c r="K703" s="40">
        <v>6</v>
      </c>
      <c r="L703" s="39" t="s">
        <v>311</v>
      </c>
      <c r="M703" s="39" t="s">
        <v>318</v>
      </c>
      <c r="N703" s="39" t="s">
        <v>1160</v>
      </c>
      <c r="O703" s="39" t="s">
        <v>97</v>
      </c>
      <c r="P703" s="39" t="s">
        <v>1129</v>
      </c>
      <c r="Q703" s="54">
        <v>124044</v>
      </c>
    </row>
    <row r="704" spans="1:17">
      <c r="A704" s="39" t="s">
        <v>1118</v>
      </c>
      <c r="B704" s="39" t="s">
        <v>1119</v>
      </c>
      <c r="C704" s="52">
        <v>12611</v>
      </c>
      <c r="D704" s="39" t="s">
        <v>101</v>
      </c>
      <c r="E704" s="39" t="s">
        <v>237</v>
      </c>
      <c r="F704" s="41">
        <v>41438</v>
      </c>
      <c r="G704" s="39" t="s">
        <v>93</v>
      </c>
      <c r="H704" s="39" t="s">
        <v>173</v>
      </c>
      <c r="I704" s="41">
        <v>41276</v>
      </c>
      <c r="J704" s="41">
        <v>41639</v>
      </c>
      <c r="K704" s="40">
        <v>7</v>
      </c>
      <c r="L704" s="39" t="s">
        <v>311</v>
      </c>
      <c r="M704" s="39" t="s">
        <v>316</v>
      </c>
      <c r="N704" s="39" t="s">
        <v>1161</v>
      </c>
      <c r="O704" s="39" t="s">
        <v>97</v>
      </c>
      <c r="P704" s="39" t="s">
        <v>1129</v>
      </c>
      <c r="Q704" s="54">
        <v>124044</v>
      </c>
    </row>
    <row r="705" spans="1:17">
      <c r="A705" s="39" t="s">
        <v>1118</v>
      </c>
      <c r="B705" s="39" t="s">
        <v>1119</v>
      </c>
      <c r="C705" s="52">
        <v>12611</v>
      </c>
      <c r="D705" s="39" t="s">
        <v>101</v>
      </c>
      <c r="E705" s="39" t="s">
        <v>237</v>
      </c>
      <c r="F705" s="41">
        <v>41438</v>
      </c>
      <c r="G705" s="39" t="s">
        <v>93</v>
      </c>
      <c r="H705" s="39" t="s">
        <v>173</v>
      </c>
      <c r="I705" s="41">
        <v>41276</v>
      </c>
      <c r="J705" s="41">
        <v>41639</v>
      </c>
      <c r="K705" s="40">
        <v>8</v>
      </c>
      <c r="L705" s="39" t="s">
        <v>237</v>
      </c>
      <c r="M705" s="39" t="s">
        <v>95</v>
      </c>
      <c r="N705" s="39" t="s">
        <v>1162</v>
      </c>
      <c r="O705" s="39" t="s">
        <v>97</v>
      </c>
      <c r="P705" s="39" t="s">
        <v>1129</v>
      </c>
      <c r="Q705" s="54">
        <v>124044</v>
      </c>
    </row>
    <row r="706" spans="1:17">
      <c r="A706" s="39" t="s">
        <v>1118</v>
      </c>
      <c r="B706" s="39" t="s">
        <v>1119</v>
      </c>
      <c r="C706" s="52">
        <v>12611</v>
      </c>
      <c r="D706" s="39" t="s">
        <v>101</v>
      </c>
      <c r="E706" s="39" t="s">
        <v>237</v>
      </c>
      <c r="F706" s="41">
        <v>41438</v>
      </c>
      <c r="G706" s="39" t="s">
        <v>93</v>
      </c>
      <c r="H706" s="39" t="s">
        <v>173</v>
      </c>
      <c r="I706" s="41">
        <v>41276</v>
      </c>
      <c r="J706" s="41">
        <v>41639</v>
      </c>
      <c r="K706" s="40">
        <v>9</v>
      </c>
      <c r="L706" s="39" t="s">
        <v>311</v>
      </c>
      <c r="M706" s="39" t="s">
        <v>95</v>
      </c>
      <c r="N706" s="39" t="s">
        <v>1163</v>
      </c>
      <c r="O706" s="39" t="s">
        <v>97</v>
      </c>
      <c r="P706" s="39" t="s">
        <v>1129</v>
      </c>
      <c r="Q706" s="54">
        <v>124044</v>
      </c>
    </row>
    <row r="707" spans="1:17">
      <c r="A707" s="39" t="s">
        <v>1118</v>
      </c>
      <c r="B707" s="39" t="s">
        <v>1119</v>
      </c>
      <c r="C707" s="52">
        <v>12611</v>
      </c>
      <c r="D707" s="39" t="s">
        <v>101</v>
      </c>
      <c r="E707" s="39" t="s">
        <v>237</v>
      </c>
      <c r="F707" s="41">
        <v>41438</v>
      </c>
      <c r="G707" s="39" t="s">
        <v>93</v>
      </c>
      <c r="H707" s="39" t="s">
        <v>173</v>
      </c>
      <c r="I707" s="41">
        <v>41276</v>
      </c>
      <c r="J707" s="41">
        <v>41639</v>
      </c>
      <c r="K707" s="40">
        <v>10</v>
      </c>
      <c r="L707" s="39" t="s">
        <v>311</v>
      </c>
      <c r="M707" s="39" t="s">
        <v>312</v>
      </c>
      <c r="N707" s="39" t="s">
        <v>1164</v>
      </c>
      <c r="O707" s="39" t="s">
        <v>97</v>
      </c>
      <c r="P707" s="39" t="s">
        <v>1129</v>
      </c>
      <c r="Q707" s="54">
        <v>124044</v>
      </c>
    </row>
    <row r="708" spans="1:17">
      <c r="A708" s="39" t="s">
        <v>1118</v>
      </c>
      <c r="B708" s="39" t="s">
        <v>1119</v>
      </c>
      <c r="C708" s="52">
        <v>12123</v>
      </c>
      <c r="D708" s="39" t="s">
        <v>101</v>
      </c>
      <c r="E708" s="39" t="s">
        <v>1139</v>
      </c>
      <c r="F708" s="41">
        <v>41285</v>
      </c>
      <c r="G708" s="39" t="s">
        <v>93</v>
      </c>
      <c r="H708" s="39" t="s">
        <v>173</v>
      </c>
      <c r="I708" s="41">
        <v>41275</v>
      </c>
      <c r="J708" s="41">
        <v>41639</v>
      </c>
      <c r="K708" s="40">
        <v>1</v>
      </c>
      <c r="L708" s="39" t="s">
        <v>131</v>
      </c>
      <c r="M708" s="39" t="s">
        <v>517</v>
      </c>
      <c r="N708" s="39" t="s">
        <v>1165</v>
      </c>
      <c r="O708" s="39" t="s">
        <v>97</v>
      </c>
      <c r="P708" s="39" t="s">
        <v>1129</v>
      </c>
      <c r="Q708" s="54">
        <v>59061</v>
      </c>
    </row>
    <row r="709" spans="1:17">
      <c r="A709" s="39" t="s">
        <v>1118</v>
      </c>
      <c r="B709" s="39" t="s">
        <v>1119</v>
      </c>
      <c r="C709" s="52">
        <v>12123</v>
      </c>
      <c r="D709" s="39" t="s">
        <v>101</v>
      </c>
      <c r="E709" s="39" t="s">
        <v>1139</v>
      </c>
      <c r="F709" s="41">
        <v>41285</v>
      </c>
      <c r="G709" s="39" t="s">
        <v>93</v>
      </c>
      <c r="H709" s="39" t="s">
        <v>173</v>
      </c>
      <c r="I709" s="41">
        <v>41275</v>
      </c>
      <c r="J709" s="41">
        <v>41639</v>
      </c>
      <c r="K709" s="40">
        <v>2</v>
      </c>
      <c r="L709" s="39" t="s">
        <v>131</v>
      </c>
      <c r="M709" s="39" t="s">
        <v>95</v>
      </c>
      <c r="N709" s="39" t="s">
        <v>1166</v>
      </c>
      <c r="O709" s="39" t="s">
        <v>97</v>
      </c>
      <c r="P709" s="39" t="s">
        <v>1129</v>
      </c>
      <c r="Q709" s="54">
        <v>59061</v>
      </c>
    </row>
    <row r="710" spans="1:17">
      <c r="A710" s="39" t="s">
        <v>1118</v>
      </c>
      <c r="B710" s="39" t="s">
        <v>1119</v>
      </c>
      <c r="C710" s="52">
        <v>12123</v>
      </c>
      <c r="D710" s="39" t="s">
        <v>101</v>
      </c>
      <c r="E710" s="39" t="s">
        <v>1139</v>
      </c>
      <c r="F710" s="41">
        <v>41285</v>
      </c>
      <c r="G710" s="39" t="s">
        <v>93</v>
      </c>
      <c r="H710" s="39" t="s">
        <v>173</v>
      </c>
      <c r="I710" s="41">
        <v>41275</v>
      </c>
      <c r="J710" s="41">
        <v>41639</v>
      </c>
      <c r="K710" s="40">
        <v>3</v>
      </c>
      <c r="L710" s="39" t="s">
        <v>527</v>
      </c>
      <c r="M710" s="39" t="s">
        <v>95</v>
      </c>
      <c r="N710" s="39" t="s">
        <v>1167</v>
      </c>
      <c r="O710" s="39" t="s">
        <v>97</v>
      </c>
      <c r="P710" s="39" t="s">
        <v>1129</v>
      </c>
      <c r="Q710" s="54">
        <v>59061</v>
      </c>
    </row>
    <row r="711" spans="1:17">
      <c r="A711" s="39" t="s">
        <v>1118</v>
      </c>
      <c r="B711" s="39" t="s">
        <v>1119</v>
      </c>
      <c r="C711" s="52">
        <v>11613</v>
      </c>
      <c r="D711" s="39" t="s">
        <v>101</v>
      </c>
      <c r="E711" s="39" t="s">
        <v>1139</v>
      </c>
      <c r="F711" s="41">
        <v>41101</v>
      </c>
      <c r="G711" s="39" t="s">
        <v>93</v>
      </c>
      <c r="H711" s="39" t="s">
        <v>173</v>
      </c>
      <c r="I711" s="41">
        <v>40909</v>
      </c>
      <c r="J711" s="41">
        <v>41274</v>
      </c>
      <c r="K711" s="40">
        <v>1</v>
      </c>
      <c r="L711" s="39" t="s">
        <v>131</v>
      </c>
      <c r="M711" s="39" t="s">
        <v>517</v>
      </c>
      <c r="N711" s="39" t="s">
        <v>1168</v>
      </c>
      <c r="O711" s="39" t="s">
        <v>97</v>
      </c>
      <c r="P711" s="39" t="s">
        <v>1129</v>
      </c>
      <c r="Q711" s="54">
        <v>-715998</v>
      </c>
    </row>
    <row r="712" spans="1:17">
      <c r="A712" s="39" t="s">
        <v>1118</v>
      </c>
      <c r="B712" s="39" t="s">
        <v>1119</v>
      </c>
      <c r="C712" s="52">
        <v>11613</v>
      </c>
      <c r="D712" s="39" t="s">
        <v>101</v>
      </c>
      <c r="E712" s="39" t="s">
        <v>1139</v>
      </c>
      <c r="F712" s="41">
        <v>41101</v>
      </c>
      <c r="G712" s="39" t="s">
        <v>93</v>
      </c>
      <c r="H712" s="39" t="s">
        <v>173</v>
      </c>
      <c r="I712" s="41">
        <v>40909</v>
      </c>
      <c r="J712" s="41">
        <v>41274</v>
      </c>
      <c r="K712" s="40">
        <v>2</v>
      </c>
      <c r="L712" s="39" t="s">
        <v>131</v>
      </c>
      <c r="M712" s="39" t="s">
        <v>517</v>
      </c>
      <c r="N712" s="39" t="s">
        <v>1169</v>
      </c>
      <c r="O712" s="39" t="s">
        <v>97</v>
      </c>
      <c r="P712" s="39" t="s">
        <v>1129</v>
      </c>
      <c r="Q712" s="54">
        <v>-715998</v>
      </c>
    </row>
    <row r="713" spans="1:17">
      <c r="A713" s="39" t="s">
        <v>1118</v>
      </c>
      <c r="B713" s="39" t="s">
        <v>1119</v>
      </c>
      <c r="C713" s="52">
        <v>11613</v>
      </c>
      <c r="D713" s="39" t="s">
        <v>101</v>
      </c>
      <c r="E713" s="39" t="s">
        <v>1139</v>
      </c>
      <c r="F713" s="41">
        <v>41101</v>
      </c>
      <c r="G713" s="39" t="s">
        <v>93</v>
      </c>
      <c r="H713" s="39" t="s">
        <v>173</v>
      </c>
      <c r="I713" s="41">
        <v>40909</v>
      </c>
      <c r="J713" s="41">
        <v>41274</v>
      </c>
      <c r="K713" s="40">
        <v>3</v>
      </c>
      <c r="L713" s="39" t="s">
        <v>527</v>
      </c>
      <c r="M713" s="39" t="s">
        <v>95</v>
      </c>
      <c r="N713" s="39" t="s">
        <v>1170</v>
      </c>
      <c r="O713" s="39" t="s">
        <v>97</v>
      </c>
      <c r="P713" s="39" t="s">
        <v>1129</v>
      </c>
      <c r="Q713" s="54">
        <v>-715998</v>
      </c>
    </row>
    <row r="714" spans="1:17">
      <c r="A714" s="39" t="s">
        <v>1118</v>
      </c>
      <c r="B714" s="39" t="s">
        <v>1119</v>
      </c>
      <c r="C714" s="52">
        <v>11613</v>
      </c>
      <c r="D714" s="39" t="s">
        <v>101</v>
      </c>
      <c r="E714" s="39" t="s">
        <v>1139</v>
      </c>
      <c r="F714" s="41">
        <v>41101</v>
      </c>
      <c r="G714" s="39" t="s">
        <v>93</v>
      </c>
      <c r="H714" s="39" t="s">
        <v>173</v>
      </c>
      <c r="I714" s="41">
        <v>40909</v>
      </c>
      <c r="J714" s="41">
        <v>41274</v>
      </c>
      <c r="K714" s="40">
        <v>4</v>
      </c>
      <c r="L714" s="39" t="s">
        <v>218</v>
      </c>
      <c r="M714" s="39" t="s">
        <v>521</v>
      </c>
      <c r="N714" s="39" t="s">
        <v>1171</v>
      </c>
      <c r="O714" s="39" t="s">
        <v>97</v>
      </c>
      <c r="P714" s="39" t="s">
        <v>1129</v>
      </c>
      <c r="Q714" s="54">
        <v>-715998</v>
      </c>
    </row>
    <row r="715" spans="1:17">
      <c r="A715" s="39" t="s">
        <v>1118</v>
      </c>
      <c r="B715" s="39" t="s">
        <v>1119</v>
      </c>
      <c r="C715" s="52">
        <v>11613</v>
      </c>
      <c r="D715" s="39" t="s">
        <v>101</v>
      </c>
      <c r="E715" s="39" t="s">
        <v>1139</v>
      </c>
      <c r="F715" s="41">
        <v>41101</v>
      </c>
      <c r="G715" s="39" t="s">
        <v>93</v>
      </c>
      <c r="H715" s="39" t="s">
        <v>173</v>
      </c>
      <c r="I715" s="41">
        <v>40909</v>
      </c>
      <c r="J715" s="41">
        <v>41274</v>
      </c>
      <c r="K715" s="40">
        <v>5</v>
      </c>
      <c r="L715" s="39" t="s">
        <v>308</v>
      </c>
      <c r="M715" s="39" t="s">
        <v>773</v>
      </c>
      <c r="N715" s="39" t="s">
        <v>1172</v>
      </c>
      <c r="O715" s="39" t="s">
        <v>97</v>
      </c>
      <c r="P715" s="39" t="s">
        <v>1129</v>
      </c>
      <c r="Q715" s="54">
        <v>-715998</v>
      </c>
    </row>
    <row r="716" spans="1:17">
      <c r="A716" s="39" t="s">
        <v>1118</v>
      </c>
      <c r="B716" s="39" t="s">
        <v>1119</v>
      </c>
      <c r="C716" s="52">
        <v>11613</v>
      </c>
      <c r="D716" s="39" t="s">
        <v>101</v>
      </c>
      <c r="E716" s="39" t="s">
        <v>1139</v>
      </c>
      <c r="F716" s="41">
        <v>41101</v>
      </c>
      <c r="G716" s="39" t="s">
        <v>93</v>
      </c>
      <c r="H716" s="39" t="s">
        <v>173</v>
      </c>
      <c r="I716" s="41">
        <v>40909</v>
      </c>
      <c r="J716" s="41">
        <v>41274</v>
      </c>
      <c r="K716" s="40">
        <v>6</v>
      </c>
      <c r="L716" s="39" t="s">
        <v>308</v>
      </c>
      <c r="M716" s="39" t="s">
        <v>692</v>
      </c>
      <c r="N716" s="39" t="s">
        <v>1173</v>
      </c>
      <c r="O716" s="39" t="s">
        <v>97</v>
      </c>
      <c r="P716" s="39" t="s">
        <v>1129</v>
      </c>
      <c r="Q716" s="54">
        <v>-715998</v>
      </c>
    </row>
    <row r="717" spans="1:17">
      <c r="A717" s="39" t="s">
        <v>1118</v>
      </c>
      <c r="B717" s="39" t="s">
        <v>1119</v>
      </c>
      <c r="C717" s="52">
        <v>1062</v>
      </c>
      <c r="D717" s="39" t="s">
        <v>101</v>
      </c>
      <c r="E717" s="39" t="s">
        <v>544</v>
      </c>
      <c r="F717" s="41">
        <v>39790</v>
      </c>
      <c r="G717" s="39" t="s">
        <v>93</v>
      </c>
      <c r="H717" s="39" t="s">
        <v>173</v>
      </c>
      <c r="I717" s="41">
        <v>39814</v>
      </c>
      <c r="J717" s="41">
        <v>40178</v>
      </c>
      <c r="K717" s="40">
        <v>1</v>
      </c>
      <c r="L717" s="39" t="s">
        <v>180</v>
      </c>
      <c r="M717" s="39" t="s">
        <v>517</v>
      </c>
      <c r="N717" s="39" t="s">
        <v>1174</v>
      </c>
      <c r="O717" s="39" t="s">
        <v>97</v>
      </c>
      <c r="P717" s="39" t="s">
        <v>1175</v>
      </c>
      <c r="Q717" s="54">
        <v>-292676</v>
      </c>
    </row>
    <row r="718" spans="1:17">
      <c r="A718" s="39" t="s">
        <v>1118</v>
      </c>
      <c r="B718" s="39" t="s">
        <v>1119</v>
      </c>
      <c r="C718" s="52">
        <v>1062</v>
      </c>
      <c r="D718" s="39" t="s">
        <v>101</v>
      </c>
      <c r="E718" s="39" t="s">
        <v>544</v>
      </c>
      <c r="F718" s="41">
        <v>39790</v>
      </c>
      <c r="G718" s="39" t="s">
        <v>93</v>
      </c>
      <c r="H718" s="39" t="s">
        <v>173</v>
      </c>
      <c r="I718" s="41">
        <v>39814</v>
      </c>
      <c r="J718" s="41">
        <v>40178</v>
      </c>
      <c r="K718" s="40">
        <v>2</v>
      </c>
      <c r="L718" s="39" t="s">
        <v>131</v>
      </c>
      <c r="M718" s="39" t="s">
        <v>517</v>
      </c>
      <c r="N718" s="39" t="s">
        <v>1176</v>
      </c>
      <c r="O718" s="39" t="s">
        <v>97</v>
      </c>
      <c r="P718" s="39" t="s">
        <v>1175</v>
      </c>
      <c r="Q718" s="54">
        <v>-292676</v>
      </c>
    </row>
    <row r="719" spans="1:17">
      <c r="A719" s="39" t="s">
        <v>1118</v>
      </c>
      <c r="B719" s="39" t="s">
        <v>1119</v>
      </c>
      <c r="C719" s="52">
        <v>1062</v>
      </c>
      <c r="D719" s="39" t="s">
        <v>101</v>
      </c>
      <c r="E719" s="39" t="s">
        <v>544</v>
      </c>
      <c r="F719" s="41">
        <v>39790</v>
      </c>
      <c r="G719" s="39" t="s">
        <v>93</v>
      </c>
      <c r="H719" s="39" t="s">
        <v>173</v>
      </c>
      <c r="I719" s="41">
        <v>39814</v>
      </c>
      <c r="J719" s="41">
        <v>40178</v>
      </c>
      <c r="K719" s="40">
        <v>3</v>
      </c>
      <c r="L719" s="39" t="s">
        <v>527</v>
      </c>
      <c r="M719" s="39" t="s">
        <v>95</v>
      </c>
      <c r="N719" s="39" t="s">
        <v>1177</v>
      </c>
      <c r="O719" s="39" t="s">
        <v>97</v>
      </c>
      <c r="P719" s="39" t="s">
        <v>1175</v>
      </c>
      <c r="Q719" s="54">
        <v>-292676</v>
      </c>
    </row>
    <row r="720" spans="1:17">
      <c r="A720" s="39" t="s">
        <v>1118</v>
      </c>
      <c r="B720" s="39" t="s">
        <v>1119</v>
      </c>
      <c r="C720" s="52">
        <v>1062</v>
      </c>
      <c r="D720" s="39" t="s">
        <v>101</v>
      </c>
      <c r="E720" s="39" t="s">
        <v>544</v>
      </c>
      <c r="F720" s="41">
        <v>39790</v>
      </c>
      <c r="G720" s="39" t="s">
        <v>93</v>
      </c>
      <c r="H720" s="39" t="s">
        <v>173</v>
      </c>
      <c r="I720" s="41">
        <v>39814</v>
      </c>
      <c r="J720" s="41">
        <v>40178</v>
      </c>
      <c r="K720" s="40">
        <v>4</v>
      </c>
      <c r="L720" s="39" t="s">
        <v>105</v>
      </c>
      <c r="M720" s="39" t="s">
        <v>579</v>
      </c>
      <c r="N720" s="39" t="s">
        <v>1178</v>
      </c>
      <c r="O720" s="39" t="s">
        <v>97</v>
      </c>
      <c r="P720" s="39" t="s">
        <v>1175</v>
      </c>
      <c r="Q720" s="54">
        <v>-292676</v>
      </c>
    </row>
    <row r="721" spans="1:17">
      <c r="A721" s="39" t="s">
        <v>1118</v>
      </c>
      <c r="B721" s="39" t="s">
        <v>1119</v>
      </c>
      <c r="C721" s="52">
        <v>1062</v>
      </c>
      <c r="D721" s="39" t="s">
        <v>101</v>
      </c>
      <c r="E721" s="39" t="s">
        <v>544</v>
      </c>
      <c r="F721" s="41">
        <v>39790</v>
      </c>
      <c r="G721" s="39" t="s">
        <v>93</v>
      </c>
      <c r="H721" s="39" t="s">
        <v>173</v>
      </c>
      <c r="I721" s="41">
        <v>39814</v>
      </c>
      <c r="J721" s="41">
        <v>40178</v>
      </c>
      <c r="K721" s="40">
        <v>5</v>
      </c>
      <c r="L721" s="39" t="s">
        <v>237</v>
      </c>
      <c r="M721" s="39" t="s">
        <v>95</v>
      </c>
      <c r="N721" s="39" t="s">
        <v>1179</v>
      </c>
      <c r="O721" s="39" t="s">
        <v>97</v>
      </c>
      <c r="P721" s="39" t="s">
        <v>1175</v>
      </c>
      <c r="Q721" s="54">
        <v>-292676</v>
      </c>
    </row>
    <row r="722" spans="1:17">
      <c r="A722" s="39" t="s">
        <v>1118</v>
      </c>
      <c r="B722" s="39" t="s">
        <v>1119</v>
      </c>
      <c r="C722" s="52">
        <v>1062</v>
      </c>
      <c r="D722" s="39" t="s">
        <v>101</v>
      </c>
      <c r="E722" s="39" t="s">
        <v>544</v>
      </c>
      <c r="F722" s="41">
        <v>39790</v>
      </c>
      <c r="G722" s="39" t="s">
        <v>93</v>
      </c>
      <c r="H722" s="39" t="s">
        <v>173</v>
      </c>
      <c r="I722" s="41">
        <v>39814</v>
      </c>
      <c r="J722" s="41">
        <v>40178</v>
      </c>
      <c r="K722" s="40">
        <v>6</v>
      </c>
      <c r="L722" s="39" t="s">
        <v>237</v>
      </c>
      <c r="M722" s="39" t="s">
        <v>95</v>
      </c>
      <c r="N722" s="39" t="s">
        <v>1180</v>
      </c>
      <c r="O722" s="39" t="s">
        <v>97</v>
      </c>
      <c r="P722" s="39" t="s">
        <v>1175</v>
      </c>
      <c r="Q722" s="54">
        <v>-292676</v>
      </c>
    </row>
    <row r="723" spans="1:17">
      <c r="A723" s="39" t="s">
        <v>1118</v>
      </c>
      <c r="B723" s="39" t="s">
        <v>1119</v>
      </c>
      <c r="C723" s="52">
        <v>1062</v>
      </c>
      <c r="D723" s="39" t="s">
        <v>101</v>
      </c>
      <c r="E723" s="39" t="s">
        <v>544</v>
      </c>
      <c r="F723" s="41">
        <v>39790</v>
      </c>
      <c r="G723" s="39" t="s">
        <v>93</v>
      </c>
      <c r="H723" s="39" t="s">
        <v>173</v>
      </c>
      <c r="I723" s="41">
        <v>39814</v>
      </c>
      <c r="J723" s="41">
        <v>40178</v>
      </c>
      <c r="K723" s="40">
        <v>7</v>
      </c>
      <c r="L723" s="39" t="s">
        <v>308</v>
      </c>
      <c r="M723" s="39" t="s">
        <v>309</v>
      </c>
      <c r="N723" s="39" t="s">
        <v>1181</v>
      </c>
      <c r="O723" s="39" t="s">
        <v>97</v>
      </c>
      <c r="P723" s="39" t="s">
        <v>1175</v>
      </c>
      <c r="Q723" s="54">
        <v>-292676</v>
      </c>
    </row>
    <row r="724" spans="1:17">
      <c r="A724" s="39" t="s">
        <v>1118</v>
      </c>
      <c r="B724" s="39" t="s">
        <v>1119</v>
      </c>
      <c r="C724" s="52">
        <v>1062</v>
      </c>
      <c r="D724" s="39" t="s">
        <v>101</v>
      </c>
      <c r="E724" s="39" t="s">
        <v>544</v>
      </c>
      <c r="F724" s="41">
        <v>39790</v>
      </c>
      <c r="G724" s="39" t="s">
        <v>93</v>
      </c>
      <c r="H724" s="39" t="s">
        <v>173</v>
      </c>
      <c r="I724" s="41">
        <v>39814</v>
      </c>
      <c r="J724" s="41">
        <v>40178</v>
      </c>
      <c r="K724" s="40">
        <v>8</v>
      </c>
      <c r="L724" s="39" t="s">
        <v>491</v>
      </c>
      <c r="M724" s="39" t="s">
        <v>95</v>
      </c>
      <c r="N724" s="39" t="s">
        <v>1182</v>
      </c>
      <c r="O724" s="39" t="s">
        <v>97</v>
      </c>
      <c r="P724" s="39" t="s">
        <v>1175</v>
      </c>
      <c r="Q724" s="54">
        <v>-292676</v>
      </c>
    </row>
    <row r="725" spans="1:17">
      <c r="A725" s="39" t="s">
        <v>1118</v>
      </c>
      <c r="B725" s="39" t="s">
        <v>1119</v>
      </c>
      <c r="C725" s="52">
        <v>1062</v>
      </c>
      <c r="D725" s="39" t="s">
        <v>101</v>
      </c>
      <c r="E725" s="39" t="s">
        <v>544</v>
      </c>
      <c r="F725" s="41">
        <v>39790</v>
      </c>
      <c r="G725" s="39" t="s">
        <v>93</v>
      </c>
      <c r="H725" s="39" t="s">
        <v>173</v>
      </c>
      <c r="I725" s="41">
        <v>39814</v>
      </c>
      <c r="J725" s="41">
        <v>40178</v>
      </c>
      <c r="K725" s="40">
        <v>9</v>
      </c>
      <c r="L725" s="39" t="s">
        <v>95</v>
      </c>
      <c r="M725" s="39" t="s">
        <v>557</v>
      </c>
      <c r="N725" s="39" t="s">
        <v>1183</v>
      </c>
      <c r="O725" s="39" t="s">
        <v>97</v>
      </c>
      <c r="P725" s="39" t="s">
        <v>1175</v>
      </c>
      <c r="Q725" s="54">
        <v>-292676</v>
      </c>
    </row>
    <row r="726" spans="1:17">
      <c r="A726" s="39" t="s">
        <v>1118</v>
      </c>
      <c r="B726" s="39" t="s">
        <v>1119</v>
      </c>
      <c r="C726" s="52">
        <v>1062</v>
      </c>
      <c r="D726" s="39" t="s">
        <v>101</v>
      </c>
      <c r="E726" s="39" t="s">
        <v>544</v>
      </c>
      <c r="F726" s="41">
        <v>39790</v>
      </c>
      <c r="G726" s="39" t="s">
        <v>93</v>
      </c>
      <c r="H726" s="39" t="s">
        <v>173</v>
      </c>
      <c r="I726" s="41">
        <v>39814</v>
      </c>
      <c r="J726" s="41">
        <v>40178</v>
      </c>
      <c r="K726" s="40">
        <v>10</v>
      </c>
      <c r="L726" s="39" t="s">
        <v>311</v>
      </c>
      <c r="M726" s="39" t="s">
        <v>312</v>
      </c>
      <c r="N726" s="39" t="s">
        <v>1184</v>
      </c>
      <c r="O726" s="39" t="s">
        <v>97</v>
      </c>
      <c r="P726" s="39" t="s">
        <v>1175</v>
      </c>
      <c r="Q726" s="54">
        <v>-292676</v>
      </c>
    </row>
    <row r="727" spans="1:17">
      <c r="A727" s="39" t="s">
        <v>1118</v>
      </c>
      <c r="B727" s="39" t="s">
        <v>1119</v>
      </c>
      <c r="C727" s="52">
        <v>1062</v>
      </c>
      <c r="D727" s="39" t="s">
        <v>101</v>
      </c>
      <c r="E727" s="39" t="s">
        <v>544</v>
      </c>
      <c r="F727" s="41">
        <v>39790</v>
      </c>
      <c r="G727" s="39" t="s">
        <v>93</v>
      </c>
      <c r="H727" s="39" t="s">
        <v>173</v>
      </c>
      <c r="I727" s="41">
        <v>39814</v>
      </c>
      <c r="J727" s="41">
        <v>40178</v>
      </c>
      <c r="K727" s="40">
        <v>11</v>
      </c>
      <c r="L727" s="39" t="s">
        <v>311</v>
      </c>
      <c r="M727" s="39" t="s">
        <v>312</v>
      </c>
      <c r="N727" s="39" t="s">
        <v>1185</v>
      </c>
      <c r="O727" s="39" t="s">
        <v>97</v>
      </c>
      <c r="P727" s="39" t="s">
        <v>1175</v>
      </c>
      <c r="Q727" s="54">
        <v>-292676</v>
      </c>
    </row>
    <row r="728" spans="1:17">
      <c r="A728" s="39" t="s">
        <v>1118</v>
      </c>
      <c r="B728" s="39" t="s">
        <v>1119</v>
      </c>
      <c r="C728" s="52">
        <v>1062</v>
      </c>
      <c r="D728" s="39" t="s">
        <v>101</v>
      </c>
      <c r="E728" s="39" t="s">
        <v>544</v>
      </c>
      <c r="F728" s="41">
        <v>39790</v>
      </c>
      <c r="G728" s="39" t="s">
        <v>93</v>
      </c>
      <c r="H728" s="39" t="s">
        <v>173</v>
      </c>
      <c r="I728" s="41">
        <v>39814</v>
      </c>
      <c r="J728" s="41">
        <v>40178</v>
      </c>
      <c r="K728" s="40">
        <v>12</v>
      </c>
      <c r="L728" s="39" t="s">
        <v>491</v>
      </c>
      <c r="M728" s="39" t="s">
        <v>95</v>
      </c>
      <c r="N728" s="39" t="s">
        <v>1186</v>
      </c>
      <c r="O728" s="39" t="s">
        <v>97</v>
      </c>
      <c r="P728" s="39" t="s">
        <v>1175</v>
      </c>
      <c r="Q728" s="54">
        <v>-292676</v>
      </c>
    </row>
    <row r="729" spans="1:17">
      <c r="A729" s="39" t="s">
        <v>1118</v>
      </c>
      <c r="B729" s="39" t="s">
        <v>1119</v>
      </c>
      <c r="C729" s="52">
        <v>1062</v>
      </c>
      <c r="D729" s="39" t="s">
        <v>101</v>
      </c>
      <c r="E729" s="39" t="s">
        <v>544</v>
      </c>
      <c r="F729" s="41">
        <v>39790</v>
      </c>
      <c r="G729" s="39" t="s">
        <v>93</v>
      </c>
      <c r="H729" s="39" t="s">
        <v>173</v>
      </c>
      <c r="I729" s="41">
        <v>39814</v>
      </c>
      <c r="J729" s="41">
        <v>40178</v>
      </c>
      <c r="K729" s="40">
        <v>13</v>
      </c>
      <c r="L729" s="39" t="s">
        <v>308</v>
      </c>
      <c r="M729" s="39" t="s">
        <v>95</v>
      </c>
      <c r="N729" s="39" t="s">
        <v>1187</v>
      </c>
      <c r="O729" s="39" t="s">
        <v>97</v>
      </c>
      <c r="P729" s="39" t="s">
        <v>1175</v>
      </c>
      <c r="Q729" s="54">
        <v>-292676</v>
      </c>
    </row>
    <row r="730" spans="1:17">
      <c r="A730" s="39" t="s">
        <v>1118</v>
      </c>
      <c r="B730" s="39" t="s">
        <v>1119</v>
      </c>
      <c r="C730" s="52">
        <v>1062</v>
      </c>
      <c r="D730" s="39" t="s">
        <v>101</v>
      </c>
      <c r="E730" s="39" t="s">
        <v>544</v>
      </c>
      <c r="F730" s="41">
        <v>39790</v>
      </c>
      <c r="G730" s="39" t="s">
        <v>93</v>
      </c>
      <c r="H730" s="39" t="s">
        <v>173</v>
      </c>
      <c r="I730" s="41">
        <v>39814</v>
      </c>
      <c r="J730" s="41">
        <v>40178</v>
      </c>
      <c r="K730" s="40">
        <v>14</v>
      </c>
      <c r="L730" s="39" t="s">
        <v>491</v>
      </c>
      <c r="M730" s="39" t="s">
        <v>95</v>
      </c>
      <c r="N730" s="39" t="s">
        <v>1188</v>
      </c>
      <c r="O730" s="39" t="s">
        <v>97</v>
      </c>
      <c r="P730" s="39" t="s">
        <v>1175</v>
      </c>
      <c r="Q730" s="54">
        <v>-292676</v>
      </c>
    </row>
    <row r="731" spans="1:17">
      <c r="A731" s="39" t="s">
        <v>1118</v>
      </c>
      <c r="B731" s="39" t="s">
        <v>1119</v>
      </c>
      <c r="C731" s="52">
        <v>1062</v>
      </c>
      <c r="D731" s="39" t="s">
        <v>101</v>
      </c>
      <c r="E731" s="39" t="s">
        <v>544</v>
      </c>
      <c r="F731" s="41">
        <v>39790</v>
      </c>
      <c r="G731" s="39" t="s">
        <v>93</v>
      </c>
      <c r="H731" s="39" t="s">
        <v>173</v>
      </c>
      <c r="I731" s="41">
        <v>39814</v>
      </c>
      <c r="J731" s="41">
        <v>40178</v>
      </c>
      <c r="K731" s="40">
        <v>15</v>
      </c>
      <c r="L731" s="39" t="s">
        <v>176</v>
      </c>
      <c r="M731" s="39" t="s">
        <v>95</v>
      </c>
      <c r="N731" s="39" t="s">
        <v>1189</v>
      </c>
      <c r="O731" s="39" t="s">
        <v>97</v>
      </c>
      <c r="P731" s="39" t="s">
        <v>1175</v>
      </c>
      <c r="Q731" s="54">
        <v>-292676</v>
      </c>
    </row>
    <row r="732" spans="1:17">
      <c r="A732" s="39" t="s">
        <v>1118</v>
      </c>
      <c r="B732" s="39" t="s">
        <v>1119</v>
      </c>
      <c r="C732" s="52">
        <v>1062</v>
      </c>
      <c r="D732" s="39" t="s">
        <v>101</v>
      </c>
      <c r="E732" s="39" t="s">
        <v>544</v>
      </c>
      <c r="F732" s="41">
        <v>39790</v>
      </c>
      <c r="G732" s="39" t="s">
        <v>93</v>
      </c>
      <c r="H732" s="39" t="s">
        <v>173</v>
      </c>
      <c r="I732" s="41">
        <v>39814</v>
      </c>
      <c r="J732" s="41">
        <v>40178</v>
      </c>
      <c r="K732" s="40">
        <v>16</v>
      </c>
      <c r="L732" s="39" t="s">
        <v>311</v>
      </c>
      <c r="M732" s="39" t="s">
        <v>312</v>
      </c>
      <c r="N732" s="39" t="s">
        <v>1190</v>
      </c>
      <c r="O732" s="39" t="s">
        <v>97</v>
      </c>
      <c r="P732" s="39" t="s">
        <v>1175</v>
      </c>
      <c r="Q732" s="54">
        <v>-292676</v>
      </c>
    </row>
    <row r="733" spans="1:17">
      <c r="A733" s="39" t="s">
        <v>1118</v>
      </c>
      <c r="B733" s="39" t="s">
        <v>1119</v>
      </c>
      <c r="C733" s="52">
        <v>1062</v>
      </c>
      <c r="D733" s="39" t="s">
        <v>101</v>
      </c>
      <c r="E733" s="39" t="s">
        <v>544</v>
      </c>
      <c r="F733" s="41">
        <v>39790</v>
      </c>
      <c r="G733" s="39" t="s">
        <v>93</v>
      </c>
      <c r="H733" s="39" t="s">
        <v>173</v>
      </c>
      <c r="I733" s="41">
        <v>39814</v>
      </c>
      <c r="J733" s="41">
        <v>40178</v>
      </c>
      <c r="K733" s="40">
        <v>17</v>
      </c>
      <c r="L733" s="39" t="s">
        <v>311</v>
      </c>
      <c r="M733" s="39" t="s">
        <v>312</v>
      </c>
      <c r="N733" s="39" t="s">
        <v>1191</v>
      </c>
      <c r="O733" s="39" t="s">
        <v>97</v>
      </c>
      <c r="P733" s="39" t="s">
        <v>1175</v>
      </c>
      <c r="Q733" s="54">
        <v>-292676</v>
      </c>
    </row>
    <row r="734" spans="1:17">
      <c r="A734" s="39" t="s">
        <v>1118</v>
      </c>
      <c r="B734" s="39" t="s">
        <v>1119</v>
      </c>
      <c r="C734" s="52">
        <v>1062</v>
      </c>
      <c r="D734" s="39" t="s">
        <v>101</v>
      </c>
      <c r="E734" s="39" t="s">
        <v>544</v>
      </c>
      <c r="F734" s="41">
        <v>39790</v>
      </c>
      <c r="G734" s="39" t="s">
        <v>93</v>
      </c>
      <c r="H734" s="39" t="s">
        <v>173</v>
      </c>
      <c r="I734" s="41">
        <v>39814</v>
      </c>
      <c r="J734" s="41">
        <v>40178</v>
      </c>
      <c r="K734" s="40">
        <v>18</v>
      </c>
      <c r="L734" s="39" t="s">
        <v>308</v>
      </c>
      <c r="M734" s="39" t="s">
        <v>773</v>
      </c>
      <c r="N734" s="39" t="s">
        <v>1192</v>
      </c>
      <c r="O734" s="39" t="s">
        <v>97</v>
      </c>
      <c r="P734" s="39" t="s">
        <v>1175</v>
      </c>
      <c r="Q734" s="54">
        <v>-292676</v>
      </c>
    </row>
    <row r="735" spans="1:17">
      <c r="A735" s="39" t="s">
        <v>1118</v>
      </c>
      <c r="B735" s="39" t="s">
        <v>1119</v>
      </c>
      <c r="C735" s="52">
        <v>1062</v>
      </c>
      <c r="D735" s="39" t="s">
        <v>101</v>
      </c>
      <c r="E735" s="39" t="s">
        <v>544</v>
      </c>
      <c r="F735" s="41">
        <v>39790</v>
      </c>
      <c r="G735" s="39" t="s">
        <v>93</v>
      </c>
      <c r="H735" s="39" t="s">
        <v>173</v>
      </c>
      <c r="I735" s="41">
        <v>39814</v>
      </c>
      <c r="J735" s="41">
        <v>40178</v>
      </c>
      <c r="K735" s="40">
        <v>19</v>
      </c>
      <c r="L735" s="39" t="s">
        <v>491</v>
      </c>
      <c r="M735" s="39" t="s">
        <v>574</v>
      </c>
      <c r="N735" s="39" t="s">
        <v>1193</v>
      </c>
      <c r="O735" s="39" t="s">
        <v>97</v>
      </c>
      <c r="P735" s="39" t="s">
        <v>1175</v>
      </c>
      <c r="Q735" s="54">
        <v>-292676</v>
      </c>
    </row>
    <row r="736" spans="1:17">
      <c r="A736" s="39" t="s">
        <v>1118</v>
      </c>
      <c r="B736" s="39" t="s">
        <v>1119</v>
      </c>
      <c r="C736" s="52">
        <v>1062</v>
      </c>
      <c r="D736" s="39" t="s">
        <v>101</v>
      </c>
      <c r="E736" s="39" t="s">
        <v>544</v>
      </c>
      <c r="F736" s="41">
        <v>39790</v>
      </c>
      <c r="G736" s="39" t="s">
        <v>93</v>
      </c>
      <c r="H736" s="39" t="s">
        <v>173</v>
      </c>
      <c r="I736" s="41">
        <v>39814</v>
      </c>
      <c r="J736" s="41">
        <v>40178</v>
      </c>
      <c r="K736" s="40">
        <v>20</v>
      </c>
      <c r="L736" s="39" t="s">
        <v>176</v>
      </c>
      <c r="M736" s="39" t="s">
        <v>95</v>
      </c>
      <c r="N736" s="39" t="s">
        <v>1194</v>
      </c>
      <c r="O736" s="39" t="s">
        <v>97</v>
      </c>
      <c r="P736" s="39" t="s">
        <v>1175</v>
      </c>
      <c r="Q736" s="54">
        <v>-292676</v>
      </c>
    </row>
    <row r="737" spans="1:17">
      <c r="A737" s="39" t="s">
        <v>1195</v>
      </c>
      <c r="B737" s="39" t="s">
        <v>1196</v>
      </c>
      <c r="C737" s="52">
        <v>9186</v>
      </c>
      <c r="D737" s="39" t="s">
        <v>101</v>
      </c>
      <c r="E737" s="39" t="s">
        <v>1197</v>
      </c>
      <c r="F737" s="41">
        <v>40714</v>
      </c>
      <c r="G737" s="39" t="s">
        <v>93</v>
      </c>
      <c r="H737" s="39" t="s">
        <v>94</v>
      </c>
      <c r="I737" s="41">
        <v>39904</v>
      </c>
      <c r="J737" s="41">
        <v>40178</v>
      </c>
      <c r="K737" s="40">
        <v>1</v>
      </c>
      <c r="L737" s="39" t="s">
        <v>176</v>
      </c>
      <c r="M737" s="39" t="s">
        <v>416</v>
      </c>
      <c r="N737" s="39" t="s">
        <v>1198</v>
      </c>
      <c r="O737" s="39" t="s">
        <v>121</v>
      </c>
      <c r="P737" s="39" t="s">
        <v>1199</v>
      </c>
      <c r="Q737" s="54">
        <v>50000</v>
      </c>
    </row>
    <row r="738" spans="1:17">
      <c r="A738" s="39" t="s">
        <v>1195</v>
      </c>
      <c r="B738" s="39" t="s">
        <v>1196</v>
      </c>
      <c r="C738" s="52">
        <v>9556</v>
      </c>
      <c r="D738" s="39" t="s">
        <v>101</v>
      </c>
      <c r="E738" s="39" t="s">
        <v>1200</v>
      </c>
      <c r="F738" s="41">
        <v>40714</v>
      </c>
      <c r="G738" s="39" t="s">
        <v>93</v>
      </c>
      <c r="H738" s="39" t="s">
        <v>94</v>
      </c>
      <c r="I738" s="41">
        <v>39814</v>
      </c>
      <c r="J738" s="41">
        <v>40908</v>
      </c>
      <c r="K738" s="40">
        <v>1</v>
      </c>
      <c r="L738" s="39" t="s">
        <v>131</v>
      </c>
      <c r="M738" s="39" t="s">
        <v>227</v>
      </c>
      <c r="N738" s="39" t="s">
        <v>1201</v>
      </c>
      <c r="O738" s="39" t="s">
        <v>121</v>
      </c>
      <c r="P738" s="39" t="s">
        <v>1199</v>
      </c>
      <c r="Q738" s="54">
        <v>200000</v>
      </c>
    </row>
    <row r="739" spans="1:17">
      <c r="A739" s="39" t="s">
        <v>1195</v>
      </c>
      <c r="B739" s="39" t="s">
        <v>1196</v>
      </c>
      <c r="C739" s="52">
        <v>1104</v>
      </c>
      <c r="D739" s="39" t="s">
        <v>101</v>
      </c>
      <c r="E739" s="39" t="s">
        <v>1202</v>
      </c>
      <c r="F739" s="41">
        <v>39790</v>
      </c>
      <c r="G739" s="39" t="s">
        <v>93</v>
      </c>
      <c r="H739" s="39" t="s">
        <v>94</v>
      </c>
      <c r="I739" s="41">
        <v>39814</v>
      </c>
      <c r="J739" s="41">
        <v>40178</v>
      </c>
      <c r="K739" s="40">
        <v>1</v>
      </c>
      <c r="L739" s="39" t="s">
        <v>103</v>
      </c>
      <c r="M739" s="39" t="s">
        <v>95</v>
      </c>
      <c r="N739" s="39" t="s">
        <v>1203</v>
      </c>
      <c r="O739" s="39" t="s">
        <v>97</v>
      </c>
      <c r="P739" s="39" t="s">
        <v>1199</v>
      </c>
      <c r="Q739" s="54">
        <v>350000</v>
      </c>
    </row>
    <row r="740" spans="1:17">
      <c r="A740" s="39" t="s">
        <v>1204</v>
      </c>
      <c r="B740" s="39" t="s">
        <v>1205</v>
      </c>
      <c r="C740" s="52">
        <v>21592</v>
      </c>
      <c r="D740" s="39" t="s">
        <v>91</v>
      </c>
      <c r="E740" s="39" t="s">
        <v>92</v>
      </c>
      <c r="F740" s="41">
        <v>44622</v>
      </c>
      <c r="G740" s="39" t="s">
        <v>93</v>
      </c>
      <c r="H740" s="39" t="s">
        <v>94</v>
      </c>
      <c r="I740" s="41">
        <v>39173</v>
      </c>
      <c r="J740" s="41">
        <v>40908</v>
      </c>
      <c r="K740" s="40">
        <v>1</v>
      </c>
      <c r="L740" s="39" t="s">
        <v>95</v>
      </c>
      <c r="M740" s="39" t="s">
        <v>95</v>
      </c>
      <c r="N740" s="39" t="s">
        <v>1206</v>
      </c>
      <c r="O740" s="39" t="s">
        <v>97</v>
      </c>
      <c r="P740" s="39" t="s">
        <v>348</v>
      </c>
      <c r="Q740" s="54">
        <v>7512</v>
      </c>
    </row>
    <row r="741" spans="1:17">
      <c r="A741" s="39" t="s">
        <v>1204</v>
      </c>
      <c r="B741" s="39" t="s">
        <v>1205</v>
      </c>
      <c r="C741" s="52">
        <v>21612</v>
      </c>
      <c r="D741" s="39" t="s">
        <v>91</v>
      </c>
      <c r="E741" s="39" t="s">
        <v>92</v>
      </c>
      <c r="F741" s="41">
        <v>44622</v>
      </c>
      <c r="G741" s="39" t="s">
        <v>93</v>
      </c>
      <c r="H741" s="39" t="s">
        <v>94</v>
      </c>
      <c r="I741" s="41">
        <v>40909</v>
      </c>
      <c r="J741" s="41">
        <v>42369</v>
      </c>
      <c r="K741" s="40">
        <v>1</v>
      </c>
      <c r="L741" s="39" t="s">
        <v>95</v>
      </c>
      <c r="M741" s="39" t="s">
        <v>95</v>
      </c>
      <c r="N741" s="39" t="s">
        <v>1207</v>
      </c>
      <c r="O741" s="39" t="s">
        <v>121</v>
      </c>
      <c r="P741" s="39" t="s">
        <v>348</v>
      </c>
      <c r="Q741" s="54">
        <v>5751</v>
      </c>
    </row>
    <row r="742" spans="1:17">
      <c r="A742" s="39" t="s">
        <v>1204</v>
      </c>
      <c r="B742" s="39" t="s">
        <v>1205</v>
      </c>
      <c r="C742" s="52">
        <v>19535</v>
      </c>
      <c r="D742" s="39" t="s">
        <v>101</v>
      </c>
      <c r="E742" s="39" t="s">
        <v>1208</v>
      </c>
      <c r="F742" s="41">
        <v>44050</v>
      </c>
      <c r="G742" s="39" t="s">
        <v>93</v>
      </c>
      <c r="H742" s="39" t="s">
        <v>94</v>
      </c>
      <c r="I742" s="41">
        <v>43923</v>
      </c>
      <c r="J742" s="41">
        <v>44196</v>
      </c>
      <c r="K742" s="40">
        <v>1</v>
      </c>
      <c r="L742" s="39" t="s">
        <v>105</v>
      </c>
      <c r="M742" s="39" t="s">
        <v>95</v>
      </c>
      <c r="N742" s="39" t="s">
        <v>1209</v>
      </c>
      <c r="O742" s="39" t="s">
        <v>97</v>
      </c>
      <c r="P742" s="39" t="s">
        <v>348</v>
      </c>
      <c r="Q742" s="54">
        <v>128226</v>
      </c>
    </row>
    <row r="743" spans="1:17">
      <c r="A743" s="39" t="s">
        <v>1204</v>
      </c>
      <c r="B743" s="39" t="s">
        <v>1205</v>
      </c>
      <c r="C743" s="52">
        <v>12161</v>
      </c>
      <c r="D743" s="39" t="s">
        <v>101</v>
      </c>
      <c r="E743" s="39" t="s">
        <v>372</v>
      </c>
      <c r="F743" s="41">
        <v>41285</v>
      </c>
      <c r="G743" s="39" t="s">
        <v>93</v>
      </c>
      <c r="H743" s="39" t="s">
        <v>94</v>
      </c>
      <c r="I743" s="41">
        <v>41275</v>
      </c>
      <c r="J743" s="41">
        <v>41639</v>
      </c>
      <c r="K743" s="40">
        <v>1</v>
      </c>
      <c r="L743" s="39" t="s">
        <v>131</v>
      </c>
      <c r="M743" s="39" t="s">
        <v>227</v>
      </c>
      <c r="N743" s="39" t="s">
        <v>1210</v>
      </c>
      <c r="O743" s="39" t="s">
        <v>97</v>
      </c>
      <c r="P743" s="39" t="s">
        <v>348</v>
      </c>
      <c r="Q743" s="54">
        <v>3835</v>
      </c>
    </row>
    <row r="744" spans="1:17">
      <c r="A744" s="39" t="s">
        <v>1204</v>
      </c>
      <c r="B744" s="39" t="s">
        <v>1205</v>
      </c>
      <c r="C744" s="52">
        <v>12161</v>
      </c>
      <c r="D744" s="39" t="s">
        <v>101</v>
      </c>
      <c r="E744" s="39" t="s">
        <v>372</v>
      </c>
      <c r="F744" s="41">
        <v>41285</v>
      </c>
      <c r="G744" s="39" t="s">
        <v>93</v>
      </c>
      <c r="H744" s="39" t="s">
        <v>94</v>
      </c>
      <c r="I744" s="41">
        <v>41275</v>
      </c>
      <c r="J744" s="41">
        <v>41639</v>
      </c>
      <c r="K744" s="40">
        <v>2</v>
      </c>
      <c r="L744" s="39" t="s">
        <v>131</v>
      </c>
      <c r="M744" s="39" t="s">
        <v>95</v>
      </c>
      <c r="N744" s="39" t="s">
        <v>1211</v>
      </c>
      <c r="O744" s="39" t="s">
        <v>121</v>
      </c>
      <c r="P744" s="39" t="s">
        <v>348</v>
      </c>
      <c r="Q744" s="54">
        <v>3835</v>
      </c>
    </row>
    <row r="745" spans="1:17">
      <c r="A745" s="39" t="s">
        <v>1204</v>
      </c>
      <c r="B745" s="39" t="s">
        <v>1205</v>
      </c>
      <c r="C745" s="52">
        <v>12161</v>
      </c>
      <c r="D745" s="39" t="s">
        <v>101</v>
      </c>
      <c r="E745" s="39" t="s">
        <v>372</v>
      </c>
      <c r="F745" s="41">
        <v>41285</v>
      </c>
      <c r="G745" s="39" t="s">
        <v>93</v>
      </c>
      <c r="H745" s="39" t="s">
        <v>94</v>
      </c>
      <c r="I745" s="41">
        <v>41275</v>
      </c>
      <c r="J745" s="41">
        <v>41639</v>
      </c>
      <c r="K745" s="40">
        <v>3</v>
      </c>
      <c r="L745" s="39" t="s">
        <v>131</v>
      </c>
      <c r="M745" s="39" t="s">
        <v>132</v>
      </c>
      <c r="N745" s="39" t="s">
        <v>1212</v>
      </c>
      <c r="O745" s="39" t="s">
        <v>97</v>
      </c>
      <c r="P745" s="39" t="s">
        <v>348</v>
      </c>
      <c r="Q745" s="54">
        <v>3835</v>
      </c>
    </row>
    <row r="746" spans="1:17">
      <c r="A746" s="39" t="s">
        <v>1204</v>
      </c>
      <c r="B746" s="39" t="s">
        <v>1205</v>
      </c>
      <c r="C746" s="52">
        <v>12161</v>
      </c>
      <c r="D746" s="39" t="s">
        <v>101</v>
      </c>
      <c r="E746" s="39" t="s">
        <v>372</v>
      </c>
      <c r="F746" s="41">
        <v>41285</v>
      </c>
      <c r="G746" s="39" t="s">
        <v>93</v>
      </c>
      <c r="H746" s="39" t="s">
        <v>94</v>
      </c>
      <c r="I746" s="41">
        <v>41275</v>
      </c>
      <c r="J746" s="41">
        <v>41639</v>
      </c>
      <c r="K746" s="40">
        <v>4</v>
      </c>
      <c r="L746" s="39" t="s">
        <v>125</v>
      </c>
      <c r="M746" s="39" t="s">
        <v>126</v>
      </c>
      <c r="N746" s="39" t="s">
        <v>1213</v>
      </c>
      <c r="O746" s="39" t="s">
        <v>97</v>
      </c>
      <c r="P746" s="39" t="s">
        <v>348</v>
      </c>
      <c r="Q746" s="54">
        <v>3835</v>
      </c>
    </row>
    <row r="747" spans="1:17">
      <c r="A747" s="39" t="s">
        <v>1214</v>
      </c>
      <c r="B747" s="39" t="s">
        <v>1215</v>
      </c>
      <c r="C747" s="52">
        <v>23052</v>
      </c>
      <c r="D747" s="39" t="s">
        <v>91</v>
      </c>
      <c r="E747" s="39" t="s">
        <v>453</v>
      </c>
      <c r="F747" s="41">
        <v>44644</v>
      </c>
      <c r="G747" s="39" t="s">
        <v>93</v>
      </c>
      <c r="H747" s="39" t="s">
        <v>232</v>
      </c>
      <c r="I747" s="41">
        <v>42005</v>
      </c>
      <c r="J747" s="41">
        <v>44561</v>
      </c>
      <c r="K747" s="40">
        <v>1</v>
      </c>
      <c r="L747" s="39" t="s">
        <v>131</v>
      </c>
      <c r="M747" s="39" t="s">
        <v>132</v>
      </c>
      <c r="N747" s="39" t="s">
        <v>1216</v>
      </c>
      <c r="O747" s="39" t="s">
        <v>97</v>
      </c>
      <c r="P747" s="39" t="s">
        <v>504</v>
      </c>
      <c r="Q747" s="54">
        <v>298670</v>
      </c>
    </row>
    <row r="748" spans="1:17">
      <c r="A748" s="39" t="s">
        <v>1217</v>
      </c>
      <c r="B748" s="39" t="s">
        <v>1218</v>
      </c>
      <c r="C748" s="52">
        <v>15656</v>
      </c>
      <c r="D748" s="39" t="s">
        <v>101</v>
      </c>
      <c r="E748" s="39" t="s">
        <v>255</v>
      </c>
      <c r="F748" s="41">
        <v>42408</v>
      </c>
      <c r="G748" s="39" t="s">
        <v>93</v>
      </c>
      <c r="H748" s="39" t="s">
        <v>94</v>
      </c>
      <c r="I748" s="41">
        <v>41640</v>
      </c>
      <c r="J748" s="41">
        <v>42004</v>
      </c>
      <c r="K748" s="40">
        <v>1</v>
      </c>
      <c r="L748" s="39" t="s">
        <v>218</v>
      </c>
      <c r="M748" s="39" t="s">
        <v>219</v>
      </c>
      <c r="N748" s="39" t="s">
        <v>1219</v>
      </c>
      <c r="O748" s="39" t="s">
        <v>97</v>
      </c>
      <c r="P748" s="39" t="s">
        <v>1220</v>
      </c>
      <c r="Q748" s="54">
        <v>22901</v>
      </c>
    </row>
    <row r="749" spans="1:17">
      <c r="A749" s="39" t="s">
        <v>1221</v>
      </c>
      <c r="B749" s="39" t="s">
        <v>1222</v>
      </c>
      <c r="C749" s="52">
        <v>22794</v>
      </c>
      <c r="D749" s="39" t="s">
        <v>91</v>
      </c>
      <c r="E749" s="39" t="s">
        <v>1223</v>
      </c>
      <c r="F749" s="41">
        <v>44644</v>
      </c>
      <c r="G749" s="39" t="s">
        <v>93</v>
      </c>
      <c r="H749" s="39" t="s">
        <v>94</v>
      </c>
      <c r="I749" s="41">
        <v>40909</v>
      </c>
      <c r="J749" s="41">
        <v>44561</v>
      </c>
      <c r="K749" s="40">
        <v>1</v>
      </c>
      <c r="L749" s="39" t="s">
        <v>308</v>
      </c>
      <c r="M749" s="39" t="s">
        <v>773</v>
      </c>
      <c r="N749" s="39" t="s">
        <v>1224</v>
      </c>
      <c r="O749" s="39" t="s">
        <v>97</v>
      </c>
      <c r="P749" s="39" t="s">
        <v>1225</v>
      </c>
      <c r="Q749" s="54">
        <v>77006</v>
      </c>
    </row>
    <row r="750" spans="1:17">
      <c r="A750" s="39" t="s">
        <v>1221</v>
      </c>
      <c r="B750" s="39" t="s">
        <v>1222</v>
      </c>
      <c r="C750" s="52">
        <v>22795</v>
      </c>
      <c r="D750" s="39" t="s">
        <v>91</v>
      </c>
      <c r="E750" s="39" t="s">
        <v>1226</v>
      </c>
      <c r="F750" s="41">
        <v>44644</v>
      </c>
      <c r="G750" s="39" t="s">
        <v>93</v>
      </c>
      <c r="H750" s="39" t="s">
        <v>94</v>
      </c>
      <c r="I750" s="41">
        <v>39083</v>
      </c>
      <c r="J750" s="41">
        <v>44561</v>
      </c>
      <c r="K750" s="40">
        <v>1</v>
      </c>
      <c r="L750" s="39" t="s">
        <v>95</v>
      </c>
      <c r="M750" s="39" t="s">
        <v>95</v>
      </c>
      <c r="N750" s="39" t="s">
        <v>1227</v>
      </c>
      <c r="O750" s="39" t="s">
        <v>97</v>
      </c>
      <c r="P750" s="39" t="s">
        <v>1225</v>
      </c>
      <c r="Q750" s="54">
        <v>94495</v>
      </c>
    </row>
    <row r="751" spans="1:17">
      <c r="A751" s="39" t="s">
        <v>1221</v>
      </c>
      <c r="B751" s="39" t="s">
        <v>1222</v>
      </c>
      <c r="C751" s="52">
        <v>19575</v>
      </c>
      <c r="D751" s="39" t="s">
        <v>101</v>
      </c>
      <c r="E751" s="39" t="s">
        <v>1228</v>
      </c>
      <c r="F751" s="41">
        <v>44050</v>
      </c>
      <c r="G751" s="39" t="s">
        <v>93</v>
      </c>
      <c r="H751" s="39" t="s">
        <v>94</v>
      </c>
      <c r="I751" s="41">
        <v>43831</v>
      </c>
      <c r="J751" s="41">
        <v>44196</v>
      </c>
      <c r="K751" s="40">
        <v>1</v>
      </c>
      <c r="L751" s="39" t="s">
        <v>105</v>
      </c>
      <c r="M751" s="39" t="s">
        <v>95</v>
      </c>
      <c r="N751" s="39" t="s">
        <v>1209</v>
      </c>
      <c r="O751" s="39" t="s">
        <v>97</v>
      </c>
      <c r="P751" s="39" t="s">
        <v>1225</v>
      </c>
      <c r="Q751" s="54">
        <v>14721</v>
      </c>
    </row>
    <row r="752" spans="1:17">
      <c r="A752" s="39" t="s">
        <v>1229</v>
      </c>
      <c r="B752" s="39" t="s">
        <v>1230</v>
      </c>
      <c r="C752" s="52">
        <v>19314</v>
      </c>
      <c r="D752" s="39" t="s">
        <v>91</v>
      </c>
      <c r="E752" s="39" t="s">
        <v>1231</v>
      </c>
      <c r="F752" s="41">
        <v>44117</v>
      </c>
      <c r="G752" s="39" t="s">
        <v>93</v>
      </c>
      <c r="H752" s="39" t="s">
        <v>173</v>
      </c>
      <c r="I752" s="41">
        <v>42736</v>
      </c>
      <c r="J752" s="41">
        <v>43100</v>
      </c>
      <c r="K752" s="40">
        <v>1</v>
      </c>
      <c r="L752" s="39" t="s">
        <v>125</v>
      </c>
      <c r="M752" s="39" t="s">
        <v>608</v>
      </c>
      <c r="N752" s="39" t="s">
        <v>1232</v>
      </c>
      <c r="O752" s="39" t="s">
        <v>97</v>
      </c>
      <c r="P752" s="39" t="s">
        <v>1233</v>
      </c>
      <c r="Q752" s="54">
        <v>9000</v>
      </c>
    </row>
    <row r="753" spans="1:17">
      <c r="A753" s="39" t="s">
        <v>1229</v>
      </c>
      <c r="B753" s="39" t="s">
        <v>1230</v>
      </c>
      <c r="C753" s="52">
        <v>19314</v>
      </c>
      <c r="D753" s="39" t="s">
        <v>91</v>
      </c>
      <c r="E753" s="39" t="s">
        <v>1231</v>
      </c>
      <c r="F753" s="41">
        <v>44117</v>
      </c>
      <c r="G753" s="39" t="s">
        <v>93</v>
      </c>
      <c r="H753" s="39" t="s">
        <v>173</v>
      </c>
      <c r="I753" s="41">
        <v>42736</v>
      </c>
      <c r="J753" s="41">
        <v>43100</v>
      </c>
      <c r="K753" s="40">
        <v>2</v>
      </c>
      <c r="L753" s="39" t="s">
        <v>237</v>
      </c>
      <c r="M753" s="39" t="s">
        <v>16</v>
      </c>
      <c r="N753" s="39" t="s">
        <v>1234</v>
      </c>
      <c r="O753" s="39" t="s">
        <v>97</v>
      </c>
      <c r="P753" s="39" t="s">
        <v>1233</v>
      </c>
      <c r="Q753" s="54">
        <v>9000</v>
      </c>
    </row>
    <row r="754" spans="1:17">
      <c r="A754" s="39" t="s">
        <v>1229</v>
      </c>
      <c r="B754" s="39" t="s">
        <v>1230</v>
      </c>
      <c r="C754" s="52">
        <v>19314</v>
      </c>
      <c r="D754" s="39" t="s">
        <v>91</v>
      </c>
      <c r="E754" s="39" t="s">
        <v>1231</v>
      </c>
      <c r="F754" s="41">
        <v>44117</v>
      </c>
      <c r="G754" s="39" t="s">
        <v>93</v>
      </c>
      <c r="H754" s="39" t="s">
        <v>173</v>
      </c>
      <c r="I754" s="41">
        <v>39904</v>
      </c>
      <c r="J754" s="41">
        <v>40908</v>
      </c>
      <c r="K754" s="40">
        <v>3</v>
      </c>
      <c r="L754" s="39" t="s">
        <v>237</v>
      </c>
      <c r="M754" s="39" t="s">
        <v>95</v>
      </c>
      <c r="N754" s="39" t="s">
        <v>1235</v>
      </c>
      <c r="O754" s="39" t="s">
        <v>97</v>
      </c>
      <c r="P754" s="39" t="s">
        <v>1233</v>
      </c>
      <c r="Q754" s="54">
        <v>9000</v>
      </c>
    </row>
    <row r="755" spans="1:17">
      <c r="A755" s="39" t="s">
        <v>1229</v>
      </c>
      <c r="B755" s="39" t="s">
        <v>1230</v>
      </c>
      <c r="C755" s="52">
        <v>19314</v>
      </c>
      <c r="D755" s="39" t="s">
        <v>91</v>
      </c>
      <c r="E755" s="39" t="s">
        <v>1231</v>
      </c>
      <c r="F755" s="41">
        <v>44117</v>
      </c>
      <c r="G755" s="39" t="s">
        <v>93</v>
      </c>
      <c r="H755" s="39" t="s">
        <v>173</v>
      </c>
      <c r="I755" s="41">
        <v>-1</v>
      </c>
      <c r="J755" s="41">
        <v>-1</v>
      </c>
      <c r="K755" s="40">
        <v>4</v>
      </c>
      <c r="L755" s="39" t="s">
        <v>237</v>
      </c>
      <c r="M755" s="39" t="s">
        <v>16</v>
      </c>
      <c r="N755" s="39" t="s">
        <v>1236</v>
      </c>
      <c r="O755" s="39" t="s">
        <v>97</v>
      </c>
      <c r="P755" s="39" t="s">
        <v>1233</v>
      </c>
      <c r="Q755" s="54">
        <v>9000</v>
      </c>
    </row>
    <row r="756" spans="1:17">
      <c r="A756" s="39" t="s">
        <v>1229</v>
      </c>
      <c r="B756" s="39" t="s">
        <v>1230</v>
      </c>
      <c r="C756" s="52">
        <v>15054</v>
      </c>
      <c r="D756" s="39" t="s">
        <v>101</v>
      </c>
      <c r="E756" s="39" t="s">
        <v>1237</v>
      </c>
      <c r="F756" s="41">
        <v>42072</v>
      </c>
      <c r="G756" s="39" t="s">
        <v>93</v>
      </c>
      <c r="H756" s="39" t="s">
        <v>173</v>
      </c>
      <c r="I756" s="41">
        <v>42005</v>
      </c>
      <c r="J756" s="41">
        <v>42369</v>
      </c>
      <c r="K756" s="40">
        <v>1</v>
      </c>
      <c r="L756" s="39" t="s">
        <v>125</v>
      </c>
      <c r="M756" s="39" t="s">
        <v>183</v>
      </c>
      <c r="N756" s="39" t="s">
        <v>1238</v>
      </c>
      <c r="O756" s="39" t="s">
        <v>97</v>
      </c>
      <c r="P756" s="39" t="s">
        <v>1239</v>
      </c>
      <c r="Q756" s="54">
        <v>147388</v>
      </c>
    </row>
    <row r="757" spans="1:17">
      <c r="A757" s="39" t="s">
        <v>1229</v>
      </c>
      <c r="B757" s="39" t="s">
        <v>1230</v>
      </c>
      <c r="C757" s="52">
        <v>15054</v>
      </c>
      <c r="D757" s="39" t="s">
        <v>101</v>
      </c>
      <c r="E757" s="39" t="s">
        <v>1237</v>
      </c>
      <c r="F757" s="41">
        <v>42072</v>
      </c>
      <c r="G757" s="39" t="s">
        <v>93</v>
      </c>
      <c r="H757" s="39" t="s">
        <v>173</v>
      </c>
      <c r="I757" s="41">
        <v>42005</v>
      </c>
      <c r="J757" s="41">
        <v>42369</v>
      </c>
      <c r="K757" s="40">
        <v>2</v>
      </c>
      <c r="L757" s="39" t="s">
        <v>237</v>
      </c>
      <c r="M757" s="39" t="s">
        <v>16</v>
      </c>
      <c r="N757" s="39" t="s">
        <v>1240</v>
      </c>
      <c r="O757" s="39" t="s">
        <v>97</v>
      </c>
      <c r="P757" s="39" t="s">
        <v>1239</v>
      </c>
      <c r="Q757" s="54">
        <v>147388</v>
      </c>
    </row>
    <row r="758" spans="1:17">
      <c r="A758" s="39" t="s">
        <v>1229</v>
      </c>
      <c r="B758" s="39" t="s">
        <v>1230</v>
      </c>
      <c r="C758" s="52">
        <v>15054</v>
      </c>
      <c r="D758" s="39" t="s">
        <v>101</v>
      </c>
      <c r="E758" s="39" t="s">
        <v>1237</v>
      </c>
      <c r="F758" s="41">
        <v>42072</v>
      </c>
      <c r="G758" s="39" t="s">
        <v>93</v>
      </c>
      <c r="H758" s="39" t="s">
        <v>173</v>
      </c>
      <c r="I758" s="41">
        <v>42005</v>
      </c>
      <c r="J758" s="41">
        <v>42369</v>
      </c>
      <c r="K758" s="40">
        <v>3</v>
      </c>
      <c r="L758" s="39" t="s">
        <v>237</v>
      </c>
      <c r="M758" s="39" t="s">
        <v>16</v>
      </c>
      <c r="N758" s="39" t="s">
        <v>1241</v>
      </c>
      <c r="O758" s="39" t="s">
        <v>97</v>
      </c>
      <c r="P758" s="39" t="s">
        <v>1239</v>
      </c>
      <c r="Q758" s="54">
        <v>147388</v>
      </c>
    </row>
    <row r="759" spans="1:17">
      <c r="A759" s="39" t="s">
        <v>1229</v>
      </c>
      <c r="B759" s="39" t="s">
        <v>1230</v>
      </c>
      <c r="C759" s="52">
        <v>15054</v>
      </c>
      <c r="D759" s="39" t="s">
        <v>101</v>
      </c>
      <c r="E759" s="39" t="s">
        <v>1237</v>
      </c>
      <c r="F759" s="41">
        <v>42072</v>
      </c>
      <c r="G759" s="39" t="s">
        <v>93</v>
      </c>
      <c r="H759" s="39" t="s">
        <v>173</v>
      </c>
      <c r="I759" s="41">
        <v>42005</v>
      </c>
      <c r="J759" s="41">
        <v>42369</v>
      </c>
      <c r="K759" s="40">
        <v>4</v>
      </c>
      <c r="L759" s="39" t="s">
        <v>237</v>
      </c>
      <c r="M759" s="39" t="s">
        <v>16</v>
      </c>
      <c r="N759" s="39" t="s">
        <v>1242</v>
      </c>
      <c r="O759" s="39" t="s">
        <v>97</v>
      </c>
      <c r="P759" s="39" t="s">
        <v>1239</v>
      </c>
      <c r="Q759" s="54">
        <v>147388</v>
      </c>
    </row>
    <row r="760" spans="1:17">
      <c r="A760" s="39" t="s">
        <v>1229</v>
      </c>
      <c r="B760" s="39" t="s">
        <v>1230</v>
      </c>
      <c r="C760" s="52">
        <v>15054</v>
      </c>
      <c r="D760" s="39" t="s">
        <v>101</v>
      </c>
      <c r="E760" s="39" t="s">
        <v>1237</v>
      </c>
      <c r="F760" s="41">
        <v>42072</v>
      </c>
      <c r="G760" s="39" t="s">
        <v>93</v>
      </c>
      <c r="H760" s="39" t="s">
        <v>173</v>
      </c>
      <c r="I760" s="41">
        <v>42005</v>
      </c>
      <c r="J760" s="41">
        <v>42369</v>
      </c>
      <c r="K760" s="40">
        <v>5</v>
      </c>
      <c r="L760" s="39" t="s">
        <v>237</v>
      </c>
      <c r="M760" s="39" t="s">
        <v>16</v>
      </c>
      <c r="N760" s="39" t="s">
        <v>1243</v>
      </c>
      <c r="O760" s="39" t="s">
        <v>97</v>
      </c>
      <c r="P760" s="39" t="s">
        <v>1239</v>
      </c>
      <c r="Q760" s="54">
        <v>147388</v>
      </c>
    </row>
    <row r="761" spans="1:17">
      <c r="A761" s="39" t="s">
        <v>1229</v>
      </c>
      <c r="B761" s="39" t="s">
        <v>1230</v>
      </c>
      <c r="C761" s="52">
        <v>15054</v>
      </c>
      <c r="D761" s="39" t="s">
        <v>101</v>
      </c>
      <c r="E761" s="39" t="s">
        <v>1237</v>
      </c>
      <c r="F761" s="41">
        <v>42072</v>
      </c>
      <c r="G761" s="39" t="s">
        <v>93</v>
      </c>
      <c r="H761" s="39" t="s">
        <v>173</v>
      </c>
      <c r="I761" s="41">
        <v>42005</v>
      </c>
      <c r="J761" s="41">
        <v>42369</v>
      </c>
      <c r="K761" s="40">
        <v>6</v>
      </c>
      <c r="L761" s="39" t="s">
        <v>237</v>
      </c>
      <c r="M761" s="39" t="s">
        <v>16</v>
      </c>
      <c r="N761" s="39" t="s">
        <v>1240</v>
      </c>
      <c r="O761" s="39" t="s">
        <v>97</v>
      </c>
      <c r="P761" s="39" t="s">
        <v>1239</v>
      </c>
      <c r="Q761" s="54">
        <v>147388</v>
      </c>
    </row>
    <row r="762" spans="1:17">
      <c r="A762" s="39" t="s">
        <v>1229</v>
      </c>
      <c r="B762" s="39" t="s">
        <v>1230</v>
      </c>
      <c r="C762" s="52">
        <v>15054</v>
      </c>
      <c r="D762" s="39" t="s">
        <v>101</v>
      </c>
      <c r="E762" s="39" t="s">
        <v>1237</v>
      </c>
      <c r="F762" s="41">
        <v>42072</v>
      </c>
      <c r="G762" s="39" t="s">
        <v>93</v>
      </c>
      <c r="H762" s="39" t="s">
        <v>173</v>
      </c>
      <c r="I762" s="41">
        <v>42005</v>
      </c>
      <c r="J762" s="41">
        <v>42369</v>
      </c>
      <c r="K762" s="40">
        <v>7</v>
      </c>
      <c r="L762" s="39" t="s">
        <v>237</v>
      </c>
      <c r="M762" s="39" t="s">
        <v>16</v>
      </c>
      <c r="N762" s="39" t="s">
        <v>1244</v>
      </c>
      <c r="O762" s="39" t="s">
        <v>97</v>
      </c>
      <c r="P762" s="39" t="s">
        <v>1239</v>
      </c>
      <c r="Q762" s="54">
        <v>147388</v>
      </c>
    </row>
    <row r="763" spans="1:17">
      <c r="A763" s="39" t="s">
        <v>1229</v>
      </c>
      <c r="B763" s="39" t="s">
        <v>1230</v>
      </c>
      <c r="C763" s="52">
        <v>2631</v>
      </c>
      <c r="D763" s="39" t="s">
        <v>101</v>
      </c>
      <c r="E763" s="39" t="s">
        <v>1245</v>
      </c>
      <c r="F763" s="41">
        <v>40072</v>
      </c>
      <c r="G763" s="39" t="s">
        <v>93</v>
      </c>
      <c r="H763" s="39" t="s">
        <v>173</v>
      </c>
      <c r="I763" s="41">
        <v>39814</v>
      </c>
      <c r="J763" s="41">
        <v>40178</v>
      </c>
      <c r="K763" s="40">
        <v>1</v>
      </c>
      <c r="L763" s="39" t="s">
        <v>95</v>
      </c>
      <c r="M763" s="39" t="s">
        <v>95</v>
      </c>
      <c r="N763" s="39" t="s">
        <v>1246</v>
      </c>
      <c r="O763" s="39" t="s">
        <v>97</v>
      </c>
      <c r="P763" s="39" t="s">
        <v>1247</v>
      </c>
      <c r="Q763" s="54">
        <v>60000</v>
      </c>
    </row>
    <row r="764" spans="1:17">
      <c r="A764" s="39" t="s">
        <v>1229</v>
      </c>
      <c r="B764" s="39" t="s">
        <v>1230</v>
      </c>
      <c r="C764" s="52">
        <v>2631</v>
      </c>
      <c r="D764" s="39" t="s">
        <v>101</v>
      </c>
      <c r="E764" s="39" t="s">
        <v>1245</v>
      </c>
      <c r="F764" s="41">
        <v>40072</v>
      </c>
      <c r="G764" s="39" t="s">
        <v>93</v>
      </c>
      <c r="H764" s="39" t="s">
        <v>173</v>
      </c>
      <c r="I764" s="41">
        <v>39814</v>
      </c>
      <c r="J764" s="41">
        <v>40178</v>
      </c>
      <c r="K764" s="40">
        <v>2</v>
      </c>
      <c r="L764" s="39" t="s">
        <v>95</v>
      </c>
      <c r="M764" s="39" t="s">
        <v>95</v>
      </c>
      <c r="N764" s="39" t="s">
        <v>1248</v>
      </c>
      <c r="O764" s="39" t="s">
        <v>97</v>
      </c>
      <c r="P764" s="39" t="s">
        <v>1247</v>
      </c>
      <c r="Q764" s="54">
        <v>60000</v>
      </c>
    </row>
    <row r="765" spans="1:17">
      <c r="A765" s="39" t="s">
        <v>1229</v>
      </c>
      <c r="B765" s="39" t="s">
        <v>1230</v>
      </c>
      <c r="C765" s="52">
        <v>2631</v>
      </c>
      <c r="D765" s="39" t="s">
        <v>101</v>
      </c>
      <c r="E765" s="39" t="s">
        <v>1245</v>
      </c>
      <c r="F765" s="41">
        <v>40072</v>
      </c>
      <c r="G765" s="39" t="s">
        <v>93</v>
      </c>
      <c r="H765" s="39" t="s">
        <v>173</v>
      </c>
      <c r="I765" s="41">
        <v>39814</v>
      </c>
      <c r="J765" s="41">
        <v>40178</v>
      </c>
      <c r="K765" s="40">
        <v>3</v>
      </c>
      <c r="L765" s="39" t="s">
        <v>95</v>
      </c>
      <c r="M765" s="39" t="s">
        <v>95</v>
      </c>
      <c r="N765" s="39" t="s">
        <v>1249</v>
      </c>
      <c r="O765" s="39" t="s">
        <v>97</v>
      </c>
      <c r="P765" s="39" t="s">
        <v>1247</v>
      </c>
      <c r="Q765" s="54">
        <v>60000</v>
      </c>
    </row>
    <row r="766" spans="1:17">
      <c r="A766" s="39" t="s">
        <v>1229</v>
      </c>
      <c r="B766" s="39" t="s">
        <v>1230</v>
      </c>
      <c r="C766" s="52">
        <v>2631</v>
      </c>
      <c r="D766" s="39" t="s">
        <v>101</v>
      </c>
      <c r="E766" s="39" t="s">
        <v>1245</v>
      </c>
      <c r="F766" s="41">
        <v>40072</v>
      </c>
      <c r="G766" s="39" t="s">
        <v>93</v>
      </c>
      <c r="H766" s="39" t="s">
        <v>173</v>
      </c>
      <c r="I766" s="41">
        <v>39814</v>
      </c>
      <c r="J766" s="41">
        <v>40178</v>
      </c>
      <c r="K766" s="40">
        <v>4</v>
      </c>
      <c r="L766" s="39" t="s">
        <v>237</v>
      </c>
      <c r="M766" s="39" t="s">
        <v>1082</v>
      </c>
      <c r="N766" s="39" t="s">
        <v>1250</v>
      </c>
      <c r="O766" s="39" t="s">
        <v>97</v>
      </c>
      <c r="P766" s="39" t="s">
        <v>1247</v>
      </c>
      <c r="Q766" s="54">
        <v>60000</v>
      </c>
    </row>
    <row r="767" spans="1:17">
      <c r="A767" s="39" t="s">
        <v>1229</v>
      </c>
      <c r="B767" s="39" t="s">
        <v>1230</v>
      </c>
      <c r="C767" s="52">
        <v>2631</v>
      </c>
      <c r="D767" s="39" t="s">
        <v>101</v>
      </c>
      <c r="E767" s="39" t="s">
        <v>1245</v>
      </c>
      <c r="F767" s="41">
        <v>40072</v>
      </c>
      <c r="G767" s="39" t="s">
        <v>93</v>
      </c>
      <c r="H767" s="39" t="s">
        <v>173</v>
      </c>
      <c r="I767" s="41">
        <v>39814</v>
      </c>
      <c r="J767" s="41">
        <v>40178</v>
      </c>
      <c r="K767" s="40">
        <v>5</v>
      </c>
      <c r="L767" s="39" t="s">
        <v>237</v>
      </c>
      <c r="M767" s="39" t="s">
        <v>95</v>
      </c>
      <c r="N767" s="39" t="s">
        <v>1251</v>
      </c>
      <c r="O767" s="39" t="s">
        <v>97</v>
      </c>
      <c r="P767" s="39" t="s">
        <v>1247</v>
      </c>
      <c r="Q767" s="54">
        <v>60000</v>
      </c>
    </row>
    <row r="768" spans="1:17">
      <c r="A768" s="39" t="s">
        <v>1229</v>
      </c>
      <c r="B768" s="39" t="s">
        <v>1230</v>
      </c>
      <c r="C768" s="52">
        <v>2631</v>
      </c>
      <c r="D768" s="39" t="s">
        <v>101</v>
      </c>
      <c r="E768" s="39" t="s">
        <v>1245</v>
      </c>
      <c r="F768" s="41">
        <v>40072</v>
      </c>
      <c r="G768" s="39" t="s">
        <v>93</v>
      </c>
      <c r="H768" s="39" t="s">
        <v>173</v>
      </c>
      <c r="I768" s="41">
        <v>39814</v>
      </c>
      <c r="J768" s="41">
        <v>40178</v>
      </c>
      <c r="K768" s="40">
        <v>6</v>
      </c>
      <c r="L768" s="39" t="s">
        <v>237</v>
      </c>
      <c r="M768" s="39" t="s">
        <v>16</v>
      </c>
      <c r="N768" s="39" t="s">
        <v>1252</v>
      </c>
      <c r="O768" s="39" t="s">
        <v>97</v>
      </c>
      <c r="P768" s="39" t="s">
        <v>1247</v>
      </c>
      <c r="Q768" s="54">
        <v>60000</v>
      </c>
    </row>
    <row r="769" spans="1:17">
      <c r="A769" s="39" t="s">
        <v>1229</v>
      </c>
      <c r="B769" s="39" t="s">
        <v>1230</v>
      </c>
      <c r="C769" s="52">
        <v>2631</v>
      </c>
      <c r="D769" s="39" t="s">
        <v>101</v>
      </c>
      <c r="E769" s="39" t="s">
        <v>1245</v>
      </c>
      <c r="F769" s="41">
        <v>40072</v>
      </c>
      <c r="G769" s="39" t="s">
        <v>93</v>
      </c>
      <c r="H769" s="39" t="s">
        <v>173</v>
      </c>
      <c r="I769" s="41">
        <v>39814</v>
      </c>
      <c r="J769" s="41">
        <v>40178</v>
      </c>
      <c r="K769" s="40">
        <v>7</v>
      </c>
      <c r="L769" s="39" t="s">
        <v>95</v>
      </c>
      <c r="M769" s="39" t="s">
        <v>95</v>
      </c>
      <c r="N769" s="39" t="s">
        <v>1253</v>
      </c>
      <c r="O769" s="39" t="s">
        <v>97</v>
      </c>
      <c r="P769" s="39" t="s">
        <v>1247</v>
      </c>
      <c r="Q769" s="54">
        <v>60000</v>
      </c>
    </row>
    <row r="770" spans="1:17">
      <c r="A770" s="39" t="s">
        <v>1229</v>
      </c>
      <c r="B770" s="39" t="s">
        <v>1230</v>
      </c>
      <c r="C770" s="52">
        <v>2631</v>
      </c>
      <c r="D770" s="39" t="s">
        <v>101</v>
      </c>
      <c r="E770" s="39" t="s">
        <v>1245</v>
      </c>
      <c r="F770" s="41">
        <v>40072</v>
      </c>
      <c r="G770" s="39" t="s">
        <v>93</v>
      </c>
      <c r="H770" s="39" t="s">
        <v>173</v>
      </c>
      <c r="I770" s="41">
        <v>39814</v>
      </c>
      <c r="J770" s="41">
        <v>40178</v>
      </c>
      <c r="K770" s="40">
        <v>8</v>
      </c>
      <c r="L770" s="39" t="s">
        <v>95</v>
      </c>
      <c r="M770" s="39" t="s">
        <v>95</v>
      </c>
      <c r="N770" s="39" t="s">
        <v>1254</v>
      </c>
      <c r="O770" s="39" t="s">
        <v>97</v>
      </c>
      <c r="P770" s="39" t="s">
        <v>1247</v>
      </c>
      <c r="Q770" s="54">
        <v>60000</v>
      </c>
    </row>
    <row r="771" spans="1:17">
      <c r="A771" s="39" t="s">
        <v>1229</v>
      </c>
      <c r="B771" s="39" t="s">
        <v>1230</v>
      </c>
      <c r="C771" s="52">
        <v>2631</v>
      </c>
      <c r="D771" s="39" t="s">
        <v>101</v>
      </c>
      <c r="E771" s="39" t="s">
        <v>1245</v>
      </c>
      <c r="F771" s="41">
        <v>40072</v>
      </c>
      <c r="G771" s="39" t="s">
        <v>93</v>
      </c>
      <c r="H771" s="39" t="s">
        <v>173</v>
      </c>
      <c r="I771" s="41">
        <v>39814</v>
      </c>
      <c r="J771" s="41">
        <v>40178</v>
      </c>
      <c r="K771" s="40">
        <v>9</v>
      </c>
      <c r="L771" s="39" t="s">
        <v>95</v>
      </c>
      <c r="M771" s="39" t="s">
        <v>95</v>
      </c>
      <c r="N771" s="39" t="s">
        <v>1255</v>
      </c>
      <c r="O771" s="39" t="s">
        <v>97</v>
      </c>
      <c r="P771" s="39" t="s">
        <v>1247</v>
      </c>
      <c r="Q771" s="54">
        <v>60000</v>
      </c>
    </row>
    <row r="772" spans="1:17">
      <c r="A772" s="39" t="s">
        <v>1229</v>
      </c>
      <c r="B772" s="39" t="s">
        <v>1230</v>
      </c>
      <c r="C772" s="52">
        <v>2631</v>
      </c>
      <c r="D772" s="39" t="s">
        <v>101</v>
      </c>
      <c r="E772" s="39" t="s">
        <v>1245</v>
      </c>
      <c r="F772" s="41">
        <v>40072</v>
      </c>
      <c r="G772" s="39" t="s">
        <v>93</v>
      </c>
      <c r="H772" s="39" t="s">
        <v>173</v>
      </c>
      <c r="I772" s="41">
        <v>39814</v>
      </c>
      <c r="J772" s="41">
        <v>40178</v>
      </c>
      <c r="K772" s="40">
        <v>10</v>
      </c>
      <c r="L772" s="39" t="s">
        <v>95</v>
      </c>
      <c r="M772" s="39" t="s">
        <v>95</v>
      </c>
      <c r="N772" s="39" t="s">
        <v>1256</v>
      </c>
      <c r="O772" s="39" t="s">
        <v>97</v>
      </c>
      <c r="P772" s="39" t="s">
        <v>1247</v>
      </c>
      <c r="Q772" s="54">
        <v>60000</v>
      </c>
    </row>
    <row r="773" spans="1:17">
      <c r="A773" s="39" t="s">
        <v>1257</v>
      </c>
      <c r="B773" s="39" t="s">
        <v>1258</v>
      </c>
      <c r="C773" s="52">
        <v>15625</v>
      </c>
      <c r="D773" s="39" t="s">
        <v>101</v>
      </c>
      <c r="E773" s="39" t="s">
        <v>1259</v>
      </c>
      <c r="F773" s="41">
        <v>42408</v>
      </c>
      <c r="G773" s="39" t="s">
        <v>93</v>
      </c>
      <c r="H773" s="39" t="s">
        <v>173</v>
      </c>
      <c r="I773" s="41">
        <v>41640</v>
      </c>
      <c r="J773" s="41">
        <v>42004</v>
      </c>
      <c r="K773" s="40">
        <v>1</v>
      </c>
      <c r="L773" s="39" t="s">
        <v>218</v>
      </c>
      <c r="M773" s="39" t="s">
        <v>219</v>
      </c>
      <c r="N773" s="39" t="s">
        <v>1260</v>
      </c>
      <c r="O773" s="39" t="s">
        <v>97</v>
      </c>
      <c r="P773" s="39" t="s">
        <v>1261</v>
      </c>
      <c r="Q773" s="54">
        <v>-8.11</v>
      </c>
    </row>
    <row r="774" spans="1:17">
      <c r="A774" s="39" t="s">
        <v>1262</v>
      </c>
      <c r="B774" s="39" t="s">
        <v>1263</v>
      </c>
      <c r="C774" s="52">
        <v>20234</v>
      </c>
      <c r="D774" s="39" t="s">
        <v>101</v>
      </c>
      <c r="E774" s="39" t="s">
        <v>212</v>
      </c>
      <c r="F774" s="41">
        <v>44264</v>
      </c>
      <c r="G774" s="39" t="s">
        <v>93</v>
      </c>
      <c r="H774" s="39" t="s">
        <v>94</v>
      </c>
      <c r="I774" s="41">
        <v>44197</v>
      </c>
      <c r="J774" s="41">
        <v>44561</v>
      </c>
      <c r="K774" s="40">
        <v>1</v>
      </c>
      <c r="L774" s="39" t="s">
        <v>105</v>
      </c>
      <c r="M774" s="39" t="s">
        <v>95</v>
      </c>
      <c r="N774" s="39" t="s">
        <v>1264</v>
      </c>
      <c r="O774" s="39" t="s">
        <v>97</v>
      </c>
      <c r="P774" s="39" t="s">
        <v>1265</v>
      </c>
      <c r="Q774" s="54">
        <v>45122</v>
      </c>
    </row>
    <row r="775" spans="1:17">
      <c r="A775" s="39" t="s">
        <v>1262</v>
      </c>
      <c r="B775" s="39" t="s">
        <v>1263</v>
      </c>
      <c r="C775" s="52">
        <v>19474</v>
      </c>
      <c r="D775" s="39" t="s">
        <v>101</v>
      </c>
      <c r="E775" s="39" t="s">
        <v>215</v>
      </c>
      <c r="F775" s="41">
        <v>44050</v>
      </c>
      <c r="G775" s="39" t="s">
        <v>93</v>
      </c>
      <c r="H775" s="39" t="s">
        <v>94</v>
      </c>
      <c r="I775" s="41">
        <v>43923</v>
      </c>
      <c r="J775" s="41">
        <v>44196</v>
      </c>
      <c r="K775" s="40">
        <v>1</v>
      </c>
      <c r="L775" s="39" t="s">
        <v>105</v>
      </c>
      <c r="M775" s="39" t="s">
        <v>95</v>
      </c>
      <c r="N775" s="39" t="s">
        <v>1266</v>
      </c>
      <c r="O775" s="39" t="s">
        <v>97</v>
      </c>
      <c r="P775" s="39" t="s">
        <v>1265</v>
      </c>
      <c r="Q775" s="54">
        <v>45122</v>
      </c>
    </row>
    <row r="776" spans="1:17">
      <c r="A776" s="39" t="s">
        <v>1262</v>
      </c>
      <c r="B776" s="39" t="s">
        <v>1263</v>
      </c>
      <c r="C776" s="52">
        <v>8966</v>
      </c>
      <c r="D776" s="39" t="s">
        <v>101</v>
      </c>
      <c r="E776" s="39" t="s">
        <v>482</v>
      </c>
      <c r="F776" s="41">
        <v>40714</v>
      </c>
      <c r="G776" s="39" t="s">
        <v>93</v>
      </c>
      <c r="H776" s="39" t="s">
        <v>94</v>
      </c>
      <c r="I776" s="41">
        <v>40179</v>
      </c>
      <c r="J776" s="41">
        <v>40543</v>
      </c>
      <c r="K776" s="40">
        <v>1</v>
      </c>
      <c r="L776" s="39" t="s">
        <v>131</v>
      </c>
      <c r="M776" s="39" t="s">
        <v>132</v>
      </c>
      <c r="N776" s="39" t="s">
        <v>1267</v>
      </c>
      <c r="O776" s="39" t="s">
        <v>97</v>
      </c>
      <c r="P776" s="39" t="s">
        <v>1265</v>
      </c>
      <c r="Q776" s="54">
        <v>225750</v>
      </c>
    </row>
    <row r="777" spans="1:17">
      <c r="A777" s="39" t="s">
        <v>1262</v>
      </c>
      <c r="B777" s="39" t="s">
        <v>1263</v>
      </c>
      <c r="C777" s="52">
        <v>8966</v>
      </c>
      <c r="D777" s="39" t="s">
        <v>101</v>
      </c>
      <c r="E777" s="39" t="s">
        <v>482</v>
      </c>
      <c r="F777" s="41">
        <v>40714</v>
      </c>
      <c r="G777" s="39" t="s">
        <v>93</v>
      </c>
      <c r="H777" s="39" t="s">
        <v>94</v>
      </c>
      <c r="I777" s="41">
        <v>40179</v>
      </c>
      <c r="J777" s="41">
        <v>40543</v>
      </c>
      <c r="K777" s="40">
        <v>2</v>
      </c>
      <c r="L777" s="39" t="s">
        <v>131</v>
      </c>
      <c r="M777" s="39" t="s">
        <v>194</v>
      </c>
      <c r="N777" s="39" t="s">
        <v>1268</v>
      </c>
      <c r="O777" s="39" t="s">
        <v>97</v>
      </c>
      <c r="P777" s="39" t="s">
        <v>1265</v>
      </c>
      <c r="Q777" s="54">
        <v>225750</v>
      </c>
    </row>
    <row r="778" spans="1:17">
      <c r="A778" s="39" t="s">
        <v>1262</v>
      </c>
      <c r="B778" s="39" t="s">
        <v>1263</v>
      </c>
      <c r="C778" s="52">
        <v>613</v>
      </c>
      <c r="D778" s="39" t="s">
        <v>101</v>
      </c>
      <c r="E778" s="39" t="s">
        <v>405</v>
      </c>
      <c r="F778" s="41">
        <v>39790</v>
      </c>
      <c r="G778" s="39" t="s">
        <v>93</v>
      </c>
      <c r="H778" s="39" t="s">
        <v>94</v>
      </c>
      <c r="I778" s="41">
        <v>39814</v>
      </c>
      <c r="J778" s="41">
        <v>40178</v>
      </c>
      <c r="K778" s="40">
        <v>1</v>
      </c>
      <c r="L778" s="39" t="s">
        <v>131</v>
      </c>
      <c r="M778" s="39" t="s">
        <v>132</v>
      </c>
      <c r="N778" s="39" t="s">
        <v>1269</v>
      </c>
      <c r="O778" s="39" t="s">
        <v>97</v>
      </c>
      <c r="P778" s="39" t="s">
        <v>1265</v>
      </c>
      <c r="Q778" s="54">
        <v>410710</v>
      </c>
    </row>
    <row r="779" spans="1:17">
      <c r="A779" s="39" t="s">
        <v>1262</v>
      </c>
      <c r="B779" s="39" t="s">
        <v>1263</v>
      </c>
      <c r="C779" s="52">
        <v>613</v>
      </c>
      <c r="D779" s="39" t="s">
        <v>101</v>
      </c>
      <c r="E779" s="39" t="s">
        <v>405</v>
      </c>
      <c r="F779" s="41">
        <v>39790</v>
      </c>
      <c r="G779" s="39" t="s">
        <v>93</v>
      </c>
      <c r="H779" s="39" t="s">
        <v>94</v>
      </c>
      <c r="I779" s="41">
        <v>39814</v>
      </c>
      <c r="J779" s="41">
        <v>40178</v>
      </c>
      <c r="K779" s="40">
        <v>2</v>
      </c>
      <c r="L779" s="39" t="s">
        <v>131</v>
      </c>
      <c r="M779" s="39" t="s">
        <v>194</v>
      </c>
      <c r="N779" s="39" t="s">
        <v>1270</v>
      </c>
      <c r="O779" s="39" t="s">
        <v>97</v>
      </c>
      <c r="P779" s="39" t="s">
        <v>1265</v>
      </c>
      <c r="Q779" s="54">
        <v>410710</v>
      </c>
    </row>
    <row r="780" spans="1:17">
      <c r="A780" s="39" t="s">
        <v>1262</v>
      </c>
      <c r="B780" s="39" t="s">
        <v>1263</v>
      </c>
      <c r="C780" s="52">
        <v>613</v>
      </c>
      <c r="D780" s="39" t="s">
        <v>101</v>
      </c>
      <c r="E780" s="39" t="s">
        <v>405</v>
      </c>
      <c r="F780" s="41">
        <v>39790</v>
      </c>
      <c r="G780" s="39" t="s">
        <v>93</v>
      </c>
      <c r="H780" s="39" t="s">
        <v>94</v>
      </c>
      <c r="I780" s="41">
        <v>39814</v>
      </c>
      <c r="J780" s="41">
        <v>40178</v>
      </c>
      <c r="K780" s="40">
        <v>3</v>
      </c>
      <c r="L780" s="39" t="s">
        <v>125</v>
      </c>
      <c r="M780" s="39" t="s">
        <v>191</v>
      </c>
      <c r="N780" s="39" t="s">
        <v>1271</v>
      </c>
      <c r="O780" s="39" t="s">
        <v>97</v>
      </c>
      <c r="P780" s="39" t="s">
        <v>1265</v>
      </c>
      <c r="Q780" s="54">
        <v>410710</v>
      </c>
    </row>
    <row r="781" spans="1:17">
      <c r="A781" s="39" t="s">
        <v>1262</v>
      </c>
      <c r="B781" s="39" t="s">
        <v>1263</v>
      </c>
      <c r="C781" s="52">
        <v>613</v>
      </c>
      <c r="D781" s="39" t="s">
        <v>101</v>
      </c>
      <c r="E781" s="39" t="s">
        <v>405</v>
      </c>
      <c r="F781" s="41">
        <v>39790</v>
      </c>
      <c r="G781" s="39" t="s">
        <v>93</v>
      </c>
      <c r="H781" s="39" t="s">
        <v>94</v>
      </c>
      <c r="I781" s="41">
        <v>39814</v>
      </c>
      <c r="J781" s="41">
        <v>40178</v>
      </c>
      <c r="K781" s="40">
        <v>4</v>
      </c>
      <c r="L781" s="39" t="s">
        <v>491</v>
      </c>
      <c r="M781" s="39" t="s">
        <v>492</v>
      </c>
      <c r="N781" s="39" t="s">
        <v>1272</v>
      </c>
      <c r="O781" s="39" t="s">
        <v>97</v>
      </c>
      <c r="P781" s="39" t="s">
        <v>1265</v>
      </c>
      <c r="Q781" s="54">
        <v>410710</v>
      </c>
    </row>
    <row r="782" spans="1:17">
      <c r="A782" s="39" t="s">
        <v>1273</v>
      </c>
      <c r="B782" s="39" t="s">
        <v>1274</v>
      </c>
      <c r="C782" s="52">
        <v>12204</v>
      </c>
      <c r="D782" s="39" t="s">
        <v>101</v>
      </c>
      <c r="E782" s="39" t="s">
        <v>836</v>
      </c>
      <c r="F782" s="41">
        <v>41285</v>
      </c>
      <c r="G782" s="39" t="s">
        <v>93</v>
      </c>
      <c r="H782" s="39" t="s">
        <v>173</v>
      </c>
      <c r="I782" s="41">
        <v>41275</v>
      </c>
      <c r="J782" s="41">
        <v>41639</v>
      </c>
      <c r="K782" s="40">
        <v>1</v>
      </c>
      <c r="L782" s="39" t="s">
        <v>131</v>
      </c>
      <c r="M782" s="39" t="s">
        <v>183</v>
      </c>
      <c r="N782" s="39" t="s">
        <v>1275</v>
      </c>
      <c r="O782" s="39" t="s">
        <v>97</v>
      </c>
      <c r="P782" s="39" t="s">
        <v>1276</v>
      </c>
      <c r="Q782" s="54">
        <v>200</v>
      </c>
    </row>
    <row r="783" spans="1:17">
      <c r="A783" s="39" t="s">
        <v>1273</v>
      </c>
      <c r="B783" s="39" t="s">
        <v>1274</v>
      </c>
      <c r="C783" s="52">
        <v>12204</v>
      </c>
      <c r="D783" s="39" t="s">
        <v>101</v>
      </c>
      <c r="E783" s="39" t="s">
        <v>836</v>
      </c>
      <c r="F783" s="41">
        <v>41285</v>
      </c>
      <c r="G783" s="39" t="s">
        <v>93</v>
      </c>
      <c r="H783" s="39" t="s">
        <v>173</v>
      </c>
      <c r="I783" s="41">
        <v>41275</v>
      </c>
      <c r="J783" s="41">
        <v>41639</v>
      </c>
      <c r="K783" s="40">
        <v>2</v>
      </c>
      <c r="L783" s="39" t="s">
        <v>311</v>
      </c>
      <c r="M783" s="39" t="s">
        <v>95</v>
      </c>
      <c r="N783" s="39" t="s">
        <v>1277</v>
      </c>
      <c r="O783" s="39" t="s">
        <v>97</v>
      </c>
      <c r="P783" s="39" t="s">
        <v>1276</v>
      </c>
      <c r="Q783" s="54">
        <v>200</v>
      </c>
    </row>
    <row r="784" spans="1:17">
      <c r="A784" s="39" t="s">
        <v>1273</v>
      </c>
      <c r="B784" s="39" t="s">
        <v>1274</v>
      </c>
      <c r="C784" s="52">
        <v>11414</v>
      </c>
      <c r="D784" s="39" t="s">
        <v>101</v>
      </c>
      <c r="E784" s="39" t="s">
        <v>1278</v>
      </c>
      <c r="F784" s="41">
        <v>41101</v>
      </c>
      <c r="G784" s="39" t="s">
        <v>93</v>
      </c>
      <c r="H784" s="39" t="s">
        <v>173</v>
      </c>
      <c r="I784" s="41">
        <v>40909</v>
      </c>
      <c r="J784" s="41">
        <v>41274</v>
      </c>
      <c r="K784" s="40">
        <v>1</v>
      </c>
      <c r="L784" s="39" t="s">
        <v>131</v>
      </c>
      <c r="M784" s="39" t="s">
        <v>183</v>
      </c>
      <c r="N784" s="39" t="s">
        <v>1279</v>
      </c>
      <c r="O784" s="39" t="s">
        <v>97</v>
      </c>
      <c r="P784" s="39" t="s">
        <v>1280</v>
      </c>
      <c r="Q784" s="54">
        <v>62708</v>
      </c>
    </row>
    <row r="785" spans="1:17">
      <c r="A785" s="39" t="s">
        <v>1273</v>
      </c>
      <c r="B785" s="39" t="s">
        <v>1274</v>
      </c>
      <c r="C785" s="52">
        <v>11414</v>
      </c>
      <c r="D785" s="39" t="s">
        <v>101</v>
      </c>
      <c r="E785" s="39" t="s">
        <v>1278</v>
      </c>
      <c r="F785" s="41">
        <v>41101</v>
      </c>
      <c r="G785" s="39" t="s">
        <v>93</v>
      </c>
      <c r="H785" s="39" t="s">
        <v>173</v>
      </c>
      <c r="I785" s="41">
        <v>40909</v>
      </c>
      <c r="J785" s="41">
        <v>41274</v>
      </c>
      <c r="K785" s="40">
        <v>2</v>
      </c>
      <c r="L785" s="39" t="s">
        <v>105</v>
      </c>
      <c r="M785" s="39" t="s">
        <v>135</v>
      </c>
      <c r="N785" s="39" t="s">
        <v>1281</v>
      </c>
      <c r="O785" s="39" t="s">
        <v>97</v>
      </c>
      <c r="P785" s="39" t="s">
        <v>1280</v>
      </c>
      <c r="Q785" s="54">
        <v>62708</v>
      </c>
    </row>
    <row r="786" spans="1:17">
      <c r="A786" s="39" t="s">
        <v>1273</v>
      </c>
      <c r="B786" s="39" t="s">
        <v>1274</v>
      </c>
      <c r="C786" s="52">
        <v>11414</v>
      </c>
      <c r="D786" s="39" t="s">
        <v>101</v>
      </c>
      <c r="E786" s="39" t="s">
        <v>1278</v>
      </c>
      <c r="F786" s="41">
        <v>41101</v>
      </c>
      <c r="G786" s="39" t="s">
        <v>93</v>
      </c>
      <c r="H786" s="39" t="s">
        <v>173</v>
      </c>
      <c r="I786" s="41">
        <v>40909</v>
      </c>
      <c r="J786" s="41">
        <v>41274</v>
      </c>
      <c r="K786" s="40">
        <v>3</v>
      </c>
      <c r="L786" s="39" t="s">
        <v>125</v>
      </c>
      <c r="M786" s="39" t="s">
        <v>126</v>
      </c>
      <c r="N786" s="39" t="s">
        <v>1282</v>
      </c>
      <c r="O786" s="39" t="s">
        <v>97</v>
      </c>
      <c r="P786" s="39" t="s">
        <v>1280</v>
      </c>
      <c r="Q786" s="54">
        <v>62708</v>
      </c>
    </row>
    <row r="787" spans="1:17">
      <c r="A787" s="39" t="s">
        <v>1273</v>
      </c>
      <c r="B787" s="39" t="s">
        <v>1274</v>
      </c>
      <c r="C787" s="52">
        <v>10387</v>
      </c>
      <c r="D787" s="39" t="s">
        <v>101</v>
      </c>
      <c r="E787" s="39" t="s">
        <v>931</v>
      </c>
      <c r="F787" s="41">
        <v>40856</v>
      </c>
      <c r="G787" s="39" t="s">
        <v>93</v>
      </c>
      <c r="H787" s="39" t="s">
        <v>173</v>
      </c>
      <c r="I787" s="41">
        <v>40544</v>
      </c>
      <c r="J787" s="41">
        <v>40908</v>
      </c>
      <c r="K787" s="40">
        <v>1</v>
      </c>
      <c r="L787" s="39" t="s">
        <v>105</v>
      </c>
      <c r="M787" s="39" t="s">
        <v>95</v>
      </c>
      <c r="N787" s="39" t="s">
        <v>1283</v>
      </c>
      <c r="O787" s="39" t="s">
        <v>97</v>
      </c>
      <c r="P787" s="39" t="s">
        <v>1280</v>
      </c>
      <c r="Q787" s="54">
        <v>-976132.27</v>
      </c>
    </row>
    <row r="788" spans="1:17">
      <c r="A788" s="39" t="s">
        <v>1273</v>
      </c>
      <c r="B788" s="39" t="s">
        <v>1274</v>
      </c>
      <c r="C788" s="52">
        <v>10387</v>
      </c>
      <c r="D788" s="39" t="s">
        <v>101</v>
      </c>
      <c r="E788" s="39" t="s">
        <v>931</v>
      </c>
      <c r="F788" s="41">
        <v>40856</v>
      </c>
      <c r="G788" s="39" t="s">
        <v>93</v>
      </c>
      <c r="H788" s="39" t="s">
        <v>173</v>
      </c>
      <c r="I788" s="41">
        <v>40544</v>
      </c>
      <c r="J788" s="41">
        <v>40908</v>
      </c>
      <c r="K788" s="40">
        <v>2</v>
      </c>
      <c r="L788" s="39" t="s">
        <v>131</v>
      </c>
      <c r="M788" s="39" t="s">
        <v>95</v>
      </c>
      <c r="N788" s="39" t="s">
        <v>1284</v>
      </c>
      <c r="O788" s="39" t="s">
        <v>97</v>
      </c>
      <c r="P788" s="39" t="s">
        <v>1280</v>
      </c>
      <c r="Q788" s="54">
        <v>-976132.27</v>
      </c>
    </row>
    <row r="789" spans="1:17">
      <c r="A789" s="39" t="s">
        <v>1273</v>
      </c>
      <c r="B789" s="39" t="s">
        <v>1274</v>
      </c>
      <c r="C789" s="52">
        <v>10387</v>
      </c>
      <c r="D789" s="39" t="s">
        <v>101</v>
      </c>
      <c r="E789" s="39" t="s">
        <v>931</v>
      </c>
      <c r="F789" s="41">
        <v>40856</v>
      </c>
      <c r="G789" s="39" t="s">
        <v>93</v>
      </c>
      <c r="H789" s="39" t="s">
        <v>173</v>
      </c>
      <c r="I789" s="41">
        <v>40544</v>
      </c>
      <c r="J789" s="41">
        <v>40908</v>
      </c>
      <c r="K789" s="40">
        <v>3</v>
      </c>
      <c r="L789" s="39" t="s">
        <v>95</v>
      </c>
      <c r="M789" s="39" t="s">
        <v>95</v>
      </c>
      <c r="N789" s="39" t="s">
        <v>1285</v>
      </c>
      <c r="O789" s="39" t="s">
        <v>97</v>
      </c>
      <c r="P789" s="39" t="s">
        <v>1280</v>
      </c>
      <c r="Q789" s="54">
        <v>-976132.27</v>
      </c>
    </row>
    <row r="790" spans="1:17">
      <c r="A790" s="39" t="s">
        <v>1273</v>
      </c>
      <c r="B790" s="39" t="s">
        <v>1274</v>
      </c>
      <c r="C790" s="52">
        <v>10387</v>
      </c>
      <c r="D790" s="39" t="s">
        <v>101</v>
      </c>
      <c r="E790" s="39" t="s">
        <v>931</v>
      </c>
      <c r="F790" s="41">
        <v>40856</v>
      </c>
      <c r="G790" s="39" t="s">
        <v>93</v>
      </c>
      <c r="H790" s="39" t="s">
        <v>173</v>
      </c>
      <c r="I790" s="41">
        <v>40544</v>
      </c>
      <c r="J790" s="41">
        <v>40908</v>
      </c>
      <c r="K790" s="40">
        <v>4</v>
      </c>
      <c r="L790" s="39" t="s">
        <v>629</v>
      </c>
      <c r="M790" s="39" t="s">
        <v>95</v>
      </c>
      <c r="N790" s="39" t="s">
        <v>1286</v>
      </c>
      <c r="O790" s="39" t="s">
        <v>97</v>
      </c>
      <c r="P790" s="39" t="s">
        <v>1280</v>
      </c>
      <c r="Q790" s="54">
        <v>-976132.27</v>
      </c>
    </row>
    <row r="791" spans="1:17">
      <c r="A791" s="39" t="s">
        <v>1273</v>
      </c>
      <c r="B791" s="39" t="s">
        <v>1274</v>
      </c>
      <c r="C791" s="52">
        <v>10387</v>
      </c>
      <c r="D791" s="39" t="s">
        <v>101</v>
      </c>
      <c r="E791" s="39" t="s">
        <v>931</v>
      </c>
      <c r="F791" s="41">
        <v>40856</v>
      </c>
      <c r="G791" s="39" t="s">
        <v>93</v>
      </c>
      <c r="H791" s="39" t="s">
        <v>173</v>
      </c>
      <c r="I791" s="41">
        <v>40544</v>
      </c>
      <c r="J791" s="41">
        <v>40908</v>
      </c>
      <c r="K791" s="40">
        <v>5</v>
      </c>
      <c r="L791" s="39" t="s">
        <v>131</v>
      </c>
      <c r="M791" s="39" t="s">
        <v>517</v>
      </c>
      <c r="N791" s="39" t="s">
        <v>1287</v>
      </c>
      <c r="O791" s="39" t="s">
        <v>97</v>
      </c>
      <c r="P791" s="39" t="s">
        <v>1280</v>
      </c>
      <c r="Q791" s="54">
        <v>-976132.27</v>
      </c>
    </row>
    <row r="792" spans="1:17">
      <c r="A792" s="39" t="s">
        <v>1273</v>
      </c>
      <c r="B792" s="39" t="s">
        <v>1274</v>
      </c>
      <c r="C792" s="52">
        <v>10387</v>
      </c>
      <c r="D792" s="39" t="s">
        <v>101</v>
      </c>
      <c r="E792" s="39" t="s">
        <v>931</v>
      </c>
      <c r="F792" s="41">
        <v>40856</v>
      </c>
      <c r="G792" s="39" t="s">
        <v>93</v>
      </c>
      <c r="H792" s="39" t="s">
        <v>173</v>
      </c>
      <c r="I792" s="41">
        <v>40544</v>
      </c>
      <c r="J792" s="41">
        <v>40908</v>
      </c>
      <c r="K792" s="40">
        <v>6</v>
      </c>
      <c r="L792" s="39" t="s">
        <v>131</v>
      </c>
      <c r="M792" s="39" t="s">
        <v>517</v>
      </c>
      <c r="N792" s="39" t="s">
        <v>1288</v>
      </c>
      <c r="O792" s="39" t="s">
        <v>97</v>
      </c>
      <c r="P792" s="39" t="s">
        <v>1280</v>
      </c>
      <c r="Q792" s="54">
        <v>-976132.27</v>
      </c>
    </row>
    <row r="793" spans="1:17">
      <c r="A793" s="39" t="s">
        <v>1273</v>
      </c>
      <c r="B793" s="39" t="s">
        <v>1274</v>
      </c>
      <c r="C793" s="52">
        <v>10387</v>
      </c>
      <c r="D793" s="39" t="s">
        <v>101</v>
      </c>
      <c r="E793" s="39" t="s">
        <v>931</v>
      </c>
      <c r="F793" s="41">
        <v>40856</v>
      </c>
      <c r="G793" s="39" t="s">
        <v>93</v>
      </c>
      <c r="H793" s="39" t="s">
        <v>173</v>
      </c>
      <c r="I793" s="41">
        <v>40544</v>
      </c>
      <c r="J793" s="41">
        <v>40908</v>
      </c>
      <c r="K793" s="40">
        <v>7</v>
      </c>
      <c r="L793" s="39" t="s">
        <v>218</v>
      </c>
      <c r="M793" s="39" t="s">
        <v>521</v>
      </c>
      <c r="N793" s="39" t="s">
        <v>1289</v>
      </c>
      <c r="O793" s="39" t="s">
        <v>97</v>
      </c>
      <c r="P793" s="39" t="s">
        <v>1280</v>
      </c>
      <c r="Q793" s="54">
        <v>-976132.27</v>
      </c>
    </row>
    <row r="794" spans="1:17">
      <c r="A794" s="39" t="s">
        <v>1290</v>
      </c>
      <c r="B794" s="39" t="s">
        <v>1291</v>
      </c>
      <c r="C794" s="52">
        <v>20115</v>
      </c>
      <c r="D794" s="39" t="s">
        <v>91</v>
      </c>
      <c r="E794" s="39" t="s">
        <v>1292</v>
      </c>
      <c r="F794" s="41">
        <v>44295</v>
      </c>
      <c r="G794" s="39" t="s">
        <v>93</v>
      </c>
      <c r="H794" s="39" t="s">
        <v>173</v>
      </c>
      <c r="I794" s="41">
        <v>39083</v>
      </c>
      <c r="J794" s="41">
        <v>44196</v>
      </c>
      <c r="K794" s="40">
        <v>1</v>
      </c>
      <c r="L794" s="39" t="s">
        <v>131</v>
      </c>
      <c r="M794" s="39" t="s">
        <v>183</v>
      </c>
      <c r="N794" s="39" t="s">
        <v>1293</v>
      </c>
      <c r="O794" s="39" t="s">
        <v>97</v>
      </c>
      <c r="P794" s="39" t="s">
        <v>1294</v>
      </c>
      <c r="Q794" s="54">
        <v>555000</v>
      </c>
    </row>
    <row r="795" spans="1:17">
      <c r="A795" s="39" t="s">
        <v>1290</v>
      </c>
      <c r="B795" s="39" t="s">
        <v>1291</v>
      </c>
      <c r="C795" s="52">
        <v>20115</v>
      </c>
      <c r="D795" s="39" t="s">
        <v>91</v>
      </c>
      <c r="E795" s="39" t="s">
        <v>1292</v>
      </c>
      <c r="F795" s="41">
        <v>44295</v>
      </c>
      <c r="G795" s="39" t="s">
        <v>93</v>
      </c>
      <c r="H795" s="39" t="s">
        <v>173</v>
      </c>
      <c r="I795" s="41">
        <v>39083</v>
      </c>
      <c r="J795" s="41">
        <v>44196</v>
      </c>
      <c r="K795" s="40">
        <v>2</v>
      </c>
      <c r="L795" s="39" t="s">
        <v>131</v>
      </c>
      <c r="M795" s="39" t="s">
        <v>233</v>
      </c>
      <c r="N795" s="39" t="s">
        <v>1295</v>
      </c>
      <c r="O795" s="39" t="s">
        <v>97</v>
      </c>
      <c r="P795" s="39" t="s">
        <v>1294</v>
      </c>
      <c r="Q795" s="54">
        <v>555000</v>
      </c>
    </row>
    <row r="796" spans="1:17">
      <c r="A796" s="39" t="s">
        <v>1290</v>
      </c>
      <c r="B796" s="39" t="s">
        <v>1291</v>
      </c>
      <c r="C796" s="52">
        <v>20115</v>
      </c>
      <c r="D796" s="39" t="s">
        <v>91</v>
      </c>
      <c r="E796" s="39" t="s">
        <v>1292</v>
      </c>
      <c r="F796" s="41">
        <v>44295</v>
      </c>
      <c r="G796" s="39" t="s">
        <v>93</v>
      </c>
      <c r="H796" s="39" t="s">
        <v>173</v>
      </c>
      <c r="I796" s="41">
        <v>41640</v>
      </c>
      <c r="J796" s="41">
        <v>42004</v>
      </c>
      <c r="K796" s="40">
        <v>3</v>
      </c>
      <c r="L796" s="39" t="s">
        <v>105</v>
      </c>
      <c r="M796" s="39" t="s">
        <v>95</v>
      </c>
      <c r="N796" s="39" t="s">
        <v>1296</v>
      </c>
      <c r="O796" s="39" t="s">
        <v>97</v>
      </c>
      <c r="P796" s="39" t="s">
        <v>1294</v>
      </c>
      <c r="Q796" s="54">
        <v>555000</v>
      </c>
    </row>
    <row r="797" spans="1:17">
      <c r="A797" s="39" t="s">
        <v>1290</v>
      </c>
      <c r="B797" s="39" t="s">
        <v>1291</v>
      </c>
      <c r="C797" s="52">
        <v>20115</v>
      </c>
      <c r="D797" s="39" t="s">
        <v>91</v>
      </c>
      <c r="E797" s="39" t="s">
        <v>1292</v>
      </c>
      <c r="F797" s="41">
        <v>44295</v>
      </c>
      <c r="G797" s="39" t="s">
        <v>93</v>
      </c>
      <c r="H797" s="39" t="s">
        <v>173</v>
      </c>
      <c r="I797" s="41">
        <v>42005</v>
      </c>
      <c r="J797" s="41">
        <v>42369</v>
      </c>
      <c r="K797" s="40">
        <v>4</v>
      </c>
      <c r="L797" s="39" t="s">
        <v>105</v>
      </c>
      <c r="M797" s="39" t="s">
        <v>95</v>
      </c>
      <c r="N797" s="39" t="s">
        <v>1297</v>
      </c>
      <c r="O797" s="39" t="s">
        <v>97</v>
      </c>
      <c r="P797" s="39" t="s">
        <v>1294</v>
      </c>
      <c r="Q797" s="54">
        <v>555000</v>
      </c>
    </row>
    <row r="798" spans="1:17">
      <c r="A798" s="39" t="s">
        <v>1290</v>
      </c>
      <c r="B798" s="39" t="s">
        <v>1291</v>
      </c>
      <c r="C798" s="52">
        <v>20115</v>
      </c>
      <c r="D798" s="39" t="s">
        <v>91</v>
      </c>
      <c r="E798" s="39" t="s">
        <v>1292</v>
      </c>
      <c r="F798" s="41">
        <v>44295</v>
      </c>
      <c r="G798" s="39" t="s">
        <v>93</v>
      </c>
      <c r="H798" s="39" t="s">
        <v>173</v>
      </c>
      <c r="I798" s="41">
        <v>39083</v>
      </c>
      <c r="J798" s="41">
        <v>44196</v>
      </c>
      <c r="K798" s="40">
        <v>5</v>
      </c>
      <c r="L798" s="39" t="s">
        <v>237</v>
      </c>
      <c r="M798" s="39" t="s">
        <v>16</v>
      </c>
      <c r="N798" s="39" t="s">
        <v>1298</v>
      </c>
      <c r="O798" s="39" t="s">
        <v>97</v>
      </c>
      <c r="P798" s="39" t="s">
        <v>1294</v>
      </c>
      <c r="Q798" s="54">
        <v>555000</v>
      </c>
    </row>
    <row r="799" spans="1:17">
      <c r="A799" s="39" t="s">
        <v>1290</v>
      </c>
      <c r="B799" s="39" t="s">
        <v>1291</v>
      </c>
      <c r="C799" s="52">
        <v>9085</v>
      </c>
      <c r="D799" s="39" t="s">
        <v>101</v>
      </c>
      <c r="E799" s="39" t="s">
        <v>1299</v>
      </c>
      <c r="F799" s="41">
        <v>40714</v>
      </c>
      <c r="G799" s="39" t="s">
        <v>93</v>
      </c>
      <c r="H799" s="39" t="s">
        <v>173</v>
      </c>
      <c r="I799" s="41">
        <v>37257</v>
      </c>
      <c r="J799" s="41">
        <v>40908</v>
      </c>
      <c r="K799" s="40">
        <v>1</v>
      </c>
      <c r="L799" s="39" t="s">
        <v>491</v>
      </c>
      <c r="M799" s="39" t="s">
        <v>95</v>
      </c>
      <c r="N799" s="39" t="s">
        <v>1300</v>
      </c>
      <c r="O799" s="39" t="s">
        <v>97</v>
      </c>
      <c r="P799" s="39" t="s">
        <v>1301</v>
      </c>
      <c r="Q799" s="54">
        <v>19552899</v>
      </c>
    </row>
    <row r="800" spans="1:17">
      <c r="A800" s="39" t="s">
        <v>1290</v>
      </c>
      <c r="B800" s="39" t="s">
        <v>1291</v>
      </c>
      <c r="C800" s="52">
        <v>9085</v>
      </c>
      <c r="D800" s="39" t="s">
        <v>101</v>
      </c>
      <c r="E800" s="39" t="s">
        <v>1299</v>
      </c>
      <c r="F800" s="41">
        <v>40714</v>
      </c>
      <c r="G800" s="39" t="s">
        <v>93</v>
      </c>
      <c r="H800" s="39" t="s">
        <v>173</v>
      </c>
      <c r="I800" s="41">
        <v>39904</v>
      </c>
      <c r="J800" s="41">
        <v>40908</v>
      </c>
      <c r="K800" s="40">
        <v>2</v>
      </c>
      <c r="L800" s="39" t="s">
        <v>491</v>
      </c>
      <c r="M800" s="39" t="s">
        <v>535</v>
      </c>
      <c r="N800" s="39" t="s">
        <v>1302</v>
      </c>
      <c r="O800" s="39" t="s">
        <v>97</v>
      </c>
      <c r="P800" s="39" t="s">
        <v>1301</v>
      </c>
      <c r="Q800" s="54">
        <v>19552899</v>
      </c>
    </row>
    <row r="801" spans="1:17">
      <c r="A801" s="39" t="s">
        <v>1290</v>
      </c>
      <c r="B801" s="39" t="s">
        <v>1291</v>
      </c>
      <c r="C801" s="52">
        <v>9085</v>
      </c>
      <c r="D801" s="39" t="s">
        <v>101</v>
      </c>
      <c r="E801" s="39" t="s">
        <v>1299</v>
      </c>
      <c r="F801" s="41">
        <v>40714</v>
      </c>
      <c r="G801" s="39" t="s">
        <v>93</v>
      </c>
      <c r="H801" s="39" t="s">
        <v>173</v>
      </c>
      <c r="I801" s="41">
        <v>37257</v>
      </c>
      <c r="J801" s="41">
        <v>40908</v>
      </c>
      <c r="K801" s="40">
        <v>3</v>
      </c>
      <c r="L801" s="39" t="s">
        <v>491</v>
      </c>
      <c r="M801" s="39" t="s">
        <v>535</v>
      </c>
      <c r="N801" s="39" t="s">
        <v>1303</v>
      </c>
      <c r="O801" s="39" t="s">
        <v>97</v>
      </c>
      <c r="P801" s="39" t="s">
        <v>1301</v>
      </c>
      <c r="Q801" s="54">
        <v>19552899</v>
      </c>
    </row>
    <row r="802" spans="1:17">
      <c r="A802" s="39" t="s">
        <v>1290</v>
      </c>
      <c r="B802" s="39" t="s">
        <v>1291</v>
      </c>
      <c r="C802" s="52">
        <v>9085</v>
      </c>
      <c r="D802" s="39" t="s">
        <v>101</v>
      </c>
      <c r="E802" s="39" t="s">
        <v>1299</v>
      </c>
      <c r="F802" s="41">
        <v>40714</v>
      </c>
      <c r="G802" s="39" t="s">
        <v>93</v>
      </c>
      <c r="H802" s="39" t="s">
        <v>173</v>
      </c>
      <c r="I802" s="41">
        <v>37257</v>
      </c>
      <c r="J802" s="41">
        <v>40908</v>
      </c>
      <c r="K802" s="40">
        <v>4</v>
      </c>
      <c r="L802" s="39" t="s">
        <v>308</v>
      </c>
      <c r="M802" s="39" t="s">
        <v>95</v>
      </c>
      <c r="N802" s="39" t="s">
        <v>1304</v>
      </c>
      <c r="O802" s="39" t="s">
        <v>97</v>
      </c>
      <c r="P802" s="39" t="s">
        <v>1301</v>
      </c>
      <c r="Q802" s="54">
        <v>19552899</v>
      </c>
    </row>
    <row r="803" spans="1:17">
      <c r="A803" s="39" t="s">
        <v>1290</v>
      </c>
      <c r="B803" s="39" t="s">
        <v>1291</v>
      </c>
      <c r="C803" s="52">
        <v>9085</v>
      </c>
      <c r="D803" s="39" t="s">
        <v>101</v>
      </c>
      <c r="E803" s="39" t="s">
        <v>1299</v>
      </c>
      <c r="F803" s="41">
        <v>40714</v>
      </c>
      <c r="G803" s="39" t="s">
        <v>93</v>
      </c>
      <c r="H803" s="39" t="s">
        <v>173</v>
      </c>
      <c r="I803" s="41">
        <v>37622</v>
      </c>
      <c r="J803" s="41">
        <v>40908</v>
      </c>
      <c r="K803" s="40">
        <v>5</v>
      </c>
      <c r="L803" s="39" t="s">
        <v>131</v>
      </c>
      <c r="M803" s="39" t="s">
        <v>183</v>
      </c>
      <c r="N803" s="39" t="s">
        <v>1305</v>
      </c>
      <c r="O803" s="39" t="s">
        <v>97</v>
      </c>
      <c r="P803" s="39" t="s">
        <v>1301</v>
      </c>
      <c r="Q803" s="54">
        <v>19552899</v>
      </c>
    </row>
    <row r="804" spans="1:17">
      <c r="A804" s="39" t="s">
        <v>1290</v>
      </c>
      <c r="B804" s="39" t="s">
        <v>1291</v>
      </c>
      <c r="C804" s="52">
        <v>9085</v>
      </c>
      <c r="D804" s="39" t="s">
        <v>101</v>
      </c>
      <c r="E804" s="39" t="s">
        <v>1299</v>
      </c>
      <c r="F804" s="41">
        <v>40714</v>
      </c>
      <c r="G804" s="39" t="s">
        <v>93</v>
      </c>
      <c r="H804" s="39" t="s">
        <v>173</v>
      </c>
      <c r="I804" s="41">
        <v>37622</v>
      </c>
      <c r="J804" s="41">
        <v>40908</v>
      </c>
      <c r="K804" s="40">
        <v>6</v>
      </c>
      <c r="L804" s="39" t="s">
        <v>131</v>
      </c>
      <c r="M804" s="39" t="s">
        <v>183</v>
      </c>
      <c r="N804" s="39" t="s">
        <v>1306</v>
      </c>
      <c r="O804" s="39" t="s">
        <v>97</v>
      </c>
      <c r="P804" s="39" t="s">
        <v>1301</v>
      </c>
      <c r="Q804" s="54">
        <v>19552899</v>
      </c>
    </row>
    <row r="805" spans="1:17">
      <c r="A805" s="39" t="s">
        <v>1307</v>
      </c>
      <c r="B805" s="39" t="s">
        <v>1308</v>
      </c>
      <c r="C805" s="52">
        <v>19635</v>
      </c>
      <c r="D805" s="39" t="s">
        <v>101</v>
      </c>
      <c r="E805" s="39" t="s">
        <v>1309</v>
      </c>
      <c r="F805" s="41">
        <v>44050</v>
      </c>
      <c r="G805" s="39" t="s">
        <v>93</v>
      </c>
      <c r="H805" s="39" t="s">
        <v>94</v>
      </c>
      <c r="I805" s="41">
        <v>43923</v>
      </c>
      <c r="J805" s="41">
        <v>44196</v>
      </c>
      <c r="K805" s="40">
        <v>1</v>
      </c>
      <c r="L805" s="39" t="s">
        <v>105</v>
      </c>
      <c r="M805" s="39" t="s">
        <v>95</v>
      </c>
      <c r="N805" s="39" t="s">
        <v>1310</v>
      </c>
      <c r="O805" s="39" t="s">
        <v>97</v>
      </c>
      <c r="P805" s="39" t="s">
        <v>432</v>
      </c>
      <c r="Q805" s="54">
        <v>390896</v>
      </c>
    </row>
    <row r="806" spans="1:17">
      <c r="A806" s="39" t="s">
        <v>1307</v>
      </c>
      <c r="B806" s="39" t="s">
        <v>1308</v>
      </c>
      <c r="C806" s="52">
        <v>15731</v>
      </c>
      <c r="D806" s="39" t="s">
        <v>101</v>
      </c>
      <c r="E806" s="39" t="s">
        <v>1311</v>
      </c>
      <c r="F806" s="41">
        <v>42410</v>
      </c>
      <c r="G806" s="39" t="s">
        <v>93</v>
      </c>
      <c r="H806" s="39" t="s">
        <v>94</v>
      </c>
      <c r="I806" s="41">
        <v>42370</v>
      </c>
      <c r="J806" s="41">
        <v>42735</v>
      </c>
      <c r="K806" s="40">
        <v>1</v>
      </c>
      <c r="L806" s="39" t="s">
        <v>131</v>
      </c>
      <c r="M806" s="39" t="s">
        <v>132</v>
      </c>
      <c r="N806" s="39" t="s">
        <v>1312</v>
      </c>
      <c r="O806" s="39" t="s">
        <v>97</v>
      </c>
      <c r="P806" s="39" t="s">
        <v>432</v>
      </c>
      <c r="Q806" s="54">
        <v>2014059</v>
      </c>
    </row>
    <row r="807" spans="1:17">
      <c r="A807" s="39" t="s">
        <v>1307</v>
      </c>
      <c r="B807" s="39" t="s">
        <v>1308</v>
      </c>
      <c r="C807" s="52">
        <v>15731</v>
      </c>
      <c r="D807" s="39" t="s">
        <v>101</v>
      </c>
      <c r="E807" s="39" t="s">
        <v>1311</v>
      </c>
      <c r="F807" s="41">
        <v>42410</v>
      </c>
      <c r="G807" s="39" t="s">
        <v>93</v>
      </c>
      <c r="H807" s="39" t="s">
        <v>94</v>
      </c>
      <c r="I807" s="41">
        <v>42370</v>
      </c>
      <c r="J807" s="41">
        <v>42735</v>
      </c>
      <c r="K807" s="40">
        <v>2</v>
      </c>
      <c r="L807" s="39" t="s">
        <v>131</v>
      </c>
      <c r="M807" s="39" t="s">
        <v>227</v>
      </c>
      <c r="N807" s="39" t="s">
        <v>1313</v>
      </c>
      <c r="O807" s="39" t="s">
        <v>97</v>
      </c>
      <c r="P807" s="39" t="s">
        <v>432</v>
      </c>
      <c r="Q807" s="54">
        <v>2014059</v>
      </c>
    </row>
    <row r="808" spans="1:17">
      <c r="A808" s="39" t="s">
        <v>1307</v>
      </c>
      <c r="B808" s="39" t="s">
        <v>1308</v>
      </c>
      <c r="C808" s="52">
        <v>10853</v>
      </c>
      <c r="D808" s="39" t="s">
        <v>101</v>
      </c>
      <c r="E808" s="39" t="s">
        <v>1314</v>
      </c>
      <c r="F808" s="41">
        <v>41101</v>
      </c>
      <c r="G808" s="39" t="s">
        <v>93</v>
      </c>
      <c r="H808" s="39" t="s">
        <v>94</v>
      </c>
      <c r="I808" s="41">
        <v>40909</v>
      </c>
      <c r="J808" s="41">
        <v>41274</v>
      </c>
      <c r="K808" s="40">
        <v>1</v>
      </c>
      <c r="L808" s="39" t="s">
        <v>125</v>
      </c>
      <c r="M808" s="39" t="s">
        <v>126</v>
      </c>
      <c r="N808" s="39" t="s">
        <v>1315</v>
      </c>
      <c r="O808" s="39" t="s">
        <v>97</v>
      </c>
      <c r="P808" s="39" t="s">
        <v>1316</v>
      </c>
      <c r="Q808" s="54">
        <v>155962</v>
      </c>
    </row>
    <row r="809" spans="1:17">
      <c r="A809" s="39" t="s">
        <v>1307</v>
      </c>
      <c r="B809" s="39" t="s">
        <v>1308</v>
      </c>
      <c r="C809" s="52">
        <v>10853</v>
      </c>
      <c r="D809" s="39" t="s">
        <v>101</v>
      </c>
      <c r="E809" s="39" t="s">
        <v>1314</v>
      </c>
      <c r="F809" s="41">
        <v>41101</v>
      </c>
      <c r="G809" s="39" t="s">
        <v>93</v>
      </c>
      <c r="H809" s="39" t="s">
        <v>94</v>
      </c>
      <c r="I809" s="41">
        <v>40909</v>
      </c>
      <c r="J809" s="41">
        <v>41274</v>
      </c>
      <c r="K809" s="40">
        <v>2</v>
      </c>
      <c r="L809" s="39" t="s">
        <v>131</v>
      </c>
      <c r="M809" s="39" t="s">
        <v>608</v>
      </c>
      <c r="N809" s="39" t="s">
        <v>1317</v>
      </c>
      <c r="O809" s="39" t="s">
        <v>97</v>
      </c>
      <c r="P809" s="39" t="s">
        <v>1316</v>
      </c>
      <c r="Q809" s="54">
        <v>155962</v>
      </c>
    </row>
    <row r="810" spans="1:17">
      <c r="A810" s="39" t="s">
        <v>1318</v>
      </c>
      <c r="B810" s="39" t="s">
        <v>1319</v>
      </c>
      <c r="C810" s="52">
        <v>8252</v>
      </c>
      <c r="D810" s="39" t="s">
        <v>101</v>
      </c>
      <c r="E810" s="39" t="s">
        <v>224</v>
      </c>
      <c r="F810" s="41">
        <v>40722</v>
      </c>
      <c r="G810" s="39" t="s">
        <v>93</v>
      </c>
      <c r="H810" s="39" t="s">
        <v>94</v>
      </c>
      <c r="I810" s="41">
        <v>39448</v>
      </c>
      <c r="J810" s="41">
        <v>39813</v>
      </c>
      <c r="K810" s="40">
        <v>1</v>
      </c>
      <c r="L810" s="39" t="s">
        <v>103</v>
      </c>
      <c r="M810" s="39" t="s">
        <v>95</v>
      </c>
      <c r="N810" s="39" t="s">
        <v>225</v>
      </c>
      <c r="O810" s="39" t="s">
        <v>97</v>
      </c>
      <c r="P810" s="39" t="s">
        <v>221</v>
      </c>
      <c r="Q810" s="54">
        <v>52486</v>
      </c>
    </row>
    <row r="811" spans="1:17">
      <c r="A811" s="39" t="s">
        <v>1320</v>
      </c>
      <c r="B811" s="39" t="s">
        <v>1321</v>
      </c>
      <c r="C811" s="52">
        <v>10320</v>
      </c>
      <c r="D811" s="39" t="s">
        <v>101</v>
      </c>
      <c r="E811" s="39" t="s">
        <v>1322</v>
      </c>
      <c r="F811" s="41">
        <v>40856</v>
      </c>
      <c r="G811" s="39" t="s">
        <v>93</v>
      </c>
      <c r="H811" s="39" t="s">
        <v>232</v>
      </c>
      <c r="I811" s="41">
        <v>40544</v>
      </c>
      <c r="J811" s="41">
        <v>40908</v>
      </c>
      <c r="K811" s="40">
        <v>1</v>
      </c>
      <c r="L811" s="39" t="s">
        <v>491</v>
      </c>
      <c r="M811" s="39" t="s">
        <v>535</v>
      </c>
      <c r="N811" s="39" t="s">
        <v>1323</v>
      </c>
      <c r="O811" s="39" t="s">
        <v>97</v>
      </c>
      <c r="P811" s="39" t="s">
        <v>1324</v>
      </c>
      <c r="Q811" s="54">
        <v>2792848</v>
      </c>
    </row>
    <row r="812" spans="1:17">
      <c r="A812" s="39" t="s">
        <v>1320</v>
      </c>
      <c r="B812" s="39" t="s">
        <v>1321</v>
      </c>
      <c r="C812" s="52">
        <v>10320</v>
      </c>
      <c r="D812" s="39" t="s">
        <v>101</v>
      </c>
      <c r="E812" s="39" t="s">
        <v>1322</v>
      </c>
      <c r="F812" s="41">
        <v>40856</v>
      </c>
      <c r="G812" s="39" t="s">
        <v>93</v>
      </c>
      <c r="H812" s="39" t="s">
        <v>232</v>
      </c>
      <c r="I812" s="41">
        <v>40544</v>
      </c>
      <c r="J812" s="41">
        <v>40908</v>
      </c>
      <c r="K812" s="40">
        <v>2</v>
      </c>
      <c r="L812" s="39" t="s">
        <v>311</v>
      </c>
      <c r="M812" s="39" t="s">
        <v>312</v>
      </c>
      <c r="N812" s="39" t="s">
        <v>1325</v>
      </c>
      <c r="O812" s="39" t="s">
        <v>97</v>
      </c>
      <c r="P812" s="39" t="s">
        <v>1324</v>
      </c>
      <c r="Q812" s="54">
        <v>2792848</v>
      </c>
    </row>
    <row r="813" spans="1:17">
      <c r="A813" s="39" t="s">
        <v>1320</v>
      </c>
      <c r="B813" s="39" t="s">
        <v>1321</v>
      </c>
      <c r="C813" s="52">
        <v>10320</v>
      </c>
      <c r="D813" s="39" t="s">
        <v>101</v>
      </c>
      <c r="E813" s="39" t="s">
        <v>1322</v>
      </c>
      <c r="F813" s="41">
        <v>40856</v>
      </c>
      <c r="G813" s="39" t="s">
        <v>93</v>
      </c>
      <c r="H813" s="39" t="s">
        <v>232</v>
      </c>
      <c r="I813" s="41">
        <v>40544</v>
      </c>
      <c r="J813" s="41">
        <v>40908</v>
      </c>
      <c r="K813" s="40">
        <v>4</v>
      </c>
      <c r="L813" s="39" t="s">
        <v>308</v>
      </c>
      <c r="M813" s="39" t="s">
        <v>95</v>
      </c>
      <c r="N813" s="39" t="s">
        <v>1325</v>
      </c>
      <c r="O813" s="39" t="s">
        <v>97</v>
      </c>
      <c r="P813" s="39" t="s">
        <v>1324</v>
      </c>
      <c r="Q813" s="54">
        <v>2792848</v>
      </c>
    </row>
    <row r="814" spans="1:17">
      <c r="A814" s="39" t="s">
        <v>1320</v>
      </c>
      <c r="B814" s="39" t="s">
        <v>1321</v>
      </c>
      <c r="C814" s="52">
        <v>10320</v>
      </c>
      <c r="D814" s="39" t="s">
        <v>101</v>
      </c>
      <c r="E814" s="39" t="s">
        <v>1322</v>
      </c>
      <c r="F814" s="41">
        <v>40856</v>
      </c>
      <c r="G814" s="39" t="s">
        <v>93</v>
      </c>
      <c r="H814" s="39" t="s">
        <v>232</v>
      </c>
      <c r="I814" s="41">
        <v>40544</v>
      </c>
      <c r="J814" s="41">
        <v>40908</v>
      </c>
      <c r="K814" s="40">
        <v>5</v>
      </c>
      <c r="L814" s="39" t="s">
        <v>131</v>
      </c>
      <c r="M814" s="39" t="s">
        <v>227</v>
      </c>
      <c r="N814" s="39" t="s">
        <v>1326</v>
      </c>
      <c r="O814" s="39" t="s">
        <v>97</v>
      </c>
      <c r="P814" s="39" t="s">
        <v>1324</v>
      </c>
      <c r="Q814" s="54">
        <v>2792848</v>
      </c>
    </row>
    <row r="815" spans="1:17">
      <c r="A815" s="39" t="s">
        <v>1320</v>
      </c>
      <c r="B815" s="39" t="s">
        <v>1321</v>
      </c>
      <c r="C815" s="52">
        <v>10320</v>
      </c>
      <c r="D815" s="39" t="s">
        <v>101</v>
      </c>
      <c r="E815" s="39" t="s">
        <v>1322</v>
      </c>
      <c r="F815" s="41">
        <v>40856</v>
      </c>
      <c r="G815" s="39" t="s">
        <v>93</v>
      </c>
      <c r="H815" s="39" t="s">
        <v>232</v>
      </c>
      <c r="I815" s="41">
        <v>40544</v>
      </c>
      <c r="J815" s="41">
        <v>40908</v>
      </c>
      <c r="K815" s="40">
        <v>6</v>
      </c>
      <c r="L815" s="39" t="s">
        <v>131</v>
      </c>
      <c r="M815" s="39" t="s">
        <v>95</v>
      </c>
      <c r="N815" s="39" t="s">
        <v>1327</v>
      </c>
      <c r="O815" s="39" t="s">
        <v>97</v>
      </c>
      <c r="P815" s="39" t="s">
        <v>1324</v>
      </c>
      <c r="Q815" s="54">
        <v>2792848</v>
      </c>
    </row>
    <row r="816" spans="1:17">
      <c r="A816" s="39" t="s">
        <v>1320</v>
      </c>
      <c r="B816" s="39" t="s">
        <v>1321</v>
      </c>
      <c r="C816" s="52">
        <v>10320</v>
      </c>
      <c r="D816" s="39" t="s">
        <v>101</v>
      </c>
      <c r="E816" s="39" t="s">
        <v>1322</v>
      </c>
      <c r="F816" s="41">
        <v>40856</v>
      </c>
      <c r="G816" s="39" t="s">
        <v>93</v>
      </c>
      <c r="H816" s="39" t="s">
        <v>232</v>
      </c>
      <c r="I816" s="41">
        <v>40544</v>
      </c>
      <c r="J816" s="41">
        <v>40908</v>
      </c>
      <c r="K816" s="40">
        <v>7</v>
      </c>
      <c r="L816" s="39" t="s">
        <v>125</v>
      </c>
      <c r="M816" s="39" t="s">
        <v>95</v>
      </c>
      <c r="N816" s="39" t="s">
        <v>1328</v>
      </c>
      <c r="O816" s="39" t="s">
        <v>97</v>
      </c>
      <c r="P816" s="39" t="s">
        <v>1324</v>
      </c>
      <c r="Q816" s="54">
        <v>2792848</v>
      </c>
    </row>
    <row r="817" spans="1:17">
      <c r="A817" s="39" t="s">
        <v>1329</v>
      </c>
      <c r="B817" s="39" t="s">
        <v>1330</v>
      </c>
      <c r="C817" s="52">
        <v>8225</v>
      </c>
      <c r="D817" s="39" t="s">
        <v>101</v>
      </c>
      <c r="E817" s="39" t="s">
        <v>474</v>
      </c>
      <c r="F817" s="41">
        <v>40722</v>
      </c>
      <c r="G817" s="39" t="s">
        <v>93</v>
      </c>
      <c r="H817" s="39" t="s">
        <v>94</v>
      </c>
      <c r="I817" s="41">
        <v>39448</v>
      </c>
      <c r="J817" s="41">
        <v>39813</v>
      </c>
      <c r="K817" s="40">
        <v>1</v>
      </c>
      <c r="L817" s="39" t="s">
        <v>95</v>
      </c>
      <c r="M817" s="39" t="s">
        <v>95</v>
      </c>
      <c r="N817" s="39" t="s">
        <v>1331</v>
      </c>
      <c r="O817" s="39" t="s">
        <v>97</v>
      </c>
      <c r="P817" s="39" t="s">
        <v>221</v>
      </c>
      <c r="Q817" s="54">
        <v>200000</v>
      </c>
    </row>
    <row r="818" spans="1:17">
      <c r="A818" s="39" t="s">
        <v>1332</v>
      </c>
      <c r="B818" s="39" t="s">
        <v>1333</v>
      </c>
      <c r="C818" s="52">
        <v>8915</v>
      </c>
      <c r="D818" s="39" t="s">
        <v>101</v>
      </c>
      <c r="E818" s="39" t="s">
        <v>1334</v>
      </c>
      <c r="F818" s="41">
        <v>40714</v>
      </c>
      <c r="G818" s="39" t="s">
        <v>93</v>
      </c>
      <c r="H818" s="39" t="s">
        <v>173</v>
      </c>
      <c r="I818" s="41">
        <v>39904</v>
      </c>
      <c r="J818" s="41">
        <v>40178</v>
      </c>
      <c r="K818" s="40">
        <v>1</v>
      </c>
      <c r="L818" s="39" t="s">
        <v>629</v>
      </c>
      <c r="M818" s="39" t="s">
        <v>95</v>
      </c>
      <c r="N818" s="39" t="s">
        <v>1335</v>
      </c>
      <c r="O818" s="39" t="s">
        <v>97</v>
      </c>
      <c r="P818" s="39" t="s">
        <v>1336</v>
      </c>
      <c r="Q818" s="54">
        <v>210000</v>
      </c>
    </row>
    <row r="819" spans="1:17">
      <c r="A819" s="39" t="s">
        <v>1332</v>
      </c>
      <c r="B819" s="39" t="s">
        <v>1333</v>
      </c>
      <c r="C819" s="52">
        <v>8916</v>
      </c>
      <c r="D819" s="39" t="s">
        <v>101</v>
      </c>
      <c r="E819" s="39" t="s">
        <v>1334</v>
      </c>
      <c r="F819" s="41">
        <v>40714</v>
      </c>
      <c r="G819" s="39" t="s">
        <v>93</v>
      </c>
      <c r="H819" s="39" t="s">
        <v>173</v>
      </c>
      <c r="I819" s="41">
        <v>40179</v>
      </c>
      <c r="J819" s="41">
        <v>40543</v>
      </c>
      <c r="K819" s="40">
        <v>1</v>
      </c>
      <c r="L819" s="39" t="s">
        <v>629</v>
      </c>
      <c r="M819" s="39" t="s">
        <v>95</v>
      </c>
      <c r="N819" s="39" t="s">
        <v>1337</v>
      </c>
      <c r="O819" s="39" t="s">
        <v>97</v>
      </c>
      <c r="P819" s="39" t="s">
        <v>1336</v>
      </c>
      <c r="Q819" s="54">
        <v>329000</v>
      </c>
    </row>
    <row r="820" spans="1:17">
      <c r="A820" s="39" t="s">
        <v>1338</v>
      </c>
      <c r="B820" s="39" t="s">
        <v>1339</v>
      </c>
      <c r="C820" s="52">
        <v>8260</v>
      </c>
      <c r="D820" s="39" t="s">
        <v>101</v>
      </c>
      <c r="E820" s="39" t="s">
        <v>224</v>
      </c>
      <c r="F820" s="41">
        <v>40722</v>
      </c>
      <c r="G820" s="39" t="s">
        <v>93</v>
      </c>
      <c r="H820" s="39" t="s">
        <v>94</v>
      </c>
      <c r="I820" s="41">
        <v>39448</v>
      </c>
      <c r="J820" s="41">
        <v>39813</v>
      </c>
      <c r="K820" s="40">
        <v>1</v>
      </c>
      <c r="L820" s="39" t="s">
        <v>103</v>
      </c>
      <c r="M820" s="39" t="s">
        <v>95</v>
      </c>
      <c r="N820" s="39" t="s">
        <v>225</v>
      </c>
      <c r="O820" s="39" t="s">
        <v>97</v>
      </c>
      <c r="P820" s="39" t="s">
        <v>221</v>
      </c>
      <c r="Q820" s="54">
        <v>7181</v>
      </c>
    </row>
    <row r="821" spans="1:17">
      <c r="A821" s="39" t="s">
        <v>1340</v>
      </c>
      <c r="B821" s="39" t="s">
        <v>1341</v>
      </c>
      <c r="C821" s="52">
        <v>20353</v>
      </c>
      <c r="D821" s="39" t="s">
        <v>101</v>
      </c>
      <c r="E821" s="39" t="s">
        <v>212</v>
      </c>
      <c r="F821" s="41">
        <v>44264</v>
      </c>
      <c r="G821" s="39" t="s">
        <v>93</v>
      </c>
      <c r="H821" s="39" t="s">
        <v>94</v>
      </c>
      <c r="I821" s="41">
        <v>44197</v>
      </c>
      <c r="J821" s="41">
        <v>44561</v>
      </c>
      <c r="K821" s="40">
        <v>1</v>
      </c>
      <c r="L821" s="39" t="s">
        <v>105</v>
      </c>
      <c r="M821" s="39" t="s">
        <v>95</v>
      </c>
      <c r="N821" s="39" t="s">
        <v>1342</v>
      </c>
      <c r="O821" s="39" t="s">
        <v>97</v>
      </c>
      <c r="P821" s="39" t="s">
        <v>402</v>
      </c>
      <c r="Q821" s="54">
        <v>1</v>
      </c>
    </row>
    <row r="822" spans="1:17">
      <c r="A822" s="39" t="s">
        <v>1340</v>
      </c>
      <c r="B822" s="39" t="s">
        <v>1341</v>
      </c>
      <c r="C822" s="52">
        <v>19504</v>
      </c>
      <c r="D822" s="39" t="s">
        <v>101</v>
      </c>
      <c r="E822" s="39" t="s">
        <v>215</v>
      </c>
      <c r="F822" s="41">
        <v>44050</v>
      </c>
      <c r="G822" s="39" t="s">
        <v>93</v>
      </c>
      <c r="H822" s="39" t="s">
        <v>94</v>
      </c>
      <c r="I822" s="41">
        <v>43923</v>
      </c>
      <c r="J822" s="41">
        <v>44196</v>
      </c>
      <c r="K822" s="40">
        <v>1</v>
      </c>
      <c r="L822" s="39" t="s">
        <v>105</v>
      </c>
      <c r="M822" s="39" t="s">
        <v>95</v>
      </c>
      <c r="N822" s="39" t="s">
        <v>1343</v>
      </c>
      <c r="O822" s="39" t="s">
        <v>97</v>
      </c>
      <c r="P822" s="39" t="s">
        <v>402</v>
      </c>
      <c r="Q822" s="54">
        <v>546468</v>
      </c>
    </row>
    <row r="823" spans="1:17">
      <c r="A823" s="39" t="s">
        <v>1344</v>
      </c>
      <c r="B823" s="39" t="s">
        <v>1345</v>
      </c>
      <c r="C823" s="52">
        <v>8827</v>
      </c>
      <c r="D823" s="39" t="s">
        <v>101</v>
      </c>
      <c r="E823" s="39" t="s">
        <v>482</v>
      </c>
      <c r="F823" s="41">
        <v>40714</v>
      </c>
      <c r="G823" s="39" t="s">
        <v>93</v>
      </c>
      <c r="H823" s="39" t="s">
        <v>94</v>
      </c>
      <c r="I823" s="41">
        <v>40179</v>
      </c>
      <c r="J823" s="41">
        <v>40543</v>
      </c>
      <c r="K823" s="40">
        <v>1</v>
      </c>
      <c r="L823" s="39" t="s">
        <v>131</v>
      </c>
      <c r="M823" s="39" t="s">
        <v>227</v>
      </c>
      <c r="N823" s="39" t="s">
        <v>1346</v>
      </c>
      <c r="O823" s="39" t="s">
        <v>97</v>
      </c>
      <c r="P823" s="39" t="s">
        <v>432</v>
      </c>
      <c r="Q823" s="54">
        <v>1045207</v>
      </c>
    </row>
    <row r="824" spans="1:17">
      <c r="A824" s="39" t="s">
        <v>1344</v>
      </c>
      <c r="B824" s="39" t="s">
        <v>1345</v>
      </c>
      <c r="C824" s="52">
        <v>8827</v>
      </c>
      <c r="D824" s="39" t="s">
        <v>101</v>
      </c>
      <c r="E824" s="39" t="s">
        <v>482</v>
      </c>
      <c r="F824" s="41">
        <v>40714</v>
      </c>
      <c r="G824" s="39" t="s">
        <v>93</v>
      </c>
      <c r="H824" s="39" t="s">
        <v>94</v>
      </c>
      <c r="I824" s="41">
        <v>40179</v>
      </c>
      <c r="J824" s="41">
        <v>40543</v>
      </c>
      <c r="K824" s="40">
        <v>2</v>
      </c>
      <c r="L824" s="39" t="s">
        <v>125</v>
      </c>
      <c r="M824" s="39" t="s">
        <v>183</v>
      </c>
      <c r="N824" s="39" t="s">
        <v>1347</v>
      </c>
      <c r="O824" s="39" t="s">
        <v>97</v>
      </c>
      <c r="P824" s="39" t="s">
        <v>432</v>
      </c>
      <c r="Q824" s="54">
        <v>1045207</v>
      </c>
    </row>
    <row r="825" spans="1:17">
      <c r="A825" s="39" t="s">
        <v>1344</v>
      </c>
      <c r="B825" s="39" t="s">
        <v>1345</v>
      </c>
      <c r="C825" s="52">
        <v>8827</v>
      </c>
      <c r="D825" s="39" t="s">
        <v>101</v>
      </c>
      <c r="E825" s="39" t="s">
        <v>482</v>
      </c>
      <c r="F825" s="41">
        <v>40714</v>
      </c>
      <c r="G825" s="39" t="s">
        <v>93</v>
      </c>
      <c r="H825" s="39" t="s">
        <v>94</v>
      </c>
      <c r="I825" s="41">
        <v>40179</v>
      </c>
      <c r="J825" s="41">
        <v>40543</v>
      </c>
      <c r="K825" s="40">
        <v>3</v>
      </c>
      <c r="L825" s="39" t="s">
        <v>105</v>
      </c>
      <c r="M825" s="39" t="s">
        <v>329</v>
      </c>
      <c r="N825" s="39" t="s">
        <v>1346</v>
      </c>
      <c r="O825" s="39" t="s">
        <v>97</v>
      </c>
      <c r="P825" s="39" t="s">
        <v>432</v>
      </c>
      <c r="Q825" s="54">
        <v>1045207</v>
      </c>
    </row>
    <row r="826" spans="1:17">
      <c r="A826" s="39" t="s">
        <v>1344</v>
      </c>
      <c r="B826" s="39" t="s">
        <v>1345</v>
      </c>
      <c r="C826" s="52">
        <v>8827</v>
      </c>
      <c r="D826" s="39" t="s">
        <v>101</v>
      </c>
      <c r="E826" s="39" t="s">
        <v>482</v>
      </c>
      <c r="F826" s="41">
        <v>40714</v>
      </c>
      <c r="G826" s="39" t="s">
        <v>93</v>
      </c>
      <c r="H826" s="39" t="s">
        <v>94</v>
      </c>
      <c r="I826" s="41">
        <v>40179</v>
      </c>
      <c r="J826" s="41">
        <v>40543</v>
      </c>
      <c r="K826" s="40">
        <v>4</v>
      </c>
      <c r="L826" s="39" t="s">
        <v>105</v>
      </c>
      <c r="M826" s="39" t="s">
        <v>486</v>
      </c>
      <c r="N826" s="39" t="s">
        <v>1346</v>
      </c>
      <c r="O826" s="39" t="s">
        <v>97</v>
      </c>
      <c r="P826" s="39" t="s">
        <v>432</v>
      </c>
      <c r="Q826" s="54">
        <v>1045207</v>
      </c>
    </row>
    <row r="827" spans="1:17">
      <c r="A827" s="39" t="s">
        <v>1348</v>
      </c>
      <c r="B827" s="39" t="s">
        <v>1349</v>
      </c>
      <c r="C827" s="52">
        <v>19576</v>
      </c>
      <c r="D827" s="39" t="s">
        <v>101</v>
      </c>
      <c r="E827" s="39" t="s">
        <v>1228</v>
      </c>
      <c r="F827" s="41">
        <v>44050</v>
      </c>
      <c r="G827" s="39" t="s">
        <v>93</v>
      </c>
      <c r="H827" s="39" t="s">
        <v>94</v>
      </c>
      <c r="I827" s="41">
        <v>43923</v>
      </c>
      <c r="J827" s="41">
        <v>44196</v>
      </c>
      <c r="K827" s="40">
        <v>1</v>
      </c>
      <c r="L827" s="39" t="s">
        <v>105</v>
      </c>
      <c r="M827" s="39" t="s">
        <v>95</v>
      </c>
      <c r="N827" s="39" t="s">
        <v>1209</v>
      </c>
      <c r="O827" s="39" t="s">
        <v>97</v>
      </c>
      <c r="P827" s="39" t="s">
        <v>1350</v>
      </c>
      <c r="Q827" s="54">
        <v>26041</v>
      </c>
    </row>
    <row r="828" spans="1:17">
      <c r="A828" s="39" t="s">
        <v>1351</v>
      </c>
      <c r="B828" s="39" t="s">
        <v>1352</v>
      </c>
      <c r="C828" s="52">
        <v>8253</v>
      </c>
      <c r="D828" s="39" t="s">
        <v>101</v>
      </c>
      <c r="E828" s="39" t="s">
        <v>224</v>
      </c>
      <c r="F828" s="41">
        <v>40722</v>
      </c>
      <c r="G828" s="39" t="s">
        <v>93</v>
      </c>
      <c r="H828" s="39" t="s">
        <v>94</v>
      </c>
      <c r="I828" s="41">
        <v>39448</v>
      </c>
      <c r="J828" s="41">
        <v>39813</v>
      </c>
      <c r="K828" s="40">
        <v>1</v>
      </c>
      <c r="L828" s="39" t="s">
        <v>103</v>
      </c>
      <c r="M828" s="39" t="s">
        <v>95</v>
      </c>
      <c r="N828" s="39" t="s">
        <v>225</v>
      </c>
      <c r="O828" s="39" t="s">
        <v>97</v>
      </c>
      <c r="P828" s="39" t="s">
        <v>221</v>
      </c>
      <c r="Q828" s="54">
        <v>30272</v>
      </c>
    </row>
    <row r="829" spans="1:17">
      <c r="A829" s="39" t="s">
        <v>1353</v>
      </c>
      <c r="B829" s="39" t="s">
        <v>1354</v>
      </c>
      <c r="C829" s="52">
        <v>23112</v>
      </c>
      <c r="D829" s="39" t="s">
        <v>91</v>
      </c>
      <c r="E829" s="39" t="s">
        <v>1007</v>
      </c>
      <c r="F829" s="41">
        <v>44644</v>
      </c>
      <c r="G829" s="39" t="s">
        <v>93</v>
      </c>
      <c r="H829" s="39" t="s">
        <v>173</v>
      </c>
      <c r="I829" s="41">
        <v>41640</v>
      </c>
      <c r="J829" s="41">
        <v>42004</v>
      </c>
      <c r="K829" s="40">
        <v>1</v>
      </c>
      <c r="L829" s="39" t="s">
        <v>105</v>
      </c>
      <c r="M829" s="39" t="s">
        <v>95</v>
      </c>
      <c r="N829" s="39" t="s">
        <v>1355</v>
      </c>
      <c r="O829" s="39" t="s">
        <v>97</v>
      </c>
      <c r="P829" s="39" t="s">
        <v>1356</v>
      </c>
      <c r="Q829" s="54">
        <v>81500</v>
      </c>
    </row>
    <row r="830" spans="1:17">
      <c r="A830" s="39" t="s">
        <v>1353</v>
      </c>
      <c r="B830" s="39" t="s">
        <v>1354</v>
      </c>
      <c r="C830" s="52">
        <v>23112</v>
      </c>
      <c r="D830" s="39" t="s">
        <v>91</v>
      </c>
      <c r="E830" s="39" t="s">
        <v>1007</v>
      </c>
      <c r="F830" s="41">
        <v>44644</v>
      </c>
      <c r="G830" s="39" t="s">
        <v>93</v>
      </c>
      <c r="H830" s="39" t="s">
        <v>173</v>
      </c>
      <c r="I830" s="41">
        <v>42005</v>
      </c>
      <c r="J830" s="41">
        <v>42369</v>
      </c>
      <c r="K830" s="40">
        <v>2</v>
      </c>
      <c r="L830" s="39" t="s">
        <v>105</v>
      </c>
      <c r="M830" s="39" t="s">
        <v>95</v>
      </c>
      <c r="N830" s="39" t="s">
        <v>1357</v>
      </c>
      <c r="O830" s="39" t="s">
        <v>97</v>
      </c>
      <c r="P830" s="39" t="s">
        <v>1356</v>
      </c>
      <c r="Q830" s="54">
        <v>81500</v>
      </c>
    </row>
    <row r="831" spans="1:17">
      <c r="A831" s="39" t="s">
        <v>1358</v>
      </c>
      <c r="B831" s="39" t="s">
        <v>1359</v>
      </c>
      <c r="C831" s="52">
        <v>10326</v>
      </c>
      <c r="D831" s="39" t="s">
        <v>101</v>
      </c>
      <c r="E831" s="39" t="s">
        <v>1360</v>
      </c>
      <c r="F831" s="41">
        <v>40856</v>
      </c>
      <c r="G831" s="39" t="s">
        <v>93</v>
      </c>
      <c r="H831" s="39" t="s">
        <v>173</v>
      </c>
      <c r="I831" s="41">
        <v>40544</v>
      </c>
      <c r="J831" s="41">
        <v>40908</v>
      </c>
      <c r="K831" s="40">
        <v>1</v>
      </c>
      <c r="L831" s="39" t="s">
        <v>105</v>
      </c>
      <c r="M831" s="39" t="s">
        <v>95</v>
      </c>
      <c r="N831" s="39" t="s">
        <v>1361</v>
      </c>
      <c r="O831" s="39" t="s">
        <v>97</v>
      </c>
      <c r="P831" s="39" t="s">
        <v>1362</v>
      </c>
      <c r="Q831" s="54">
        <v>161979</v>
      </c>
    </row>
    <row r="832" spans="1:17">
      <c r="A832" s="39" t="s">
        <v>1358</v>
      </c>
      <c r="B832" s="39" t="s">
        <v>1359</v>
      </c>
      <c r="C832" s="52">
        <v>10326</v>
      </c>
      <c r="D832" s="39" t="s">
        <v>101</v>
      </c>
      <c r="E832" s="39" t="s">
        <v>1360</v>
      </c>
      <c r="F832" s="41">
        <v>40856</v>
      </c>
      <c r="G832" s="39" t="s">
        <v>93</v>
      </c>
      <c r="H832" s="39" t="s">
        <v>173</v>
      </c>
      <c r="I832" s="41">
        <v>40544</v>
      </c>
      <c r="J832" s="41">
        <v>40908</v>
      </c>
      <c r="K832" s="40">
        <v>2</v>
      </c>
      <c r="L832" s="39" t="s">
        <v>105</v>
      </c>
      <c r="M832" s="39" t="s">
        <v>95</v>
      </c>
      <c r="N832" s="39" t="s">
        <v>1363</v>
      </c>
      <c r="O832" s="39" t="s">
        <v>97</v>
      </c>
      <c r="P832" s="39" t="s">
        <v>1362</v>
      </c>
      <c r="Q832" s="54">
        <v>161979</v>
      </c>
    </row>
    <row r="833" spans="1:17">
      <c r="A833" s="39" t="s">
        <v>1358</v>
      </c>
      <c r="B833" s="39" t="s">
        <v>1359</v>
      </c>
      <c r="C833" s="52">
        <v>10326</v>
      </c>
      <c r="D833" s="39" t="s">
        <v>101</v>
      </c>
      <c r="E833" s="39" t="s">
        <v>1360</v>
      </c>
      <c r="F833" s="41">
        <v>40856</v>
      </c>
      <c r="G833" s="39" t="s">
        <v>93</v>
      </c>
      <c r="H833" s="39" t="s">
        <v>173</v>
      </c>
      <c r="I833" s="41">
        <v>40544</v>
      </c>
      <c r="J833" s="41">
        <v>40908</v>
      </c>
      <c r="K833" s="40">
        <v>3</v>
      </c>
      <c r="L833" s="39" t="s">
        <v>105</v>
      </c>
      <c r="M833" s="39" t="s">
        <v>95</v>
      </c>
      <c r="N833" s="39" t="s">
        <v>1364</v>
      </c>
      <c r="O833" s="39" t="s">
        <v>97</v>
      </c>
      <c r="P833" s="39" t="s">
        <v>1362</v>
      </c>
      <c r="Q833" s="54">
        <v>161979</v>
      </c>
    </row>
    <row r="834" spans="1:17">
      <c r="A834" s="39" t="s">
        <v>1358</v>
      </c>
      <c r="B834" s="39" t="s">
        <v>1359</v>
      </c>
      <c r="C834" s="52">
        <v>10326</v>
      </c>
      <c r="D834" s="39" t="s">
        <v>101</v>
      </c>
      <c r="E834" s="39" t="s">
        <v>1360</v>
      </c>
      <c r="F834" s="41">
        <v>40856</v>
      </c>
      <c r="G834" s="39" t="s">
        <v>93</v>
      </c>
      <c r="H834" s="39" t="s">
        <v>173</v>
      </c>
      <c r="I834" s="41">
        <v>40544</v>
      </c>
      <c r="J834" s="41">
        <v>40908</v>
      </c>
      <c r="K834" s="40">
        <v>4</v>
      </c>
      <c r="L834" s="39" t="s">
        <v>105</v>
      </c>
      <c r="M834" s="39" t="s">
        <v>95</v>
      </c>
      <c r="N834" s="39" t="s">
        <v>1365</v>
      </c>
      <c r="O834" s="39" t="s">
        <v>97</v>
      </c>
      <c r="P834" s="39" t="s">
        <v>1362</v>
      </c>
      <c r="Q834" s="54">
        <v>161979</v>
      </c>
    </row>
    <row r="835" spans="1:17">
      <c r="A835" s="39" t="s">
        <v>1358</v>
      </c>
      <c r="B835" s="39" t="s">
        <v>1359</v>
      </c>
      <c r="C835" s="52">
        <v>10326</v>
      </c>
      <c r="D835" s="39" t="s">
        <v>101</v>
      </c>
      <c r="E835" s="39" t="s">
        <v>1360</v>
      </c>
      <c r="F835" s="41">
        <v>40856</v>
      </c>
      <c r="G835" s="39" t="s">
        <v>93</v>
      </c>
      <c r="H835" s="39" t="s">
        <v>173</v>
      </c>
      <c r="I835" s="41">
        <v>40544</v>
      </c>
      <c r="J835" s="41">
        <v>40908</v>
      </c>
      <c r="K835" s="40">
        <v>5</v>
      </c>
      <c r="L835" s="39" t="s">
        <v>105</v>
      </c>
      <c r="M835" s="39" t="s">
        <v>95</v>
      </c>
      <c r="N835" s="39" t="s">
        <v>1366</v>
      </c>
      <c r="O835" s="39" t="s">
        <v>97</v>
      </c>
      <c r="P835" s="39" t="s">
        <v>1362</v>
      </c>
      <c r="Q835" s="54">
        <v>161979</v>
      </c>
    </row>
    <row r="836" spans="1:17">
      <c r="A836" s="39" t="s">
        <v>1358</v>
      </c>
      <c r="B836" s="39" t="s">
        <v>1359</v>
      </c>
      <c r="C836" s="52">
        <v>10326</v>
      </c>
      <c r="D836" s="39" t="s">
        <v>101</v>
      </c>
      <c r="E836" s="39" t="s">
        <v>1360</v>
      </c>
      <c r="F836" s="41">
        <v>40856</v>
      </c>
      <c r="G836" s="39" t="s">
        <v>93</v>
      </c>
      <c r="H836" s="39" t="s">
        <v>173</v>
      </c>
      <c r="I836" s="41">
        <v>40544</v>
      </c>
      <c r="J836" s="41">
        <v>40908</v>
      </c>
      <c r="K836" s="40">
        <v>6</v>
      </c>
      <c r="L836" s="39" t="s">
        <v>105</v>
      </c>
      <c r="M836" s="39" t="s">
        <v>95</v>
      </c>
      <c r="N836" s="39" t="s">
        <v>1367</v>
      </c>
      <c r="O836" s="39" t="s">
        <v>97</v>
      </c>
      <c r="P836" s="39" t="s">
        <v>1362</v>
      </c>
      <c r="Q836" s="54">
        <v>161979</v>
      </c>
    </row>
    <row r="837" spans="1:17">
      <c r="A837" s="39" t="s">
        <v>1358</v>
      </c>
      <c r="B837" s="39" t="s">
        <v>1359</v>
      </c>
      <c r="C837" s="52">
        <v>10326</v>
      </c>
      <c r="D837" s="39" t="s">
        <v>101</v>
      </c>
      <c r="E837" s="39" t="s">
        <v>1360</v>
      </c>
      <c r="F837" s="41">
        <v>40856</v>
      </c>
      <c r="G837" s="39" t="s">
        <v>93</v>
      </c>
      <c r="H837" s="39" t="s">
        <v>173</v>
      </c>
      <c r="I837" s="41">
        <v>40544</v>
      </c>
      <c r="J837" s="41">
        <v>40908</v>
      </c>
      <c r="K837" s="40">
        <v>7</v>
      </c>
      <c r="L837" s="39" t="s">
        <v>105</v>
      </c>
      <c r="M837" s="39" t="s">
        <v>95</v>
      </c>
      <c r="N837" s="39" t="s">
        <v>1368</v>
      </c>
      <c r="O837" s="39" t="s">
        <v>97</v>
      </c>
      <c r="P837" s="39" t="s">
        <v>1362</v>
      </c>
      <c r="Q837" s="54">
        <v>161979</v>
      </c>
    </row>
    <row r="838" spans="1:17">
      <c r="A838" s="39" t="s">
        <v>1358</v>
      </c>
      <c r="B838" s="39" t="s">
        <v>1359</v>
      </c>
      <c r="C838" s="52">
        <v>9523</v>
      </c>
      <c r="D838" s="39" t="s">
        <v>101</v>
      </c>
      <c r="E838" s="39" t="s">
        <v>1369</v>
      </c>
      <c r="F838" s="41">
        <v>40714</v>
      </c>
      <c r="G838" s="39" t="s">
        <v>93</v>
      </c>
      <c r="H838" s="39" t="s">
        <v>173</v>
      </c>
      <c r="I838" s="41">
        <v>39904</v>
      </c>
      <c r="J838" s="41">
        <v>40908</v>
      </c>
      <c r="K838" s="40">
        <v>1</v>
      </c>
      <c r="L838" s="39" t="s">
        <v>311</v>
      </c>
      <c r="M838" s="39" t="s">
        <v>318</v>
      </c>
      <c r="N838" s="39" t="s">
        <v>1370</v>
      </c>
      <c r="O838" s="39" t="s">
        <v>97</v>
      </c>
      <c r="P838" s="39" t="s">
        <v>1362</v>
      </c>
      <c r="Q838" s="54">
        <v>200000</v>
      </c>
    </row>
    <row r="839" spans="1:17">
      <c r="A839" s="39" t="s">
        <v>1358</v>
      </c>
      <c r="B839" s="39" t="s">
        <v>1359</v>
      </c>
      <c r="C839" s="52">
        <v>9523</v>
      </c>
      <c r="D839" s="39" t="s">
        <v>101</v>
      </c>
      <c r="E839" s="39" t="s">
        <v>1369</v>
      </c>
      <c r="F839" s="41">
        <v>40714</v>
      </c>
      <c r="G839" s="39" t="s">
        <v>93</v>
      </c>
      <c r="H839" s="39" t="s">
        <v>173</v>
      </c>
      <c r="I839" s="41">
        <v>39904</v>
      </c>
      <c r="J839" s="41">
        <v>40908</v>
      </c>
      <c r="K839" s="40">
        <v>2</v>
      </c>
      <c r="L839" s="39" t="s">
        <v>311</v>
      </c>
      <c r="M839" s="39" t="s">
        <v>95</v>
      </c>
      <c r="N839" s="39" t="s">
        <v>1371</v>
      </c>
      <c r="O839" s="39" t="s">
        <v>97</v>
      </c>
      <c r="P839" s="39" t="s">
        <v>1362</v>
      </c>
      <c r="Q839" s="54">
        <v>200000</v>
      </c>
    </row>
    <row r="840" spans="1:17">
      <c r="A840" s="39" t="s">
        <v>1358</v>
      </c>
      <c r="B840" s="39" t="s">
        <v>1359</v>
      </c>
      <c r="C840" s="52">
        <v>9523</v>
      </c>
      <c r="D840" s="39" t="s">
        <v>101</v>
      </c>
      <c r="E840" s="39" t="s">
        <v>1369</v>
      </c>
      <c r="F840" s="41">
        <v>40714</v>
      </c>
      <c r="G840" s="39" t="s">
        <v>93</v>
      </c>
      <c r="H840" s="39" t="s">
        <v>173</v>
      </c>
      <c r="I840" s="41">
        <v>39904</v>
      </c>
      <c r="J840" s="41">
        <v>40908</v>
      </c>
      <c r="K840" s="40">
        <v>3</v>
      </c>
      <c r="L840" s="39" t="s">
        <v>308</v>
      </c>
      <c r="M840" s="39" t="s">
        <v>95</v>
      </c>
      <c r="N840" s="39" t="s">
        <v>1372</v>
      </c>
      <c r="O840" s="39" t="s">
        <v>97</v>
      </c>
      <c r="P840" s="39" t="s">
        <v>1362</v>
      </c>
      <c r="Q840" s="54">
        <v>200000</v>
      </c>
    </row>
    <row r="841" spans="1:17">
      <c r="A841" s="39" t="s">
        <v>1358</v>
      </c>
      <c r="B841" s="39" t="s">
        <v>1359</v>
      </c>
      <c r="C841" s="52">
        <v>9523</v>
      </c>
      <c r="D841" s="39" t="s">
        <v>101</v>
      </c>
      <c r="E841" s="39" t="s">
        <v>1369</v>
      </c>
      <c r="F841" s="41">
        <v>40714</v>
      </c>
      <c r="G841" s="39" t="s">
        <v>93</v>
      </c>
      <c r="H841" s="39" t="s">
        <v>173</v>
      </c>
      <c r="I841" s="41">
        <v>40179</v>
      </c>
      <c r="J841" s="41">
        <v>40908</v>
      </c>
      <c r="K841" s="40">
        <v>4</v>
      </c>
      <c r="L841" s="39" t="s">
        <v>131</v>
      </c>
      <c r="M841" s="39" t="s">
        <v>227</v>
      </c>
      <c r="N841" s="39" t="s">
        <v>1373</v>
      </c>
      <c r="O841" s="39" t="s">
        <v>97</v>
      </c>
      <c r="P841" s="39" t="s">
        <v>1362</v>
      </c>
      <c r="Q841" s="54">
        <v>200000</v>
      </c>
    </row>
    <row r="842" spans="1:17">
      <c r="A842" s="39" t="s">
        <v>1358</v>
      </c>
      <c r="B842" s="39" t="s">
        <v>1359</v>
      </c>
      <c r="C842" s="52">
        <v>9523</v>
      </c>
      <c r="D842" s="39" t="s">
        <v>101</v>
      </c>
      <c r="E842" s="39" t="s">
        <v>1369</v>
      </c>
      <c r="F842" s="41">
        <v>40714</v>
      </c>
      <c r="G842" s="39" t="s">
        <v>93</v>
      </c>
      <c r="H842" s="39" t="s">
        <v>173</v>
      </c>
      <c r="I842" s="41">
        <v>40179</v>
      </c>
      <c r="J842" s="41">
        <v>40908</v>
      </c>
      <c r="K842" s="40">
        <v>5</v>
      </c>
      <c r="L842" s="39" t="s">
        <v>527</v>
      </c>
      <c r="M842" s="39" t="s">
        <v>528</v>
      </c>
      <c r="N842" s="39" t="s">
        <v>1374</v>
      </c>
      <c r="O842" s="39" t="s">
        <v>97</v>
      </c>
      <c r="P842" s="39" t="s">
        <v>1362</v>
      </c>
      <c r="Q842" s="54">
        <v>200000</v>
      </c>
    </row>
    <row r="843" spans="1:17">
      <c r="A843" s="39" t="s">
        <v>1358</v>
      </c>
      <c r="B843" s="39" t="s">
        <v>1359</v>
      </c>
      <c r="C843" s="52">
        <v>9523</v>
      </c>
      <c r="D843" s="39" t="s">
        <v>101</v>
      </c>
      <c r="E843" s="39" t="s">
        <v>1369</v>
      </c>
      <c r="F843" s="41">
        <v>40714</v>
      </c>
      <c r="G843" s="39" t="s">
        <v>93</v>
      </c>
      <c r="H843" s="39" t="s">
        <v>173</v>
      </c>
      <c r="I843" s="41">
        <v>40179</v>
      </c>
      <c r="J843" s="41">
        <v>40908</v>
      </c>
      <c r="K843" s="40">
        <v>6</v>
      </c>
      <c r="L843" s="39" t="s">
        <v>105</v>
      </c>
      <c r="M843" s="39" t="s">
        <v>95</v>
      </c>
      <c r="N843" s="39" t="s">
        <v>1375</v>
      </c>
      <c r="O843" s="39" t="s">
        <v>97</v>
      </c>
      <c r="P843" s="39" t="s">
        <v>1362</v>
      </c>
      <c r="Q843" s="54">
        <v>200000</v>
      </c>
    </row>
    <row r="844" spans="1:17">
      <c r="A844" s="39" t="s">
        <v>1358</v>
      </c>
      <c r="B844" s="39" t="s">
        <v>1359</v>
      </c>
      <c r="C844" s="52">
        <v>9523</v>
      </c>
      <c r="D844" s="39" t="s">
        <v>101</v>
      </c>
      <c r="E844" s="39" t="s">
        <v>1369</v>
      </c>
      <c r="F844" s="41">
        <v>40714</v>
      </c>
      <c r="G844" s="39" t="s">
        <v>93</v>
      </c>
      <c r="H844" s="39" t="s">
        <v>173</v>
      </c>
      <c r="I844" s="41">
        <v>40179</v>
      </c>
      <c r="J844" s="41">
        <v>40908</v>
      </c>
      <c r="K844" s="40">
        <v>7</v>
      </c>
      <c r="L844" s="39" t="s">
        <v>180</v>
      </c>
      <c r="M844" s="39" t="s">
        <v>517</v>
      </c>
      <c r="N844" s="39" t="s">
        <v>1376</v>
      </c>
      <c r="O844" s="39" t="s">
        <v>97</v>
      </c>
      <c r="P844" s="39" t="s">
        <v>1362</v>
      </c>
      <c r="Q844" s="54">
        <v>200000</v>
      </c>
    </row>
    <row r="845" spans="1:17">
      <c r="A845" s="39" t="s">
        <v>1358</v>
      </c>
      <c r="B845" s="39" t="s">
        <v>1359</v>
      </c>
      <c r="C845" s="52">
        <v>9523</v>
      </c>
      <c r="D845" s="39" t="s">
        <v>101</v>
      </c>
      <c r="E845" s="39" t="s">
        <v>1369</v>
      </c>
      <c r="F845" s="41">
        <v>40714</v>
      </c>
      <c r="G845" s="39" t="s">
        <v>93</v>
      </c>
      <c r="H845" s="39" t="s">
        <v>173</v>
      </c>
      <c r="I845" s="41">
        <v>40179</v>
      </c>
      <c r="J845" s="41">
        <v>40908</v>
      </c>
      <c r="K845" s="40">
        <v>8</v>
      </c>
      <c r="L845" s="39" t="s">
        <v>180</v>
      </c>
      <c r="M845" s="39" t="s">
        <v>517</v>
      </c>
      <c r="N845" s="39" t="s">
        <v>1377</v>
      </c>
      <c r="O845" s="39" t="s">
        <v>97</v>
      </c>
      <c r="P845" s="39" t="s">
        <v>1362</v>
      </c>
      <c r="Q845" s="54">
        <v>200000</v>
      </c>
    </row>
    <row r="846" spans="1:17">
      <c r="A846" s="39" t="s">
        <v>1358</v>
      </c>
      <c r="B846" s="39" t="s">
        <v>1359</v>
      </c>
      <c r="C846" s="52">
        <v>9523</v>
      </c>
      <c r="D846" s="39" t="s">
        <v>101</v>
      </c>
      <c r="E846" s="39" t="s">
        <v>1369</v>
      </c>
      <c r="F846" s="41">
        <v>40714</v>
      </c>
      <c r="G846" s="39" t="s">
        <v>93</v>
      </c>
      <c r="H846" s="39" t="s">
        <v>173</v>
      </c>
      <c r="I846" s="41">
        <v>39934</v>
      </c>
      <c r="J846" s="41">
        <v>40908</v>
      </c>
      <c r="K846" s="40">
        <v>9</v>
      </c>
      <c r="L846" s="39" t="s">
        <v>95</v>
      </c>
      <c r="M846" s="39" t="s">
        <v>95</v>
      </c>
      <c r="N846" s="39" t="s">
        <v>1378</v>
      </c>
      <c r="O846" s="39" t="s">
        <v>97</v>
      </c>
      <c r="P846" s="39" t="s">
        <v>1362</v>
      </c>
      <c r="Q846" s="54">
        <v>200000</v>
      </c>
    </row>
    <row r="847" spans="1:17">
      <c r="A847" s="39" t="s">
        <v>1358</v>
      </c>
      <c r="B847" s="39" t="s">
        <v>1359</v>
      </c>
      <c r="C847" s="52">
        <v>1191</v>
      </c>
      <c r="D847" s="39" t="s">
        <v>101</v>
      </c>
      <c r="E847" s="39" t="s">
        <v>1379</v>
      </c>
      <c r="F847" s="41">
        <v>39790</v>
      </c>
      <c r="G847" s="39" t="s">
        <v>93</v>
      </c>
      <c r="H847" s="39" t="s">
        <v>173</v>
      </c>
      <c r="I847" s="41">
        <v>39904</v>
      </c>
      <c r="J847" s="41">
        <v>40178</v>
      </c>
      <c r="K847" s="40">
        <v>1</v>
      </c>
      <c r="L847" s="39" t="s">
        <v>95</v>
      </c>
      <c r="M847" s="39" t="s">
        <v>95</v>
      </c>
      <c r="N847" s="39" t="s">
        <v>1380</v>
      </c>
      <c r="O847" s="39" t="s">
        <v>97</v>
      </c>
      <c r="P847" s="39" t="s">
        <v>1362</v>
      </c>
      <c r="Q847" s="54">
        <v>0</v>
      </c>
    </row>
    <row r="848" spans="1:17">
      <c r="A848" s="39" t="s">
        <v>1381</v>
      </c>
      <c r="B848" s="39" t="s">
        <v>1382</v>
      </c>
      <c r="C848" s="52">
        <v>1192</v>
      </c>
      <c r="D848" s="39" t="s">
        <v>101</v>
      </c>
      <c r="E848" s="39" t="s">
        <v>1379</v>
      </c>
      <c r="F848" s="41">
        <v>39790</v>
      </c>
      <c r="G848" s="39" t="s">
        <v>93</v>
      </c>
      <c r="H848" s="39" t="s">
        <v>173</v>
      </c>
      <c r="I848" s="41">
        <v>39904</v>
      </c>
      <c r="J848" s="41">
        <v>40178</v>
      </c>
      <c r="K848" s="40">
        <v>1</v>
      </c>
      <c r="L848" s="39" t="s">
        <v>95</v>
      </c>
      <c r="M848" s="39" t="s">
        <v>95</v>
      </c>
      <c r="N848" s="39" t="s">
        <v>1383</v>
      </c>
      <c r="O848" s="39" t="s">
        <v>97</v>
      </c>
      <c r="P848" s="39" t="s">
        <v>1362</v>
      </c>
      <c r="Q848" s="54">
        <v>0</v>
      </c>
    </row>
    <row r="849" spans="1:17">
      <c r="A849" s="39" t="s">
        <v>1384</v>
      </c>
      <c r="B849" s="39" t="s">
        <v>1385</v>
      </c>
      <c r="C849" s="52">
        <v>23472</v>
      </c>
      <c r="D849" s="39" t="s">
        <v>296</v>
      </c>
      <c r="E849" s="39" t="s">
        <v>1386</v>
      </c>
      <c r="F849" s="41">
        <v>44797</v>
      </c>
      <c r="G849" s="39" t="s">
        <v>93</v>
      </c>
      <c r="H849" s="39" t="s">
        <v>173</v>
      </c>
      <c r="I849" s="41">
        <v>42736</v>
      </c>
      <c r="J849" s="41">
        <v>43100</v>
      </c>
      <c r="K849" s="40">
        <v>1</v>
      </c>
      <c r="L849" s="39" t="s">
        <v>105</v>
      </c>
      <c r="M849" s="39" t="s">
        <v>95</v>
      </c>
      <c r="N849" s="39" t="s">
        <v>1387</v>
      </c>
      <c r="O849" s="39" t="s">
        <v>97</v>
      </c>
      <c r="P849" s="39" t="s">
        <v>1388</v>
      </c>
      <c r="Q849" s="54">
        <v>313887</v>
      </c>
    </row>
    <row r="850" spans="1:17">
      <c r="A850" s="39" t="s">
        <v>1384</v>
      </c>
      <c r="B850" s="39" t="s">
        <v>1385</v>
      </c>
      <c r="C850" s="52">
        <v>23472</v>
      </c>
      <c r="D850" s="39" t="s">
        <v>296</v>
      </c>
      <c r="E850" s="39" t="s">
        <v>1386</v>
      </c>
      <c r="F850" s="41">
        <v>44797</v>
      </c>
      <c r="G850" s="39" t="s">
        <v>93</v>
      </c>
      <c r="H850" s="39" t="s">
        <v>173</v>
      </c>
      <c r="I850" s="41">
        <v>42736</v>
      </c>
      <c r="J850" s="41">
        <v>43100</v>
      </c>
      <c r="K850" s="40">
        <v>2</v>
      </c>
      <c r="L850" s="39" t="s">
        <v>105</v>
      </c>
      <c r="M850" s="39" t="s">
        <v>486</v>
      </c>
      <c r="N850" s="39" t="s">
        <v>1389</v>
      </c>
      <c r="O850" s="39" t="s">
        <v>97</v>
      </c>
      <c r="P850" s="39" t="s">
        <v>1388</v>
      </c>
      <c r="Q850" s="54">
        <v>313887</v>
      </c>
    </row>
    <row r="851" spans="1:17">
      <c r="A851" s="39" t="s">
        <v>1384</v>
      </c>
      <c r="B851" s="39" t="s">
        <v>1385</v>
      </c>
      <c r="C851" s="52">
        <v>23472</v>
      </c>
      <c r="D851" s="39" t="s">
        <v>296</v>
      </c>
      <c r="E851" s="39" t="s">
        <v>1386</v>
      </c>
      <c r="F851" s="41">
        <v>44797</v>
      </c>
      <c r="G851" s="39" t="s">
        <v>93</v>
      </c>
      <c r="H851" s="39" t="s">
        <v>173</v>
      </c>
      <c r="I851" s="41">
        <v>42736</v>
      </c>
      <c r="J851" s="41">
        <v>43100</v>
      </c>
      <c r="K851" s="40">
        <v>3</v>
      </c>
      <c r="L851" s="39" t="s">
        <v>105</v>
      </c>
      <c r="M851" s="39" t="s">
        <v>95</v>
      </c>
      <c r="N851" s="39" t="s">
        <v>1390</v>
      </c>
      <c r="O851" s="39" t="s">
        <v>97</v>
      </c>
      <c r="P851" s="39" t="s">
        <v>1388</v>
      </c>
      <c r="Q851" s="54">
        <v>313887</v>
      </c>
    </row>
    <row r="852" spans="1:17">
      <c r="A852" s="39" t="s">
        <v>1384</v>
      </c>
      <c r="B852" s="39" t="s">
        <v>1385</v>
      </c>
      <c r="C852" s="52">
        <v>23452</v>
      </c>
      <c r="D852" s="39" t="s">
        <v>296</v>
      </c>
      <c r="E852" s="39" t="s">
        <v>1391</v>
      </c>
      <c r="F852" s="41">
        <v>44797</v>
      </c>
      <c r="G852" s="39" t="s">
        <v>93</v>
      </c>
      <c r="H852" s="39" t="s">
        <v>173</v>
      </c>
      <c r="I852" s="41">
        <v>42370</v>
      </c>
      <c r="J852" s="41">
        <v>42735</v>
      </c>
      <c r="K852" s="40">
        <v>2</v>
      </c>
      <c r="L852" s="39" t="s">
        <v>105</v>
      </c>
      <c r="M852" s="39" t="s">
        <v>486</v>
      </c>
      <c r="N852" s="39" t="s">
        <v>1392</v>
      </c>
      <c r="O852" s="39" t="s">
        <v>97</v>
      </c>
      <c r="P852" s="39" t="s">
        <v>1388</v>
      </c>
      <c r="Q852" s="54">
        <v>50194</v>
      </c>
    </row>
    <row r="853" spans="1:17">
      <c r="A853" s="39" t="s">
        <v>1384</v>
      </c>
      <c r="B853" s="39" t="s">
        <v>1385</v>
      </c>
      <c r="C853" s="52">
        <v>23432</v>
      </c>
      <c r="D853" s="39" t="s">
        <v>296</v>
      </c>
      <c r="E853" s="39" t="s">
        <v>912</v>
      </c>
      <c r="F853" s="41">
        <v>44797</v>
      </c>
      <c r="G853" s="39" t="s">
        <v>93</v>
      </c>
      <c r="H853" s="39" t="s">
        <v>173</v>
      </c>
      <c r="I853" s="41">
        <v>42005</v>
      </c>
      <c r="J853" s="41">
        <v>42369</v>
      </c>
      <c r="K853" s="40">
        <v>7</v>
      </c>
      <c r="L853" s="39" t="s">
        <v>105</v>
      </c>
      <c r="M853" s="39" t="s">
        <v>95</v>
      </c>
      <c r="N853" s="39" t="s">
        <v>1393</v>
      </c>
      <c r="O853" s="39" t="s">
        <v>97</v>
      </c>
      <c r="P853" s="39" t="s">
        <v>1388</v>
      </c>
      <c r="Q853" s="54">
        <v>123728</v>
      </c>
    </row>
    <row r="854" spans="1:17">
      <c r="A854" s="39" t="s">
        <v>1384</v>
      </c>
      <c r="B854" s="39" t="s">
        <v>1385</v>
      </c>
      <c r="C854" s="52">
        <v>23432</v>
      </c>
      <c r="D854" s="39" t="s">
        <v>296</v>
      </c>
      <c r="E854" s="39" t="s">
        <v>912</v>
      </c>
      <c r="F854" s="41">
        <v>44797</v>
      </c>
      <c r="G854" s="39" t="s">
        <v>93</v>
      </c>
      <c r="H854" s="39" t="s">
        <v>173</v>
      </c>
      <c r="I854" s="41">
        <v>42005</v>
      </c>
      <c r="J854" s="41">
        <v>42369</v>
      </c>
      <c r="K854" s="40">
        <v>8</v>
      </c>
      <c r="L854" s="39" t="s">
        <v>105</v>
      </c>
      <c r="M854" s="39" t="s">
        <v>486</v>
      </c>
      <c r="N854" s="39" t="s">
        <v>1394</v>
      </c>
      <c r="O854" s="39" t="s">
        <v>97</v>
      </c>
      <c r="P854" s="39" t="s">
        <v>1388</v>
      </c>
      <c r="Q854" s="54">
        <v>123728</v>
      </c>
    </row>
    <row r="855" spans="1:17">
      <c r="A855" s="39" t="s">
        <v>1384</v>
      </c>
      <c r="B855" s="39" t="s">
        <v>1385</v>
      </c>
      <c r="C855" s="52">
        <v>23432</v>
      </c>
      <c r="D855" s="39" t="s">
        <v>296</v>
      </c>
      <c r="E855" s="39" t="s">
        <v>912</v>
      </c>
      <c r="F855" s="41">
        <v>44797</v>
      </c>
      <c r="G855" s="39" t="s">
        <v>93</v>
      </c>
      <c r="H855" s="39" t="s">
        <v>173</v>
      </c>
      <c r="I855" s="41">
        <v>42005</v>
      </c>
      <c r="J855" s="41">
        <v>42369</v>
      </c>
      <c r="K855" s="40">
        <v>9</v>
      </c>
      <c r="L855" s="39" t="s">
        <v>105</v>
      </c>
      <c r="M855" s="39" t="s">
        <v>95</v>
      </c>
      <c r="N855" s="39" t="s">
        <v>1395</v>
      </c>
      <c r="O855" s="39" t="s">
        <v>97</v>
      </c>
      <c r="P855" s="39" t="s">
        <v>1388</v>
      </c>
      <c r="Q855" s="54">
        <v>123728</v>
      </c>
    </row>
    <row r="856" spans="1:17">
      <c r="A856" s="39" t="s">
        <v>1384</v>
      </c>
      <c r="B856" s="39" t="s">
        <v>1385</v>
      </c>
      <c r="C856" s="52">
        <v>23412</v>
      </c>
      <c r="D856" s="39" t="s">
        <v>296</v>
      </c>
      <c r="E856" s="39" t="s">
        <v>1396</v>
      </c>
      <c r="F856" s="41">
        <v>44797</v>
      </c>
      <c r="G856" s="39" t="s">
        <v>93</v>
      </c>
      <c r="H856" s="39" t="s">
        <v>173</v>
      </c>
      <c r="I856" s="41">
        <v>41640</v>
      </c>
      <c r="J856" s="41">
        <v>42004</v>
      </c>
      <c r="K856" s="40">
        <v>4</v>
      </c>
      <c r="L856" s="39" t="s">
        <v>105</v>
      </c>
      <c r="M856" s="39" t="s">
        <v>95</v>
      </c>
      <c r="N856" s="39" t="s">
        <v>1397</v>
      </c>
      <c r="O856" s="39" t="s">
        <v>97</v>
      </c>
      <c r="P856" s="39" t="s">
        <v>1388</v>
      </c>
      <c r="Q856" s="54">
        <v>40514</v>
      </c>
    </row>
    <row r="857" spans="1:17">
      <c r="A857" s="39" t="s">
        <v>1384</v>
      </c>
      <c r="B857" s="39" t="s">
        <v>1385</v>
      </c>
      <c r="C857" s="52">
        <v>23412</v>
      </c>
      <c r="D857" s="39" t="s">
        <v>296</v>
      </c>
      <c r="E857" s="39" t="s">
        <v>1396</v>
      </c>
      <c r="F857" s="41">
        <v>44797</v>
      </c>
      <c r="G857" s="39" t="s">
        <v>93</v>
      </c>
      <c r="H857" s="39" t="s">
        <v>173</v>
      </c>
      <c r="I857" s="41">
        <v>41640</v>
      </c>
      <c r="J857" s="41">
        <v>42004</v>
      </c>
      <c r="K857" s="40">
        <v>5</v>
      </c>
      <c r="L857" s="39" t="s">
        <v>105</v>
      </c>
      <c r="M857" s="39" t="s">
        <v>486</v>
      </c>
      <c r="N857" s="39" t="s">
        <v>1398</v>
      </c>
      <c r="O857" s="39" t="s">
        <v>97</v>
      </c>
      <c r="P857" s="39" t="s">
        <v>1388</v>
      </c>
      <c r="Q857" s="54">
        <v>40514</v>
      </c>
    </row>
    <row r="858" spans="1:17">
      <c r="A858" s="39" t="s">
        <v>1384</v>
      </c>
      <c r="B858" s="39" t="s">
        <v>1385</v>
      </c>
      <c r="C858" s="52">
        <v>23412</v>
      </c>
      <c r="D858" s="39" t="s">
        <v>296</v>
      </c>
      <c r="E858" s="39" t="s">
        <v>1396</v>
      </c>
      <c r="F858" s="41">
        <v>44797</v>
      </c>
      <c r="G858" s="39" t="s">
        <v>93</v>
      </c>
      <c r="H858" s="39" t="s">
        <v>173</v>
      </c>
      <c r="I858" s="41">
        <v>41640</v>
      </c>
      <c r="J858" s="41">
        <v>42004</v>
      </c>
      <c r="K858" s="40">
        <v>6</v>
      </c>
      <c r="L858" s="39" t="s">
        <v>105</v>
      </c>
      <c r="M858" s="39" t="s">
        <v>95</v>
      </c>
      <c r="N858" s="39" t="s">
        <v>1399</v>
      </c>
      <c r="O858" s="39" t="s">
        <v>97</v>
      </c>
      <c r="P858" s="39" t="s">
        <v>1388</v>
      </c>
      <c r="Q858" s="54">
        <v>40514</v>
      </c>
    </row>
    <row r="859" spans="1:17">
      <c r="A859" s="39" t="s">
        <v>1400</v>
      </c>
      <c r="B859" s="39" t="s">
        <v>1401</v>
      </c>
      <c r="C859" s="52">
        <v>13343</v>
      </c>
      <c r="D859" s="39" t="s">
        <v>101</v>
      </c>
      <c r="E859" s="39" t="s">
        <v>1402</v>
      </c>
      <c r="F859" s="41">
        <v>41604</v>
      </c>
      <c r="G859" s="39" t="s">
        <v>93</v>
      </c>
      <c r="H859" s="39" t="s">
        <v>173</v>
      </c>
      <c r="I859" s="41">
        <v>40909</v>
      </c>
      <c r="J859" s="41">
        <v>41274</v>
      </c>
      <c r="K859" s="40">
        <v>1</v>
      </c>
      <c r="L859" s="39" t="s">
        <v>491</v>
      </c>
      <c r="M859" s="39" t="s">
        <v>95</v>
      </c>
      <c r="N859" s="39" t="s">
        <v>1403</v>
      </c>
      <c r="O859" s="39" t="s">
        <v>97</v>
      </c>
      <c r="P859" s="39" t="s">
        <v>1404</v>
      </c>
      <c r="Q859" s="54">
        <v>-56047.839999999997</v>
      </c>
    </row>
    <row r="860" spans="1:17">
      <c r="A860" s="39" t="s">
        <v>1400</v>
      </c>
      <c r="B860" s="39" t="s">
        <v>1401</v>
      </c>
      <c r="C860" s="52">
        <v>13343</v>
      </c>
      <c r="D860" s="39" t="s">
        <v>101</v>
      </c>
      <c r="E860" s="39" t="s">
        <v>1402</v>
      </c>
      <c r="F860" s="41">
        <v>41604</v>
      </c>
      <c r="G860" s="39" t="s">
        <v>93</v>
      </c>
      <c r="H860" s="39" t="s">
        <v>173</v>
      </c>
      <c r="I860" s="41">
        <v>40909</v>
      </c>
      <c r="J860" s="41">
        <v>41274</v>
      </c>
      <c r="K860" s="40">
        <v>2</v>
      </c>
      <c r="L860" s="39" t="s">
        <v>95</v>
      </c>
      <c r="M860" s="39" t="s">
        <v>95</v>
      </c>
      <c r="N860" s="39" t="s">
        <v>1405</v>
      </c>
      <c r="O860" s="39" t="s">
        <v>97</v>
      </c>
      <c r="P860" s="39" t="s">
        <v>1404</v>
      </c>
      <c r="Q860" s="54">
        <v>-56047.839999999997</v>
      </c>
    </row>
    <row r="861" spans="1:17">
      <c r="A861" s="39" t="s">
        <v>1400</v>
      </c>
      <c r="B861" s="39" t="s">
        <v>1401</v>
      </c>
      <c r="C861" s="52">
        <v>13343</v>
      </c>
      <c r="D861" s="39" t="s">
        <v>101</v>
      </c>
      <c r="E861" s="39" t="s">
        <v>1402</v>
      </c>
      <c r="F861" s="41">
        <v>41604</v>
      </c>
      <c r="G861" s="39" t="s">
        <v>93</v>
      </c>
      <c r="H861" s="39" t="s">
        <v>173</v>
      </c>
      <c r="I861" s="41">
        <v>40909</v>
      </c>
      <c r="J861" s="41">
        <v>41274</v>
      </c>
      <c r="K861" s="40">
        <v>3</v>
      </c>
      <c r="L861" s="39" t="s">
        <v>131</v>
      </c>
      <c r="M861" s="39" t="s">
        <v>183</v>
      </c>
      <c r="N861" s="39" t="s">
        <v>1406</v>
      </c>
      <c r="O861" s="39" t="s">
        <v>97</v>
      </c>
      <c r="P861" s="39" t="s">
        <v>1404</v>
      </c>
      <c r="Q861" s="54">
        <v>-56047.839999999997</v>
      </c>
    </row>
    <row r="862" spans="1:17">
      <c r="A862" s="39" t="s">
        <v>1400</v>
      </c>
      <c r="B862" s="39" t="s">
        <v>1401</v>
      </c>
      <c r="C862" s="52">
        <v>13343</v>
      </c>
      <c r="D862" s="39" t="s">
        <v>101</v>
      </c>
      <c r="E862" s="39" t="s">
        <v>1402</v>
      </c>
      <c r="F862" s="41">
        <v>41604</v>
      </c>
      <c r="G862" s="39" t="s">
        <v>93</v>
      </c>
      <c r="H862" s="39" t="s">
        <v>173</v>
      </c>
      <c r="I862" s="41">
        <v>40909</v>
      </c>
      <c r="J862" s="41">
        <v>41274</v>
      </c>
      <c r="K862" s="40">
        <v>4</v>
      </c>
      <c r="L862" s="39" t="s">
        <v>131</v>
      </c>
      <c r="M862" s="39" t="s">
        <v>95</v>
      </c>
      <c r="N862" s="39" t="s">
        <v>1407</v>
      </c>
      <c r="O862" s="39" t="s">
        <v>97</v>
      </c>
      <c r="P862" s="39" t="s">
        <v>1404</v>
      </c>
      <c r="Q862" s="54">
        <v>-56047.839999999997</v>
      </c>
    </row>
    <row r="863" spans="1:17">
      <c r="A863" s="39" t="s">
        <v>1400</v>
      </c>
      <c r="B863" s="39" t="s">
        <v>1401</v>
      </c>
      <c r="C863" s="52">
        <v>13343</v>
      </c>
      <c r="D863" s="39" t="s">
        <v>101</v>
      </c>
      <c r="E863" s="39" t="s">
        <v>1402</v>
      </c>
      <c r="F863" s="41">
        <v>41604</v>
      </c>
      <c r="G863" s="39" t="s">
        <v>93</v>
      </c>
      <c r="H863" s="39" t="s">
        <v>173</v>
      </c>
      <c r="I863" s="41">
        <v>40909</v>
      </c>
      <c r="J863" s="41">
        <v>41274</v>
      </c>
      <c r="K863" s="40">
        <v>5</v>
      </c>
      <c r="L863" s="39" t="s">
        <v>105</v>
      </c>
      <c r="M863" s="39" t="s">
        <v>142</v>
      </c>
      <c r="N863" s="39" t="s">
        <v>1408</v>
      </c>
      <c r="O863" s="39" t="s">
        <v>97</v>
      </c>
      <c r="P863" s="39" t="s">
        <v>1404</v>
      </c>
      <c r="Q863" s="54">
        <v>-56047.839999999997</v>
      </c>
    </row>
    <row r="864" spans="1:17">
      <c r="A864" s="39" t="s">
        <v>1409</v>
      </c>
      <c r="B864" s="39" t="s">
        <v>1410</v>
      </c>
      <c r="C864" s="52">
        <v>8719</v>
      </c>
      <c r="D864" s="39" t="s">
        <v>101</v>
      </c>
      <c r="E864" s="39" t="s">
        <v>1411</v>
      </c>
      <c r="F864" s="41">
        <v>40714</v>
      </c>
      <c r="G864" s="39" t="s">
        <v>93</v>
      </c>
      <c r="H864" s="39" t="s">
        <v>173</v>
      </c>
      <c r="I864" s="41">
        <v>39904</v>
      </c>
      <c r="J864" s="41">
        <v>39933</v>
      </c>
      <c r="K864" s="40">
        <v>1</v>
      </c>
      <c r="L864" s="39" t="s">
        <v>218</v>
      </c>
      <c r="M864" s="39" t="s">
        <v>95</v>
      </c>
      <c r="N864" s="39" t="s">
        <v>1412</v>
      </c>
      <c r="O864" s="39" t="s">
        <v>97</v>
      </c>
      <c r="P864" s="39" t="s">
        <v>1404</v>
      </c>
      <c r="Q864" s="54">
        <v>390000</v>
      </c>
    </row>
    <row r="865" spans="1:17">
      <c r="A865" s="39" t="s">
        <v>1409</v>
      </c>
      <c r="B865" s="39" t="s">
        <v>1410</v>
      </c>
      <c r="C865" s="52">
        <v>8720</v>
      </c>
      <c r="D865" s="39" t="s">
        <v>101</v>
      </c>
      <c r="E865" s="39" t="s">
        <v>1411</v>
      </c>
      <c r="F865" s="41">
        <v>40714</v>
      </c>
      <c r="G865" s="39" t="s">
        <v>93</v>
      </c>
      <c r="H865" s="39" t="s">
        <v>173</v>
      </c>
      <c r="I865" s="41">
        <v>39934</v>
      </c>
      <c r="J865" s="41">
        <v>39994</v>
      </c>
      <c r="K865" s="40">
        <v>1</v>
      </c>
      <c r="L865" s="39" t="s">
        <v>218</v>
      </c>
      <c r="M865" s="39" t="s">
        <v>95</v>
      </c>
      <c r="N865" s="39" t="s">
        <v>1413</v>
      </c>
      <c r="O865" s="39" t="s">
        <v>97</v>
      </c>
      <c r="P865" s="39" t="s">
        <v>1404</v>
      </c>
      <c r="Q865" s="54">
        <v>390000</v>
      </c>
    </row>
    <row r="866" spans="1:17">
      <c r="A866" s="39" t="s">
        <v>1409</v>
      </c>
      <c r="B866" s="39" t="s">
        <v>1410</v>
      </c>
      <c r="C866" s="52">
        <v>8721</v>
      </c>
      <c r="D866" s="39" t="s">
        <v>101</v>
      </c>
      <c r="E866" s="39" t="s">
        <v>1411</v>
      </c>
      <c r="F866" s="41">
        <v>40714</v>
      </c>
      <c r="G866" s="39" t="s">
        <v>93</v>
      </c>
      <c r="H866" s="39" t="s">
        <v>173</v>
      </c>
      <c r="I866" s="41">
        <v>39995</v>
      </c>
      <c r="J866" s="41">
        <v>40178</v>
      </c>
      <c r="K866" s="40">
        <v>1</v>
      </c>
      <c r="L866" s="39" t="s">
        <v>218</v>
      </c>
      <c r="M866" s="39" t="s">
        <v>95</v>
      </c>
      <c r="N866" s="39" t="s">
        <v>1414</v>
      </c>
      <c r="O866" s="39" t="s">
        <v>97</v>
      </c>
      <c r="P866" s="39" t="s">
        <v>1404</v>
      </c>
      <c r="Q866" s="54">
        <v>390000</v>
      </c>
    </row>
    <row r="867" spans="1:17">
      <c r="A867" s="39" t="s">
        <v>1409</v>
      </c>
      <c r="B867" s="39" t="s">
        <v>1410</v>
      </c>
      <c r="C867" s="52">
        <v>8722</v>
      </c>
      <c r="D867" s="39" t="s">
        <v>101</v>
      </c>
      <c r="E867" s="39" t="s">
        <v>1411</v>
      </c>
      <c r="F867" s="41">
        <v>40714</v>
      </c>
      <c r="G867" s="39" t="s">
        <v>93</v>
      </c>
      <c r="H867" s="39" t="s">
        <v>173</v>
      </c>
      <c r="I867" s="41">
        <v>40179</v>
      </c>
      <c r="J867" s="41">
        <v>40268</v>
      </c>
      <c r="K867" s="40">
        <v>1</v>
      </c>
      <c r="L867" s="39" t="s">
        <v>218</v>
      </c>
      <c r="M867" s="39" t="s">
        <v>95</v>
      </c>
      <c r="N867" s="39" t="s">
        <v>1414</v>
      </c>
      <c r="O867" s="39" t="s">
        <v>97</v>
      </c>
      <c r="P867" s="39" t="s">
        <v>1404</v>
      </c>
      <c r="Q867" s="54">
        <v>390000</v>
      </c>
    </row>
    <row r="868" spans="1:17">
      <c r="A868" s="39" t="s">
        <v>1409</v>
      </c>
      <c r="B868" s="39" t="s">
        <v>1410</v>
      </c>
      <c r="C868" s="52">
        <v>8723</v>
      </c>
      <c r="D868" s="39" t="s">
        <v>101</v>
      </c>
      <c r="E868" s="39" t="s">
        <v>1415</v>
      </c>
      <c r="F868" s="41">
        <v>40714</v>
      </c>
      <c r="G868" s="39" t="s">
        <v>93</v>
      </c>
      <c r="H868" s="39" t="s">
        <v>173</v>
      </c>
      <c r="I868" s="41">
        <v>40269</v>
      </c>
      <c r="J868" s="41">
        <v>40543</v>
      </c>
      <c r="K868" s="40">
        <v>1</v>
      </c>
      <c r="L868" s="39" t="s">
        <v>218</v>
      </c>
      <c r="M868" s="39" t="s">
        <v>95</v>
      </c>
      <c r="N868" s="39" t="s">
        <v>1414</v>
      </c>
      <c r="O868" s="39" t="s">
        <v>97</v>
      </c>
      <c r="P868" s="39" t="s">
        <v>1404</v>
      </c>
      <c r="Q868" s="54">
        <v>390000</v>
      </c>
    </row>
    <row r="869" spans="1:17">
      <c r="A869" s="39" t="s">
        <v>1409</v>
      </c>
      <c r="B869" s="39" t="s">
        <v>1410</v>
      </c>
      <c r="C869" s="52">
        <v>1620</v>
      </c>
      <c r="D869" s="39" t="s">
        <v>101</v>
      </c>
      <c r="E869" s="39" t="s">
        <v>1411</v>
      </c>
      <c r="F869" s="41">
        <v>40060</v>
      </c>
      <c r="G869" s="39" t="s">
        <v>93</v>
      </c>
      <c r="H869" s="39" t="s">
        <v>173</v>
      </c>
      <c r="I869" s="41">
        <v>39965</v>
      </c>
      <c r="J869" s="41">
        <v>40178</v>
      </c>
      <c r="K869" s="40">
        <v>1</v>
      </c>
      <c r="L869" s="39" t="s">
        <v>218</v>
      </c>
      <c r="M869" s="39" t="s">
        <v>95</v>
      </c>
      <c r="N869" s="39" t="s">
        <v>1416</v>
      </c>
      <c r="O869" s="39" t="s">
        <v>97</v>
      </c>
      <c r="P869" s="39" t="s">
        <v>1417</v>
      </c>
      <c r="Q869" s="54">
        <v>389878</v>
      </c>
    </row>
    <row r="870" spans="1:17">
      <c r="A870" s="39" t="s">
        <v>1409</v>
      </c>
      <c r="B870" s="39" t="s">
        <v>1410</v>
      </c>
      <c r="C870" s="52">
        <v>1186</v>
      </c>
      <c r="D870" s="39" t="s">
        <v>101</v>
      </c>
      <c r="E870" s="39" t="s">
        <v>1418</v>
      </c>
      <c r="F870" s="41">
        <v>39790</v>
      </c>
      <c r="G870" s="39" t="s">
        <v>93</v>
      </c>
      <c r="H870" s="39" t="s">
        <v>173</v>
      </c>
      <c r="I870" s="41">
        <v>39814</v>
      </c>
      <c r="J870" s="41">
        <v>40178</v>
      </c>
      <c r="K870" s="40">
        <v>1</v>
      </c>
      <c r="L870" s="39" t="s">
        <v>95</v>
      </c>
      <c r="M870" s="39" t="s">
        <v>95</v>
      </c>
      <c r="N870" s="39" t="s">
        <v>1419</v>
      </c>
      <c r="O870" s="39" t="s">
        <v>97</v>
      </c>
      <c r="P870" s="39" t="s">
        <v>1417</v>
      </c>
      <c r="Q870" s="54">
        <v>330000</v>
      </c>
    </row>
    <row r="871" spans="1:17">
      <c r="A871" s="39" t="s">
        <v>1420</v>
      </c>
      <c r="B871" s="39" t="s">
        <v>1421</v>
      </c>
      <c r="C871" s="52">
        <v>9934</v>
      </c>
      <c r="D871" s="39" t="s">
        <v>101</v>
      </c>
      <c r="E871" s="39" t="s">
        <v>1411</v>
      </c>
      <c r="F871" s="41">
        <v>40856</v>
      </c>
      <c r="G871" s="39" t="s">
        <v>93</v>
      </c>
      <c r="H871" s="39" t="s">
        <v>173</v>
      </c>
      <c r="I871" s="41">
        <v>40360</v>
      </c>
      <c r="J871" s="41">
        <v>40543</v>
      </c>
      <c r="K871" s="40">
        <v>1</v>
      </c>
      <c r="L871" s="39" t="s">
        <v>218</v>
      </c>
      <c r="M871" s="39" t="s">
        <v>95</v>
      </c>
      <c r="N871" s="39" t="s">
        <v>1422</v>
      </c>
      <c r="O871" s="39" t="s">
        <v>97</v>
      </c>
      <c r="P871" s="39" t="s">
        <v>1404</v>
      </c>
      <c r="Q871" s="54">
        <v>600000</v>
      </c>
    </row>
    <row r="872" spans="1:17">
      <c r="A872" s="39" t="s">
        <v>1420</v>
      </c>
      <c r="B872" s="39" t="s">
        <v>1421</v>
      </c>
      <c r="C872" s="52">
        <v>9934</v>
      </c>
      <c r="D872" s="39" t="s">
        <v>101</v>
      </c>
      <c r="E872" s="39" t="s">
        <v>1411</v>
      </c>
      <c r="F872" s="41">
        <v>40856</v>
      </c>
      <c r="G872" s="39" t="s">
        <v>93</v>
      </c>
      <c r="H872" s="39" t="s">
        <v>173</v>
      </c>
      <c r="I872" s="41">
        <v>40544</v>
      </c>
      <c r="J872" s="41">
        <v>40633</v>
      </c>
      <c r="K872" s="40">
        <v>2</v>
      </c>
      <c r="L872" s="39" t="s">
        <v>218</v>
      </c>
      <c r="M872" s="39" t="s">
        <v>95</v>
      </c>
      <c r="N872" s="39" t="s">
        <v>1422</v>
      </c>
      <c r="O872" s="39" t="s">
        <v>97</v>
      </c>
      <c r="P872" s="39" t="s">
        <v>1404</v>
      </c>
      <c r="Q872" s="54">
        <v>600000</v>
      </c>
    </row>
    <row r="873" spans="1:17">
      <c r="A873" s="39" t="s">
        <v>1420</v>
      </c>
      <c r="B873" s="39" t="s">
        <v>1421</v>
      </c>
      <c r="C873" s="52">
        <v>9934</v>
      </c>
      <c r="D873" s="39" t="s">
        <v>101</v>
      </c>
      <c r="E873" s="39" t="s">
        <v>1411</v>
      </c>
      <c r="F873" s="41">
        <v>40856</v>
      </c>
      <c r="G873" s="39" t="s">
        <v>93</v>
      </c>
      <c r="H873" s="39" t="s">
        <v>173</v>
      </c>
      <c r="I873" s="41">
        <v>40634</v>
      </c>
      <c r="J873" s="41">
        <v>40724</v>
      </c>
      <c r="K873" s="40">
        <v>3</v>
      </c>
      <c r="L873" s="39" t="s">
        <v>218</v>
      </c>
      <c r="M873" s="39" t="s">
        <v>95</v>
      </c>
      <c r="N873" s="39" t="s">
        <v>1422</v>
      </c>
      <c r="O873" s="39" t="s">
        <v>97</v>
      </c>
      <c r="P873" s="39" t="s">
        <v>1404</v>
      </c>
      <c r="Q873" s="54">
        <v>600000</v>
      </c>
    </row>
    <row r="874" spans="1:17">
      <c r="A874" s="39" t="s">
        <v>1420</v>
      </c>
      <c r="B874" s="39" t="s">
        <v>1421</v>
      </c>
      <c r="C874" s="52">
        <v>9934</v>
      </c>
      <c r="D874" s="39" t="s">
        <v>101</v>
      </c>
      <c r="E874" s="39" t="s">
        <v>1411</v>
      </c>
      <c r="F874" s="41">
        <v>40856</v>
      </c>
      <c r="G874" s="39" t="s">
        <v>93</v>
      </c>
      <c r="H874" s="39" t="s">
        <v>173</v>
      </c>
      <c r="I874" s="41">
        <v>40725</v>
      </c>
      <c r="J874" s="41">
        <v>40730</v>
      </c>
      <c r="K874" s="40">
        <v>4</v>
      </c>
      <c r="L874" s="39" t="s">
        <v>218</v>
      </c>
      <c r="M874" s="39" t="s">
        <v>95</v>
      </c>
      <c r="N874" s="39" t="s">
        <v>1422</v>
      </c>
      <c r="O874" s="39" t="s">
        <v>97</v>
      </c>
      <c r="P874" s="39" t="s">
        <v>1404</v>
      </c>
      <c r="Q874" s="54">
        <v>600000</v>
      </c>
    </row>
    <row r="875" spans="1:17">
      <c r="A875" s="39" t="s">
        <v>1420</v>
      </c>
      <c r="B875" s="39" t="s">
        <v>1421</v>
      </c>
      <c r="C875" s="52">
        <v>9934</v>
      </c>
      <c r="D875" s="39" t="s">
        <v>101</v>
      </c>
      <c r="E875" s="39" t="s">
        <v>1411</v>
      </c>
      <c r="F875" s="41">
        <v>40856</v>
      </c>
      <c r="G875" s="39" t="s">
        <v>93</v>
      </c>
      <c r="H875" s="39" t="s">
        <v>173</v>
      </c>
      <c r="I875" s="41">
        <v>40731</v>
      </c>
      <c r="J875" s="41">
        <v>40908</v>
      </c>
      <c r="K875" s="40">
        <v>5</v>
      </c>
      <c r="L875" s="39" t="s">
        <v>218</v>
      </c>
      <c r="M875" s="39" t="s">
        <v>95</v>
      </c>
      <c r="N875" s="39" t="s">
        <v>1422</v>
      </c>
      <c r="O875" s="39" t="s">
        <v>97</v>
      </c>
      <c r="P875" s="39" t="s">
        <v>1404</v>
      </c>
      <c r="Q875" s="54">
        <v>600000</v>
      </c>
    </row>
    <row r="876" spans="1:17">
      <c r="A876" s="39" t="s">
        <v>1420</v>
      </c>
      <c r="B876" s="39" t="s">
        <v>1421</v>
      </c>
      <c r="C876" s="52">
        <v>8731</v>
      </c>
      <c r="D876" s="39" t="s">
        <v>101</v>
      </c>
      <c r="E876" s="39" t="s">
        <v>1411</v>
      </c>
      <c r="F876" s="41">
        <v>40714</v>
      </c>
      <c r="G876" s="39" t="s">
        <v>93</v>
      </c>
      <c r="H876" s="39" t="s">
        <v>173</v>
      </c>
      <c r="I876" s="41">
        <v>39904</v>
      </c>
      <c r="J876" s="41">
        <v>39933</v>
      </c>
      <c r="K876" s="40">
        <v>1</v>
      </c>
      <c r="L876" s="39" t="s">
        <v>218</v>
      </c>
      <c r="M876" s="39" t="s">
        <v>95</v>
      </c>
      <c r="N876" s="39" t="s">
        <v>1423</v>
      </c>
      <c r="O876" s="39" t="s">
        <v>97</v>
      </c>
      <c r="P876" s="39" t="s">
        <v>1404</v>
      </c>
      <c r="Q876" s="54">
        <v>585000</v>
      </c>
    </row>
    <row r="877" spans="1:17">
      <c r="A877" s="39" t="s">
        <v>1420</v>
      </c>
      <c r="B877" s="39" t="s">
        <v>1421</v>
      </c>
      <c r="C877" s="52">
        <v>8732</v>
      </c>
      <c r="D877" s="39" t="s">
        <v>101</v>
      </c>
      <c r="E877" s="39" t="s">
        <v>1411</v>
      </c>
      <c r="F877" s="41">
        <v>40714</v>
      </c>
      <c r="G877" s="39" t="s">
        <v>93</v>
      </c>
      <c r="H877" s="39" t="s">
        <v>173</v>
      </c>
      <c r="I877" s="41">
        <v>39934</v>
      </c>
      <c r="J877" s="41">
        <v>39994</v>
      </c>
      <c r="K877" s="40">
        <v>1</v>
      </c>
      <c r="L877" s="39" t="s">
        <v>218</v>
      </c>
      <c r="M877" s="39" t="s">
        <v>95</v>
      </c>
      <c r="N877" s="39" t="s">
        <v>1423</v>
      </c>
      <c r="O877" s="39" t="s">
        <v>97</v>
      </c>
      <c r="P877" s="39" t="s">
        <v>1404</v>
      </c>
      <c r="Q877" s="54">
        <v>585000</v>
      </c>
    </row>
    <row r="878" spans="1:17">
      <c r="A878" s="39" t="s">
        <v>1420</v>
      </c>
      <c r="B878" s="39" t="s">
        <v>1421</v>
      </c>
      <c r="C878" s="52">
        <v>8733</v>
      </c>
      <c r="D878" s="39" t="s">
        <v>101</v>
      </c>
      <c r="E878" s="39" t="s">
        <v>1411</v>
      </c>
      <c r="F878" s="41">
        <v>40714</v>
      </c>
      <c r="G878" s="39" t="s">
        <v>93</v>
      </c>
      <c r="H878" s="39" t="s">
        <v>173</v>
      </c>
      <c r="I878" s="41">
        <v>39995</v>
      </c>
      <c r="J878" s="41">
        <v>40178</v>
      </c>
      <c r="K878" s="40">
        <v>1</v>
      </c>
      <c r="L878" s="39" t="s">
        <v>218</v>
      </c>
      <c r="M878" s="39" t="s">
        <v>95</v>
      </c>
      <c r="N878" s="39" t="s">
        <v>1423</v>
      </c>
      <c r="O878" s="39" t="s">
        <v>97</v>
      </c>
      <c r="P878" s="39" t="s">
        <v>1404</v>
      </c>
      <c r="Q878" s="54">
        <v>585000</v>
      </c>
    </row>
    <row r="879" spans="1:17">
      <c r="A879" s="39" t="s">
        <v>1420</v>
      </c>
      <c r="B879" s="39" t="s">
        <v>1421</v>
      </c>
      <c r="C879" s="52">
        <v>8734</v>
      </c>
      <c r="D879" s="39" t="s">
        <v>101</v>
      </c>
      <c r="E879" s="39" t="s">
        <v>1411</v>
      </c>
      <c r="F879" s="41">
        <v>40714</v>
      </c>
      <c r="G879" s="39" t="s">
        <v>93</v>
      </c>
      <c r="H879" s="39" t="s">
        <v>173</v>
      </c>
      <c r="I879" s="41">
        <v>40179</v>
      </c>
      <c r="J879" s="41">
        <v>40268</v>
      </c>
      <c r="K879" s="40">
        <v>1</v>
      </c>
      <c r="L879" s="39" t="s">
        <v>218</v>
      </c>
      <c r="M879" s="39" t="s">
        <v>95</v>
      </c>
      <c r="N879" s="39" t="s">
        <v>1423</v>
      </c>
      <c r="O879" s="39" t="s">
        <v>97</v>
      </c>
      <c r="P879" s="39" t="s">
        <v>1404</v>
      </c>
      <c r="Q879" s="54">
        <v>585000</v>
      </c>
    </row>
    <row r="880" spans="1:17">
      <c r="A880" s="39" t="s">
        <v>1420</v>
      </c>
      <c r="B880" s="39" t="s">
        <v>1421</v>
      </c>
      <c r="C880" s="52">
        <v>8735</v>
      </c>
      <c r="D880" s="39" t="s">
        <v>101</v>
      </c>
      <c r="E880" s="39" t="s">
        <v>1411</v>
      </c>
      <c r="F880" s="41">
        <v>40714</v>
      </c>
      <c r="G880" s="39" t="s">
        <v>93</v>
      </c>
      <c r="H880" s="39" t="s">
        <v>173</v>
      </c>
      <c r="I880" s="41">
        <v>40269</v>
      </c>
      <c r="J880" s="41">
        <v>40543</v>
      </c>
      <c r="K880" s="40">
        <v>1</v>
      </c>
      <c r="L880" s="39" t="s">
        <v>218</v>
      </c>
      <c r="M880" s="39" t="s">
        <v>95</v>
      </c>
      <c r="N880" s="39" t="s">
        <v>1423</v>
      </c>
      <c r="O880" s="39" t="s">
        <v>97</v>
      </c>
      <c r="P880" s="39" t="s">
        <v>1404</v>
      </c>
      <c r="Q880" s="54">
        <v>585000</v>
      </c>
    </row>
    <row r="881" spans="1:17">
      <c r="A881" s="39" t="s">
        <v>1420</v>
      </c>
      <c r="B881" s="39" t="s">
        <v>1421</v>
      </c>
      <c r="C881" s="52">
        <v>8736</v>
      </c>
      <c r="D881" s="39" t="s">
        <v>101</v>
      </c>
      <c r="E881" s="39" t="s">
        <v>1411</v>
      </c>
      <c r="F881" s="41">
        <v>40714</v>
      </c>
      <c r="G881" s="39" t="s">
        <v>93</v>
      </c>
      <c r="H881" s="39" t="s">
        <v>173</v>
      </c>
      <c r="I881" s="41">
        <v>40544</v>
      </c>
      <c r="J881" s="41">
        <v>40908</v>
      </c>
      <c r="K881" s="40">
        <v>1</v>
      </c>
      <c r="L881" s="39" t="s">
        <v>218</v>
      </c>
      <c r="M881" s="39" t="s">
        <v>95</v>
      </c>
      <c r="N881" s="39" t="s">
        <v>1423</v>
      </c>
      <c r="O881" s="39" t="s">
        <v>97</v>
      </c>
      <c r="P881" s="39" t="s">
        <v>1404</v>
      </c>
      <c r="Q881" s="54">
        <v>585000</v>
      </c>
    </row>
    <row r="882" spans="1:17">
      <c r="A882" s="39" t="s">
        <v>1420</v>
      </c>
      <c r="B882" s="39" t="s">
        <v>1421</v>
      </c>
      <c r="C882" s="52">
        <v>1621</v>
      </c>
      <c r="D882" s="39" t="s">
        <v>101</v>
      </c>
      <c r="E882" s="39" t="s">
        <v>1411</v>
      </c>
      <c r="F882" s="41">
        <v>40060</v>
      </c>
      <c r="G882" s="39" t="s">
        <v>93</v>
      </c>
      <c r="H882" s="39" t="s">
        <v>173</v>
      </c>
      <c r="I882" s="41">
        <v>39995</v>
      </c>
      <c r="J882" s="41">
        <v>40178</v>
      </c>
      <c r="K882" s="40">
        <v>1</v>
      </c>
      <c r="L882" s="39" t="s">
        <v>218</v>
      </c>
      <c r="M882" s="39" t="s">
        <v>95</v>
      </c>
      <c r="N882" s="39" t="s">
        <v>1424</v>
      </c>
      <c r="O882" s="39" t="s">
        <v>97</v>
      </c>
      <c r="P882" s="39" t="s">
        <v>1404</v>
      </c>
      <c r="Q882" s="54">
        <v>584817</v>
      </c>
    </row>
    <row r="883" spans="1:17">
      <c r="A883" s="39" t="s">
        <v>1425</v>
      </c>
      <c r="B883" s="39" t="s">
        <v>1426</v>
      </c>
      <c r="C883" s="52">
        <v>22796</v>
      </c>
      <c r="D883" s="39" t="s">
        <v>91</v>
      </c>
      <c r="E883" s="39" t="s">
        <v>1226</v>
      </c>
      <c r="F883" s="41">
        <v>44644</v>
      </c>
      <c r="G883" s="39" t="s">
        <v>93</v>
      </c>
      <c r="H883" s="39" t="s">
        <v>94</v>
      </c>
      <c r="I883" s="41">
        <v>40909</v>
      </c>
      <c r="J883" s="41">
        <v>44561</v>
      </c>
      <c r="K883" s="40">
        <v>1</v>
      </c>
      <c r="L883" s="39" t="s">
        <v>308</v>
      </c>
      <c r="M883" s="39" t="s">
        <v>95</v>
      </c>
      <c r="N883" s="39" t="s">
        <v>1427</v>
      </c>
      <c r="O883" s="39" t="s">
        <v>97</v>
      </c>
      <c r="P883" s="39" t="s">
        <v>98</v>
      </c>
      <c r="Q883" s="54">
        <v>269150</v>
      </c>
    </row>
    <row r="884" spans="1:17">
      <c r="A884" s="39" t="s">
        <v>1425</v>
      </c>
      <c r="B884" s="39" t="s">
        <v>1426</v>
      </c>
      <c r="C884" s="52">
        <v>15060</v>
      </c>
      <c r="D884" s="39" t="s">
        <v>101</v>
      </c>
      <c r="E884" s="39" t="s">
        <v>364</v>
      </c>
      <c r="F884" s="41">
        <v>42072</v>
      </c>
      <c r="G884" s="39" t="s">
        <v>93</v>
      </c>
      <c r="H884" s="39" t="s">
        <v>94</v>
      </c>
      <c r="I884" s="41">
        <v>42005</v>
      </c>
      <c r="J884" s="41">
        <v>42369</v>
      </c>
      <c r="K884" s="40">
        <v>1</v>
      </c>
      <c r="L884" s="39" t="s">
        <v>491</v>
      </c>
      <c r="M884" s="39" t="s">
        <v>183</v>
      </c>
      <c r="N884" s="39" t="s">
        <v>1428</v>
      </c>
      <c r="O884" s="39" t="s">
        <v>121</v>
      </c>
      <c r="P884" s="39" t="s">
        <v>98</v>
      </c>
      <c r="Q884" s="54">
        <v>9023</v>
      </c>
    </row>
    <row r="885" spans="1:17">
      <c r="A885" s="39" t="s">
        <v>1425</v>
      </c>
      <c r="B885" s="39" t="s">
        <v>1426</v>
      </c>
      <c r="C885" s="52">
        <v>13963</v>
      </c>
      <c r="D885" s="39" t="s">
        <v>101</v>
      </c>
      <c r="E885" s="39" t="s">
        <v>367</v>
      </c>
      <c r="F885" s="41">
        <v>41695</v>
      </c>
      <c r="G885" s="39" t="s">
        <v>93</v>
      </c>
      <c r="H885" s="39" t="s">
        <v>94</v>
      </c>
      <c r="I885" s="41">
        <v>41640</v>
      </c>
      <c r="J885" s="41">
        <v>42004</v>
      </c>
      <c r="K885" s="40">
        <v>1</v>
      </c>
      <c r="L885" s="39" t="s">
        <v>131</v>
      </c>
      <c r="M885" s="39" t="s">
        <v>132</v>
      </c>
      <c r="N885" s="39" t="s">
        <v>1429</v>
      </c>
      <c r="O885" s="39" t="s">
        <v>97</v>
      </c>
      <c r="P885" s="39" t="s">
        <v>98</v>
      </c>
      <c r="Q885" s="54">
        <v>-3391</v>
      </c>
    </row>
    <row r="886" spans="1:17">
      <c r="A886" s="39" t="s">
        <v>1425</v>
      </c>
      <c r="B886" s="39" t="s">
        <v>1426</v>
      </c>
      <c r="C886" s="52">
        <v>13963</v>
      </c>
      <c r="D886" s="39" t="s">
        <v>101</v>
      </c>
      <c r="E886" s="39" t="s">
        <v>367</v>
      </c>
      <c r="F886" s="41">
        <v>41695</v>
      </c>
      <c r="G886" s="39" t="s">
        <v>93</v>
      </c>
      <c r="H886" s="39" t="s">
        <v>94</v>
      </c>
      <c r="I886" s="41">
        <v>41640</v>
      </c>
      <c r="J886" s="41">
        <v>42004</v>
      </c>
      <c r="K886" s="40">
        <v>2</v>
      </c>
      <c r="L886" s="39" t="s">
        <v>131</v>
      </c>
      <c r="M886" s="39" t="s">
        <v>608</v>
      </c>
      <c r="N886" s="39" t="s">
        <v>1430</v>
      </c>
      <c r="O886" s="39" t="s">
        <v>121</v>
      </c>
      <c r="P886" s="39" t="s">
        <v>98</v>
      </c>
      <c r="Q886" s="54">
        <v>-3391</v>
      </c>
    </row>
    <row r="887" spans="1:17">
      <c r="A887" s="39" t="s">
        <v>1425</v>
      </c>
      <c r="B887" s="39" t="s">
        <v>1426</v>
      </c>
      <c r="C887" s="52">
        <v>13963</v>
      </c>
      <c r="D887" s="39" t="s">
        <v>101</v>
      </c>
      <c r="E887" s="39" t="s">
        <v>367</v>
      </c>
      <c r="F887" s="41">
        <v>41695</v>
      </c>
      <c r="G887" s="39" t="s">
        <v>93</v>
      </c>
      <c r="H887" s="39" t="s">
        <v>94</v>
      </c>
      <c r="I887" s="41">
        <v>41640</v>
      </c>
      <c r="J887" s="41">
        <v>42004</v>
      </c>
      <c r="K887" s="40">
        <v>3</v>
      </c>
      <c r="L887" s="39" t="s">
        <v>125</v>
      </c>
      <c r="M887" s="39" t="s">
        <v>183</v>
      </c>
      <c r="N887" s="39" t="s">
        <v>1431</v>
      </c>
      <c r="O887" s="39" t="s">
        <v>121</v>
      </c>
      <c r="P887" s="39" t="s">
        <v>98</v>
      </c>
      <c r="Q887" s="54">
        <v>-3391</v>
      </c>
    </row>
    <row r="888" spans="1:17">
      <c r="A888" s="39" t="s">
        <v>1425</v>
      </c>
      <c r="B888" s="39" t="s">
        <v>1426</v>
      </c>
      <c r="C888" s="52">
        <v>12349</v>
      </c>
      <c r="D888" s="39" t="s">
        <v>101</v>
      </c>
      <c r="E888" s="39" t="s">
        <v>372</v>
      </c>
      <c r="F888" s="41">
        <v>41285</v>
      </c>
      <c r="G888" s="39" t="s">
        <v>93</v>
      </c>
      <c r="H888" s="39" t="s">
        <v>94</v>
      </c>
      <c r="I888" s="41">
        <v>41275</v>
      </c>
      <c r="J888" s="41">
        <v>41639</v>
      </c>
      <c r="K888" s="40">
        <v>1</v>
      </c>
      <c r="L888" s="39" t="s">
        <v>105</v>
      </c>
      <c r="M888" s="39" t="s">
        <v>329</v>
      </c>
      <c r="N888" s="39" t="s">
        <v>1432</v>
      </c>
      <c r="O888" s="39" t="s">
        <v>97</v>
      </c>
      <c r="P888" s="39" t="s">
        <v>98</v>
      </c>
      <c r="Q888" s="54">
        <v>-38421</v>
      </c>
    </row>
    <row r="889" spans="1:17">
      <c r="A889" s="39" t="s">
        <v>1425</v>
      </c>
      <c r="B889" s="39" t="s">
        <v>1426</v>
      </c>
      <c r="C889" s="52">
        <v>12349</v>
      </c>
      <c r="D889" s="39" t="s">
        <v>101</v>
      </c>
      <c r="E889" s="39" t="s">
        <v>372</v>
      </c>
      <c r="F889" s="41">
        <v>41285</v>
      </c>
      <c r="G889" s="39" t="s">
        <v>93</v>
      </c>
      <c r="H889" s="39" t="s">
        <v>94</v>
      </c>
      <c r="I889" s="41">
        <v>41275</v>
      </c>
      <c r="J889" s="41">
        <v>41639</v>
      </c>
      <c r="K889" s="40">
        <v>2</v>
      </c>
      <c r="L889" s="39" t="s">
        <v>131</v>
      </c>
      <c r="M889" s="39" t="s">
        <v>132</v>
      </c>
      <c r="N889" s="39" t="s">
        <v>1433</v>
      </c>
      <c r="O889" s="39" t="s">
        <v>97</v>
      </c>
      <c r="P889" s="39" t="s">
        <v>98</v>
      </c>
      <c r="Q889" s="54">
        <v>-38421</v>
      </c>
    </row>
    <row r="890" spans="1:17">
      <c r="A890" s="39" t="s">
        <v>1425</v>
      </c>
      <c r="B890" s="39" t="s">
        <v>1426</v>
      </c>
      <c r="C890" s="52">
        <v>12349</v>
      </c>
      <c r="D890" s="39" t="s">
        <v>101</v>
      </c>
      <c r="E890" s="39" t="s">
        <v>372</v>
      </c>
      <c r="F890" s="41">
        <v>41285</v>
      </c>
      <c r="G890" s="39" t="s">
        <v>93</v>
      </c>
      <c r="H890" s="39" t="s">
        <v>94</v>
      </c>
      <c r="I890" s="41">
        <v>41275</v>
      </c>
      <c r="J890" s="41">
        <v>41639</v>
      </c>
      <c r="K890" s="40">
        <v>3</v>
      </c>
      <c r="L890" s="39" t="s">
        <v>131</v>
      </c>
      <c r="M890" s="39" t="s">
        <v>132</v>
      </c>
      <c r="N890" s="39" t="s">
        <v>1434</v>
      </c>
      <c r="O890" s="39" t="s">
        <v>121</v>
      </c>
      <c r="P890" s="39" t="s">
        <v>98</v>
      </c>
      <c r="Q890" s="54">
        <v>-38421</v>
      </c>
    </row>
    <row r="891" spans="1:17">
      <c r="A891" s="39" t="s">
        <v>1425</v>
      </c>
      <c r="B891" s="39" t="s">
        <v>1426</v>
      </c>
      <c r="C891" s="52">
        <v>11415</v>
      </c>
      <c r="D891" s="39" t="s">
        <v>101</v>
      </c>
      <c r="E891" s="39" t="s">
        <v>376</v>
      </c>
      <c r="F891" s="41">
        <v>41101</v>
      </c>
      <c r="G891" s="39" t="s">
        <v>93</v>
      </c>
      <c r="H891" s="39" t="s">
        <v>94</v>
      </c>
      <c r="I891" s="41">
        <v>40909</v>
      </c>
      <c r="J891" s="41">
        <v>41274</v>
      </c>
      <c r="K891" s="40">
        <v>1</v>
      </c>
      <c r="L891" s="39" t="s">
        <v>105</v>
      </c>
      <c r="M891" s="39" t="s">
        <v>329</v>
      </c>
      <c r="N891" s="39" t="s">
        <v>1435</v>
      </c>
      <c r="O891" s="39" t="s">
        <v>121</v>
      </c>
      <c r="P891" s="39" t="s">
        <v>98</v>
      </c>
      <c r="Q891" s="54">
        <v>-23579</v>
      </c>
    </row>
    <row r="892" spans="1:17">
      <c r="A892" s="39" t="s">
        <v>1425</v>
      </c>
      <c r="B892" s="39" t="s">
        <v>1426</v>
      </c>
      <c r="C892" s="52">
        <v>11415</v>
      </c>
      <c r="D892" s="39" t="s">
        <v>101</v>
      </c>
      <c r="E892" s="39" t="s">
        <v>376</v>
      </c>
      <c r="F892" s="41">
        <v>41101</v>
      </c>
      <c r="G892" s="39" t="s">
        <v>93</v>
      </c>
      <c r="H892" s="39" t="s">
        <v>94</v>
      </c>
      <c r="I892" s="41">
        <v>40909</v>
      </c>
      <c r="J892" s="41">
        <v>41274</v>
      </c>
      <c r="K892" s="40">
        <v>2</v>
      </c>
      <c r="L892" s="39" t="s">
        <v>131</v>
      </c>
      <c r="M892" s="39" t="s">
        <v>132</v>
      </c>
      <c r="N892" s="39" t="s">
        <v>1436</v>
      </c>
      <c r="O892" s="39" t="s">
        <v>97</v>
      </c>
      <c r="P892" s="39" t="s">
        <v>98</v>
      </c>
      <c r="Q892" s="54">
        <v>-23579</v>
      </c>
    </row>
    <row r="893" spans="1:17">
      <c r="A893" s="39" t="s">
        <v>1425</v>
      </c>
      <c r="B893" s="39" t="s">
        <v>1426</v>
      </c>
      <c r="C893" s="52">
        <v>11415</v>
      </c>
      <c r="D893" s="39" t="s">
        <v>101</v>
      </c>
      <c r="E893" s="39" t="s">
        <v>376</v>
      </c>
      <c r="F893" s="41">
        <v>41101</v>
      </c>
      <c r="G893" s="39" t="s">
        <v>93</v>
      </c>
      <c r="H893" s="39" t="s">
        <v>94</v>
      </c>
      <c r="I893" s="41">
        <v>40909</v>
      </c>
      <c r="J893" s="41">
        <v>41274</v>
      </c>
      <c r="K893" s="40">
        <v>3</v>
      </c>
      <c r="L893" s="39" t="s">
        <v>131</v>
      </c>
      <c r="M893" s="39" t="s">
        <v>132</v>
      </c>
      <c r="N893" s="39" t="s">
        <v>1437</v>
      </c>
      <c r="O893" s="39" t="s">
        <v>121</v>
      </c>
      <c r="P893" s="39" t="s">
        <v>98</v>
      </c>
      <c r="Q893" s="54">
        <v>-23579</v>
      </c>
    </row>
    <row r="894" spans="1:17">
      <c r="A894" s="39" t="s">
        <v>1438</v>
      </c>
      <c r="B894" s="39" t="s">
        <v>1439</v>
      </c>
      <c r="C894" s="52">
        <v>10093</v>
      </c>
      <c r="D894" s="39" t="s">
        <v>101</v>
      </c>
      <c r="E894" s="39" t="s">
        <v>381</v>
      </c>
      <c r="F894" s="41">
        <v>40914</v>
      </c>
      <c r="G894" s="39" t="s">
        <v>93</v>
      </c>
      <c r="H894" s="39" t="s">
        <v>94</v>
      </c>
      <c r="I894" s="41">
        <v>40634</v>
      </c>
      <c r="J894" s="41">
        <v>40908</v>
      </c>
      <c r="K894" s="40">
        <v>1</v>
      </c>
      <c r="L894" s="39" t="s">
        <v>131</v>
      </c>
      <c r="M894" s="39" t="s">
        <v>132</v>
      </c>
      <c r="N894" s="39" t="s">
        <v>1440</v>
      </c>
      <c r="O894" s="39" t="s">
        <v>97</v>
      </c>
      <c r="P894" s="39" t="s">
        <v>1441</v>
      </c>
      <c r="Q894" s="54">
        <v>-17749</v>
      </c>
    </row>
    <row r="895" spans="1:17">
      <c r="A895" s="39" t="s">
        <v>1438</v>
      </c>
      <c r="B895" s="39" t="s">
        <v>1439</v>
      </c>
      <c r="C895" s="52">
        <v>10303</v>
      </c>
      <c r="D895" s="39" t="s">
        <v>101</v>
      </c>
      <c r="E895" s="39" t="s">
        <v>376</v>
      </c>
      <c r="F895" s="41">
        <v>40856</v>
      </c>
      <c r="G895" s="39" t="s">
        <v>93</v>
      </c>
      <c r="H895" s="39" t="s">
        <v>94</v>
      </c>
      <c r="I895" s="41">
        <v>40544</v>
      </c>
      <c r="J895" s="41">
        <v>40908</v>
      </c>
      <c r="K895" s="40">
        <v>1</v>
      </c>
      <c r="L895" s="39" t="s">
        <v>131</v>
      </c>
      <c r="M895" s="39" t="s">
        <v>227</v>
      </c>
      <c r="N895" s="39" t="s">
        <v>1442</v>
      </c>
      <c r="O895" s="39" t="s">
        <v>97</v>
      </c>
      <c r="P895" s="39" t="s">
        <v>1441</v>
      </c>
      <c r="Q895" s="54">
        <v>21222</v>
      </c>
    </row>
    <row r="896" spans="1:17">
      <c r="A896" s="39" t="s">
        <v>1438</v>
      </c>
      <c r="B896" s="39" t="s">
        <v>1439</v>
      </c>
      <c r="C896" s="52">
        <v>10303</v>
      </c>
      <c r="D896" s="39" t="s">
        <v>101</v>
      </c>
      <c r="E896" s="39" t="s">
        <v>376</v>
      </c>
      <c r="F896" s="41">
        <v>40856</v>
      </c>
      <c r="G896" s="39" t="s">
        <v>93</v>
      </c>
      <c r="H896" s="39" t="s">
        <v>94</v>
      </c>
      <c r="I896" s="41">
        <v>40544</v>
      </c>
      <c r="J896" s="41">
        <v>40633</v>
      </c>
      <c r="K896" s="40">
        <v>2</v>
      </c>
      <c r="L896" s="39" t="s">
        <v>131</v>
      </c>
      <c r="M896" s="39" t="s">
        <v>132</v>
      </c>
      <c r="N896" s="39" t="s">
        <v>1443</v>
      </c>
      <c r="O896" s="39" t="s">
        <v>97</v>
      </c>
      <c r="P896" s="39" t="s">
        <v>1441</v>
      </c>
      <c r="Q896" s="54">
        <v>21222</v>
      </c>
    </row>
    <row r="897" spans="1:17">
      <c r="A897" s="39" t="s">
        <v>1438</v>
      </c>
      <c r="B897" s="39" t="s">
        <v>1439</v>
      </c>
      <c r="C897" s="52">
        <v>10303</v>
      </c>
      <c r="D897" s="39" t="s">
        <v>101</v>
      </c>
      <c r="E897" s="39" t="s">
        <v>376</v>
      </c>
      <c r="F897" s="41">
        <v>40856</v>
      </c>
      <c r="G897" s="39" t="s">
        <v>93</v>
      </c>
      <c r="H897" s="39" t="s">
        <v>94</v>
      </c>
      <c r="I897" s="41">
        <v>40544</v>
      </c>
      <c r="J897" s="41">
        <v>40908</v>
      </c>
      <c r="K897" s="40">
        <v>3</v>
      </c>
      <c r="L897" s="39" t="s">
        <v>125</v>
      </c>
      <c r="M897" s="39" t="s">
        <v>227</v>
      </c>
      <c r="N897" s="39" t="s">
        <v>1444</v>
      </c>
      <c r="O897" s="39" t="s">
        <v>97</v>
      </c>
      <c r="P897" s="39" t="s">
        <v>1441</v>
      </c>
      <c r="Q897" s="54">
        <v>21222</v>
      </c>
    </row>
    <row r="898" spans="1:17">
      <c r="A898" s="39" t="s">
        <v>1438</v>
      </c>
      <c r="B898" s="39" t="s">
        <v>1439</v>
      </c>
      <c r="C898" s="52">
        <v>10303</v>
      </c>
      <c r="D898" s="39" t="s">
        <v>101</v>
      </c>
      <c r="E898" s="39" t="s">
        <v>376</v>
      </c>
      <c r="F898" s="41">
        <v>40856</v>
      </c>
      <c r="G898" s="39" t="s">
        <v>93</v>
      </c>
      <c r="H898" s="39" t="s">
        <v>94</v>
      </c>
      <c r="I898" s="41">
        <v>40544</v>
      </c>
      <c r="J898" s="41">
        <v>40908</v>
      </c>
      <c r="K898" s="40">
        <v>4</v>
      </c>
      <c r="L898" s="39" t="s">
        <v>125</v>
      </c>
      <c r="M898" s="39" t="s">
        <v>191</v>
      </c>
      <c r="N898" s="39" t="s">
        <v>1445</v>
      </c>
      <c r="O898" s="39" t="s">
        <v>97</v>
      </c>
      <c r="P898" s="39" t="s">
        <v>1441</v>
      </c>
      <c r="Q898" s="54">
        <v>21222</v>
      </c>
    </row>
    <row r="899" spans="1:17">
      <c r="A899" s="39" t="s">
        <v>1438</v>
      </c>
      <c r="B899" s="39" t="s">
        <v>1439</v>
      </c>
      <c r="C899" s="52">
        <v>10303</v>
      </c>
      <c r="D899" s="39" t="s">
        <v>101</v>
      </c>
      <c r="E899" s="39" t="s">
        <v>376</v>
      </c>
      <c r="F899" s="41">
        <v>40856</v>
      </c>
      <c r="G899" s="39" t="s">
        <v>93</v>
      </c>
      <c r="H899" s="39" t="s">
        <v>94</v>
      </c>
      <c r="I899" s="41">
        <v>40544</v>
      </c>
      <c r="J899" s="41">
        <v>40908</v>
      </c>
      <c r="K899" s="40">
        <v>5</v>
      </c>
      <c r="L899" s="39" t="s">
        <v>105</v>
      </c>
      <c r="M899" s="39" t="s">
        <v>329</v>
      </c>
      <c r="N899" s="39" t="s">
        <v>1446</v>
      </c>
      <c r="O899" s="39" t="s">
        <v>97</v>
      </c>
      <c r="P899" s="39" t="s">
        <v>1441</v>
      </c>
      <c r="Q899" s="54">
        <v>21222</v>
      </c>
    </row>
    <row r="900" spans="1:17">
      <c r="A900" s="39" t="s">
        <v>1438</v>
      </c>
      <c r="B900" s="39" t="s">
        <v>1439</v>
      </c>
      <c r="C900" s="52">
        <v>10303</v>
      </c>
      <c r="D900" s="39" t="s">
        <v>101</v>
      </c>
      <c r="E900" s="39" t="s">
        <v>376</v>
      </c>
      <c r="F900" s="41">
        <v>40856</v>
      </c>
      <c r="G900" s="39" t="s">
        <v>93</v>
      </c>
      <c r="H900" s="39" t="s">
        <v>94</v>
      </c>
      <c r="I900" s="41">
        <v>40544</v>
      </c>
      <c r="J900" s="41">
        <v>40908</v>
      </c>
      <c r="K900" s="40">
        <v>6</v>
      </c>
      <c r="L900" s="39" t="s">
        <v>105</v>
      </c>
      <c r="M900" s="39" t="s">
        <v>329</v>
      </c>
      <c r="N900" s="39" t="s">
        <v>1447</v>
      </c>
      <c r="O900" s="39" t="s">
        <v>97</v>
      </c>
      <c r="P900" s="39" t="s">
        <v>1441</v>
      </c>
      <c r="Q900" s="54">
        <v>21222</v>
      </c>
    </row>
    <row r="901" spans="1:17">
      <c r="A901" s="39" t="s">
        <v>1438</v>
      </c>
      <c r="B901" s="39" t="s">
        <v>1439</v>
      </c>
      <c r="C901" s="52">
        <v>10303</v>
      </c>
      <c r="D901" s="39" t="s">
        <v>101</v>
      </c>
      <c r="E901" s="39" t="s">
        <v>376</v>
      </c>
      <c r="F901" s="41">
        <v>40856</v>
      </c>
      <c r="G901" s="39" t="s">
        <v>93</v>
      </c>
      <c r="H901" s="39" t="s">
        <v>94</v>
      </c>
      <c r="I901" s="41">
        <v>40544</v>
      </c>
      <c r="J901" s="41">
        <v>40633</v>
      </c>
      <c r="K901" s="40">
        <v>7</v>
      </c>
      <c r="L901" s="39" t="s">
        <v>105</v>
      </c>
      <c r="M901" s="39" t="s">
        <v>95</v>
      </c>
      <c r="N901" s="39" t="s">
        <v>1448</v>
      </c>
      <c r="O901" s="39" t="s">
        <v>121</v>
      </c>
      <c r="P901" s="39" t="s">
        <v>1441</v>
      </c>
      <c r="Q901" s="54">
        <v>21222</v>
      </c>
    </row>
    <row r="902" spans="1:17">
      <c r="A902" s="39" t="s">
        <v>1438</v>
      </c>
      <c r="B902" s="39" t="s">
        <v>1439</v>
      </c>
      <c r="C902" s="52">
        <v>9107</v>
      </c>
      <c r="D902" s="39" t="s">
        <v>101</v>
      </c>
      <c r="E902" s="39" t="s">
        <v>390</v>
      </c>
      <c r="F902" s="41">
        <v>40714</v>
      </c>
      <c r="G902" s="39" t="s">
        <v>93</v>
      </c>
      <c r="H902" s="39" t="s">
        <v>94</v>
      </c>
      <c r="I902" s="41">
        <v>39904</v>
      </c>
      <c r="J902" s="41">
        <v>40908</v>
      </c>
      <c r="K902" s="40">
        <v>1</v>
      </c>
      <c r="L902" s="39" t="s">
        <v>491</v>
      </c>
      <c r="M902" s="39" t="s">
        <v>492</v>
      </c>
      <c r="N902" s="39" t="s">
        <v>1449</v>
      </c>
      <c r="O902" s="39" t="s">
        <v>97</v>
      </c>
      <c r="P902" s="39" t="s">
        <v>1441</v>
      </c>
      <c r="Q902" s="54">
        <v>0</v>
      </c>
    </row>
    <row r="903" spans="1:17">
      <c r="A903" s="39" t="s">
        <v>1438</v>
      </c>
      <c r="B903" s="39" t="s">
        <v>1439</v>
      </c>
      <c r="C903" s="52">
        <v>9107</v>
      </c>
      <c r="D903" s="39" t="s">
        <v>101</v>
      </c>
      <c r="E903" s="39" t="s">
        <v>390</v>
      </c>
      <c r="F903" s="41">
        <v>40714</v>
      </c>
      <c r="G903" s="39" t="s">
        <v>93</v>
      </c>
      <c r="H903" s="39" t="s">
        <v>94</v>
      </c>
      <c r="I903" s="41">
        <v>39904</v>
      </c>
      <c r="J903" s="41">
        <v>40908</v>
      </c>
      <c r="K903" s="40">
        <v>2</v>
      </c>
      <c r="L903" s="39" t="s">
        <v>311</v>
      </c>
      <c r="M903" s="39" t="s">
        <v>312</v>
      </c>
      <c r="N903" s="39" t="s">
        <v>1450</v>
      </c>
      <c r="O903" s="39" t="s">
        <v>121</v>
      </c>
      <c r="P903" s="39" t="s">
        <v>1441</v>
      </c>
      <c r="Q903" s="54">
        <v>0</v>
      </c>
    </row>
    <row r="904" spans="1:17">
      <c r="A904" s="39" t="s">
        <v>1438</v>
      </c>
      <c r="B904" s="39" t="s">
        <v>1439</v>
      </c>
      <c r="C904" s="52">
        <v>9107</v>
      </c>
      <c r="D904" s="39" t="s">
        <v>101</v>
      </c>
      <c r="E904" s="39" t="s">
        <v>390</v>
      </c>
      <c r="F904" s="41">
        <v>40714</v>
      </c>
      <c r="G904" s="39" t="s">
        <v>93</v>
      </c>
      <c r="H904" s="39" t="s">
        <v>94</v>
      </c>
      <c r="I904" s="41">
        <v>39904</v>
      </c>
      <c r="J904" s="41">
        <v>40908</v>
      </c>
      <c r="K904" s="40">
        <v>3</v>
      </c>
      <c r="L904" s="39" t="s">
        <v>311</v>
      </c>
      <c r="M904" s="39" t="s">
        <v>312</v>
      </c>
      <c r="N904" s="39" t="s">
        <v>1451</v>
      </c>
      <c r="O904" s="39" t="s">
        <v>121</v>
      </c>
      <c r="P904" s="39" t="s">
        <v>1441</v>
      </c>
      <c r="Q904" s="54">
        <v>0</v>
      </c>
    </row>
    <row r="905" spans="1:17">
      <c r="A905" s="39" t="s">
        <v>1438</v>
      </c>
      <c r="B905" s="39" t="s">
        <v>1439</v>
      </c>
      <c r="C905" s="52">
        <v>9005</v>
      </c>
      <c r="D905" s="39" t="s">
        <v>101</v>
      </c>
      <c r="E905" s="39" t="s">
        <v>394</v>
      </c>
      <c r="F905" s="41">
        <v>40714</v>
      </c>
      <c r="G905" s="39" t="s">
        <v>93</v>
      </c>
      <c r="H905" s="39" t="s">
        <v>94</v>
      </c>
      <c r="I905" s="41">
        <v>40179</v>
      </c>
      <c r="J905" s="41">
        <v>40543</v>
      </c>
      <c r="K905" s="40">
        <v>1</v>
      </c>
      <c r="L905" s="39" t="s">
        <v>131</v>
      </c>
      <c r="M905" s="39" t="s">
        <v>194</v>
      </c>
      <c r="N905" s="39" t="s">
        <v>1452</v>
      </c>
      <c r="O905" s="39" t="s">
        <v>97</v>
      </c>
      <c r="P905" s="39" t="s">
        <v>1441</v>
      </c>
      <c r="Q905" s="54">
        <v>-9290</v>
      </c>
    </row>
    <row r="906" spans="1:17">
      <c r="A906" s="39" t="s">
        <v>1438</v>
      </c>
      <c r="B906" s="39" t="s">
        <v>1439</v>
      </c>
      <c r="C906" s="52">
        <v>9005</v>
      </c>
      <c r="D906" s="39" t="s">
        <v>101</v>
      </c>
      <c r="E906" s="39" t="s">
        <v>394</v>
      </c>
      <c r="F906" s="41">
        <v>40714</v>
      </c>
      <c r="G906" s="39" t="s">
        <v>93</v>
      </c>
      <c r="H906" s="39" t="s">
        <v>94</v>
      </c>
      <c r="I906" s="41">
        <v>40179</v>
      </c>
      <c r="J906" s="41">
        <v>40543</v>
      </c>
      <c r="K906" s="40">
        <v>2</v>
      </c>
      <c r="L906" s="39" t="s">
        <v>131</v>
      </c>
      <c r="M906" s="39" t="s">
        <v>132</v>
      </c>
      <c r="N906" s="39" t="s">
        <v>1453</v>
      </c>
      <c r="O906" s="39" t="s">
        <v>97</v>
      </c>
      <c r="P906" s="39" t="s">
        <v>1441</v>
      </c>
      <c r="Q906" s="54">
        <v>-9290</v>
      </c>
    </row>
    <row r="907" spans="1:17">
      <c r="A907" s="39" t="s">
        <v>1438</v>
      </c>
      <c r="B907" s="39" t="s">
        <v>1439</v>
      </c>
      <c r="C907" s="52">
        <v>9005</v>
      </c>
      <c r="D907" s="39" t="s">
        <v>101</v>
      </c>
      <c r="E907" s="39" t="s">
        <v>394</v>
      </c>
      <c r="F907" s="41">
        <v>40714</v>
      </c>
      <c r="G907" s="39" t="s">
        <v>93</v>
      </c>
      <c r="H907" s="39" t="s">
        <v>94</v>
      </c>
      <c r="I907" s="41">
        <v>40179</v>
      </c>
      <c r="J907" s="41">
        <v>40543</v>
      </c>
      <c r="K907" s="40">
        <v>3</v>
      </c>
      <c r="L907" s="39" t="s">
        <v>131</v>
      </c>
      <c r="M907" s="39" t="s">
        <v>132</v>
      </c>
      <c r="N907" s="39" t="s">
        <v>1454</v>
      </c>
      <c r="O907" s="39" t="s">
        <v>121</v>
      </c>
      <c r="P907" s="39" t="s">
        <v>1441</v>
      </c>
      <c r="Q907" s="54">
        <v>-9290</v>
      </c>
    </row>
    <row r="908" spans="1:17">
      <c r="A908" s="39" t="s">
        <v>1438</v>
      </c>
      <c r="B908" s="39" t="s">
        <v>1439</v>
      </c>
      <c r="C908" s="52">
        <v>9005</v>
      </c>
      <c r="D908" s="39" t="s">
        <v>101</v>
      </c>
      <c r="E908" s="39" t="s">
        <v>394</v>
      </c>
      <c r="F908" s="41">
        <v>40714</v>
      </c>
      <c r="G908" s="39" t="s">
        <v>93</v>
      </c>
      <c r="H908" s="39" t="s">
        <v>94</v>
      </c>
      <c r="I908" s="41">
        <v>40179</v>
      </c>
      <c r="J908" s="41">
        <v>40543</v>
      </c>
      <c r="K908" s="40">
        <v>4</v>
      </c>
      <c r="L908" s="39" t="s">
        <v>105</v>
      </c>
      <c r="M908" s="39" t="s">
        <v>435</v>
      </c>
      <c r="N908" s="39" t="s">
        <v>1455</v>
      </c>
      <c r="O908" s="39" t="s">
        <v>121</v>
      </c>
      <c r="P908" s="39" t="s">
        <v>1441</v>
      </c>
      <c r="Q908" s="54">
        <v>-9290</v>
      </c>
    </row>
    <row r="909" spans="1:17">
      <c r="A909" s="39" t="s">
        <v>1438</v>
      </c>
      <c r="B909" s="39" t="s">
        <v>1439</v>
      </c>
      <c r="C909" s="52">
        <v>9005</v>
      </c>
      <c r="D909" s="39" t="s">
        <v>101</v>
      </c>
      <c r="E909" s="39" t="s">
        <v>394</v>
      </c>
      <c r="F909" s="41">
        <v>40714</v>
      </c>
      <c r="G909" s="39" t="s">
        <v>93</v>
      </c>
      <c r="H909" s="39" t="s">
        <v>94</v>
      </c>
      <c r="I909" s="41">
        <v>40179</v>
      </c>
      <c r="J909" s="41">
        <v>40543</v>
      </c>
      <c r="K909" s="40">
        <v>5</v>
      </c>
      <c r="L909" s="39" t="s">
        <v>105</v>
      </c>
      <c r="M909" s="39" t="s">
        <v>486</v>
      </c>
      <c r="N909" s="39" t="s">
        <v>1456</v>
      </c>
      <c r="O909" s="39" t="s">
        <v>121</v>
      </c>
      <c r="P909" s="39" t="s">
        <v>1441</v>
      </c>
      <c r="Q909" s="54">
        <v>-9290</v>
      </c>
    </row>
    <row r="910" spans="1:17">
      <c r="A910" s="39" t="s">
        <v>1438</v>
      </c>
      <c r="B910" s="39" t="s">
        <v>1439</v>
      </c>
      <c r="C910" s="52">
        <v>9005</v>
      </c>
      <c r="D910" s="39" t="s">
        <v>101</v>
      </c>
      <c r="E910" s="39" t="s">
        <v>394</v>
      </c>
      <c r="F910" s="41">
        <v>40714</v>
      </c>
      <c r="G910" s="39" t="s">
        <v>93</v>
      </c>
      <c r="H910" s="39" t="s">
        <v>94</v>
      </c>
      <c r="I910" s="41">
        <v>40179</v>
      </c>
      <c r="J910" s="41">
        <v>40543</v>
      </c>
      <c r="K910" s="40">
        <v>6</v>
      </c>
      <c r="L910" s="39" t="s">
        <v>125</v>
      </c>
      <c r="M910" s="39" t="s">
        <v>183</v>
      </c>
      <c r="N910" s="39" t="s">
        <v>1457</v>
      </c>
      <c r="O910" s="39" t="s">
        <v>97</v>
      </c>
      <c r="P910" s="39" t="s">
        <v>1441</v>
      </c>
      <c r="Q910" s="54">
        <v>-9290</v>
      </c>
    </row>
    <row r="911" spans="1:17">
      <c r="A911" s="39" t="s">
        <v>1438</v>
      </c>
      <c r="B911" s="39" t="s">
        <v>1439</v>
      </c>
      <c r="C911" s="52">
        <v>9005</v>
      </c>
      <c r="D911" s="39" t="s">
        <v>101</v>
      </c>
      <c r="E911" s="39" t="s">
        <v>394</v>
      </c>
      <c r="F911" s="41">
        <v>40714</v>
      </c>
      <c r="G911" s="39" t="s">
        <v>93</v>
      </c>
      <c r="H911" s="39" t="s">
        <v>94</v>
      </c>
      <c r="I911" s="41">
        <v>40179</v>
      </c>
      <c r="J911" s="41">
        <v>40543</v>
      </c>
      <c r="K911" s="40">
        <v>7</v>
      </c>
      <c r="L911" s="39" t="s">
        <v>125</v>
      </c>
      <c r="M911" s="39" t="s">
        <v>191</v>
      </c>
      <c r="N911" s="39" t="s">
        <v>1458</v>
      </c>
      <c r="O911" s="39" t="s">
        <v>97</v>
      </c>
      <c r="P911" s="39" t="s">
        <v>1441</v>
      </c>
      <c r="Q911" s="54">
        <v>-9290</v>
      </c>
    </row>
    <row r="912" spans="1:17">
      <c r="A912" s="39" t="s">
        <v>1438</v>
      </c>
      <c r="B912" s="39" t="s">
        <v>1439</v>
      </c>
      <c r="C912" s="52">
        <v>9081</v>
      </c>
      <c r="D912" s="39" t="s">
        <v>101</v>
      </c>
      <c r="E912" s="39" t="s">
        <v>396</v>
      </c>
      <c r="F912" s="41">
        <v>40714</v>
      </c>
      <c r="G912" s="39" t="s">
        <v>93</v>
      </c>
      <c r="H912" s="39" t="s">
        <v>94</v>
      </c>
      <c r="I912" s="41">
        <v>40179</v>
      </c>
      <c r="J912" s="41">
        <v>40543</v>
      </c>
      <c r="K912" s="40">
        <v>1</v>
      </c>
      <c r="L912" s="39" t="s">
        <v>186</v>
      </c>
      <c r="M912" s="39" t="s">
        <v>95</v>
      </c>
      <c r="N912" s="39" t="s">
        <v>1459</v>
      </c>
      <c r="O912" s="39" t="s">
        <v>97</v>
      </c>
      <c r="P912" s="39" t="s">
        <v>1441</v>
      </c>
      <c r="Q912" s="54">
        <v>13512</v>
      </c>
    </row>
    <row r="913" spans="1:17">
      <c r="A913" s="39" t="s">
        <v>1438</v>
      </c>
      <c r="B913" s="39" t="s">
        <v>1439</v>
      </c>
      <c r="C913" s="52">
        <v>2465</v>
      </c>
      <c r="D913" s="39" t="s">
        <v>101</v>
      </c>
      <c r="E913" s="39" t="s">
        <v>1460</v>
      </c>
      <c r="F913" s="41">
        <v>40072</v>
      </c>
      <c r="G913" s="39" t="s">
        <v>93</v>
      </c>
      <c r="H913" s="39" t="s">
        <v>94</v>
      </c>
      <c r="I913" s="41">
        <v>39814</v>
      </c>
      <c r="J913" s="41">
        <v>40178</v>
      </c>
      <c r="K913" s="40">
        <v>1</v>
      </c>
      <c r="L913" s="39" t="s">
        <v>237</v>
      </c>
      <c r="M913" s="39" t="s">
        <v>16</v>
      </c>
      <c r="N913" s="39" t="s">
        <v>1461</v>
      </c>
      <c r="O913" s="39" t="s">
        <v>97</v>
      </c>
      <c r="P913" s="39" t="s">
        <v>1441</v>
      </c>
      <c r="Q913" s="54">
        <v>10695</v>
      </c>
    </row>
    <row r="914" spans="1:17">
      <c r="A914" s="39" t="s">
        <v>1438</v>
      </c>
      <c r="B914" s="39" t="s">
        <v>1439</v>
      </c>
      <c r="C914" s="52">
        <v>229</v>
      </c>
      <c r="D914" s="39" t="s">
        <v>101</v>
      </c>
      <c r="E914" s="39" t="s">
        <v>1462</v>
      </c>
      <c r="F914" s="41">
        <v>39790</v>
      </c>
      <c r="G914" s="39" t="s">
        <v>93</v>
      </c>
      <c r="H914" s="39" t="s">
        <v>94</v>
      </c>
      <c r="I914" s="41">
        <v>39814</v>
      </c>
      <c r="J914" s="41">
        <v>40178</v>
      </c>
      <c r="K914" s="40">
        <v>1</v>
      </c>
      <c r="L914" s="39" t="s">
        <v>125</v>
      </c>
      <c r="M914" s="39" t="s">
        <v>183</v>
      </c>
      <c r="N914" s="39" t="s">
        <v>1463</v>
      </c>
      <c r="O914" s="39" t="s">
        <v>97</v>
      </c>
      <c r="P914" s="39" t="s">
        <v>1464</v>
      </c>
      <c r="Q914" s="54">
        <v>1710672</v>
      </c>
    </row>
    <row r="915" spans="1:17">
      <c r="A915" s="39" t="s">
        <v>1438</v>
      </c>
      <c r="B915" s="39" t="s">
        <v>1439</v>
      </c>
      <c r="C915" s="52">
        <v>229</v>
      </c>
      <c r="D915" s="39" t="s">
        <v>101</v>
      </c>
      <c r="E915" s="39" t="s">
        <v>1462</v>
      </c>
      <c r="F915" s="41">
        <v>39790</v>
      </c>
      <c r="G915" s="39" t="s">
        <v>93</v>
      </c>
      <c r="H915" s="39" t="s">
        <v>94</v>
      </c>
      <c r="I915" s="41">
        <v>39814</v>
      </c>
      <c r="J915" s="41">
        <v>40178</v>
      </c>
      <c r="K915" s="40">
        <v>2</v>
      </c>
      <c r="L915" s="39" t="s">
        <v>131</v>
      </c>
      <c r="M915" s="39" t="s">
        <v>608</v>
      </c>
      <c r="N915" s="39" t="s">
        <v>1465</v>
      </c>
      <c r="O915" s="39" t="s">
        <v>121</v>
      </c>
      <c r="P915" s="39" t="s">
        <v>1464</v>
      </c>
      <c r="Q915" s="54">
        <v>1710672</v>
      </c>
    </row>
    <row r="916" spans="1:17">
      <c r="A916" s="39" t="s">
        <v>1438</v>
      </c>
      <c r="B916" s="39" t="s">
        <v>1439</v>
      </c>
      <c r="C916" s="52">
        <v>229</v>
      </c>
      <c r="D916" s="39" t="s">
        <v>101</v>
      </c>
      <c r="E916" s="39" t="s">
        <v>1462</v>
      </c>
      <c r="F916" s="41">
        <v>39790</v>
      </c>
      <c r="G916" s="39" t="s">
        <v>93</v>
      </c>
      <c r="H916" s="39" t="s">
        <v>94</v>
      </c>
      <c r="I916" s="41">
        <v>39814</v>
      </c>
      <c r="J916" s="41">
        <v>40178</v>
      </c>
      <c r="K916" s="40">
        <v>3</v>
      </c>
      <c r="L916" s="39" t="s">
        <v>131</v>
      </c>
      <c r="M916" s="39" t="s">
        <v>183</v>
      </c>
      <c r="N916" s="39" t="s">
        <v>1466</v>
      </c>
      <c r="O916" s="39" t="s">
        <v>97</v>
      </c>
      <c r="P916" s="39" t="s">
        <v>1464</v>
      </c>
      <c r="Q916" s="54">
        <v>1710672</v>
      </c>
    </row>
    <row r="917" spans="1:17">
      <c r="A917" s="39" t="s">
        <v>1438</v>
      </c>
      <c r="B917" s="39" t="s">
        <v>1439</v>
      </c>
      <c r="C917" s="52">
        <v>229</v>
      </c>
      <c r="D917" s="39" t="s">
        <v>101</v>
      </c>
      <c r="E917" s="39" t="s">
        <v>1462</v>
      </c>
      <c r="F917" s="41">
        <v>39790</v>
      </c>
      <c r="G917" s="39" t="s">
        <v>93</v>
      </c>
      <c r="H917" s="39" t="s">
        <v>94</v>
      </c>
      <c r="I917" s="41">
        <v>39814</v>
      </c>
      <c r="J917" s="41">
        <v>40178</v>
      </c>
      <c r="K917" s="40">
        <v>4</v>
      </c>
      <c r="L917" s="39" t="s">
        <v>125</v>
      </c>
      <c r="M917" s="39" t="s">
        <v>191</v>
      </c>
      <c r="N917" s="39" t="s">
        <v>1467</v>
      </c>
      <c r="O917" s="39" t="s">
        <v>97</v>
      </c>
      <c r="P917" s="39" t="s">
        <v>1464</v>
      </c>
      <c r="Q917" s="54">
        <v>1710672</v>
      </c>
    </row>
    <row r="918" spans="1:17">
      <c r="A918" s="39" t="s">
        <v>1468</v>
      </c>
      <c r="B918" s="39" t="s">
        <v>1469</v>
      </c>
      <c r="C918" s="52">
        <v>16333</v>
      </c>
      <c r="D918" s="39" t="s">
        <v>101</v>
      </c>
      <c r="E918" s="39" t="s">
        <v>1470</v>
      </c>
      <c r="F918" s="41">
        <v>42694</v>
      </c>
      <c r="G918" s="39" t="s">
        <v>93</v>
      </c>
      <c r="H918" s="39" t="s">
        <v>94</v>
      </c>
      <c r="I918" s="41">
        <v>42370</v>
      </c>
      <c r="J918" s="41">
        <v>42735</v>
      </c>
      <c r="K918" s="40">
        <v>1</v>
      </c>
      <c r="L918" s="39" t="s">
        <v>125</v>
      </c>
      <c r="M918" s="39" t="s">
        <v>183</v>
      </c>
      <c r="N918" s="39" t="s">
        <v>1471</v>
      </c>
      <c r="O918" s="39" t="s">
        <v>97</v>
      </c>
      <c r="P918" s="39" t="s">
        <v>1472</v>
      </c>
      <c r="Q918" s="54">
        <v>-25615</v>
      </c>
    </row>
    <row r="919" spans="1:17">
      <c r="A919" s="39" t="s">
        <v>1468</v>
      </c>
      <c r="B919" s="39" t="s">
        <v>1469</v>
      </c>
      <c r="C919" s="52">
        <v>16333</v>
      </c>
      <c r="D919" s="39" t="s">
        <v>101</v>
      </c>
      <c r="E919" s="39" t="s">
        <v>1470</v>
      </c>
      <c r="F919" s="41">
        <v>42694</v>
      </c>
      <c r="G919" s="39" t="s">
        <v>93</v>
      </c>
      <c r="H919" s="39" t="s">
        <v>94</v>
      </c>
      <c r="I919" s="41">
        <v>42370</v>
      </c>
      <c r="J919" s="41">
        <v>42735</v>
      </c>
      <c r="K919" s="40">
        <v>2</v>
      </c>
      <c r="L919" s="39" t="s">
        <v>125</v>
      </c>
      <c r="M919" s="39" t="s">
        <v>183</v>
      </c>
      <c r="N919" s="39" t="s">
        <v>1471</v>
      </c>
      <c r="O919" s="39" t="s">
        <v>121</v>
      </c>
      <c r="P919" s="39" t="s">
        <v>1472</v>
      </c>
      <c r="Q919" s="54">
        <v>-25615</v>
      </c>
    </row>
    <row r="920" spans="1:17">
      <c r="A920" s="39" t="s">
        <v>1468</v>
      </c>
      <c r="B920" s="39" t="s">
        <v>1469</v>
      </c>
      <c r="C920" s="52">
        <v>16333</v>
      </c>
      <c r="D920" s="39" t="s">
        <v>101</v>
      </c>
      <c r="E920" s="39" t="s">
        <v>1470</v>
      </c>
      <c r="F920" s="41">
        <v>42694</v>
      </c>
      <c r="G920" s="39" t="s">
        <v>93</v>
      </c>
      <c r="H920" s="39" t="s">
        <v>94</v>
      </c>
      <c r="I920" s="41">
        <v>42370</v>
      </c>
      <c r="J920" s="41">
        <v>42735</v>
      </c>
      <c r="K920" s="40">
        <v>3</v>
      </c>
      <c r="L920" s="39" t="s">
        <v>125</v>
      </c>
      <c r="M920" s="39" t="s">
        <v>183</v>
      </c>
      <c r="N920" s="39" t="s">
        <v>1471</v>
      </c>
      <c r="O920" s="39" t="s">
        <v>121</v>
      </c>
      <c r="P920" s="39" t="s">
        <v>1472</v>
      </c>
      <c r="Q920" s="54">
        <v>-25615</v>
      </c>
    </row>
    <row r="921" spans="1:17">
      <c r="A921" s="39" t="s">
        <v>1468</v>
      </c>
      <c r="B921" s="39" t="s">
        <v>1469</v>
      </c>
      <c r="C921" s="52">
        <v>16333</v>
      </c>
      <c r="D921" s="39" t="s">
        <v>101</v>
      </c>
      <c r="E921" s="39" t="s">
        <v>1470</v>
      </c>
      <c r="F921" s="41">
        <v>42694</v>
      </c>
      <c r="G921" s="39" t="s">
        <v>93</v>
      </c>
      <c r="H921" s="39" t="s">
        <v>94</v>
      </c>
      <c r="I921" s="41">
        <v>42370</v>
      </c>
      <c r="J921" s="41">
        <v>42735</v>
      </c>
      <c r="K921" s="40">
        <v>4</v>
      </c>
      <c r="L921" s="39" t="s">
        <v>131</v>
      </c>
      <c r="M921" s="39" t="s">
        <v>183</v>
      </c>
      <c r="N921" s="39" t="s">
        <v>1473</v>
      </c>
      <c r="O921" s="39" t="s">
        <v>121</v>
      </c>
      <c r="P921" s="39" t="s">
        <v>1472</v>
      </c>
      <c r="Q921" s="54">
        <v>-25615</v>
      </c>
    </row>
    <row r="922" spans="1:17">
      <c r="A922" s="39" t="s">
        <v>1468</v>
      </c>
      <c r="B922" s="39" t="s">
        <v>1469</v>
      </c>
      <c r="C922" s="52">
        <v>16333</v>
      </c>
      <c r="D922" s="39" t="s">
        <v>101</v>
      </c>
      <c r="E922" s="39" t="s">
        <v>1470</v>
      </c>
      <c r="F922" s="41">
        <v>42694</v>
      </c>
      <c r="G922" s="39" t="s">
        <v>93</v>
      </c>
      <c r="H922" s="39" t="s">
        <v>94</v>
      </c>
      <c r="I922" s="41">
        <v>42370</v>
      </c>
      <c r="J922" s="41">
        <v>42735</v>
      </c>
      <c r="K922" s="40">
        <v>5</v>
      </c>
      <c r="L922" s="39" t="s">
        <v>180</v>
      </c>
      <c r="M922" s="39" t="s">
        <v>487</v>
      </c>
      <c r="N922" s="39" t="s">
        <v>1473</v>
      </c>
      <c r="O922" s="39" t="s">
        <v>121</v>
      </c>
      <c r="P922" s="39" t="s">
        <v>1472</v>
      </c>
      <c r="Q922" s="54">
        <v>-25615</v>
      </c>
    </row>
    <row r="923" spans="1:17">
      <c r="A923" s="39" t="s">
        <v>1468</v>
      </c>
      <c r="B923" s="39" t="s">
        <v>1469</v>
      </c>
      <c r="C923" s="52">
        <v>15372</v>
      </c>
      <c r="D923" s="39" t="s">
        <v>101</v>
      </c>
      <c r="E923" s="39" t="s">
        <v>1474</v>
      </c>
      <c r="F923" s="41">
        <v>42255</v>
      </c>
      <c r="G923" s="39" t="s">
        <v>93</v>
      </c>
      <c r="H923" s="39" t="s">
        <v>94</v>
      </c>
      <c r="I923" s="41">
        <v>41275</v>
      </c>
      <c r="J923" s="41">
        <v>41639</v>
      </c>
      <c r="K923" s="40">
        <v>1</v>
      </c>
      <c r="L923" s="39" t="s">
        <v>95</v>
      </c>
      <c r="M923" s="39" t="s">
        <v>95</v>
      </c>
      <c r="N923" s="39" t="s">
        <v>1475</v>
      </c>
      <c r="O923" s="39" t="s">
        <v>97</v>
      </c>
      <c r="P923" s="39" t="s">
        <v>1472</v>
      </c>
      <c r="Q923" s="54">
        <v>2726</v>
      </c>
    </row>
    <row r="924" spans="1:17">
      <c r="A924" s="39" t="s">
        <v>1468</v>
      </c>
      <c r="B924" s="39" t="s">
        <v>1469</v>
      </c>
      <c r="C924" s="52">
        <v>15116</v>
      </c>
      <c r="D924" s="39" t="s">
        <v>101</v>
      </c>
      <c r="E924" s="39" t="s">
        <v>1476</v>
      </c>
      <c r="F924" s="41">
        <v>42072</v>
      </c>
      <c r="G924" s="39" t="s">
        <v>93</v>
      </c>
      <c r="H924" s="39" t="s">
        <v>94</v>
      </c>
      <c r="I924" s="41">
        <v>42005</v>
      </c>
      <c r="J924" s="41">
        <v>42369</v>
      </c>
      <c r="K924" s="40">
        <v>1</v>
      </c>
      <c r="L924" s="39" t="s">
        <v>125</v>
      </c>
      <c r="M924" s="39" t="s">
        <v>608</v>
      </c>
      <c r="N924" s="39" t="s">
        <v>1477</v>
      </c>
      <c r="O924" s="39" t="s">
        <v>121</v>
      </c>
      <c r="P924" s="39" t="s">
        <v>1472</v>
      </c>
      <c r="Q924" s="54">
        <v>-34279</v>
      </c>
    </row>
    <row r="925" spans="1:17">
      <c r="A925" s="39" t="s">
        <v>1468</v>
      </c>
      <c r="B925" s="39" t="s">
        <v>1469</v>
      </c>
      <c r="C925" s="52">
        <v>15116</v>
      </c>
      <c r="D925" s="39" t="s">
        <v>101</v>
      </c>
      <c r="E925" s="39" t="s">
        <v>1476</v>
      </c>
      <c r="F925" s="41">
        <v>42072</v>
      </c>
      <c r="G925" s="39" t="s">
        <v>93</v>
      </c>
      <c r="H925" s="39" t="s">
        <v>94</v>
      </c>
      <c r="I925" s="41">
        <v>42005</v>
      </c>
      <c r="J925" s="41">
        <v>42369</v>
      </c>
      <c r="K925" s="40">
        <v>2</v>
      </c>
      <c r="L925" s="39" t="s">
        <v>131</v>
      </c>
      <c r="M925" s="39" t="s">
        <v>95</v>
      </c>
      <c r="N925" s="39" t="s">
        <v>1478</v>
      </c>
      <c r="O925" s="39" t="s">
        <v>121</v>
      </c>
      <c r="P925" s="39" t="s">
        <v>1472</v>
      </c>
      <c r="Q925" s="54">
        <v>-34279</v>
      </c>
    </row>
    <row r="926" spans="1:17">
      <c r="A926" s="39" t="s">
        <v>1468</v>
      </c>
      <c r="B926" s="39" t="s">
        <v>1469</v>
      </c>
      <c r="C926" s="52">
        <v>15116</v>
      </c>
      <c r="D926" s="39" t="s">
        <v>101</v>
      </c>
      <c r="E926" s="39" t="s">
        <v>1476</v>
      </c>
      <c r="F926" s="41">
        <v>42072</v>
      </c>
      <c r="G926" s="39" t="s">
        <v>93</v>
      </c>
      <c r="H926" s="39" t="s">
        <v>94</v>
      </c>
      <c r="I926" s="41">
        <v>42005</v>
      </c>
      <c r="J926" s="41">
        <v>42369</v>
      </c>
      <c r="K926" s="40">
        <v>3</v>
      </c>
      <c r="L926" s="39" t="s">
        <v>131</v>
      </c>
      <c r="M926" s="39" t="s">
        <v>608</v>
      </c>
      <c r="N926" s="39" t="s">
        <v>1479</v>
      </c>
      <c r="O926" s="39" t="s">
        <v>121</v>
      </c>
      <c r="P926" s="39" t="s">
        <v>1472</v>
      </c>
      <c r="Q926" s="54">
        <v>-34279</v>
      </c>
    </row>
    <row r="927" spans="1:17">
      <c r="A927" s="39" t="s">
        <v>1468</v>
      </c>
      <c r="B927" s="39" t="s">
        <v>1469</v>
      </c>
      <c r="C927" s="52">
        <v>15116</v>
      </c>
      <c r="D927" s="39" t="s">
        <v>101</v>
      </c>
      <c r="E927" s="39" t="s">
        <v>1476</v>
      </c>
      <c r="F927" s="41">
        <v>42072</v>
      </c>
      <c r="G927" s="39" t="s">
        <v>93</v>
      </c>
      <c r="H927" s="39" t="s">
        <v>94</v>
      </c>
      <c r="I927" s="41">
        <v>42005</v>
      </c>
      <c r="J927" s="41">
        <v>42369</v>
      </c>
      <c r="K927" s="40">
        <v>4</v>
      </c>
      <c r="L927" s="39" t="s">
        <v>131</v>
      </c>
      <c r="M927" s="39" t="s">
        <v>95</v>
      </c>
      <c r="N927" s="39" t="s">
        <v>1480</v>
      </c>
      <c r="O927" s="39" t="s">
        <v>97</v>
      </c>
      <c r="P927" s="39" t="s">
        <v>1472</v>
      </c>
      <c r="Q927" s="54">
        <v>-34279</v>
      </c>
    </row>
    <row r="928" spans="1:17">
      <c r="A928" s="39" t="s">
        <v>1468</v>
      </c>
      <c r="B928" s="39" t="s">
        <v>1469</v>
      </c>
      <c r="C928" s="52">
        <v>14048</v>
      </c>
      <c r="D928" s="39" t="s">
        <v>101</v>
      </c>
      <c r="E928" s="39" t="s">
        <v>1481</v>
      </c>
      <c r="F928" s="41">
        <v>41816</v>
      </c>
      <c r="G928" s="39" t="s">
        <v>93</v>
      </c>
      <c r="H928" s="39" t="s">
        <v>94</v>
      </c>
      <c r="I928" s="41">
        <v>41640</v>
      </c>
      <c r="J928" s="41">
        <v>42004</v>
      </c>
      <c r="K928" s="40">
        <v>1</v>
      </c>
      <c r="L928" s="39" t="s">
        <v>125</v>
      </c>
      <c r="M928" s="39" t="s">
        <v>608</v>
      </c>
      <c r="N928" s="39" t="s">
        <v>1482</v>
      </c>
      <c r="O928" s="39" t="s">
        <v>121</v>
      </c>
      <c r="P928" s="39" t="s">
        <v>1472</v>
      </c>
      <c r="Q928" s="54">
        <v>-34279</v>
      </c>
    </row>
    <row r="929" spans="1:17">
      <c r="A929" s="39" t="s">
        <v>1468</v>
      </c>
      <c r="B929" s="39" t="s">
        <v>1469</v>
      </c>
      <c r="C929" s="52">
        <v>14048</v>
      </c>
      <c r="D929" s="39" t="s">
        <v>101</v>
      </c>
      <c r="E929" s="39" t="s">
        <v>1481</v>
      </c>
      <c r="F929" s="41">
        <v>41816</v>
      </c>
      <c r="G929" s="39" t="s">
        <v>93</v>
      </c>
      <c r="H929" s="39" t="s">
        <v>94</v>
      </c>
      <c r="I929" s="41">
        <v>41640</v>
      </c>
      <c r="J929" s="41">
        <v>42004</v>
      </c>
      <c r="K929" s="40">
        <v>2</v>
      </c>
      <c r="L929" s="39" t="s">
        <v>131</v>
      </c>
      <c r="M929" s="39" t="s">
        <v>95</v>
      </c>
      <c r="N929" s="39" t="s">
        <v>1483</v>
      </c>
      <c r="O929" s="39" t="s">
        <v>121</v>
      </c>
      <c r="P929" s="39" t="s">
        <v>1472</v>
      </c>
      <c r="Q929" s="54">
        <v>-34279</v>
      </c>
    </row>
    <row r="930" spans="1:17">
      <c r="A930" s="39" t="s">
        <v>1468</v>
      </c>
      <c r="B930" s="39" t="s">
        <v>1469</v>
      </c>
      <c r="C930" s="52">
        <v>14048</v>
      </c>
      <c r="D930" s="39" t="s">
        <v>101</v>
      </c>
      <c r="E930" s="39" t="s">
        <v>1481</v>
      </c>
      <c r="F930" s="41">
        <v>41816</v>
      </c>
      <c r="G930" s="39" t="s">
        <v>93</v>
      </c>
      <c r="H930" s="39" t="s">
        <v>94</v>
      </c>
      <c r="I930" s="41">
        <v>41640</v>
      </c>
      <c r="J930" s="41">
        <v>42004</v>
      </c>
      <c r="K930" s="40">
        <v>3</v>
      </c>
      <c r="L930" s="39" t="s">
        <v>131</v>
      </c>
      <c r="M930" s="39" t="s">
        <v>608</v>
      </c>
      <c r="N930" s="39" t="s">
        <v>1484</v>
      </c>
      <c r="O930" s="39" t="s">
        <v>121</v>
      </c>
      <c r="P930" s="39" t="s">
        <v>1472</v>
      </c>
      <c r="Q930" s="54">
        <v>-34279</v>
      </c>
    </row>
    <row r="931" spans="1:17">
      <c r="A931" s="39" t="s">
        <v>1468</v>
      </c>
      <c r="B931" s="39" t="s">
        <v>1469</v>
      </c>
      <c r="C931" s="52">
        <v>14048</v>
      </c>
      <c r="D931" s="39" t="s">
        <v>101</v>
      </c>
      <c r="E931" s="39" t="s">
        <v>1481</v>
      </c>
      <c r="F931" s="41">
        <v>41816</v>
      </c>
      <c r="G931" s="39" t="s">
        <v>93</v>
      </c>
      <c r="H931" s="39" t="s">
        <v>94</v>
      </c>
      <c r="I931" s="41">
        <v>41640</v>
      </c>
      <c r="J931" s="41">
        <v>42004</v>
      </c>
      <c r="K931" s="40">
        <v>4</v>
      </c>
      <c r="L931" s="39" t="s">
        <v>131</v>
      </c>
      <c r="M931" s="39" t="s">
        <v>132</v>
      </c>
      <c r="N931" s="39" t="s">
        <v>1485</v>
      </c>
      <c r="O931" s="39" t="s">
        <v>97</v>
      </c>
      <c r="P931" s="39" t="s">
        <v>1472</v>
      </c>
      <c r="Q931" s="54">
        <v>-34279</v>
      </c>
    </row>
    <row r="932" spans="1:17">
      <c r="A932" s="39" t="s">
        <v>1468</v>
      </c>
      <c r="B932" s="39" t="s">
        <v>1469</v>
      </c>
      <c r="C932" s="52">
        <v>14008</v>
      </c>
      <c r="D932" s="39" t="s">
        <v>101</v>
      </c>
      <c r="E932" s="39" t="s">
        <v>1481</v>
      </c>
      <c r="F932" s="41">
        <v>41695</v>
      </c>
      <c r="G932" s="39" t="s">
        <v>93</v>
      </c>
      <c r="H932" s="39" t="s">
        <v>94</v>
      </c>
      <c r="I932" s="41">
        <v>41640</v>
      </c>
      <c r="J932" s="41">
        <v>42004</v>
      </c>
      <c r="K932" s="40">
        <v>1</v>
      </c>
      <c r="L932" s="39" t="s">
        <v>125</v>
      </c>
      <c r="M932" s="39" t="s">
        <v>608</v>
      </c>
      <c r="N932" s="39" t="s">
        <v>1482</v>
      </c>
      <c r="O932" s="39" t="s">
        <v>121</v>
      </c>
      <c r="P932" s="39" t="s">
        <v>1472</v>
      </c>
      <c r="Q932" s="54">
        <v>-34279</v>
      </c>
    </row>
    <row r="933" spans="1:17">
      <c r="A933" s="39" t="s">
        <v>1468</v>
      </c>
      <c r="B933" s="39" t="s">
        <v>1469</v>
      </c>
      <c r="C933" s="52">
        <v>14008</v>
      </c>
      <c r="D933" s="39" t="s">
        <v>101</v>
      </c>
      <c r="E933" s="39" t="s">
        <v>1481</v>
      </c>
      <c r="F933" s="41">
        <v>41695</v>
      </c>
      <c r="G933" s="39" t="s">
        <v>93</v>
      </c>
      <c r="H933" s="39" t="s">
        <v>94</v>
      </c>
      <c r="I933" s="41">
        <v>41640</v>
      </c>
      <c r="J933" s="41">
        <v>42004</v>
      </c>
      <c r="K933" s="40">
        <v>2</v>
      </c>
      <c r="L933" s="39" t="s">
        <v>131</v>
      </c>
      <c r="M933" s="39" t="s">
        <v>95</v>
      </c>
      <c r="N933" s="39" t="s">
        <v>1486</v>
      </c>
      <c r="O933" s="39" t="s">
        <v>121</v>
      </c>
      <c r="P933" s="39" t="s">
        <v>1472</v>
      </c>
      <c r="Q933" s="54">
        <v>-34279</v>
      </c>
    </row>
    <row r="934" spans="1:17">
      <c r="A934" s="39" t="s">
        <v>1468</v>
      </c>
      <c r="B934" s="39" t="s">
        <v>1469</v>
      </c>
      <c r="C934" s="52">
        <v>14008</v>
      </c>
      <c r="D934" s="39" t="s">
        <v>101</v>
      </c>
      <c r="E934" s="39" t="s">
        <v>1481</v>
      </c>
      <c r="F934" s="41">
        <v>41695</v>
      </c>
      <c r="G934" s="39" t="s">
        <v>93</v>
      </c>
      <c r="H934" s="39" t="s">
        <v>94</v>
      </c>
      <c r="I934" s="41">
        <v>41640</v>
      </c>
      <c r="J934" s="41">
        <v>42004</v>
      </c>
      <c r="K934" s="40">
        <v>3</v>
      </c>
      <c r="L934" s="39" t="s">
        <v>131</v>
      </c>
      <c r="M934" s="39" t="s">
        <v>608</v>
      </c>
      <c r="N934" s="39" t="s">
        <v>1484</v>
      </c>
      <c r="O934" s="39" t="s">
        <v>121</v>
      </c>
      <c r="P934" s="39" t="s">
        <v>1472</v>
      </c>
      <c r="Q934" s="54">
        <v>-34279</v>
      </c>
    </row>
    <row r="935" spans="1:17">
      <c r="A935" s="39" t="s">
        <v>1468</v>
      </c>
      <c r="B935" s="39" t="s">
        <v>1469</v>
      </c>
      <c r="C935" s="52">
        <v>14008</v>
      </c>
      <c r="D935" s="39" t="s">
        <v>101</v>
      </c>
      <c r="E935" s="39" t="s">
        <v>1481</v>
      </c>
      <c r="F935" s="41">
        <v>41695</v>
      </c>
      <c r="G935" s="39" t="s">
        <v>93</v>
      </c>
      <c r="H935" s="39" t="s">
        <v>94</v>
      </c>
      <c r="I935" s="41">
        <v>41640</v>
      </c>
      <c r="J935" s="41">
        <v>42004</v>
      </c>
      <c r="K935" s="40">
        <v>4</v>
      </c>
      <c r="L935" s="39" t="s">
        <v>131</v>
      </c>
      <c r="M935" s="39" t="s">
        <v>132</v>
      </c>
      <c r="N935" s="39" t="s">
        <v>1485</v>
      </c>
      <c r="O935" s="39" t="s">
        <v>97</v>
      </c>
      <c r="P935" s="39" t="s">
        <v>1472</v>
      </c>
      <c r="Q935" s="54">
        <v>-34279</v>
      </c>
    </row>
    <row r="936" spans="1:17">
      <c r="A936" s="39" t="s">
        <v>1487</v>
      </c>
      <c r="B936" s="39" t="s">
        <v>1488</v>
      </c>
      <c r="C936" s="52">
        <v>15359</v>
      </c>
      <c r="D936" s="39" t="s">
        <v>101</v>
      </c>
      <c r="E936" s="39" t="s">
        <v>1474</v>
      </c>
      <c r="F936" s="41">
        <v>42255</v>
      </c>
      <c r="G936" s="39" t="s">
        <v>93</v>
      </c>
      <c r="H936" s="39" t="s">
        <v>94</v>
      </c>
      <c r="I936" s="41">
        <v>41275</v>
      </c>
      <c r="J936" s="41">
        <v>41639</v>
      </c>
      <c r="K936" s="40">
        <v>1</v>
      </c>
      <c r="L936" s="39" t="s">
        <v>95</v>
      </c>
      <c r="M936" s="39" t="s">
        <v>95</v>
      </c>
      <c r="N936" s="39" t="s">
        <v>1489</v>
      </c>
      <c r="O936" s="39" t="s">
        <v>97</v>
      </c>
      <c r="P936" s="39" t="s">
        <v>1472</v>
      </c>
      <c r="Q936" s="54">
        <v>-13026</v>
      </c>
    </row>
    <row r="937" spans="1:17">
      <c r="A937" s="39" t="s">
        <v>1490</v>
      </c>
      <c r="B937" s="39" t="s">
        <v>1491</v>
      </c>
      <c r="C937" s="52">
        <v>22892</v>
      </c>
      <c r="D937" s="39" t="s">
        <v>91</v>
      </c>
      <c r="E937" s="39" t="s">
        <v>1492</v>
      </c>
      <c r="F937" s="41">
        <v>44644</v>
      </c>
      <c r="G937" s="39" t="s">
        <v>93</v>
      </c>
      <c r="H937" s="39" t="s">
        <v>94</v>
      </c>
      <c r="I937" s="41">
        <v>41640</v>
      </c>
      <c r="J937" s="41">
        <v>42369</v>
      </c>
      <c r="K937" s="40">
        <v>1</v>
      </c>
      <c r="L937" s="39" t="s">
        <v>105</v>
      </c>
      <c r="M937" s="39" t="s">
        <v>329</v>
      </c>
      <c r="N937" s="39" t="s">
        <v>1493</v>
      </c>
      <c r="O937" s="39" t="s">
        <v>97</v>
      </c>
      <c r="P937" s="39" t="s">
        <v>1472</v>
      </c>
      <c r="Q937" s="54">
        <v>970945</v>
      </c>
    </row>
    <row r="938" spans="1:17">
      <c r="A938" s="39" t="s">
        <v>1490</v>
      </c>
      <c r="B938" s="39" t="s">
        <v>1491</v>
      </c>
      <c r="C938" s="52">
        <v>22892</v>
      </c>
      <c r="D938" s="39" t="s">
        <v>91</v>
      </c>
      <c r="E938" s="39" t="s">
        <v>1492</v>
      </c>
      <c r="F938" s="41">
        <v>44644</v>
      </c>
      <c r="G938" s="39" t="s">
        <v>93</v>
      </c>
      <c r="H938" s="39" t="s">
        <v>94</v>
      </c>
      <c r="I938" s="41">
        <v>40909</v>
      </c>
      <c r="J938" s="41">
        <v>41274</v>
      </c>
      <c r="K938" s="40">
        <v>2</v>
      </c>
      <c r="L938" s="39" t="s">
        <v>105</v>
      </c>
      <c r="M938" s="39" t="s">
        <v>329</v>
      </c>
      <c r="N938" s="39" t="s">
        <v>1494</v>
      </c>
      <c r="O938" s="39" t="s">
        <v>97</v>
      </c>
      <c r="P938" s="39" t="s">
        <v>1472</v>
      </c>
      <c r="Q938" s="54">
        <v>970945</v>
      </c>
    </row>
    <row r="939" spans="1:17">
      <c r="A939" s="39" t="s">
        <v>1490</v>
      </c>
      <c r="B939" s="39" t="s">
        <v>1491</v>
      </c>
      <c r="C939" s="52">
        <v>22892</v>
      </c>
      <c r="D939" s="39" t="s">
        <v>91</v>
      </c>
      <c r="E939" s="39" t="s">
        <v>1492</v>
      </c>
      <c r="F939" s="41">
        <v>44644</v>
      </c>
      <c r="G939" s="39" t="s">
        <v>93</v>
      </c>
      <c r="H939" s="39" t="s">
        <v>94</v>
      </c>
      <c r="I939" s="41">
        <v>39814</v>
      </c>
      <c r="J939" s="41">
        <v>44561</v>
      </c>
      <c r="K939" s="40">
        <v>3</v>
      </c>
      <c r="L939" s="39" t="s">
        <v>180</v>
      </c>
      <c r="M939" s="39" t="s">
        <v>95</v>
      </c>
      <c r="N939" s="39" t="s">
        <v>1495</v>
      </c>
      <c r="O939" s="39" t="s">
        <v>97</v>
      </c>
      <c r="P939" s="39" t="s">
        <v>1472</v>
      </c>
      <c r="Q939" s="54">
        <v>970945</v>
      </c>
    </row>
    <row r="940" spans="1:17">
      <c r="A940" s="39" t="s">
        <v>1490</v>
      </c>
      <c r="B940" s="39" t="s">
        <v>1491</v>
      </c>
      <c r="C940" s="52">
        <v>22892</v>
      </c>
      <c r="D940" s="39" t="s">
        <v>91</v>
      </c>
      <c r="E940" s="39" t="s">
        <v>1492</v>
      </c>
      <c r="F940" s="41">
        <v>44644</v>
      </c>
      <c r="G940" s="39" t="s">
        <v>93</v>
      </c>
      <c r="H940" s="39" t="s">
        <v>94</v>
      </c>
      <c r="I940" s="41">
        <v>39814</v>
      </c>
      <c r="J940" s="41">
        <v>44561</v>
      </c>
      <c r="K940" s="40">
        <v>4</v>
      </c>
      <c r="L940" s="39" t="s">
        <v>105</v>
      </c>
      <c r="M940" s="39" t="s">
        <v>329</v>
      </c>
      <c r="N940" s="39" t="s">
        <v>1496</v>
      </c>
      <c r="O940" s="39" t="s">
        <v>97</v>
      </c>
      <c r="P940" s="39" t="s">
        <v>1472</v>
      </c>
      <c r="Q940" s="54">
        <v>970945</v>
      </c>
    </row>
    <row r="941" spans="1:17">
      <c r="A941" s="39" t="s">
        <v>1490</v>
      </c>
      <c r="B941" s="39" t="s">
        <v>1491</v>
      </c>
      <c r="C941" s="52">
        <v>22892</v>
      </c>
      <c r="D941" s="39" t="s">
        <v>91</v>
      </c>
      <c r="E941" s="39" t="s">
        <v>1492</v>
      </c>
      <c r="F941" s="41">
        <v>44644</v>
      </c>
      <c r="G941" s="39" t="s">
        <v>93</v>
      </c>
      <c r="H941" s="39" t="s">
        <v>94</v>
      </c>
      <c r="I941" s="41">
        <v>39814</v>
      </c>
      <c r="J941" s="41">
        <v>44561</v>
      </c>
      <c r="K941" s="40">
        <v>5</v>
      </c>
      <c r="L941" s="39" t="s">
        <v>105</v>
      </c>
      <c r="M941" s="39" t="s">
        <v>329</v>
      </c>
      <c r="N941" s="39" t="s">
        <v>1497</v>
      </c>
      <c r="O941" s="39" t="s">
        <v>97</v>
      </c>
      <c r="P941" s="39" t="s">
        <v>1472</v>
      </c>
      <c r="Q941" s="54">
        <v>970945</v>
      </c>
    </row>
    <row r="942" spans="1:17">
      <c r="A942" s="39" t="s">
        <v>1490</v>
      </c>
      <c r="B942" s="39" t="s">
        <v>1491</v>
      </c>
      <c r="C942" s="52">
        <v>22892</v>
      </c>
      <c r="D942" s="39" t="s">
        <v>91</v>
      </c>
      <c r="E942" s="39" t="s">
        <v>1492</v>
      </c>
      <c r="F942" s="41">
        <v>44644</v>
      </c>
      <c r="G942" s="39" t="s">
        <v>93</v>
      </c>
      <c r="H942" s="39" t="s">
        <v>94</v>
      </c>
      <c r="I942" s="41">
        <v>41275</v>
      </c>
      <c r="J942" s="41">
        <v>44561</v>
      </c>
      <c r="K942" s="40">
        <v>6</v>
      </c>
      <c r="L942" s="39" t="s">
        <v>105</v>
      </c>
      <c r="M942" s="39" t="s">
        <v>95</v>
      </c>
      <c r="N942" s="39" t="s">
        <v>1498</v>
      </c>
      <c r="O942" s="39" t="s">
        <v>97</v>
      </c>
      <c r="P942" s="39" t="s">
        <v>1472</v>
      </c>
      <c r="Q942" s="54">
        <v>970945</v>
      </c>
    </row>
    <row r="943" spans="1:17">
      <c r="A943" s="39" t="s">
        <v>1490</v>
      </c>
      <c r="B943" s="39" t="s">
        <v>1491</v>
      </c>
      <c r="C943" s="52">
        <v>22892</v>
      </c>
      <c r="D943" s="39" t="s">
        <v>91</v>
      </c>
      <c r="E943" s="39" t="s">
        <v>1492</v>
      </c>
      <c r="F943" s="41">
        <v>44644</v>
      </c>
      <c r="G943" s="39" t="s">
        <v>93</v>
      </c>
      <c r="H943" s="39" t="s">
        <v>94</v>
      </c>
      <c r="I943" s="41">
        <v>42370</v>
      </c>
      <c r="J943" s="41">
        <v>42735</v>
      </c>
      <c r="K943" s="40">
        <v>7</v>
      </c>
      <c r="L943" s="39" t="s">
        <v>131</v>
      </c>
      <c r="M943" s="39" t="s">
        <v>183</v>
      </c>
      <c r="N943" s="39" t="s">
        <v>1499</v>
      </c>
      <c r="O943" s="39" t="s">
        <v>97</v>
      </c>
      <c r="P943" s="39" t="s">
        <v>1472</v>
      </c>
      <c r="Q943" s="54">
        <v>970945</v>
      </c>
    </row>
    <row r="944" spans="1:17">
      <c r="A944" s="39" t="s">
        <v>1490</v>
      </c>
      <c r="B944" s="39" t="s">
        <v>1491</v>
      </c>
      <c r="C944" s="52">
        <v>15358</v>
      </c>
      <c r="D944" s="39" t="s">
        <v>101</v>
      </c>
      <c r="E944" s="39" t="s">
        <v>1500</v>
      </c>
      <c r="F944" s="41">
        <v>42255</v>
      </c>
      <c r="G944" s="39" t="s">
        <v>93</v>
      </c>
      <c r="H944" s="39" t="s">
        <v>94</v>
      </c>
      <c r="I944" s="41">
        <v>41275</v>
      </c>
      <c r="J944" s="41">
        <v>41639</v>
      </c>
      <c r="K944" s="40">
        <v>1</v>
      </c>
      <c r="L944" s="39" t="s">
        <v>95</v>
      </c>
      <c r="M944" s="39" t="s">
        <v>95</v>
      </c>
      <c r="N944" s="39" t="s">
        <v>1501</v>
      </c>
      <c r="O944" s="39" t="s">
        <v>97</v>
      </c>
      <c r="P944" s="39" t="s">
        <v>1472</v>
      </c>
      <c r="Q944" s="54">
        <v>-3669</v>
      </c>
    </row>
    <row r="945" spans="1:17">
      <c r="A945" s="39" t="s">
        <v>1502</v>
      </c>
      <c r="B945" s="39" t="s">
        <v>1503</v>
      </c>
      <c r="C945" s="52">
        <v>15356</v>
      </c>
      <c r="D945" s="39" t="s">
        <v>101</v>
      </c>
      <c r="E945" s="39" t="s">
        <v>1474</v>
      </c>
      <c r="F945" s="41">
        <v>42255</v>
      </c>
      <c r="G945" s="39" t="s">
        <v>93</v>
      </c>
      <c r="H945" s="39" t="s">
        <v>94</v>
      </c>
      <c r="I945" s="41">
        <v>41275</v>
      </c>
      <c r="J945" s="41">
        <v>41639</v>
      </c>
      <c r="K945" s="40">
        <v>1</v>
      </c>
      <c r="L945" s="39" t="s">
        <v>95</v>
      </c>
      <c r="M945" s="39" t="s">
        <v>95</v>
      </c>
      <c r="N945" s="39" t="s">
        <v>1504</v>
      </c>
      <c r="O945" s="39" t="s">
        <v>97</v>
      </c>
      <c r="P945" s="39" t="s">
        <v>1472</v>
      </c>
      <c r="Q945" s="54">
        <v>-9195</v>
      </c>
    </row>
    <row r="946" spans="1:17">
      <c r="A946" s="39" t="s">
        <v>1505</v>
      </c>
      <c r="B946" s="39" t="s">
        <v>1506</v>
      </c>
      <c r="C946" s="52">
        <v>22758</v>
      </c>
      <c r="D946" s="39" t="s">
        <v>91</v>
      </c>
      <c r="E946" s="39" t="s">
        <v>1507</v>
      </c>
      <c r="F946" s="41">
        <v>44644</v>
      </c>
      <c r="G946" s="39" t="s">
        <v>93</v>
      </c>
      <c r="H946" s="39" t="s">
        <v>94</v>
      </c>
      <c r="I946" s="41">
        <v>43831</v>
      </c>
      <c r="J946" s="41">
        <v>44196</v>
      </c>
      <c r="K946" s="40">
        <v>1</v>
      </c>
      <c r="L946" s="39" t="s">
        <v>308</v>
      </c>
      <c r="M946" s="39" t="s">
        <v>1508</v>
      </c>
      <c r="N946" s="39" t="s">
        <v>1509</v>
      </c>
      <c r="O946" s="39" t="s">
        <v>97</v>
      </c>
      <c r="P946" s="39" t="s">
        <v>1472</v>
      </c>
      <c r="Q946" s="54">
        <v>3918</v>
      </c>
    </row>
    <row r="947" spans="1:17">
      <c r="A947" s="39" t="s">
        <v>1505</v>
      </c>
      <c r="B947" s="39" t="s">
        <v>1506</v>
      </c>
      <c r="C947" s="52">
        <v>19563</v>
      </c>
      <c r="D947" s="39" t="s">
        <v>101</v>
      </c>
      <c r="E947" s="39" t="s">
        <v>1208</v>
      </c>
      <c r="F947" s="41">
        <v>44050</v>
      </c>
      <c r="G947" s="39" t="s">
        <v>93</v>
      </c>
      <c r="H947" s="39" t="s">
        <v>94</v>
      </c>
      <c r="I947" s="41">
        <v>43923</v>
      </c>
      <c r="J947" s="41">
        <v>44196</v>
      </c>
      <c r="K947" s="40">
        <v>1</v>
      </c>
      <c r="L947" s="39" t="s">
        <v>105</v>
      </c>
      <c r="M947" s="39" t="s">
        <v>95</v>
      </c>
      <c r="N947" s="39" t="s">
        <v>1209</v>
      </c>
      <c r="O947" s="39" t="s">
        <v>97</v>
      </c>
      <c r="P947" s="39" t="s">
        <v>1472</v>
      </c>
      <c r="Q947" s="54">
        <v>98680</v>
      </c>
    </row>
    <row r="948" spans="1:17">
      <c r="A948" s="39" t="s">
        <v>1505</v>
      </c>
      <c r="B948" s="39" t="s">
        <v>1506</v>
      </c>
      <c r="C948" s="52">
        <v>15355</v>
      </c>
      <c r="D948" s="39" t="s">
        <v>101</v>
      </c>
      <c r="E948" s="39" t="s">
        <v>1500</v>
      </c>
      <c r="F948" s="41">
        <v>42255</v>
      </c>
      <c r="G948" s="39" t="s">
        <v>93</v>
      </c>
      <c r="H948" s="39" t="s">
        <v>94</v>
      </c>
      <c r="I948" s="41">
        <v>41275</v>
      </c>
      <c r="J948" s="41">
        <v>41639</v>
      </c>
      <c r="K948" s="40">
        <v>1</v>
      </c>
      <c r="L948" s="39" t="s">
        <v>95</v>
      </c>
      <c r="M948" s="39" t="s">
        <v>95</v>
      </c>
      <c r="N948" s="39" t="s">
        <v>1510</v>
      </c>
      <c r="O948" s="39" t="s">
        <v>97</v>
      </c>
      <c r="P948" s="39" t="s">
        <v>1472</v>
      </c>
      <c r="Q948" s="54">
        <v>100092</v>
      </c>
    </row>
    <row r="949" spans="1:17">
      <c r="A949" s="39" t="s">
        <v>1511</v>
      </c>
      <c r="B949" s="39" t="s">
        <v>1512</v>
      </c>
      <c r="C949" s="52">
        <v>16338</v>
      </c>
      <c r="D949" s="39" t="s">
        <v>101</v>
      </c>
      <c r="E949" s="39" t="s">
        <v>1470</v>
      </c>
      <c r="F949" s="41">
        <v>42694</v>
      </c>
      <c r="G949" s="39" t="s">
        <v>93</v>
      </c>
      <c r="H949" s="39" t="s">
        <v>94</v>
      </c>
      <c r="I949" s="41">
        <v>42370</v>
      </c>
      <c r="J949" s="41">
        <v>42735</v>
      </c>
      <c r="K949" s="40">
        <v>1</v>
      </c>
      <c r="L949" s="39" t="s">
        <v>125</v>
      </c>
      <c r="M949" s="39" t="s">
        <v>183</v>
      </c>
      <c r="N949" s="39" t="s">
        <v>1513</v>
      </c>
      <c r="O949" s="39" t="s">
        <v>97</v>
      </c>
      <c r="P949" s="39" t="s">
        <v>1472</v>
      </c>
      <c r="Q949" s="54">
        <v>-97585</v>
      </c>
    </row>
    <row r="950" spans="1:17">
      <c r="A950" s="39" t="s">
        <v>1511</v>
      </c>
      <c r="B950" s="39" t="s">
        <v>1512</v>
      </c>
      <c r="C950" s="52">
        <v>16338</v>
      </c>
      <c r="D950" s="39" t="s">
        <v>101</v>
      </c>
      <c r="E950" s="39" t="s">
        <v>1470</v>
      </c>
      <c r="F950" s="41">
        <v>42694</v>
      </c>
      <c r="G950" s="39" t="s">
        <v>93</v>
      </c>
      <c r="H950" s="39" t="s">
        <v>94</v>
      </c>
      <c r="I950" s="41">
        <v>42370</v>
      </c>
      <c r="J950" s="41">
        <v>42735</v>
      </c>
      <c r="K950" s="40">
        <v>2</v>
      </c>
      <c r="L950" s="39" t="s">
        <v>125</v>
      </c>
      <c r="M950" s="39" t="s">
        <v>183</v>
      </c>
      <c r="N950" s="39" t="s">
        <v>1513</v>
      </c>
      <c r="O950" s="39" t="s">
        <v>121</v>
      </c>
      <c r="P950" s="39" t="s">
        <v>1472</v>
      </c>
      <c r="Q950" s="54">
        <v>-97585</v>
      </c>
    </row>
    <row r="951" spans="1:17">
      <c r="A951" s="39" t="s">
        <v>1511</v>
      </c>
      <c r="B951" s="39" t="s">
        <v>1512</v>
      </c>
      <c r="C951" s="52">
        <v>16338</v>
      </c>
      <c r="D951" s="39" t="s">
        <v>101</v>
      </c>
      <c r="E951" s="39" t="s">
        <v>1470</v>
      </c>
      <c r="F951" s="41">
        <v>42694</v>
      </c>
      <c r="G951" s="39" t="s">
        <v>93</v>
      </c>
      <c r="H951" s="39" t="s">
        <v>94</v>
      </c>
      <c r="I951" s="41">
        <v>42370</v>
      </c>
      <c r="J951" s="41">
        <v>42735</v>
      </c>
      <c r="K951" s="40">
        <v>3</v>
      </c>
      <c r="L951" s="39" t="s">
        <v>125</v>
      </c>
      <c r="M951" s="39" t="s">
        <v>183</v>
      </c>
      <c r="N951" s="39" t="s">
        <v>1513</v>
      </c>
      <c r="O951" s="39" t="s">
        <v>121</v>
      </c>
      <c r="P951" s="39" t="s">
        <v>1472</v>
      </c>
      <c r="Q951" s="54">
        <v>-97585</v>
      </c>
    </row>
    <row r="952" spans="1:17">
      <c r="A952" s="39" t="s">
        <v>1511</v>
      </c>
      <c r="B952" s="39" t="s">
        <v>1512</v>
      </c>
      <c r="C952" s="52">
        <v>16338</v>
      </c>
      <c r="D952" s="39" t="s">
        <v>101</v>
      </c>
      <c r="E952" s="39" t="s">
        <v>1470</v>
      </c>
      <c r="F952" s="41">
        <v>42694</v>
      </c>
      <c r="G952" s="39" t="s">
        <v>93</v>
      </c>
      <c r="H952" s="39" t="s">
        <v>94</v>
      </c>
      <c r="I952" s="41">
        <v>42370</v>
      </c>
      <c r="J952" s="41">
        <v>42735</v>
      </c>
      <c r="K952" s="40">
        <v>4</v>
      </c>
      <c r="L952" s="39" t="s">
        <v>131</v>
      </c>
      <c r="M952" s="39" t="s">
        <v>183</v>
      </c>
      <c r="N952" s="39" t="s">
        <v>1513</v>
      </c>
      <c r="O952" s="39" t="s">
        <v>121</v>
      </c>
      <c r="P952" s="39" t="s">
        <v>1472</v>
      </c>
      <c r="Q952" s="54">
        <v>-97585</v>
      </c>
    </row>
    <row r="953" spans="1:17">
      <c r="A953" s="39" t="s">
        <v>1511</v>
      </c>
      <c r="B953" s="39" t="s">
        <v>1512</v>
      </c>
      <c r="C953" s="52">
        <v>16338</v>
      </c>
      <c r="D953" s="39" t="s">
        <v>101</v>
      </c>
      <c r="E953" s="39" t="s">
        <v>1470</v>
      </c>
      <c r="F953" s="41">
        <v>42694</v>
      </c>
      <c r="G953" s="39" t="s">
        <v>93</v>
      </c>
      <c r="H953" s="39" t="s">
        <v>94</v>
      </c>
      <c r="I953" s="41">
        <v>42370</v>
      </c>
      <c r="J953" s="41">
        <v>42735</v>
      </c>
      <c r="K953" s="40">
        <v>5</v>
      </c>
      <c r="L953" s="39" t="s">
        <v>180</v>
      </c>
      <c r="M953" s="39" t="s">
        <v>487</v>
      </c>
      <c r="N953" s="39" t="s">
        <v>1513</v>
      </c>
      <c r="O953" s="39" t="s">
        <v>121</v>
      </c>
      <c r="P953" s="39" t="s">
        <v>1472</v>
      </c>
      <c r="Q953" s="54">
        <v>-97585</v>
      </c>
    </row>
    <row r="954" spans="1:17">
      <c r="A954" s="39" t="s">
        <v>1511</v>
      </c>
      <c r="B954" s="39" t="s">
        <v>1512</v>
      </c>
      <c r="C954" s="52">
        <v>15357</v>
      </c>
      <c r="D954" s="39" t="s">
        <v>101</v>
      </c>
      <c r="E954" s="39" t="s">
        <v>1474</v>
      </c>
      <c r="F954" s="41">
        <v>42255</v>
      </c>
      <c r="G954" s="39" t="s">
        <v>93</v>
      </c>
      <c r="H954" s="39" t="s">
        <v>94</v>
      </c>
      <c r="I954" s="41">
        <v>41275</v>
      </c>
      <c r="J954" s="41">
        <v>41639</v>
      </c>
      <c r="K954" s="40">
        <v>1</v>
      </c>
      <c r="L954" s="39" t="s">
        <v>95</v>
      </c>
      <c r="M954" s="39" t="s">
        <v>95</v>
      </c>
      <c r="N954" s="39" t="s">
        <v>1514</v>
      </c>
      <c r="O954" s="39" t="s">
        <v>97</v>
      </c>
      <c r="P954" s="39" t="s">
        <v>1472</v>
      </c>
      <c r="Q954" s="54">
        <v>1790</v>
      </c>
    </row>
    <row r="955" spans="1:17">
      <c r="A955" s="39" t="s">
        <v>1511</v>
      </c>
      <c r="B955" s="39" t="s">
        <v>1512</v>
      </c>
      <c r="C955" s="52">
        <v>15126</v>
      </c>
      <c r="D955" s="39" t="s">
        <v>101</v>
      </c>
      <c r="E955" s="39" t="s">
        <v>1476</v>
      </c>
      <c r="F955" s="41">
        <v>42072</v>
      </c>
      <c r="G955" s="39" t="s">
        <v>93</v>
      </c>
      <c r="H955" s="39" t="s">
        <v>94</v>
      </c>
      <c r="I955" s="41">
        <v>42005</v>
      </c>
      <c r="J955" s="41">
        <v>42369</v>
      </c>
      <c r="K955" s="40">
        <v>1</v>
      </c>
      <c r="L955" s="39" t="s">
        <v>125</v>
      </c>
      <c r="M955" s="39" t="s">
        <v>608</v>
      </c>
      <c r="N955" s="39" t="s">
        <v>1515</v>
      </c>
      <c r="O955" s="39" t="s">
        <v>121</v>
      </c>
      <c r="P955" s="39" t="s">
        <v>1472</v>
      </c>
      <c r="Q955" s="54">
        <v>-205179</v>
      </c>
    </row>
    <row r="956" spans="1:17">
      <c r="A956" s="39" t="s">
        <v>1511</v>
      </c>
      <c r="B956" s="39" t="s">
        <v>1512</v>
      </c>
      <c r="C956" s="52">
        <v>15126</v>
      </c>
      <c r="D956" s="39" t="s">
        <v>101</v>
      </c>
      <c r="E956" s="39" t="s">
        <v>1476</v>
      </c>
      <c r="F956" s="41">
        <v>42072</v>
      </c>
      <c r="G956" s="39" t="s">
        <v>93</v>
      </c>
      <c r="H956" s="39" t="s">
        <v>94</v>
      </c>
      <c r="I956" s="41">
        <v>42005</v>
      </c>
      <c r="J956" s="41">
        <v>42369</v>
      </c>
      <c r="K956" s="40">
        <v>2</v>
      </c>
      <c r="L956" s="39" t="s">
        <v>125</v>
      </c>
      <c r="M956" s="39" t="s">
        <v>95</v>
      </c>
      <c r="N956" s="39" t="s">
        <v>1516</v>
      </c>
      <c r="O956" s="39" t="s">
        <v>97</v>
      </c>
      <c r="P956" s="39" t="s">
        <v>1472</v>
      </c>
      <c r="Q956" s="54">
        <v>-205179</v>
      </c>
    </row>
    <row r="957" spans="1:17">
      <c r="A957" s="39" t="s">
        <v>1511</v>
      </c>
      <c r="B957" s="39" t="s">
        <v>1512</v>
      </c>
      <c r="C957" s="52">
        <v>15126</v>
      </c>
      <c r="D957" s="39" t="s">
        <v>101</v>
      </c>
      <c r="E957" s="39" t="s">
        <v>1476</v>
      </c>
      <c r="F957" s="41">
        <v>42072</v>
      </c>
      <c r="G957" s="39" t="s">
        <v>93</v>
      </c>
      <c r="H957" s="39" t="s">
        <v>94</v>
      </c>
      <c r="I957" s="41">
        <v>42005</v>
      </c>
      <c r="J957" s="41">
        <v>42369</v>
      </c>
      <c r="K957" s="40">
        <v>3</v>
      </c>
      <c r="L957" s="39" t="s">
        <v>131</v>
      </c>
      <c r="M957" s="39" t="s">
        <v>95</v>
      </c>
      <c r="N957" s="39" t="s">
        <v>1480</v>
      </c>
      <c r="O957" s="39" t="s">
        <v>97</v>
      </c>
      <c r="P957" s="39" t="s">
        <v>1472</v>
      </c>
      <c r="Q957" s="54">
        <v>-205179</v>
      </c>
    </row>
    <row r="958" spans="1:17">
      <c r="A958" s="39" t="s">
        <v>1511</v>
      </c>
      <c r="B958" s="39" t="s">
        <v>1512</v>
      </c>
      <c r="C958" s="52">
        <v>14073</v>
      </c>
      <c r="D958" s="39" t="s">
        <v>101</v>
      </c>
      <c r="E958" s="39" t="s">
        <v>1481</v>
      </c>
      <c r="F958" s="41">
        <v>41816</v>
      </c>
      <c r="G958" s="39" t="s">
        <v>93</v>
      </c>
      <c r="H958" s="39" t="s">
        <v>94</v>
      </c>
      <c r="I958" s="41">
        <v>41640</v>
      </c>
      <c r="J958" s="41">
        <v>42004</v>
      </c>
      <c r="K958" s="40">
        <v>1</v>
      </c>
      <c r="L958" s="39" t="s">
        <v>125</v>
      </c>
      <c r="M958" s="39" t="s">
        <v>608</v>
      </c>
      <c r="N958" s="39" t="s">
        <v>1517</v>
      </c>
      <c r="O958" s="39" t="s">
        <v>121</v>
      </c>
      <c r="P958" s="39" t="s">
        <v>1472</v>
      </c>
      <c r="Q958" s="54">
        <v>-205179</v>
      </c>
    </row>
    <row r="959" spans="1:17">
      <c r="A959" s="39" t="s">
        <v>1511</v>
      </c>
      <c r="B959" s="39" t="s">
        <v>1512</v>
      </c>
      <c r="C959" s="52">
        <v>14073</v>
      </c>
      <c r="D959" s="39" t="s">
        <v>101</v>
      </c>
      <c r="E959" s="39" t="s">
        <v>1481</v>
      </c>
      <c r="F959" s="41">
        <v>41816</v>
      </c>
      <c r="G959" s="39" t="s">
        <v>93</v>
      </c>
      <c r="H959" s="39" t="s">
        <v>94</v>
      </c>
      <c r="I959" s="41">
        <v>41640</v>
      </c>
      <c r="J959" s="41">
        <v>42004</v>
      </c>
      <c r="K959" s="40">
        <v>2</v>
      </c>
      <c r="L959" s="39" t="s">
        <v>125</v>
      </c>
      <c r="M959" s="39" t="s">
        <v>95</v>
      </c>
      <c r="N959" s="39" t="s">
        <v>1518</v>
      </c>
      <c r="O959" s="39" t="s">
        <v>97</v>
      </c>
      <c r="P959" s="39" t="s">
        <v>1472</v>
      </c>
      <c r="Q959" s="54">
        <v>-205179</v>
      </c>
    </row>
    <row r="960" spans="1:17">
      <c r="A960" s="39" t="s">
        <v>1511</v>
      </c>
      <c r="B960" s="39" t="s">
        <v>1512</v>
      </c>
      <c r="C960" s="52">
        <v>14073</v>
      </c>
      <c r="D960" s="39" t="s">
        <v>101</v>
      </c>
      <c r="E960" s="39" t="s">
        <v>1481</v>
      </c>
      <c r="F960" s="41">
        <v>41816</v>
      </c>
      <c r="G960" s="39" t="s">
        <v>93</v>
      </c>
      <c r="H960" s="39" t="s">
        <v>94</v>
      </c>
      <c r="I960" s="41">
        <v>41640</v>
      </c>
      <c r="J960" s="41">
        <v>42004</v>
      </c>
      <c r="K960" s="40">
        <v>3</v>
      </c>
      <c r="L960" s="39" t="s">
        <v>131</v>
      </c>
      <c r="M960" s="39" t="s">
        <v>132</v>
      </c>
      <c r="N960" s="39" t="s">
        <v>1485</v>
      </c>
      <c r="O960" s="39" t="s">
        <v>97</v>
      </c>
      <c r="P960" s="39" t="s">
        <v>1472</v>
      </c>
      <c r="Q960" s="54">
        <v>-205179</v>
      </c>
    </row>
    <row r="961" spans="1:17">
      <c r="A961" s="39" t="s">
        <v>1519</v>
      </c>
      <c r="B961" s="39" t="s">
        <v>1520</v>
      </c>
      <c r="C961" s="52">
        <v>22797</v>
      </c>
      <c r="D961" s="39" t="s">
        <v>91</v>
      </c>
      <c r="E961" s="39" t="s">
        <v>1521</v>
      </c>
      <c r="F961" s="41">
        <v>44644</v>
      </c>
      <c r="G961" s="39" t="s">
        <v>93</v>
      </c>
      <c r="H961" s="39" t="s">
        <v>173</v>
      </c>
      <c r="I961" s="41">
        <v>42370</v>
      </c>
      <c r="J961" s="41">
        <v>42735</v>
      </c>
      <c r="K961" s="40">
        <v>1</v>
      </c>
      <c r="L961" s="39" t="s">
        <v>131</v>
      </c>
      <c r="M961" s="39" t="s">
        <v>183</v>
      </c>
      <c r="N961" s="39" t="s">
        <v>1522</v>
      </c>
      <c r="O961" s="39" t="s">
        <v>97</v>
      </c>
      <c r="P961" s="39" t="s">
        <v>1472</v>
      </c>
      <c r="Q961" s="54">
        <v>24253</v>
      </c>
    </row>
    <row r="962" spans="1:17">
      <c r="A962" s="39" t="s">
        <v>1519</v>
      </c>
      <c r="B962" s="39" t="s">
        <v>1520</v>
      </c>
      <c r="C962" s="52">
        <v>22797</v>
      </c>
      <c r="D962" s="39" t="s">
        <v>91</v>
      </c>
      <c r="E962" s="39" t="s">
        <v>1521</v>
      </c>
      <c r="F962" s="41">
        <v>44644</v>
      </c>
      <c r="G962" s="39" t="s">
        <v>93</v>
      </c>
      <c r="H962" s="39" t="s">
        <v>173</v>
      </c>
      <c r="I962" s="41">
        <v>42370</v>
      </c>
      <c r="J962" s="41">
        <v>42735</v>
      </c>
      <c r="K962" s="40">
        <v>2</v>
      </c>
      <c r="L962" s="39" t="s">
        <v>180</v>
      </c>
      <c r="M962" s="39" t="s">
        <v>487</v>
      </c>
      <c r="N962" s="39" t="s">
        <v>1523</v>
      </c>
      <c r="O962" s="39" t="s">
        <v>97</v>
      </c>
      <c r="P962" s="39" t="s">
        <v>1472</v>
      </c>
      <c r="Q962" s="54">
        <v>24253</v>
      </c>
    </row>
    <row r="963" spans="1:17">
      <c r="A963" s="39" t="s">
        <v>1519</v>
      </c>
      <c r="B963" s="39" t="s">
        <v>1520</v>
      </c>
      <c r="C963" s="52">
        <v>15362</v>
      </c>
      <c r="D963" s="39" t="s">
        <v>101</v>
      </c>
      <c r="E963" s="39" t="s">
        <v>1474</v>
      </c>
      <c r="F963" s="41">
        <v>42255</v>
      </c>
      <c r="G963" s="39" t="s">
        <v>93</v>
      </c>
      <c r="H963" s="39" t="s">
        <v>173</v>
      </c>
      <c r="I963" s="41">
        <v>41275</v>
      </c>
      <c r="J963" s="41">
        <v>41639</v>
      </c>
      <c r="K963" s="40">
        <v>1</v>
      </c>
      <c r="L963" s="39" t="s">
        <v>95</v>
      </c>
      <c r="M963" s="39" t="s">
        <v>95</v>
      </c>
      <c r="N963" s="39" t="s">
        <v>1524</v>
      </c>
      <c r="O963" s="39" t="s">
        <v>97</v>
      </c>
      <c r="P963" s="39" t="s">
        <v>1472</v>
      </c>
      <c r="Q963" s="54">
        <v>9676</v>
      </c>
    </row>
    <row r="964" spans="1:17">
      <c r="A964" s="39" t="s">
        <v>1525</v>
      </c>
      <c r="B964" s="39" t="s">
        <v>1526</v>
      </c>
      <c r="C964" s="52">
        <v>22798</v>
      </c>
      <c r="D964" s="39" t="s">
        <v>91</v>
      </c>
      <c r="E964" s="39" t="s">
        <v>1521</v>
      </c>
      <c r="F964" s="41">
        <v>44644</v>
      </c>
      <c r="G964" s="39" t="s">
        <v>93</v>
      </c>
      <c r="H964" s="39" t="s">
        <v>94</v>
      </c>
      <c r="I964" s="41">
        <v>42370</v>
      </c>
      <c r="J964" s="41">
        <v>42735</v>
      </c>
      <c r="K964" s="40">
        <v>1</v>
      </c>
      <c r="L964" s="39" t="s">
        <v>125</v>
      </c>
      <c r="M964" s="39" t="s">
        <v>183</v>
      </c>
      <c r="N964" s="39" t="s">
        <v>1527</v>
      </c>
      <c r="O964" s="39" t="s">
        <v>97</v>
      </c>
      <c r="P964" s="39" t="s">
        <v>1472</v>
      </c>
      <c r="Q964" s="54">
        <v>573</v>
      </c>
    </row>
    <row r="965" spans="1:17">
      <c r="A965" s="39" t="s">
        <v>1525</v>
      </c>
      <c r="B965" s="39" t="s">
        <v>1526</v>
      </c>
      <c r="C965" s="52">
        <v>15361</v>
      </c>
      <c r="D965" s="39" t="s">
        <v>101</v>
      </c>
      <c r="E965" s="39" t="s">
        <v>1474</v>
      </c>
      <c r="F965" s="41">
        <v>42255</v>
      </c>
      <c r="G965" s="39" t="s">
        <v>93</v>
      </c>
      <c r="H965" s="39" t="s">
        <v>94</v>
      </c>
      <c r="I965" s="41">
        <v>41275</v>
      </c>
      <c r="J965" s="41">
        <v>41639</v>
      </c>
      <c r="K965" s="40">
        <v>1</v>
      </c>
      <c r="L965" s="39" t="s">
        <v>95</v>
      </c>
      <c r="M965" s="39" t="s">
        <v>95</v>
      </c>
      <c r="N965" s="39" t="s">
        <v>1528</v>
      </c>
      <c r="O965" s="39" t="s">
        <v>97</v>
      </c>
      <c r="P965" s="39" t="s">
        <v>1472</v>
      </c>
      <c r="Q965" s="54">
        <v>2600</v>
      </c>
    </row>
    <row r="966" spans="1:17">
      <c r="A966" s="39" t="s">
        <v>1529</v>
      </c>
      <c r="B966" s="39" t="s">
        <v>1530</v>
      </c>
      <c r="C966" s="52">
        <v>22799</v>
      </c>
      <c r="D966" s="39" t="s">
        <v>91</v>
      </c>
      <c r="E966" s="39" t="s">
        <v>1521</v>
      </c>
      <c r="F966" s="41">
        <v>44644</v>
      </c>
      <c r="G966" s="39" t="s">
        <v>93</v>
      </c>
      <c r="H966" s="39" t="s">
        <v>94</v>
      </c>
      <c r="I966" s="41">
        <v>42370</v>
      </c>
      <c r="J966" s="41">
        <v>42735</v>
      </c>
      <c r="K966" s="40">
        <v>1</v>
      </c>
      <c r="L966" s="39" t="s">
        <v>125</v>
      </c>
      <c r="M966" s="39" t="s">
        <v>183</v>
      </c>
      <c r="N966" s="39" t="s">
        <v>1527</v>
      </c>
      <c r="O966" s="39" t="s">
        <v>97</v>
      </c>
      <c r="P966" s="39" t="s">
        <v>1472</v>
      </c>
      <c r="Q966" s="54">
        <v>18496</v>
      </c>
    </row>
    <row r="967" spans="1:17">
      <c r="A967" s="39" t="s">
        <v>1529</v>
      </c>
      <c r="B967" s="39" t="s">
        <v>1530</v>
      </c>
      <c r="C967" s="52">
        <v>15360</v>
      </c>
      <c r="D967" s="39" t="s">
        <v>101</v>
      </c>
      <c r="E967" s="39" t="s">
        <v>1474</v>
      </c>
      <c r="F967" s="41">
        <v>42255</v>
      </c>
      <c r="G967" s="39" t="s">
        <v>93</v>
      </c>
      <c r="H967" s="39" t="s">
        <v>94</v>
      </c>
      <c r="I967" s="41">
        <v>41275</v>
      </c>
      <c r="J967" s="41">
        <v>41639</v>
      </c>
      <c r="K967" s="40">
        <v>1</v>
      </c>
      <c r="L967" s="39" t="s">
        <v>95</v>
      </c>
      <c r="M967" s="39" t="s">
        <v>95</v>
      </c>
      <c r="N967" s="39" t="s">
        <v>1531</v>
      </c>
      <c r="O967" s="39" t="s">
        <v>97</v>
      </c>
      <c r="P967" s="39" t="s">
        <v>1472</v>
      </c>
      <c r="Q967" s="54">
        <v>17407</v>
      </c>
    </row>
    <row r="968" spans="1:17">
      <c r="A968" s="39" t="s">
        <v>1532</v>
      </c>
      <c r="B968" s="39" t="s">
        <v>1533</v>
      </c>
      <c r="C968" s="52">
        <v>12325</v>
      </c>
      <c r="D968" s="39" t="s">
        <v>101</v>
      </c>
      <c r="E968" s="39" t="s">
        <v>1534</v>
      </c>
      <c r="F968" s="41">
        <v>41285</v>
      </c>
      <c r="G968" s="39" t="s">
        <v>93</v>
      </c>
      <c r="H968" s="39" t="s">
        <v>94</v>
      </c>
      <c r="I968" s="41">
        <v>41275</v>
      </c>
      <c r="J968" s="41">
        <v>41639</v>
      </c>
      <c r="K968" s="40">
        <v>1</v>
      </c>
      <c r="L968" s="39" t="s">
        <v>131</v>
      </c>
      <c r="M968" s="39" t="s">
        <v>227</v>
      </c>
      <c r="N968" s="39" t="s">
        <v>1535</v>
      </c>
      <c r="O968" s="39" t="s">
        <v>97</v>
      </c>
      <c r="P968" s="39" t="s">
        <v>1536</v>
      </c>
      <c r="Q968" s="54">
        <v>566747</v>
      </c>
    </row>
    <row r="969" spans="1:17">
      <c r="A969" s="39" t="s">
        <v>1537</v>
      </c>
      <c r="B969" s="39" t="s">
        <v>1538</v>
      </c>
      <c r="C969" s="52">
        <v>10342</v>
      </c>
      <c r="D969" s="39" t="s">
        <v>101</v>
      </c>
      <c r="E969" s="39" t="s">
        <v>1539</v>
      </c>
      <c r="F969" s="41">
        <v>40891</v>
      </c>
      <c r="G969" s="39" t="s">
        <v>93</v>
      </c>
      <c r="H969" s="39" t="s">
        <v>94</v>
      </c>
      <c r="I969" s="41">
        <v>38808</v>
      </c>
      <c r="J969" s="41">
        <v>39903</v>
      </c>
      <c r="K969" s="40">
        <v>1</v>
      </c>
      <c r="L969" s="39" t="s">
        <v>218</v>
      </c>
      <c r="M969" s="39" t="s">
        <v>95</v>
      </c>
      <c r="N969" s="39" t="s">
        <v>1540</v>
      </c>
      <c r="O969" s="39" t="s">
        <v>97</v>
      </c>
      <c r="P969" s="39" t="s">
        <v>1536</v>
      </c>
      <c r="Q969" s="54">
        <v>1047000</v>
      </c>
    </row>
    <row r="970" spans="1:17">
      <c r="A970" s="39" t="s">
        <v>1541</v>
      </c>
      <c r="B970" s="39" t="s">
        <v>1542</v>
      </c>
      <c r="C970" s="52">
        <v>718</v>
      </c>
      <c r="D970" s="39" t="s">
        <v>101</v>
      </c>
      <c r="E970" s="39" t="s">
        <v>1543</v>
      </c>
      <c r="F970" s="41">
        <v>39790</v>
      </c>
      <c r="G970" s="39" t="s">
        <v>93</v>
      </c>
      <c r="H970" s="39" t="s">
        <v>94</v>
      </c>
      <c r="I970" s="41">
        <v>39814</v>
      </c>
      <c r="J970" s="41">
        <v>40178</v>
      </c>
      <c r="K970" s="40">
        <v>1</v>
      </c>
      <c r="L970" s="39" t="s">
        <v>105</v>
      </c>
      <c r="M970" s="39" t="s">
        <v>95</v>
      </c>
      <c r="N970" s="39" t="s">
        <v>1544</v>
      </c>
      <c r="O970" s="39" t="s">
        <v>121</v>
      </c>
      <c r="P970" s="39" t="s">
        <v>1536</v>
      </c>
      <c r="Q970" s="54">
        <v>7764</v>
      </c>
    </row>
    <row r="971" spans="1:17">
      <c r="A971" s="39" t="s">
        <v>1541</v>
      </c>
      <c r="B971" s="39" t="s">
        <v>1542</v>
      </c>
      <c r="C971" s="52">
        <v>702</v>
      </c>
      <c r="D971" s="39" t="s">
        <v>101</v>
      </c>
      <c r="E971" s="39" t="s">
        <v>1545</v>
      </c>
      <c r="F971" s="41">
        <v>39790</v>
      </c>
      <c r="G971" s="39" t="s">
        <v>93</v>
      </c>
      <c r="H971" s="39" t="s">
        <v>94</v>
      </c>
      <c r="I971" s="41">
        <v>39814</v>
      </c>
      <c r="J971" s="41">
        <v>40178</v>
      </c>
      <c r="K971" s="40">
        <v>1</v>
      </c>
      <c r="L971" s="39" t="s">
        <v>105</v>
      </c>
      <c r="M971" s="39" t="s">
        <v>142</v>
      </c>
      <c r="N971" s="39" t="s">
        <v>1546</v>
      </c>
      <c r="O971" s="39" t="s">
        <v>121</v>
      </c>
      <c r="P971" s="39" t="s">
        <v>1536</v>
      </c>
      <c r="Q971" s="54">
        <v>3174</v>
      </c>
    </row>
    <row r="972" spans="1:17">
      <c r="A972" s="39" t="s">
        <v>1541</v>
      </c>
      <c r="B972" s="39" t="s">
        <v>1542</v>
      </c>
      <c r="C972" s="52">
        <v>650</v>
      </c>
      <c r="D972" s="39" t="s">
        <v>101</v>
      </c>
      <c r="E972" s="39" t="s">
        <v>1547</v>
      </c>
      <c r="F972" s="41">
        <v>39790</v>
      </c>
      <c r="G972" s="39" t="s">
        <v>93</v>
      </c>
      <c r="H972" s="39" t="s">
        <v>94</v>
      </c>
      <c r="I972" s="41">
        <v>39814</v>
      </c>
      <c r="J972" s="41">
        <v>40178</v>
      </c>
      <c r="K972" s="40">
        <v>1</v>
      </c>
      <c r="L972" s="39" t="s">
        <v>308</v>
      </c>
      <c r="M972" s="39" t="s">
        <v>95</v>
      </c>
      <c r="N972" s="39" t="s">
        <v>1548</v>
      </c>
      <c r="O972" s="39" t="s">
        <v>97</v>
      </c>
      <c r="P972" s="39" t="s">
        <v>1536</v>
      </c>
      <c r="Q972" s="54">
        <v>21891</v>
      </c>
    </row>
    <row r="973" spans="1:17">
      <c r="A973" s="39" t="s">
        <v>1541</v>
      </c>
      <c r="B973" s="39" t="s">
        <v>1542</v>
      </c>
      <c r="C973" s="52">
        <v>664</v>
      </c>
      <c r="D973" s="39" t="s">
        <v>101</v>
      </c>
      <c r="E973" s="39" t="s">
        <v>1549</v>
      </c>
      <c r="F973" s="41">
        <v>39790</v>
      </c>
      <c r="G973" s="39" t="s">
        <v>93</v>
      </c>
      <c r="H973" s="39" t="s">
        <v>94</v>
      </c>
      <c r="I973" s="41">
        <v>39814</v>
      </c>
      <c r="J973" s="41">
        <v>40178</v>
      </c>
      <c r="K973" s="40">
        <v>1</v>
      </c>
      <c r="L973" s="39" t="s">
        <v>218</v>
      </c>
      <c r="M973" s="39" t="s">
        <v>95</v>
      </c>
      <c r="N973" s="39" t="s">
        <v>1550</v>
      </c>
      <c r="O973" s="39" t="s">
        <v>97</v>
      </c>
      <c r="P973" s="39" t="s">
        <v>1536</v>
      </c>
      <c r="Q973" s="54">
        <v>120000</v>
      </c>
    </row>
    <row r="974" spans="1:17">
      <c r="A974" s="39" t="s">
        <v>1541</v>
      </c>
      <c r="B974" s="39" t="s">
        <v>1542</v>
      </c>
      <c r="C974" s="52">
        <v>667</v>
      </c>
      <c r="D974" s="39" t="s">
        <v>101</v>
      </c>
      <c r="E974" s="39" t="s">
        <v>1551</v>
      </c>
      <c r="F974" s="41">
        <v>39790</v>
      </c>
      <c r="G974" s="39" t="s">
        <v>93</v>
      </c>
      <c r="H974" s="39" t="s">
        <v>94</v>
      </c>
      <c r="I974" s="41">
        <v>39814</v>
      </c>
      <c r="J974" s="41">
        <v>40178</v>
      </c>
      <c r="K974" s="40">
        <v>1</v>
      </c>
      <c r="L974" s="39" t="s">
        <v>105</v>
      </c>
      <c r="M974" s="39" t="s">
        <v>95</v>
      </c>
      <c r="N974" s="39" t="s">
        <v>1552</v>
      </c>
      <c r="O974" s="39" t="s">
        <v>121</v>
      </c>
      <c r="P974" s="39" t="s">
        <v>1536</v>
      </c>
      <c r="Q974" s="54">
        <v>7164</v>
      </c>
    </row>
    <row r="975" spans="1:17">
      <c r="A975" s="39" t="s">
        <v>1541</v>
      </c>
      <c r="B975" s="39" t="s">
        <v>1542</v>
      </c>
      <c r="C975" s="52">
        <v>658</v>
      </c>
      <c r="D975" s="39" t="s">
        <v>101</v>
      </c>
      <c r="E975" s="39" t="s">
        <v>1553</v>
      </c>
      <c r="F975" s="41">
        <v>39790</v>
      </c>
      <c r="G975" s="39" t="s">
        <v>93</v>
      </c>
      <c r="H975" s="39" t="s">
        <v>94</v>
      </c>
      <c r="I975" s="41">
        <v>39814</v>
      </c>
      <c r="J975" s="41">
        <v>40178</v>
      </c>
      <c r="K975" s="40">
        <v>1</v>
      </c>
      <c r="L975" s="39" t="s">
        <v>103</v>
      </c>
      <c r="M975" s="39" t="s">
        <v>95</v>
      </c>
      <c r="N975" s="39" t="s">
        <v>1554</v>
      </c>
      <c r="O975" s="39" t="s">
        <v>97</v>
      </c>
      <c r="P975" s="39" t="s">
        <v>1536</v>
      </c>
      <c r="Q975" s="54">
        <v>3858</v>
      </c>
    </row>
    <row r="976" spans="1:17">
      <c r="A976" s="39" t="s">
        <v>1555</v>
      </c>
      <c r="B976" s="39" t="s">
        <v>1556</v>
      </c>
      <c r="C976" s="52">
        <v>22774</v>
      </c>
      <c r="D976" s="39" t="s">
        <v>91</v>
      </c>
      <c r="E976" s="39" t="s">
        <v>1557</v>
      </c>
      <c r="F976" s="41">
        <v>44644</v>
      </c>
      <c r="G976" s="39" t="s">
        <v>93</v>
      </c>
      <c r="H976" s="39" t="s">
        <v>173</v>
      </c>
      <c r="I976" s="41">
        <v>40909</v>
      </c>
      <c r="J976" s="41">
        <v>41274</v>
      </c>
      <c r="K976" s="40">
        <v>1</v>
      </c>
      <c r="L976" s="39" t="s">
        <v>105</v>
      </c>
      <c r="M976" s="39" t="s">
        <v>95</v>
      </c>
      <c r="N976" s="39" t="s">
        <v>1558</v>
      </c>
      <c r="O976" s="39" t="s">
        <v>121</v>
      </c>
      <c r="P976" s="39" t="s">
        <v>1559</v>
      </c>
      <c r="Q976" s="54">
        <v>19766</v>
      </c>
    </row>
    <row r="977" spans="1:17">
      <c r="A977" s="39" t="s">
        <v>1555</v>
      </c>
      <c r="B977" s="39" t="s">
        <v>1556</v>
      </c>
      <c r="C977" s="52">
        <v>22792</v>
      </c>
      <c r="D977" s="39" t="s">
        <v>91</v>
      </c>
      <c r="E977" s="39" t="s">
        <v>1557</v>
      </c>
      <c r="F977" s="41">
        <v>44644</v>
      </c>
      <c r="G977" s="39" t="s">
        <v>93</v>
      </c>
      <c r="H977" s="39" t="s">
        <v>173</v>
      </c>
      <c r="I977" s="41">
        <v>39904</v>
      </c>
      <c r="J977" s="41">
        <v>40908</v>
      </c>
      <c r="K977" s="40">
        <v>1</v>
      </c>
      <c r="L977" s="39" t="s">
        <v>95</v>
      </c>
      <c r="M977" s="39" t="s">
        <v>95</v>
      </c>
      <c r="N977" s="39" t="s">
        <v>1560</v>
      </c>
      <c r="O977" s="39" t="s">
        <v>97</v>
      </c>
      <c r="P977" s="39" t="s">
        <v>1559</v>
      </c>
      <c r="Q977" s="54">
        <v>250000</v>
      </c>
    </row>
    <row r="978" spans="1:17">
      <c r="A978" s="39" t="s">
        <v>1561</v>
      </c>
      <c r="B978" s="39" t="s">
        <v>1562</v>
      </c>
      <c r="C978" s="52">
        <v>9501</v>
      </c>
      <c r="D978" s="39" t="s">
        <v>101</v>
      </c>
      <c r="E978" s="39" t="s">
        <v>523</v>
      </c>
      <c r="F978" s="41">
        <v>40714</v>
      </c>
      <c r="G978" s="39" t="s">
        <v>93</v>
      </c>
      <c r="H978" s="39" t="s">
        <v>173</v>
      </c>
      <c r="I978" s="41">
        <v>40179</v>
      </c>
      <c r="J978" s="41">
        <v>40543</v>
      </c>
      <c r="K978" s="40">
        <v>1</v>
      </c>
      <c r="L978" s="39" t="s">
        <v>131</v>
      </c>
      <c r="M978" s="39" t="s">
        <v>183</v>
      </c>
      <c r="N978" s="39" t="s">
        <v>1563</v>
      </c>
      <c r="O978" s="39" t="s">
        <v>97</v>
      </c>
      <c r="P978" s="39" t="s">
        <v>1564</v>
      </c>
      <c r="Q978" s="54">
        <v>1223100</v>
      </c>
    </row>
    <row r="979" spans="1:17">
      <c r="A979" s="39" t="s">
        <v>1561</v>
      </c>
      <c r="B979" s="39" t="s">
        <v>1562</v>
      </c>
      <c r="C979" s="52">
        <v>9501</v>
      </c>
      <c r="D979" s="39" t="s">
        <v>101</v>
      </c>
      <c r="E979" s="39" t="s">
        <v>523</v>
      </c>
      <c r="F979" s="41">
        <v>40714</v>
      </c>
      <c r="G979" s="39" t="s">
        <v>93</v>
      </c>
      <c r="H979" s="39" t="s">
        <v>173</v>
      </c>
      <c r="I979" s="41">
        <v>39904</v>
      </c>
      <c r="J979" s="41">
        <v>40908</v>
      </c>
      <c r="K979" s="40">
        <v>2</v>
      </c>
      <c r="L979" s="39" t="s">
        <v>491</v>
      </c>
      <c r="M979" s="39" t="s">
        <v>574</v>
      </c>
      <c r="N979" s="39" t="s">
        <v>1565</v>
      </c>
      <c r="O979" s="39" t="s">
        <v>97</v>
      </c>
      <c r="P979" s="39" t="s">
        <v>1564</v>
      </c>
      <c r="Q979" s="54">
        <v>1223100</v>
      </c>
    </row>
    <row r="980" spans="1:17">
      <c r="A980" s="39" t="s">
        <v>1561</v>
      </c>
      <c r="B980" s="39" t="s">
        <v>1562</v>
      </c>
      <c r="C980" s="52">
        <v>9501</v>
      </c>
      <c r="D980" s="39" t="s">
        <v>101</v>
      </c>
      <c r="E980" s="39" t="s">
        <v>523</v>
      </c>
      <c r="F980" s="41">
        <v>40714</v>
      </c>
      <c r="G980" s="39" t="s">
        <v>93</v>
      </c>
      <c r="H980" s="39" t="s">
        <v>173</v>
      </c>
      <c r="I980" s="41">
        <v>39904</v>
      </c>
      <c r="J980" s="41">
        <v>40908</v>
      </c>
      <c r="K980" s="40">
        <v>3</v>
      </c>
      <c r="L980" s="39" t="s">
        <v>311</v>
      </c>
      <c r="M980" s="39" t="s">
        <v>318</v>
      </c>
      <c r="N980" s="39" t="s">
        <v>1566</v>
      </c>
      <c r="O980" s="39" t="s">
        <v>97</v>
      </c>
      <c r="P980" s="39" t="s">
        <v>1564</v>
      </c>
      <c r="Q980" s="54">
        <v>1223100</v>
      </c>
    </row>
    <row r="981" spans="1:17">
      <c r="A981" s="39" t="s">
        <v>1561</v>
      </c>
      <c r="B981" s="39" t="s">
        <v>1562</v>
      </c>
      <c r="C981" s="52">
        <v>9501</v>
      </c>
      <c r="D981" s="39" t="s">
        <v>101</v>
      </c>
      <c r="E981" s="39" t="s">
        <v>523</v>
      </c>
      <c r="F981" s="41">
        <v>40714</v>
      </c>
      <c r="G981" s="39" t="s">
        <v>93</v>
      </c>
      <c r="H981" s="39" t="s">
        <v>173</v>
      </c>
      <c r="I981" s="41">
        <v>39904</v>
      </c>
      <c r="J981" s="41">
        <v>40908</v>
      </c>
      <c r="K981" s="40">
        <v>4</v>
      </c>
      <c r="L981" s="39" t="s">
        <v>308</v>
      </c>
      <c r="M981" s="39" t="s">
        <v>309</v>
      </c>
      <c r="N981" s="39" t="s">
        <v>1567</v>
      </c>
      <c r="O981" s="39" t="s">
        <v>97</v>
      </c>
      <c r="P981" s="39" t="s">
        <v>1564</v>
      </c>
      <c r="Q981" s="54">
        <v>1223100</v>
      </c>
    </row>
    <row r="982" spans="1:17">
      <c r="A982" s="39" t="s">
        <v>1561</v>
      </c>
      <c r="B982" s="39" t="s">
        <v>1562</v>
      </c>
      <c r="C982" s="52">
        <v>9501</v>
      </c>
      <c r="D982" s="39" t="s">
        <v>101</v>
      </c>
      <c r="E982" s="39" t="s">
        <v>523</v>
      </c>
      <c r="F982" s="41">
        <v>40714</v>
      </c>
      <c r="G982" s="39" t="s">
        <v>93</v>
      </c>
      <c r="H982" s="39" t="s">
        <v>173</v>
      </c>
      <c r="I982" s="41">
        <v>39904</v>
      </c>
      <c r="J982" s="41">
        <v>40908</v>
      </c>
      <c r="K982" s="40">
        <v>5</v>
      </c>
      <c r="L982" s="39" t="s">
        <v>218</v>
      </c>
      <c r="M982" s="39" t="s">
        <v>95</v>
      </c>
      <c r="N982" s="39" t="s">
        <v>1568</v>
      </c>
      <c r="O982" s="39" t="s">
        <v>97</v>
      </c>
      <c r="P982" s="39" t="s">
        <v>1564</v>
      </c>
      <c r="Q982" s="54">
        <v>1223100</v>
      </c>
    </row>
    <row r="983" spans="1:17">
      <c r="A983" s="39" t="s">
        <v>1561</v>
      </c>
      <c r="B983" s="39" t="s">
        <v>1562</v>
      </c>
      <c r="C983" s="52">
        <v>9501</v>
      </c>
      <c r="D983" s="39" t="s">
        <v>101</v>
      </c>
      <c r="E983" s="39" t="s">
        <v>523</v>
      </c>
      <c r="F983" s="41">
        <v>40714</v>
      </c>
      <c r="G983" s="39" t="s">
        <v>93</v>
      </c>
      <c r="H983" s="39" t="s">
        <v>173</v>
      </c>
      <c r="I983" s="41">
        <v>39904</v>
      </c>
      <c r="J983" s="41">
        <v>40908</v>
      </c>
      <c r="K983" s="40">
        <v>6</v>
      </c>
      <c r="L983" s="39" t="s">
        <v>491</v>
      </c>
      <c r="M983" s="39" t="s">
        <v>535</v>
      </c>
      <c r="N983" s="39" t="s">
        <v>1569</v>
      </c>
      <c r="O983" s="39" t="s">
        <v>97</v>
      </c>
      <c r="P983" s="39" t="s">
        <v>1564</v>
      </c>
      <c r="Q983" s="54">
        <v>1223100</v>
      </c>
    </row>
    <row r="984" spans="1:17">
      <c r="A984" s="39" t="s">
        <v>1561</v>
      </c>
      <c r="B984" s="39" t="s">
        <v>1562</v>
      </c>
      <c r="C984" s="52">
        <v>9501</v>
      </c>
      <c r="D984" s="39" t="s">
        <v>101</v>
      </c>
      <c r="E984" s="39" t="s">
        <v>523</v>
      </c>
      <c r="F984" s="41">
        <v>40714</v>
      </c>
      <c r="G984" s="39" t="s">
        <v>93</v>
      </c>
      <c r="H984" s="39" t="s">
        <v>173</v>
      </c>
      <c r="I984" s="41">
        <v>40179</v>
      </c>
      <c r="J984" s="41">
        <v>40543</v>
      </c>
      <c r="K984" s="40">
        <v>7</v>
      </c>
      <c r="L984" s="39" t="s">
        <v>186</v>
      </c>
      <c r="M984" s="39" t="s">
        <v>95</v>
      </c>
      <c r="N984" s="39" t="s">
        <v>1570</v>
      </c>
      <c r="O984" s="39" t="s">
        <v>97</v>
      </c>
      <c r="P984" s="39" t="s">
        <v>1564</v>
      </c>
      <c r="Q984" s="54">
        <v>1223100</v>
      </c>
    </row>
    <row r="985" spans="1:17">
      <c r="A985" s="39" t="s">
        <v>1561</v>
      </c>
      <c r="B985" s="39" t="s">
        <v>1562</v>
      </c>
      <c r="C985" s="52">
        <v>9501</v>
      </c>
      <c r="D985" s="39" t="s">
        <v>101</v>
      </c>
      <c r="E985" s="39" t="s">
        <v>523</v>
      </c>
      <c r="F985" s="41">
        <v>40714</v>
      </c>
      <c r="G985" s="39" t="s">
        <v>93</v>
      </c>
      <c r="H985" s="39" t="s">
        <v>173</v>
      </c>
      <c r="I985" s="41">
        <v>39904</v>
      </c>
      <c r="J985" s="41">
        <v>40908</v>
      </c>
      <c r="K985" s="40">
        <v>8</v>
      </c>
      <c r="L985" s="39" t="s">
        <v>218</v>
      </c>
      <c r="M985" s="39" t="s">
        <v>521</v>
      </c>
      <c r="N985" s="39" t="s">
        <v>1571</v>
      </c>
      <c r="O985" s="39" t="s">
        <v>97</v>
      </c>
      <c r="P985" s="39" t="s">
        <v>1564</v>
      </c>
      <c r="Q985" s="54">
        <v>1223100</v>
      </c>
    </row>
    <row r="986" spans="1:17">
      <c r="A986" s="39" t="s">
        <v>1561</v>
      </c>
      <c r="B986" s="39" t="s">
        <v>1562</v>
      </c>
      <c r="C986" s="52">
        <v>5905</v>
      </c>
      <c r="D986" s="39" t="s">
        <v>91</v>
      </c>
      <c r="E986" s="39" t="s">
        <v>1572</v>
      </c>
      <c r="F986" s="41">
        <v>40289</v>
      </c>
      <c r="G986" s="39" t="s">
        <v>93</v>
      </c>
      <c r="H986" s="39" t="s">
        <v>173</v>
      </c>
      <c r="I986" s="41">
        <v>40148</v>
      </c>
      <c r="J986" s="41">
        <v>40178</v>
      </c>
      <c r="K986" s="40">
        <v>1</v>
      </c>
      <c r="L986" s="39" t="s">
        <v>1573</v>
      </c>
      <c r="M986" s="39" t="s">
        <v>95</v>
      </c>
      <c r="N986" s="39" t="s">
        <v>1574</v>
      </c>
      <c r="O986" s="39" t="s">
        <v>97</v>
      </c>
      <c r="P986" s="39" t="s">
        <v>221</v>
      </c>
      <c r="Q986" s="54">
        <v>100</v>
      </c>
    </row>
    <row r="987" spans="1:17">
      <c r="A987" s="39" t="s">
        <v>1561</v>
      </c>
      <c r="B987" s="39" t="s">
        <v>1562</v>
      </c>
      <c r="C987" s="52">
        <v>2100</v>
      </c>
      <c r="D987" s="39" t="s">
        <v>101</v>
      </c>
      <c r="E987" s="39" t="s">
        <v>539</v>
      </c>
      <c r="F987" s="41">
        <v>40072</v>
      </c>
      <c r="G987" s="39" t="s">
        <v>93</v>
      </c>
      <c r="H987" s="39" t="s">
        <v>173</v>
      </c>
      <c r="I987" s="41">
        <v>39814</v>
      </c>
      <c r="J987" s="41">
        <v>40178</v>
      </c>
      <c r="K987" s="40">
        <v>1</v>
      </c>
      <c r="L987" s="39" t="s">
        <v>1573</v>
      </c>
      <c r="M987" s="39" t="s">
        <v>1082</v>
      </c>
      <c r="N987" s="39" t="s">
        <v>1575</v>
      </c>
      <c r="O987" s="39" t="s">
        <v>97</v>
      </c>
      <c r="P987" s="39" t="s">
        <v>1564</v>
      </c>
      <c r="Q987" s="54">
        <v>934100</v>
      </c>
    </row>
    <row r="988" spans="1:17">
      <c r="A988" s="39" t="s">
        <v>1561</v>
      </c>
      <c r="B988" s="39" t="s">
        <v>1562</v>
      </c>
      <c r="C988" s="52">
        <v>2100</v>
      </c>
      <c r="D988" s="39" t="s">
        <v>101</v>
      </c>
      <c r="E988" s="39" t="s">
        <v>539</v>
      </c>
      <c r="F988" s="41">
        <v>40072</v>
      </c>
      <c r="G988" s="39" t="s">
        <v>93</v>
      </c>
      <c r="H988" s="39" t="s">
        <v>173</v>
      </c>
      <c r="I988" s="41">
        <v>39814</v>
      </c>
      <c r="J988" s="41">
        <v>40178</v>
      </c>
      <c r="K988" s="40">
        <v>2</v>
      </c>
      <c r="L988" s="39" t="s">
        <v>103</v>
      </c>
      <c r="M988" s="39" t="s">
        <v>95</v>
      </c>
      <c r="N988" s="39" t="s">
        <v>850</v>
      </c>
      <c r="O988" s="39" t="s">
        <v>97</v>
      </c>
      <c r="P988" s="39" t="s">
        <v>1564</v>
      </c>
      <c r="Q988" s="54">
        <v>934100</v>
      </c>
    </row>
    <row r="989" spans="1:17">
      <c r="A989" s="39" t="s">
        <v>1561</v>
      </c>
      <c r="B989" s="39" t="s">
        <v>1562</v>
      </c>
      <c r="C989" s="52">
        <v>2480</v>
      </c>
      <c r="D989" s="39" t="s">
        <v>101</v>
      </c>
      <c r="E989" s="39" t="s">
        <v>683</v>
      </c>
      <c r="F989" s="41">
        <v>40072</v>
      </c>
      <c r="G989" s="39" t="s">
        <v>93</v>
      </c>
      <c r="H989" s="39" t="s">
        <v>173</v>
      </c>
      <c r="I989" s="41">
        <v>39814</v>
      </c>
      <c r="J989" s="41">
        <v>40178</v>
      </c>
      <c r="K989" s="40">
        <v>1</v>
      </c>
      <c r="L989" s="39" t="s">
        <v>103</v>
      </c>
      <c r="M989" s="39" t="s">
        <v>95</v>
      </c>
      <c r="N989" s="39" t="s">
        <v>848</v>
      </c>
      <c r="O989" s="39" t="s">
        <v>97</v>
      </c>
      <c r="P989" s="39" t="s">
        <v>1564</v>
      </c>
      <c r="Q989" s="54">
        <v>20860</v>
      </c>
    </row>
    <row r="990" spans="1:17">
      <c r="A990" s="39" t="s">
        <v>1576</v>
      </c>
      <c r="B990" s="39" t="s">
        <v>1577</v>
      </c>
      <c r="C990" s="52">
        <v>20235</v>
      </c>
      <c r="D990" s="39" t="s">
        <v>101</v>
      </c>
      <c r="E990" s="39" t="s">
        <v>212</v>
      </c>
      <c r="F990" s="41">
        <v>44264</v>
      </c>
      <c r="G990" s="39" t="s">
        <v>93</v>
      </c>
      <c r="H990" s="39" t="s">
        <v>94</v>
      </c>
      <c r="I990" s="41">
        <v>44197</v>
      </c>
      <c r="J990" s="41">
        <v>44561</v>
      </c>
      <c r="K990" s="40">
        <v>1</v>
      </c>
      <c r="L990" s="39" t="s">
        <v>105</v>
      </c>
      <c r="M990" s="39" t="s">
        <v>95</v>
      </c>
      <c r="N990" s="39" t="s">
        <v>1578</v>
      </c>
      <c r="O990" s="39" t="s">
        <v>97</v>
      </c>
      <c r="P990" s="39" t="s">
        <v>1579</v>
      </c>
      <c r="Q990" s="54">
        <v>21849</v>
      </c>
    </row>
    <row r="991" spans="1:17">
      <c r="A991" s="39" t="s">
        <v>1576</v>
      </c>
      <c r="B991" s="39" t="s">
        <v>1577</v>
      </c>
      <c r="C991" s="52">
        <v>19480</v>
      </c>
      <c r="D991" s="39" t="s">
        <v>101</v>
      </c>
      <c r="E991" s="39" t="s">
        <v>215</v>
      </c>
      <c r="F991" s="41">
        <v>44050</v>
      </c>
      <c r="G991" s="39" t="s">
        <v>93</v>
      </c>
      <c r="H991" s="39" t="s">
        <v>94</v>
      </c>
      <c r="I991" s="41">
        <v>43923</v>
      </c>
      <c r="J991" s="41">
        <v>44196</v>
      </c>
      <c r="K991" s="40">
        <v>1</v>
      </c>
      <c r="L991" s="39" t="s">
        <v>105</v>
      </c>
      <c r="M991" s="39" t="s">
        <v>95</v>
      </c>
      <c r="N991" s="39" t="s">
        <v>1580</v>
      </c>
      <c r="O991" s="39" t="s">
        <v>97</v>
      </c>
      <c r="P991" s="39" t="s">
        <v>1579</v>
      </c>
      <c r="Q991" s="54">
        <v>21849</v>
      </c>
    </row>
    <row r="992" spans="1:17">
      <c r="A992" s="39" t="s">
        <v>1581</v>
      </c>
      <c r="B992" s="39" t="s">
        <v>1582</v>
      </c>
      <c r="C992" s="52">
        <v>13902</v>
      </c>
      <c r="D992" s="39" t="s">
        <v>101</v>
      </c>
      <c r="E992" s="39" t="s">
        <v>367</v>
      </c>
      <c r="F992" s="41">
        <v>41695</v>
      </c>
      <c r="G992" s="39" t="s">
        <v>93</v>
      </c>
      <c r="H992" s="39" t="s">
        <v>94</v>
      </c>
      <c r="I992" s="41">
        <v>41640</v>
      </c>
      <c r="J992" s="41">
        <v>42004</v>
      </c>
      <c r="K992" s="40">
        <v>1</v>
      </c>
      <c r="L992" s="39" t="s">
        <v>131</v>
      </c>
      <c r="M992" s="39" t="s">
        <v>95</v>
      </c>
      <c r="N992" s="39" t="s">
        <v>1583</v>
      </c>
      <c r="O992" s="39" t="s">
        <v>121</v>
      </c>
      <c r="P992" s="39" t="s">
        <v>348</v>
      </c>
      <c r="Q992" s="54">
        <v>25447</v>
      </c>
    </row>
    <row r="993" spans="1:17">
      <c r="A993" s="39" t="s">
        <v>1581</v>
      </c>
      <c r="B993" s="39" t="s">
        <v>1582</v>
      </c>
      <c r="C993" s="52">
        <v>13902</v>
      </c>
      <c r="D993" s="39" t="s">
        <v>101</v>
      </c>
      <c r="E993" s="39" t="s">
        <v>367</v>
      </c>
      <c r="F993" s="41">
        <v>41695</v>
      </c>
      <c r="G993" s="39" t="s">
        <v>93</v>
      </c>
      <c r="H993" s="39" t="s">
        <v>94</v>
      </c>
      <c r="I993" s="41">
        <v>41640</v>
      </c>
      <c r="J993" s="41">
        <v>42004</v>
      </c>
      <c r="K993" s="40">
        <v>2</v>
      </c>
      <c r="L993" s="39" t="s">
        <v>131</v>
      </c>
      <c r="M993" s="39" t="s">
        <v>132</v>
      </c>
      <c r="N993" s="39" t="s">
        <v>1584</v>
      </c>
      <c r="O993" s="39" t="s">
        <v>97</v>
      </c>
      <c r="P993" s="39" t="s">
        <v>348</v>
      </c>
      <c r="Q993" s="54">
        <v>25447</v>
      </c>
    </row>
    <row r="994" spans="1:17">
      <c r="A994" s="39" t="s">
        <v>1585</v>
      </c>
      <c r="B994" s="39" t="s">
        <v>1586</v>
      </c>
      <c r="C994" s="52">
        <v>21914</v>
      </c>
      <c r="D994" s="39" t="s">
        <v>91</v>
      </c>
      <c r="E994" s="39" t="s">
        <v>400</v>
      </c>
      <c r="F994" s="41">
        <v>44622</v>
      </c>
      <c r="G994" s="39" t="s">
        <v>93</v>
      </c>
      <c r="H994" s="39" t="s">
        <v>94</v>
      </c>
      <c r="I994" s="41">
        <v>41640</v>
      </c>
      <c r="J994" s="41">
        <v>42004</v>
      </c>
      <c r="K994" s="40">
        <v>1</v>
      </c>
      <c r="L994" s="39" t="s">
        <v>125</v>
      </c>
      <c r="M994" s="39" t="s">
        <v>126</v>
      </c>
      <c r="N994" s="39" t="s">
        <v>1587</v>
      </c>
      <c r="O994" s="39" t="s">
        <v>97</v>
      </c>
      <c r="P994" s="39" t="s">
        <v>1588</v>
      </c>
      <c r="Q994" s="54">
        <v>99984</v>
      </c>
    </row>
    <row r="995" spans="1:17">
      <c r="A995" s="39" t="s">
        <v>1585</v>
      </c>
      <c r="B995" s="39" t="s">
        <v>1586</v>
      </c>
      <c r="C995" s="52">
        <v>21914</v>
      </c>
      <c r="D995" s="39" t="s">
        <v>91</v>
      </c>
      <c r="E995" s="39" t="s">
        <v>400</v>
      </c>
      <c r="F995" s="41">
        <v>44622</v>
      </c>
      <c r="G995" s="39" t="s">
        <v>93</v>
      </c>
      <c r="H995" s="39" t="s">
        <v>94</v>
      </c>
      <c r="I995" s="41">
        <v>40909</v>
      </c>
      <c r="J995" s="41">
        <v>41274</v>
      </c>
      <c r="K995" s="40">
        <v>2</v>
      </c>
      <c r="L995" s="39" t="s">
        <v>125</v>
      </c>
      <c r="M995" s="39" t="s">
        <v>126</v>
      </c>
      <c r="N995" s="39" t="s">
        <v>1589</v>
      </c>
      <c r="O995" s="39" t="s">
        <v>97</v>
      </c>
      <c r="P995" s="39" t="s">
        <v>1588</v>
      </c>
      <c r="Q995" s="54">
        <v>99984</v>
      </c>
    </row>
    <row r="996" spans="1:17">
      <c r="A996" s="39" t="s">
        <v>1585</v>
      </c>
      <c r="B996" s="39" t="s">
        <v>1586</v>
      </c>
      <c r="C996" s="52">
        <v>14391</v>
      </c>
      <c r="D996" s="39" t="s">
        <v>101</v>
      </c>
      <c r="E996" s="39" t="s">
        <v>1590</v>
      </c>
      <c r="F996" s="41">
        <v>41898</v>
      </c>
      <c r="G996" s="39" t="s">
        <v>93</v>
      </c>
      <c r="H996" s="39" t="s">
        <v>94</v>
      </c>
      <c r="I996" s="41">
        <v>41426</v>
      </c>
      <c r="J996" s="41">
        <v>42004</v>
      </c>
      <c r="K996" s="40">
        <v>1</v>
      </c>
      <c r="L996" s="39" t="s">
        <v>131</v>
      </c>
      <c r="M996" s="39" t="s">
        <v>227</v>
      </c>
      <c r="N996" s="39" t="s">
        <v>1591</v>
      </c>
      <c r="O996" s="39" t="s">
        <v>97</v>
      </c>
      <c r="P996" s="39" t="s">
        <v>1588</v>
      </c>
      <c r="Q996" s="54">
        <v>-471000</v>
      </c>
    </row>
    <row r="997" spans="1:17">
      <c r="A997" s="39" t="s">
        <v>1585</v>
      </c>
      <c r="B997" s="39" t="s">
        <v>1586</v>
      </c>
      <c r="C997" s="52">
        <v>14391</v>
      </c>
      <c r="D997" s="39" t="s">
        <v>101</v>
      </c>
      <c r="E997" s="39" t="s">
        <v>1590</v>
      </c>
      <c r="F997" s="41">
        <v>41898</v>
      </c>
      <c r="G997" s="39" t="s">
        <v>93</v>
      </c>
      <c r="H997" s="39" t="s">
        <v>94</v>
      </c>
      <c r="I997" s="41">
        <v>41640</v>
      </c>
      <c r="J997" s="41">
        <v>42004</v>
      </c>
      <c r="K997" s="40">
        <v>2</v>
      </c>
      <c r="L997" s="39" t="s">
        <v>131</v>
      </c>
      <c r="M997" s="39" t="s">
        <v>227</v>
      </c>
      <c r="N997" s="39" t="s">
        <v>1592</v>
      </c>
      <c r="O997" s="39" t="s">
        <v>97</v>
      </c>
      <c r="P997" s="39" t="s">
        <v>1588</v>
      </c>
      <c r="Q997" s="54">
        <v>-471000</v>
      </c>
    </row>
    <row r="998" spans="1:17">
      <c r="A998" s="39" t="s">
        <v>1585</v>
      </c>
      <c r="B998" s="39" t="s">
        <v>1586</v>
      </c>
      <c r="C998" s="52">
        <v>8404</v>
      </c>
      <c r="D998" s="39" t="s">
        <v>101</v>
      </c>
      <c r="E998" s="39" t="s">
        <v>474</v>
      </c>
      <c r="F998" s="41">
        <v>40722</v>
      </c>
      <c r="G998" s="39" t="s">
        <v>93</v>
      </c>
      <c r="H998" s="39" t="s">
        <v>94</v>
      </c>
      <c r="I998" s="41">
        <v>39448</v>
      </c>
      <c r="J998" s="41">
        <v>39813</v>
      </c>
      <c r="K998" s="40">
        <v>1</v>
      </c>
      <c r="L998" s="39" t="s">
        <v>95</v>
      </c>
      <c r="M998" s="39" t="s">
        <v>95</v>
      </c>
      <c r="N998" s="39" t="s">
        <v>225</v>
      </c>
      <c r="O998" s="39" t="s">
        <v>97</v>
      </c>
      <c r="P998" s="39" t="s">
        <v>221</v>
      </c>
      <c r="Q998" s="54">
        <v>106000</v>
      </c>
    </row>
    <row r="999" spans="1:17">
      <c r="A999" s="39" t="s">
        <v>1593</v>
      </c>
      <c r="B999" s="39" t="s">
        <v>1594</v>
      </c>
      <c r="C999" s="52">
        <v>19636</v>
      </c>
      <c r="D999" s="39" t="s">
        <v>101</v>
      </c>
      <c r="E999" s="39" t="s">
        <v>1595</v>
      </c>
      <c r="F999" s="41">
        <v>44050</v>
      </c>
      <c r="G999" s="39" t="s">
        <v>93</v>
      </c>
      <c r="H999" s="39" t="s">
        <v>173</v>
      </c>
      <c r="I999" s="41">
        <v>43923</v>
      </c>
      <c r="J999" s="41">
        <v>44196</v>
      </c>
      <c r="K999" s="40">
        <v>1</v>
      </c>
      <c r="L999" s="39" t="s">
        <v>105</v>
      </c>
      <c r="M999" s="39" t="s">
        <v>95</v>
      </c>
      <c r="N999" s="39" t="s">
        <v>1596</v>
      </c>
      <c r="O999" s="39" t="s">
        <v>97</v>
      </c>
      <c r="P999" s="39" t="s">
        <v>1597</v>
      </c>
      <c r="Q999" s="54">
        <v>97310</v>
      </c>
    </row>
    <row r="1000" spans="1:17">
      <c r="A1000" s="39" t="s">
        <v>1598</v>
      </c>
      <c r="B1000" s="39" t="s">
        <v>1599</v>
      </c>
      <c r="C1000" s="52">
        <v>15871</v>
      </c>
      <c r="D1000" s="39" t="s">
        <v>101</v>
      </c>
      <c r="E1000" s="39" t="s">
        <v>1600</v>
      </c>
      <c r="F1000" s="41">
        <v>42476</v>
      </c>
      <c r="G1000" s="39" t="s">
        <v>93</v>
      </c>
      <c r="H1000" s="39" t="s">
        <v>232</v>
      </c>
      <c r="I1000" s="41">
        <v>41640</v>
      </c>
      <c r="J1000" s="41">
        <v>42004</v>
      </c>
      <c r="K1000" s="40">
        <v>1</v>
      </c>
      <c r="L1000" s="39" t="s">
        <v>218</v>
      </c>
      <c r="M1000" s="39" t="s">
        <v>219</v>
      </c>
      <c r="N1000" s="39" t="s">
        <v>1601</v>
      </c>
      <c r="O1000" s="39" t="s">
        <v>97</v>
      </c>
      <c r="P1000" s="39" t="s">
        <v>504</v>
      </c>
      <c r="Q1000" s="54">
        <v>82024</v>
      </c>
    </row>
    <row r="1001" spans="1:17">
      <c r="A1001" s="39" t="s">
        <v>1602</v>
      </c>
      <c r="B1001" s="39" t="s">
        <v>1603</v>
      </c>
      <c r="C1001" s="52">
        <v>9794</v>
      </c>
      <c r="D1001" s="39" t="s">
        <v>101</v>
      </c>
      <c r="E1001" s="39" t="s">
        <v>1604</v>
      </c>
      <c r="F1001" s="41">
        <v>40856</v>
      </c>
      <c r="G1001" s="39" t="s">
        <v>93</v>
      </c>
      <c r="H1001" s="39" t="s">
        <v>94</v>
      </c>
      <c r="I1001" s="41">
        <v>40544</v>
      </c>
      <c r="J1001" s="41">
        <v>40908</v>
      </c>
      <c r="K1001" s="40">
        <v>1</v>
      </c>
      <c r="L1001" s="39" t="s">
        <v>311</v>
      </c>
      <c r="M1001" s="39" t="s">
        <v>312</v>
      </c>
      <c r="N1001" s="39" t="s">
        <v>1605</v>
      </c>
      <c r="O1001" s="39" t="s">
        <v>97</v>
      </c>
      <c r="P1001" s="39" t="s">
        <v>1606</v>
      </c>
      <c r="Q1001" s="54">
        <v>200000</v>
      </c>
    </row>
    <row r="1002" spans="1:17">
      <c r="A1002" s="39" t="s">
        <v>1602</v>
      </c>
      <c r="B1002" s="39" t="s">
        <v>1603</v>
      </c>
      <c r="C1002" s="52">
        <v>9794</v>
      </c>
      <c r="D1002" s="39" t="s">
        <v>101</v>
      </c>
      <c r="E1002" s="39" t="s">
        <v>1604</v>
      </c>
      <c r="F1002" s="41">
        <v>40856</v>
      </c>
      <c r="G1002" s="39" t="s">
        <v>93</v>
      </c>
      <c r="H1002" s="39" t="s">
        <v>94</v>
      </c>
      <c r="I1002" s="41">
        <v>40544</v>
      </c>
      <c r="J1002" s="41">
        <v>40908</v>
      </c>
      <c r="K1002" s="40">
        <v>2</v>
      </c>
      <c r="L1002" s="39" t="s">
        <v>527</v>
      </c>
      <c r="M1002" s="39" t="s">
        <v>528</v>
      </c>
      <c r="N1002" s="39" t="s">
        <v>1607</v>
      </c>
      <c r="O1002" s="39" t="s">
        <v>97</v>
      </c>
      <c r="P1002" s="39" t="s">
        <v>1606</v>
      </c>
      <c r="Q1002" s="54">
        <v>200000</v>
      </c>
    </row>
    <row r="1003" spans="1:17">
      <c r="A1003" s="39" t="s">
        <v>1602</v>
      </c>
      <c r="B1003" s="39" t="s">
        <v>1603</v>
      </c>
      <c r="C1003" s="52">
        <v>9794</v>
      </c>
      <c r="D1003" s="39" t="s">
        <v>101</v>
      </c>
      <c r="E1003" s="39" t="s">
        <v>1604</v>
      </c>
      <c r="F1003" s="41">
        <v>40856</v>
      </c>
      <c r="G1003" s="39" t="s">
        <v>93</v>
      </c>
      <c r="H1003" s="39" t="s">
        <v>94</v>
      </c>
      <c r="I1003" s="41">
        <v>40544</v>
      </c>
      <c r="J1003" s="41">
        <v>40908</v>
      </c>
      <c r="K1003" s="40">
        <v>3</v>
      </c>
      <c r="L1003" s="39" t="s">
        <v>131</v>
      </c>
      <c r="M1003" s="39" t="s">
        <v>132</v>
      </c>
      <c r="N1003" s="39" t="s">
        <v>1608</v>
      </c>
      <c r="O1003" s="39" t="s">
        <v>97</v>
      </c>
      <c r="P1003" s="39" t="s">
        <v>1606</v>
      </c>
      <c r="Q1003" s="54">
        <v>200000</v>
      </c>
    </row>
    <row r="1004" spans="1:17">
      <c r="A1004" s="39" t="s">
        <v>1602</v>
      </c>
      <c r="B1004" s="39" t="s">
        <v>1603</v>
      </c>
      <c r="C1004" s="52">
        <v>9794</v>
      </c>
      <c r="D1004" s="39" t="s">
        <v>101</v>
      </c>
      <c r="E1004" s="39" t="s">
        <v>1604</v>
      </c>
      <c r="F1004" s="41">
        <v>40856</v>
      </c>
      <c r="G1004" s="39" t="s">
        <v>93</v>
      </c>
      <c r="H1004" s="39" t="s">
        <v>94</v>
      </c>
      <c r="I1004" s="41">
        <v>40544</v>
      </c>
      <c r="J1004" s="41">
        <v>40908</v>
      </c>
      <c r="K1004" s="40">
        <v>4</v>
      </c>
      <c r="L1004" s="39" t="s">
        <v>131</v>
      </c>
      <c r="M1004" s="39" t="s">
        <v>132</v>
      </c>
      <c r="N1004" s="39" t="s">
        <v>1609</v>
      </c>
      <c r="O1004" s="39" t="s">
        <v>121</v>
      </c>
      <c r="P1004" s="39" t="s">
        <v>1606</v>
      </c>
      <c r="Q1004" s="54">
        <v>200000</v>
      </c>
    </row>
    <row r="1005" spans="1:17">
      <c r="A1005" s="39" t="s">
        <v>1602</v>
      </c>
      <c r="B1005" s="39" t="s">
        <v>1603</v>
      </c>
      <c r="C1005" s="52">
        <v>8375</v>
      </c>
      <c r="D1005" s="39" t="s">
        <v>101</v>
      </c>
      <c r="E1005" s="39" t="s">
        <v>1610</v>
      </c>
      <c r="F1005" s="41">
        <v>40714</v>
      </c>
      <c r="G1005" s="39" t="s">
        <v>93</v>
      </c>
      <c r="H1005" s="39" t="s">
        <v>94</v>
      </c>
      <c r="I1005" s="41">
        <v>39904</v>
      </c>
      <c r="J1005" s="41">
        <v>40908</v>
      </c>
      <c r="K1005" s="40">
        <v>1</v>
      </c>
      <c r="L1005" s="39" t="s">
        <v>311</v>
      </c>
      <c r="M1005" s="39" t="s">
        <v>312</v>
      </c>
      <c r="N1005" s="39" t="s">
        <v>1611</v>
      </c>
      <c r="O1005" s="39" t="s">
        <v>97</v>
      </c>
      <c r="P1005" s="39" t="s">
        <v>221</v>
      </c>
      <c r="Q1005" s="54">
        <v>100000</v>
      </c>
    </row>
    <row r="1006" spans="1:17">
      <c r="A1006" s="39" t="s">
        <v>1602</v>
      </c>
      <c r="B1006" s="39" t="s">
        <v>1603</v>
      </c>
      <c r="C1006" s="52">
        <v>8375</v>
      </c>
      <c r="D1006" s="39" t="s">
        <v>101</v>
      </c>
      <c r="E1006" s="39" t="s">
        <v>1610</v>
      </c>
      <c r="F1006" s="41">
        <v>40714</v>
      </c>
      <c r="G1006" s="39" t="s">
        <v>93</v>
      </c>
      <c r="H1006" s="39" t="s">
        <v>94</v>
      </c>
      <c r="I1006" s="41">
        <v>40179</v>
      </c>
      <c r="J1006" s="41">
        <v>40543</v>
      </c>
      <c r="K1006" s="40">
        <v>2</v>
      </c>
      <c r="L1006" s="39" t="s">
        <v>527</v>
      </c>
      <c r="M1006" s="39" t="s">
        <v>528</v>
      </c>
      <c r="N1006" s="39" t="s">
        <v>1612</v>
      </c>
      <c r="O1006" s="39" t="s">
        <v>97</v>
      </c>
      <c r="P1006" s="39" t="s">
        <v>221</v>
      </c>
      <c r="Q1006" s="54">
        <v>100000</v>
      </c>
    </row>
    <row r="1007" spans="1:17">
      <c r="A1007" s="39" t="s">
        <v>1602</v>
      </c>
      <c r="B1007" s="39" t="s">
        <v>1603</v>
      </c>
      <c r="C1007" s="52">
        <v>8375</v>
      </c>
      <c r="D1007" s="39" t="s">
        <v>101</v>
      </c>
      <c r="E1007" s="39" t="s">
        <v>1610</v>
      </c>
      <c r="F1007" s="41">
        <v>40714</v>
      </c>
      <c r="G1007" s="39" t="s">
        <v>93</v>
      </c>
      <c r="H1007" s="39" t="s">
        <v>94</v>
      </c>
      <c r="I1007" s="41">
        <v>40179</v>
      </c>
      <c r="J1007" s="41">
        <v>40543</v>
      </c>
      <c r="K1007" s="40">
        <v>3</v>
      </c>
      <c r="L1007" s="39" t="s">
        <v>131</v>
      </c>
      <c r="M1007" s="39" t="s">
        <v>132</v>
      </c>
      <c r="N1007" s="39" t="s">
        <v>1613</v>
      </c>
      <c r="O1007" s="39" t="s">
        <v>121</v>
      </c>
      <c r="P1007" s="39" t="s">
        <v>221</v>
      </c>
      <c r="Q1007" s="54">
        <v>100000</v>
      </c>
    </row>
    <row r="1008" spans="1:17">
      <c r="A1008" s="39" t="s">
        <v>1602</v>
      </c>
      <c r="B1008" s="39" t="s">
        <v>1603</v>
      </c>
      <c r="C1008" s="52">
        <v>8375</v>
      </c>
      <c r="D1008" s="39" t="s">
        <v>101</v>
      </c>
      <c r="E1008" s="39" t="s">
        <v>1610</v>
      </c>
      <c r="F1008" s="41">
        <v>40714</v>
      </c>
      <c r="G1008" s="39" t="s">
        <v>93</v>
      </c>
      <c r="H1008" s="39" t="s">
        <v>94</v>
      </c>
      <c r="I1008" s="41">
        <v>40179</v>
      </c>
      <c r="J1008" s="41">
        <v>40543</v>
      </c>
      <c r="K1008" s="40">
        <v>4</v>
      </c>
      <c r="L1008" s="39" t="s">
        <v>131</v>
      </c>
      <c r="M1008" s="39" t="s">
        <v>132</v>
      </c>
      <c r="N1008" s="39" t="s">
        <v>1614</v>
      </c>
      <c r="O1008" s="39" t="s">
        <v>121</v>
      </c>
      <c r="P1008" s="39" t="s">
        <v>221</v>
      </c>
      <c r="Q1008" s="54">
        <v>100000</v>
      </c>
    </row>
    <row r="1009" spans="1:17">
      <c r="A1009" s="39" t="s">
        <v>1602</v>
      </c>
      <c r="B1009" s="39" t="s">
        <v>1603</v>
      </c>
      <c r="C1009" s="52">
        <v>1788</v>
      </c>
      <c r="D1009" s="39" t="s">
        <v>101</v>
      </c>
      <c r="E1009" s="39" t="s">
        <v>1615</v>
      </c>
      <c r="F1009" s="41">
        <v>40072</v>
      </c>
      <c r="G1009" s="39" t="s">
        <v>93</v>
      </c>
      <c r="H1009" s="39" t="s">
        <v>94</v>
      </c>
      <c r="I1009" s="41">
        <v>39814</v>
      </c>
      <c r="J1009" s="41">
        <v>40178</v>
      </c>
      <c r="K1009" s="40">
        <v>1</v>
      </c>
      <c r="L1009" s="39" t="s">
        <v>527</v>
      </c>
      <c r="M1009" s="39" t="s">
        <v>528</v>
      </c>
      <c r="N1009" s="39" t="s">
        <v>1616</v>
      </c>
      <c r="O1009" s="39" t="s">
        <v>97</v>
      </c>
      <c r="P1009" s="39" t="s">
        <v>1606</v>
      </c>
      <c r="Q1009" s="54">
        <v>120000</v>
      </c>
    </row>
    <row r="1010" spans="1:17">
      <c r="A1010" s="39" t="s">
        <v>1602</v>
      </c>
      <c r="B1010" s="39" t="s">
        <v>1603</v>
      </c>
      <c r="C1010" s="52">
        <v>1788</v>
      </c>
      <c r="D1010" s="39" t="s">
        <v>101</v>
      </c>
      <c r="E1010" s="39" t="s">
        <v>1615</v>
      </c>
      <c r="F1010" s="41">
        <v>40072</v>
      </c>
      <c r="G1010" s="39" t="s">
        <v>93</v>
      </c>
      <c r="H1010" s="39" t="s">
        <v>94</v>
      </c>
      <c r="I1010" s="41">
        <v>39814</v>
      </c>
      <c r="J1010" s="41">
        <v>40178</v>
      </c>
      <c r="K1010" s="40">
        <v>2</v>
      </c>
      <c r="L1010" s="39" t="s">
        <v>131</v>
      </c>
      <c r="M1010" s="39" t="s">
        <v>132</v>
      </c>
      <c r="N1010" s="39" t="s">
        <v>1617</v>
      </c>
      <c r="O1010" s="39" t="s">
        <v>97</v>
      </c>
      <c r="P1010" s="39" t="s">
        <v>1606</v>
      </c>
      <c r="Q1010" s="54">
        <v>120000</v>
      </c>
    </row>
    <row r="1011" spans="1:17">
      <c r="A1011" s="39" t="s">
        <v>1602</v>
      </c>
      <c r="B1011" s="39" t="s">
        <v>1603</v>
      </c>
      <c r="C1011" s="52">
        <v>357</v>
      </c>
      <c r="D1011" s="39" t="s">
        <v>101</v>
      </c>
      <c r="E1011" s="39" t="s">
        <v>1618</v>
      </c>
      <c r="F1011" s="41">
        <v>39790</v>
      </c>
      <c r="G1011" s="39" t="s">
        <v>93</v>
      </c>
      <c r="H1011" s="39" t="s">
        <v>94</v>
      </c>
      <c r="I1011" s="41">
        <v>39814</v>
      </c>
      <c r="J1011" s="41">
        <v>40178</v>
      </c>
      <c r="K1011" s="40">
        <v>1</v>
      </c>
      <c r="L1011" s="39" t="s">
        <v>311</v>
      </c>
      <c r="M1011" s="39" t="s">
        <v>312</v>
      </c>
      <c r="N1011" s="39" t="s">
        <v>1619</v>
      </c>
      <c r="O1011" s="39" t="s">
        <v>97</v>
      </c>
      <c r="P1011" s="39" t="s">
        <v>1606</v>
      </c>
      <c r="Q1011" s="54">
        <v>181300</v>
      </c>
    </row>
    <row r="1012" spans="1:17">
      <c r="A1012" s="39" t="s">
        <v>1602</v>
      </c>
      <c r="B1012" s="39" t="s">
        <v>1603</v>
      </c>
      <c r="C1012" s="52">
        <v>357</v>
      </c>
      <c r="D1012" s="39" t="s">
        <v>101</v>
      </c>
      <c r="E1012" s="39" t="s">
        <v>1618</v>
      </c>
      <c r="F1012" s="41">
        <v>39790</v>
      </c>
      <c r="G1012" s="39" t="s">
        <v>93</v>
      </c>
      <c r="H1012" s="39" t="s">
        <v>94</v>
      </c>
      <c r="I1012" s="41">
        <v>39814</v>
      </c>
      <c r="J1012" s="41">
        <v>40178</v>
      </c>
      <c r="K1012" s="40">
        <v>2</v>
      </c>
      <c r="L1012" s="39" t="s">
        <v>527</v>
      </c>
      <c r="M1012" s="39" t="s">
        <v>528</v>
      </c>
      <c r="N1012" s="39" t="s">
        <v>1620</v>
      </c>
      <c r="O1012" s="39" t="s">
        <v>97</v>
      </c>
      <c r="P1012" s="39" t="s">
        <v>1606</v>
      </c>
      <c r="Q1012" s="54">
        <v>181300</v>
      </c>
    </row>
    <row r="1013" spans="1:17">
      <c r="A1013" s="39" t="s">
        <v>1602</v>
      </c>
      <c r="B1013" s="39" t="s">
        <v>1603</v>
      </c>
      <c r="C1013" s="52">
        <v>357</v>
      </c>
      <c r="D1013" s="39" t="s">
        <v>101</v>
      </c>
      <c r="E1013" s="39" t="s">
        <v>1618</v>
      </c>
      <c r="F1013" s="41">
        <v>39790</v>
      </c>
      <c r="G1013" s="39" t="s">
        <v>93</v>
      </c>
      <c r="H1013" s="39" t="s">
        <v>94</v>
      </c>
      <c r="I1013" s="41">
        <v>39814</v>
      </c>
      <c r="J1013" s="41">
        <v>40178</v>
      </c>
      <c r="K1013" s="40">
        <v>3</v>
      </c>
      <c r="L1013" s="39" t="s">
        <v>105</v>
      </c>
      <c r="M1013" s="39" t="s">
        <v>95</v>
      </c>
      <c r="N1013" s="39" t="s">
        <v>1621</v>
      </c>
      <c r="O1013" s="39" t="s">
        <v>97</v>
      </c>
      <c r="P1013" s="39" t="s">
        <v>1606</v>
      </c>
      <c r="Q1013" s="54">
        <v>181300</v>
      </c>
    </row>
    <row r="1014" spans="1:17">
      <c r="A1014" s="39" t="s">
        <v>1602</v>
      </c>
      <c r="B1014" s="39" t="s">
        <v>1603</v>
      </c>
      <c r="C1014" s="52">
        <v>1023</v>
      </c>
      <c r="D1014" s="39" t="s">
        <v>101</v>
      </c>
      <c r="E1014" s="39" t="s">
        <v>1618</v>
      </c>
      <c r="F1014" s="41">
        <v>39790</v>
      </c>
      <c r="G1014" s="39" t="s">
        <v>93</v>
      </c>
      <c r="H1014" s="39" t="s">
        <v>94</v>
      </c>
      <c r="I1014" s="41">
        <v>39814</v>
      </c>
      <c r="J1014" s="41">
        <v>40178</v>
      </c>
      <c r="K1014" s="40">
        <v>1</v>
      </c>
      <c r="L1014" s="39" t="s">
        <v>176</v>
      </c>
      <c r="M1014" s="39" t="s">
        <v>416</v>
      </c>
      <c r="N1014" s="39" t="s">
        <v>1622</v>
      </c>
      <c r="O1014" s="39" t="s">
        <v>97</v>
      </c>
      <c r="P1014" s="39" t="s">
        <v>1606</v>
      </c>
      <c r="Q1014" s="54">
        <v>10000</v>
      </c>
    </row>
    <row r="1015" spans="1:17">
      <c r="A1015" s="39" t="s">
        <v>1623</v>
      </c>
      <c r="B1015" s="39" t="s">
        <v>1624</v>
      </c>
      <c r="C1015" s="52">
        <v>9346</v>
      </c>
      <c r="D1015" s="39" t="s">
        <v>101</v>
      </c>
      <c r="E1015" s="39" t="s">
        <v>1625</v>
      </c>
      <c r="F1015" s="41">
        <v>40714</v>
      </c>
      <c r="G1015" s="39" t="s">
        <v>93</v>
      </c>
      <c r="H1015" s="39" t="s">
        <v>94</v>
      </c>
      <c r="I1015" s="41">
        <v>39904</v>
      </c>
      <c r="J1015" s="41">
        <v>40908</v>
      </c>
      <c r="K1015" s="40">
        <v>1</v>
      </c>
      <c r="L1015" s="39" t="s">
        <v>311</v>
      </c>
      <c r="M1015" s="39" t="s">
        <v>312</v>
      </c>
      <c r="N1015" s="39" t="s">
        <v>1626</v>
      </c>
      <c r="O1015" s="39" t="s">
        <v>97</v>
      </c>
      <c r="P1015" s="39" t="s">
        <v>1627</v>
      </c>
      <c r="Q1015" s="54">
        <v>150000</v>
      </c>
    </row>
    <row r="1016" spans="1:17">
      <c r="A1016" s="39" t="s">
        <v>1623</v>
      </c>
      <c r="B1016" s="39" t="s">
        <v>1624</v>
      </c>
      <c r="C1016" s="52">
        <v>9346</v>
      </c>
      <c r="D1016" s="39" t="s">
        <v>101</v>
      </c>
      <c r="E1016" s="39" t="s">
        <v>1625</v>
      </c>
      <c r="F1016" s="41">
        <v>40714</v>
      </c>
      <c r="G1016" s="39" t="s">
        <v>93</v>
      </c>
      <c r="H1016" s="39" t="s">
        <v>94</v>
      </c>
      <c r="I1016" s="41">
        <v>39934</v>
      </c>
      <c r="J1016" s="41">
        <v>40908</v>
      </c>
      <c r="K1016" s="40">
        <v>2</v>
      </c>
      <c r="L1016" s="39" t="s">
        <v>95</v>
      </c>
      <c r="M1016" s="39" t="s">
        <v>95</v>
      </c>
      <c r="N1016" s="39" t="s">
        <v>1628</v>
      </c>
      <c r="O1016" s="39" t="s">
        <v>97</v>
      </c>
      <c r="P1016" s="39" t="s">
        <v>1627</v>
      </c>
      <c r="Q1016" s="54">
        <v>150000</v>
      </c>
    </row>
    <row r="1017" spans="1:17">
      <c r="A1017" s="39" t="s">
        <v>1623</v>
      </c>
      <c r="B1017" s="39" t="s">
        <v>1624</v>
      </c>
      <c r="C1017" s="52">
        <v>2035</v>
      </c>
      <c r="D1017" s="39" t="s">
        <v>101</v>
      </c>
      <c r="E1017" s="39" t="s">
        <v>1629</v>
      </c>
      <c r="F1017" s="41">
        <v>40072</v>
      </c>
      <c r="G1017" s="39" t="s">
        <v>93</v>
      </c>
      <c r="H1017" s="39" t="s">
        <v>94</v>
      </c>
      <c r="I1017" s="41">
        <v>39814</v>
      </c>
      <c r="J1017" s="41">
        <v>39903</v>
      </c>
      <c r="K1017" s="40">
        <v>1</v>
      </c>
      <c r="L1017" s="39" t="s">
        <v>218</v>
      </c>
      <c r="M1017" s="39" t="s">
        <v>95</v>
      </c>
      <c r="N1017" s="39" t="s">
        <v>1630</v>
      </c>
      <c r="O1017" s="39" t="s">
        <v>97</v>
      </c>
      <c r="P1017" s="39" t="s">
        <v>1631</v>
      </c>
      <c r="Q1017" s="54">
        <v>5.5</v>
      </c>
    </row>
    <row r="1018" spans="1:17">
      <c r="A1018" s="39" t="s">
        <v>1623</v>
      </c>
      <c r="B1018" s="39" t="s">
        <v>1624</v>
      </c>
      <c r="C1018" s="52">
        <v>2035</v>
      </c>
      <c r="D1018" s="39" t="s">
        <v>101</v>
      </c>
      <c r="E1018" s="39" t="s">
        <v>1629</v>
      </c>
      <c r="F1018" s="41">
        <v>40072</v>
      </c>
      <c r="G1018" s="39" t="s">
        <v>93</v>
      </c>
      <c r="H1018" s="39" t="s">
        <v>94</v>
      </c>
      <c r="I1018" s="41">
        <v>39814</v>
      </c>
      <c r="J1018" s="41">
        <v>39903</v>
      </c>
      <c r="K1018" s="40">
        <v>2</v>
      </c>
      <c r="L1018" s="39" t="s">
        <v>218</v>
      </c>
      <c r="M1018" s="39" t="s">
        <v>95</v>
      </c>
      <c r="N1018" s="39" t="s">
        <v>1632</v>
      </c>
      <c r="O1018" s="39" t="s">
        <v>97</v>
      </c>
      <c r="P1018" s="39" t="s">
        <v>1631</v>
      </c>
      <c r="Q1018" s="54">
        <v>5.5</v>
      </c>
    </row>
    <row r="1019" spans="1:17">
      <c r="A1019" s="39" t="s">
        <v>1633</v>
      </c>
      <c r="B1019" s="39" t="s">
        <v>1634</v>
      </c>
      <c r="C1019" s="52">
        <v>11557</v>
      </c>
      <c r="D1019" s="39" t="s">
        <v>101</v>
      </c>
      <c r="E1019" s="39" t="s">
        <v>1635</v>
      </c>
      <c r="F1019" s="41">
        <v>41101</v>
      </c>
      <c r="G1019" s="39" t="s">
        <v>93</v>
      </c>
      <c r="H1019" s="39" t="s">
        <v>173</v>
      </c>
      <c r="I1019" s="41">
        <v>40909</v>
      </c>
      <c r="J1019" s="41">
        <v>41274</v>
      </c>
      <c r="K1019" s="40">
        <v>1</v>
      </c>
      <c r="L1019" s="39" t="s">
        <v>103</v>
      </c>
      <c r="M1019" s="39" t="s">
        <v>95</v>
      </c>
      <c r="N1019" s="39" t="s">
        <v>1636</v>
      </c>
      <c r="O1019" s="39" t="s">
        <v>97</v>
      </c>
      <c r="P1019" s="39" t="s">
        <v>1637</v>
      </c>
      <c r="Q1019" s="54">
        <v>250000</v>
      </c>
    </row>
    <row r="1020" spans="1:17">
      <c r="A1020" s="39" t="s">
        <v>1633</v>
      </c>
      <c r="B1020" s="39" t="s">
        <v>1634</v>
      </c>
      <c r="C1020" s="52">
        <v>11557</v>
      </c>
      <c r="D1020" s="39" t="s">
        <v>101</v>
      </c>
      <c r="E1020" s="39" t="s">
        <v>1635</v>
      </c>
      <c r="F1020" s="41">
        <v>41101</v>
      </c>
      <c r="G1020" s="39" t="s">
        <v>93</v>
      </c>
      <c r="H1020" s="39" t="s">
        <v>173</v>
      </c>
      <c r="I1020" s="41">
        <v>40909</v>
      </c>
      <c r="J1020" s="41">
        <v>41274</v>
      </c>
      <c r="K1020" s="40">
        <v>2</v>
      </c>
      <c r="L1020" s="39" t="s">
        <v>103</v>
      </c>
      <c r="M1020" s="39" t="s">
        <v>95</v>
      </c>
      <c r="N1020" s="39" t="s">
        <v>1638</v>
      </c>
      <c r="O1020" s="39" t="s">
        <v>97</v>
      </c>
      <c r="P1020" s="39" t="s">
        <v>1637</v>
      </c>
      <c r="Q1020" s="54">
        <v>250000</v>
      </c>
    </row>
    <row r="1021" spans="1:17">
      <c r="A1021" s="39" t="s">
        <v>1633</v>
      </c>
      <c r="B1021" s="39" t="s">
        <v>1634</v>
      </c>
      <c r="C1021" s="52">
        <v>11557</v>
      </c>
      <c r="D1021" s="39" t="s">
        <v>101</v>
      </c>
      <c r="E1021" s="39" t="s">
        <v>1635</v>
      </c>
      <c r="F1021" s="41">
        <v>41101</v>
      </c>
      <c r="G1021" s="39" t="s">
        <v>93</v>
      </c>
      <c r="H1021" s="39" t="s">
        <v>173</v>
      </c>
      <c r="I1021" s="41">
        <v>40909</v>
      </c>
      <c r="J1021" s="41">
        <v>41274</v>
      </c>
      <c r="K1021" s="40">
        <v>3</v>
      </c>
      <c r="L1021" s="39" t="s">
        <v>308</v>
      </c>
      <c r="M1021" s="39" t="s">
        <v>565</v>
      </c>
      <c r="N1021" s="39" t="s">
        <v>1639</v>
      </c>
      <c r="O1021" s="39" t="s">
        <v>97</v>
      </c>
      <c r="P1021" s="39" t="s">
        <v>1637</v>
      </c>
      <c r="Q1021" s="54">
        <v>250000</v>
      </c>
    </row>
    <row r="1022" spans="1:17">
      <c r="A1022" s="39" t="s">
        <v>1633</v>
      </c>
      <c r="B1022" s="39" t="s">
        <v>1634</v>
      </c>
      <c r="C1022" s="52">
        <v>11557</v>
      </c>
      <c r="D1022" s="39" t="s">
        <v>101</v>
      </c>
      <c r="E1022" s="39" t="s">
        <v>1635</v>
      </c>
      <c r="F1022" s="41">
        <v>41101</v>
      </c>
      <c r="G1022" s="39" t="s">
        <v>93</v>
      </c>
      <c r="H1022" s="39" t="s">
        <v>173</v>
      </c>
      <c r="I1022" s="41">
        <v>40909</v>
      </c>
      <c r="J1022" s="41">
        <v>41274</v>
      </c>
      <c r="K1022" s="40">
        <v>4</v>
      </c>
      <c r="L1022" s="39" t="s">
        <v>311</v>
      </c>
      <c r="M1022" s="39" t="s">
        <v>312</v>
      </c>
      <c r="N1022" s="39" t="s">
        <v>1640</v>
      </c>
      <c r="O1022" s="39" t="s">
        <v>97</v>
      </c>
      <c r="P1022" s="39" t="s">
        <v>1637</v>
      </c>
      <c r="Q1022" s="54">
        <v>250000</v>
      </c>
    </row>
    <row r="1023" spans="1:17">
      <c r="A1023" s="39" t="s">
        <v>1633</v>
      </c>
      <c r="B1023" s="39" t="s">
        <v>1634</v>
      </c>
      <c r="C1023" s="52">
        <v>11557</v>
      </c>
      <c r="D1023" s="39" t="s">
        <v>101</v>
      </c>
      <c r="E1023" s="39" t="s">
        <v>1635</v>
      </c>
      <c r="F1023" s="41">
        <v>41101</v>
      </c>
      <c r="G1023" s="39" t="s">
        <v>93</v>
      </c>
      <c r="H1023" s="39" t="s">
        <v>173</v>
      </c>
      <c r="I1023" s="41">
        <v>40909</v>
      </c>
      <c r="J1023" s="41">
        <v>41274</v>
      </c>
      <c r="K1023" s="40">
        <v>5</v>
      </c>
      <c r="L1023" s="39" t="s">
        <v>95</v>
      </c>
      <c r="M1023" s="39" t="s">
        <v>95</v>
      </c>
      <c r="N1023" s="39" t="s">
        <v>1641</v>
      </c>
      <c r="O1023" s="39" t="s">
        <v>97</v>
      </c>
      <c r="P1023" s="39" t="s">
        <v>1637</v>
      </c>
      <c r="Q1023" s="54">
        <v>250000</v>
      </c>
    </row>
    <row r="1024" spans="1:17">
      <c r="A1024" s="39" t="s">
        <v>1633</v>
      </c>
      <c r="B1024" s="39" t="s">
        <v>1634</v>
      </c>
      <c r="C1024" s="52">
        <v>11557</v>
      </c>
      <c r="D1024" s="39" t="s">
        <v>101</v>
      </c>
      <c r="E1024" s="39" t="s">
        <v>1635</v>
      </c>
      <c r="F1024" s="41">
        <v>41101</v>
      </c>
      <c r="G1024" s="39" t="s">
        <v>93</v>
      </c>
      <c r="H1024" s="39" t="s">
        <v>173</v>
      </c>
      <c r="I1024" s="41">
        <v>40909</v>
      </c>
      <c r="J1024" s="41">
        <v>41274</v>
      </c>
      <c r="K1024" s="40">
        <v>6</v>
      </c>
      <c r="L1024" s="39" t="s">
        <v>95</v>
      </c>
      <c r="M1024" s="39" t="s">
        <v>95</v>
      </c>
      <c r="N1024" s="39" t="s">
        <v>1642</v>
      </c>
      <c r="O1024" s="39" t="s">
        <v>97</v>
      </c>
      <c r="P1024" s="39" t="s">
        <v>1637</v>
      </c>
      <c r="Q1024" s="54">
        <v>250000</v>
      </c>
    </row>
    <row r="1025" spans="1:17">
      <c r="A1025" s="39" t="s">
        <v>1633</v>
      </c>
      <c r="B1025" s="39" t="s">
        <v>1634</v>
      </c>
      <c r="C1025" s="52">
        <v>11565</v>
      </c>
      <c r="D1025" s="39" t="s">
        <v>101</v>
      </c>
      <c r="E1025" s="39" t="s">
        <v>1643</v>
      </c>
      <c r="F1025" s="41">
        <v>41101</v>
      </c>
      <c r="G1025" s="39" t="s">
        <v>93</v>
      </c>
      <c r="H1025" s="39" t="s">
        <v>173</v>
      </c>
      <c r="I1025" s="41">
        <v>40909</v>
      </c>
      <c r="J1025" s="41">
        <v>41274</v>
      </c>
      <c r="K1025" s="40">
        <v>1</v>
      </c>
      <c r="L1025" s="39" t="s">
        <v>105</v>
      </c>
      <c r="M1025" s="39" t="s">
        <v>95</v>
      </c>
      <c r="N1025" s="39" t="s">
        <v>1644</v>
      </c>
      <c r="O1025" s="39" t="s">
        <v>97</v>
      </c>
      <c r="P1025" s="39" t="s">
        <v>1637</v>
      </c>
      <c r="Q1025" s="54">
        <v>300000</v>
      </c>
    </row>
    <row r="1026" spans="1:17">
      <c r="A1026" s="39" t="s">
        <v>1633</v>
      </c>
      <c r="B1026" s="39" t="s">
        <v>1634</v>
      </c>
      <c r="C1026" s="52">
        <v>11565</v>
      </c>
      <c r="D1026" s="39" t="s">
        <v>101</v>
      </c>
      <c r="E1026" s="39" t="s">
        <v>1643</v>
      </c>
      <c r="F1026" s="41">
        <v>41101</v>
      </c>
      <c r="G1026" s="39" t="s">
        <v>93</v>
      </c>
      <c r="H1026" s="39" t="s">
        <v>173</v>
      </c>
      <c r="I1026" s="41">
        <v>40909</v>
      </c>
      <c r="J1026" s="41">
        <v>41274</v>
      </c>
      <c r="K1026" s="40">
        <v>2</v>
      </c>
      <c r="L1026" s="39" t="s">
        <v>105</v>
      </c>
      <c r="M1026" s="39" t="s">
        <v>95</v>
      </c>
      <c r="N1026" s="39" t="s">
        <v>1645</v>
      </c>
      <c r="O1026" s="39" t="s">
        <v>97</v>
      </c>
      <c r="P1026" s="39" t="s">
        <v>1637</v>
      </c>
      <c r="Q1026" s="54">
        <v>300000</v>
      </c>
    </row>
    <row r="1027" spans="1:17">
      <c r="A1027" s="39" t="s">
        <v>1633</v>
      </c>
      <c r="B1027" s="39" t="s">
        <v>1634</v>
      </c>
      <c r="C1027" s="52">
        <v>11565</v>
      </c>
      <c r="D1027" s="39" t="s">
        <v>101</v>
      </c>
      <c r="E1027" s="39" t="s">
        <v>1643</v>
      </c>
      <c r="F1027" s="41">
        <v>41101</v>
      </c>
      <c r="G1027" s="39" t="s">
        <v>93</v>
      </c>
      <c r="H1027" s="39" t="s">
        <v>173</v>
      </c>
      <c r="I1027" s="41">
        <v>40909</v>
      </c>
      <c r="J1027" s="41">
        <v>41274</v>
      </c>
      <c r="K1027" s="40">
        <v>3</v>
      </c>
      <c r="L1027" s="39" t="s">
        <v>105</v>
      </c>
      <c r="M1027" s="39" t="s">
        <v>486</v>
      </c>
      <c r="N1027" s="39" t="s">
        <v>1646</v>
      </c>
      <c r="O1027" s="39" t="s">
        <v>97</v>
      </c>
      <c r="P1027" s="39" t="s">
        <v>1637</v>
      </c>
      <c r="Q1027" s="54">
        <v>300000</v>
      </c>
    </row>
    <row r="1028" spans="1:17">
      <c r="A1028" s="39" t="s">
        <v>1633</v>
      </c>
      <c r="B1028" s="39" t="s">
        <v>1634</v>
      </c>
      <c r="C1028" s="52">
        <v>11565</v>
      </c>
      <c r="D1028" s="39" t="s">
        <v>101</v>
      </c>
      <c r="E1028" s="39" t="s">
        <v>1643</v>
      </c>
      <c r="F1028" s="41">
        <v>41101</v>
      </c>
      <c r="G1028" s="39" t="s">
        <v>93</v>
      </c>
      <c r="H1028" s="39" t="s">
        <v>173</v>
      </c>
      <c r="I1028" s="41">
        <v>40909</v>
      </c>
      <c r="J1028" s="41">
        <v>41274</v>
      </c>
      <c r="K1028" s="40">
        <v>4</v>
      </c>
      <c r="L1028" s="39" t="s">
        <v>105</v>
      </c>
      <c r="M1028" s="39" t="s">
        <v>486</v>
      </c>
      <c r="O1028" s="39" t="s">
        <v>97</v>
      </c>
      <c r="P1028" s="39" t="s">
        <v>1637</v>
      </c>
      <c r="Q1028" s="54">
        <v>300000</v>
      </c>
    </row>
    <row r="1029" spans="1:17">
      <c r="A1029" s="39" t="s">
        <v>1633</v>
      </c>
      <c r="B1029" s="39" t="s">
        <v>1634</v>
      </c>
      <c r="C1029" s="52">
        <v>11565</v>
      </c>
      <c r="D1029" s="39" t="s">
        <v>101</v>
      </c>
      <c r="E1029" s="39" t="s">
        <v>1643</v>
      </c>
      <c r="F1029" s="41">
        <v>41101</v>
      </c>
      <c r="G1029" s="39" t="s">
        <v>93</v>
      </c>
      <c r="H1029" s="39" t="s">
        <v>173</v>
      </c>
      <c r="I1029" s="41">
        <v>40909</v>
      </c>
      <c r="J1029" s="41">
        <v>41274</v>
      </c>
      <c r="K1029" s="40">
        <v>5</v>
      </c>
      <c r="L1029" s="39" t="s">
        <v>95</v>
      </c>
      <c r="M1029" s="39" t="s">
        <v>95</v>
      </c>
      <c r="N1029" s="39" t="s">
        <v>1647</v>
      </c>
      <c r="O1029" s="39" t="s">
        <v>97</v>
      </c>
      <c r="P1029" s="39" t="s">
        <v>1637</v>
      </c>
      <c r="Q1029" s="54">
        <v>300000</v>
      </c>
    </row>
    <row r="1030" spans="1:17">
      <c r="A1030" s="39" t="s">
        <v>1633</v>
      </c>
      <c r="B1030" s="39" t="s">
        <v>1634</v>
      </c>
      <c r="C1030" s="52">
        <v>10457</v>
      </c>
      <c r="D1030" s="39" t="s">
        <v>101</v>
      </c>
      <c r="E1030" s="39" t="s">
        <v>1648</v>
      </c>
      <c r="F1030" s="41">
        <v>40856</v>
      </c>
      <c r="G1030" s="39" t="s">
        <v>93</v>
      </c>
      <c r="H1030" s="39" t="s">
        <v>173</v>
      </c>
      <c r="I1030" s="41">
        <v>40544</v>
      </c>
      <c r="J1030" s="41">
        <v>40908</v>
      </c>
      <c r="K1030" s="40">
        <v>1</v>
      </c>
      <c r="L1030" s="39" t="s">
        <v>131</v>
      </c>
      <c r="M1030" s="39" t="s">
        <v>183</v>
      </c>
      <c r="N1030" s="39" t="s">
        <v>1649</v>
      </c>
      <c r="O1030" s="39" t="s">
        <v>97</v>
      </c>
      <c r="P1030" s="39" t="s">
        <v>1637</v>
      </c>
      <c r="Q1030" s="54">
        <v>100000</v>
      </c>
    </row>
    <row r="1031" spans="1:17">
      <c r="A1031" s="39" t="s">
        <v>1633</v>
      </c>
      <c r="B1031" s="39" t="s">
        <v>1634</v>
      </c>
      <c r="C1031" s="52">
        <v>10457</v>
      </c>
      <c r="D1031" s="39" t="s">
        <v>101</v>
      </c>
      <c r="E1031" s="39" t="s">
        <v>1648</v>
      </c>
      <c r="F1031" s="41">
        <v>40856</v>
      </c>
      <c r="G1031" s="39" t="s">
        <v>93</v>
      </c>
      <c r="H1031" s="39" t="s">
        <v>173</v>
      </c>
      <c r="I1031" s="41">
        <v>40544</v>
      </c>
      <c r="J1031" s="41">
        <v>40908</v>
      </c>
      <c r="K1031" s="40">
        <v>2</v>
      </c>
      <c r="L1031" s="39" t="s">
        <v>125</v>
      </c>
      <c r="M1031" s="39" t="s">
        <v>183</v>
      </c>
      <c r="N1031" s="39" t="s">
        <v>1650</v>
      </c>
      <c r="O1031" s="39" t="s">
        <v>97</v>
      </c>
      <c r="P1031" s="39" t="s">
        <v>1637</v>
      </c>
      <c r="Q1031" s="54">
        <v>100000</v>
      </c>
    </row>
    <row r="1032" spans="1:17">
      <c r="A1032" s="39" t="s">
        <v>1633</v>
      </c>
      <c r="B1032" s="39" t="s">
        <v>1634</v>
      </c>
      <c r="C1032" s="52">
        <v>10457</v>
      </c>
      <c r="D1032" s="39" t="s">
        <v>101</v>
      </c>
      <c r="E1032" s="39" t="s">
        <v>1648</v>
      </c>
      <c r="F1032" s="41">
        <v>40856</v>
      </c>
      <c r="G1032" s="39" t="s">
        <v>93</v>
      </c>
      <c r="H1032" s="39" t="s">
        <v>173</v>
      </c>
      <c r="I1032" s="41">
        <v>40544</v>
      </c>
      <c r="J1032" s="41">
        <v>40908</v>
      </c>
      <c r="K1032" s="40">
        <v>3</v>
      </c>
      <c r="L1032" s="39" t="s">
        <v>105</v>
      </c>
      <c r="M1032" s="39" t="s">
        <v>435</v>
      </c>
      <c r="N1032" s="39" t="s">
        <v>1651</v>
      </c>
      <c r="O1032" s="39" t="s">
        <v>97</v>
      </c>
      <c r="P1032" s="39" t="s">
        <v>1637</v>
      </c>
      <c r="Q1032" s="54">
        <v>100000</v>
      </c>
    </row>
    <row r="1033" spans="1:17">
      <c r="A1033" s="39" t="s">
        <v>1633</v>
      </c>
      <c r="B1033" s="39" t="s">
        <v>1634</v>
      </c>
      <c r="C1033" s="52">
        <v>10457</v>
      </c>
      <c r="D1033" s="39" t="s">
        <v>101</v>
      </c>
      <c r="E1033" s="39" t="s">
        <v>1648</v>
      </c>
      <c r="F1033" s="41">
        <v>40856</v>
      </c>
      <c r="G1033" s="39" t="s">
        <v>93</v>
      </c>
      <c r="H1033" s="39" t="s">
        <v>173</v>
      </c>
      <c r="I1033" s="41">
        <v>40544</v>
      </c>
      <c r="J1033" s="41">
        <v>40908</v>
      </c>
      <c r="K1033" s="40">
        <v>4</v>
      </c>
      <c r="L1033" s="39" t="s">
        <v>105</v>
      </c>
      <c r="M1033" s="39" t="s">
        <v>486</v>
      </c>
      <c r="N1033" s="39" t="s">
        <v>1652</v>
      </c>
      <c r="O1033" s="39" t="s">
        <v>97</v>
      </c>
      <c r="P1033" s="39" t="s">
        <v>1637</v>
      </c>
      <c r="Q1033" s="54">
        <v>100000</v>
      </c>
    </row>
    <row r="1034" spans="1:17">
      <c r="A1034" s="39" t="s">
        <v>1633</v>
      </c>
      <c r="B1034" s="39" t="s">
        <v>1634</v>
      </c>
      <c r="C1034" s="52">
        <v>10457</v>
      </c>
      <c r="D1034" s="39" t="s">
        <v>101</v>
      </c>
      <c r="E1034" s="39" t="s">
        <v>1648</v>
      </c>
      <c r="F1034" s="41">
        <v>40856</v>
      </c>
      <c r="G1034" s="39" t="s">
        <v>93</v>
      </c>
      <c r="H1034" s="39" t="s">
        <v>173</v>
      </c>
      <c r="I1034" s="41">
        <v>40544</v>
      </c>
      <c r="J1034" s="41">
        <v>40908</v>
      </c>
      <c r="K1034" s="40">
        <v>5</v>
      </c>
      <c r="L1034" s="39" t="s">
        <v>527</v>
      </c>
      <c r="M1034" s="39" t="s">
        <v>95</v>
      </c>
      <c r="N1034" s="39" t="s">
        <v>1653</v>
      </c>
      <c r="O1034" s="39" t="s">
        <v>97</v>
      </c>
      <c r="P1034" s="39" t="s">
        <v>1637</v>
      </c>
      <c r="Q1034" s="54">
        <v>100000</v>
      </c>
    </row>
    <row r="1035" spans="1:17">
      <c r="A1035" s="39" t="s">
        <v>1633</v>
      </c>
      <c r="B1035" s="39" t="s">
        <v>1634</v>
      </c>
      <c r="C1035" s="52">
        <v>10457</v>
      </c>
      <c r="D1035" s="39" t="s">
        <v>101</v>
      </c>
      <c r="E1035" s="39" t="s">
        <v>1648</v>
      </c>
      <c r="F1035" s="41">
        <v>40856</v>
      </c>
      <c r="G1035" s="39" t="s">
        <v>93</v>
      </c>
      <c r="H1035" s="39" t="s">
        <v>173</v>
      </c>
      <c r="I1035" s="41">
        <v>40544</v>
      </c>
      <c r="J1035" s="41">
        <v>40908</v>
      </c>
      <c r="K1035" s="40">
        <v>6</v>
      </c>
      <c r="L1035" s="39" t="s">
        <v>95</v>
      </c>
      <c r="M1035" s="39" t="s">
        <v>95</v>
      </c>
      <c r="N1035" s="39" t="s">
        <v>1654</v>
      </c>
      <c r="O1035" s="39" t="s">
        <v>97</v>
      </c>
      <c r="P1035" s="39" t="s">
        <v>1637</v>
      </c>
      <c r="Q1035" s="54">
        <v>100000</v>
      </c>
    </row>
    <row r="1036" spans="1:17">
      <c r="A1036" s="39" t="s">
        <v>1633</v>
      </c>
      <c r="B1036" s="39" t="s">
        <v>1634</v>
      </c>
      <c r="C1036" s="52">
        <v>9488</v>
      </c>
      <c r="D1036" s="39" t="s">
        <v>101</v>
      </c>
      <c r="E1036" s="39" t="s">
        <v>1655</v>
      </c>
      <c r="F1036" s="41">
        <v>40714</v>
      </c>
      <c r="G1036" s="39" t="s">
        <v>93</v>
      </c>
      <c r="H1036" s="39" t="s">
        <v>173</v>
      </c>
      <c r="I1036" s="41">
        <v>39904</v>
      </c>
      <c r="J1036" s="41">
        <v>40908</v>
      </c>
      <c r="K1036" s="40">
        <v>1</v>
      </c>
      <c r="L1036" s="39" t="s">
        <v>311</v>
      </c>
      <c r="M1036" s="39" t="s">
        <v>312</v>
      </c>
      <c r="N1036" s="39" t="s">
        <v>1656</v>
      </c>
      <c r="O1036" s="39" t="s">
        <v>97</v>
      </c>
      <c r="P1036" s="39" t="s">
        <v>1637</v>
      </c>
      <c r="Q1036" s="54">
        <v>766406</v>
      </c>
    </row>
    <row r="1037" spans="1:17">
      <c r="A1037" s="39" t="s">
        <v>1633</v>
      </c>
      <c r="B1037" s="39" t="s">
        <v>1634</v>
      </c>
      <c r="C1037" s="52">
        <v>9488</v>
      </c>
      <c r="D1037" s="39" t="s">
        <v>101</v>
      </c>
      <c r="E1037" s="39" t="s">
        <v>1655</v>
      </c>
      <c r="F1037" s="41">
        <v>40714</v>
      </c>
      <c r="G1037" s="39" t="s">
        <v>93</v>
      </c>
      <c r="H1037" s="39" t="s">
        <v>173</v>
      </c>
      <c r="I1037" s="41">
        <v>39904</v>
      </c>
      <c r="J1037" s="41">
        <v>40908</v>
      </c>
      <c r="K1037" s="40">
        <v>2</v>
      </c>
      <c r="L1037" s="39" t="s">
        <v>311</v>
      </c>
      <c r="M1037" s="39" t="s">
        <v>312</v>
      </c>
      <c r="N1037" s="39" t="s">
        <v>1657</v>
      </c>
      <c r="O1037" s="39" t="s">
        <v>97</v>
      </c>
      <c r="P1037" s="39" t="s">
        <v>1637</v>
      </c>
      <c r="Q1037" s="54">
        <v>766406</v>
      </c>
    </row>
    <row r="1038" spans="1:17">
      <c r="A1038" s="39" t="s">
        <v>1633</v>
      </c>
      <c r="B1038" s="39" t="s">
        <v>1634</v>
      </c>
      <c r="C1038" s="52">
        <v>9488</v>
      </c>
      <c r="D1038" s="39" t="s">
        <v>101</v>
      </c>
      <c r="E1038" s="39" t="s">
        <v>1655</v>
      </c>
      <c r="F1038" s="41">
        <v>40714</v>
      </c>
      <c r="G1038" s="39" t="s">
        <v>93</v>
      </c>
      <c r="H1038" s="39" t="s">
        <v>173</v>
      </c>
      <c r="I1038" s="41">
        <v>39904</v>
      </c>
      <c r="J1038" s="41">
        <v>40908</v>
      </c>
      <c r="K1038" s="40">
        <v>3</v>
      </c>
      <c r="L1038" s="39" t="s">
        <v>308</v>
      </c>
      <c r="M1038" s="39" t="s">
        <v>692</v>
      </c>
      <c r="N1038" s="39" t="s">
        <v>1658</v>
      </c>
      <c r="O1038" s="39" t="s">
        <v>97</v>
      </c>
      <c r="P1038" s="39" t="s">
        <v>1637</v>
      </c>
      <c r="Q1038" s="54">
        <v>766406</v>
      </c>
    </row>
    <row r="1039" spans="1:17">
      <c r="A1039" s="39" t="s">
        <v>1633</v>
      </c>
      <c r="B1039" s="39" t="s">
        <v>1634</v>
      </c>
      <c r="C1039" s="52">
        <v>9488</v>
      </c>
      <c r="D1039" s="39" t="s">
        <v>101</v>
      </c>
      <c r="E1039" s="39" t="s">
        <v>1655</v>
      </c>
      <c r="F1039" s="41">
        <v>40714</v>
      </c>
      <c r="G1039" s="39" t="s">
        <v>93</v>
      </c>
      <c r="H1039" s="39" t="s">
        <v>173</v>
      </c>
      <c r="I1039" s="41">
        <v>39904</v>
      </c>
      <c r="J1039" s="41">
        <v>40908</v>
      </c>
      <c r="K1039" s="40">
        <v>4</v>
      </c>
      <c r="L1039" s="39" t="s">
        <v>311</v>
      </c>
      <c r="M1039" s="39" t="s">
        <v>316</v>
      </c>
      <c r="N1039" s="39" t="s">
        <v>1659</v>
      </c>
      <c r="O1039" s="39" t="s">
        <v>97</v>
      </c>
      <c r="P1039" s="39" t="s">
        <v>1637</v>
      </c>
      <c r="Q1039" s="54">
        <v>766406</v>
      </c>
    </row>
    <row r="1040" spans="1:17">
      <c r="A1040" s="39" t="s">
        <v>1633</v>
      </c>
      <c r="B1040" s="39" t="s">
        <v>1634</v>
      </c>
      <c r="C1040" s="52">
        <v>9488</v>
      </c>
      <c r="D1040" s="39" t="s">
        <v>101</v>
      </c>
      <c r="E1040" s="39" t="s">
        <v>1655</v>
      </c>
      <c r="F1040" s="41">
        <v>40714</v>
      </c>
      <c r="G1040" s="39" t="s">
        <v>93</v>
      </c>
      <c r="H1040" s="39" t="s">
        <v>173</v>
      </c>
      <c r="I1040" s="41">
        <v>39904</v>
      </c>
      <c r="J1040" s="41">
        <v>40908</v>
      </c>
      <c r="K1040" s="40">
        <v>5</v>
      </c>
      <c r="L1040" s="39" t="s">
        <v>176</v>
      </c>
      <c r="M1040" s="39" t="s">
        <v>416</v>
      </c>
      <c r="N1040" s="39" t="s">
        <v>1660</v>
      </c>
      <c r="O1040" s="39" t="s">
        <v>97</v>
      </c>
      <c r="P1040" s="39" t="s">
        <v>1637</v>
      </c>
      <c r="Q1040" s="54">
        <v>766406</v>
      </c>
    </row>
    <row r="1041" spans="1:17">
      <c r="A1041" s="39" t="s">
        <v>1633</v>
      </c>
      <c r="B1041" s="39" t="s">
        <v>1634</v>
      </c>
      <c r="C1041" s="52">
        <v>9488</v>
      </c>
      <c r="D1041" s="39" t="s">
        <v>101</v>
      </c>
      <c r="E1041" s="39" t="s">
        <v>1655</v>
      </c>
      <c r="F1041" s="41">
        <v>40714</v>
      </c>
      <c r="G1041" s="39" t="s">
        <v>93</v>
      </c>
      <c r="H1041" s="39" t="s">
        <v>173</v>
      </c>
      <c r="I1041" s="41">
        <v>39904</v>
      </c>
      <c r="J1041" s="41">
        <v>40908</v>
      </c>
      <c r="K1041" s="40">
        <v>6</v>
      </c>
      <c r="L1041" s="39" t="s">
        <v>95</v>
      </c>
      <c r="M1041" s="39" t="s">
        <v>95</v>
      </c>
      <c r="N1041" s="39" t="s">
        <v>1661</v>
      </c>
      <c r="O1041" s="39" t="s">
        <v>97</v>
      </c>
      <c r="P1041" s="39" t="s">
        <v>1637</v>
      </c>
      <c r="Q1041" s="54">
        <v>766406</v>
      </c>
    </row>
    <row r="1042" spans="1:17">
      <c r="A1042" s="39" t="s">
        <v>1633</v>
      </c>
      <c r="B1042" s="39" t="s">
        <v>1634</v>
      </c>
      <c r="C1042" s="52">
        <v>9488</v>
      </c>
      <c r="D1042" s="39" t="s">
        <v>101</v>
      </c>
      <c r="E1042" s="39" t="s">
        <v>1655</v>
      </c>
      <c r="F1042" s="41">
        <v>40714</v>
      </c>
      <c r="G1042" s="39" t="s">
        <v>93</v>
      </c>
      <c r="H1042" s="39" t="s">
        <v>173</v>
      </c>
      <c r="I1042" s="41">
        <v>39934</v>
      </c>
      <c r="J1042" s="41">
        <v>40908</v>
      </c>
      <c r="K1042" s="40">
        <v>7</v>
      </c>
      <c r="L1042" s="39" t="s">
        <v>391</v>
      </c>
      <c r="M1042" s="39" t="s">
        <v>95</v>
      </c>
      <c r="N1042" s="39" t="s">
        <v>1662</v>
      </c>
      <c r="O1042" s="39" t="s">
        <v>97</v>
      </c>
      <c r="P1042" s="39" t="s">
        <v>1637</v>
      </c>
      <c r="Q1042" s="54">
        <v>766406</v>
      </c>
    </row>
    <row r="1043" spans="1:17">
      <c r="A1043" s="39" t="s">
        <v>1663</v>
      </c>
      <c r="B1043" s="39" t="s">
        <v>1664</v>
      </c>
      <c r="C1043" s="52">
        <v>22752</v>
      </c>
      <c r="D1043" s="39" t="s">
        <v>91</v>
      </c>
      <c r="E1043" s="39" t="s">
        <v>1665</v>
      </c>
      <c r="F1043" s="41">
        <v>44644</v>
      </c>
      <c r="G1043" s="39" t="s">
        <v>93</v>
      </c>
      <c r="H1043" s="39" t="s">
        <v>94</v>
      </c>
      <c r="I1043" s="41">
        <v>42005</v>
      </c>
      <c r="J1043" s="41">
        <v>42369</v>
      </c>
      <c r="K1043" s="40">
        <v>1</v>
      </c>
      <c r="L1043" s="39" t="s">
        <v>237</v>
      </c>
      <c r="M1043" s="39" t="s">
        <v>95</v>
      </c>
      <c r="N1043" s="39" t="s">
        <v>1666</v>
      </c>
      <c r="O1043" s="39" t="s">
        <v>97</v>
      </c>
      <c r="P1043" s="39" t="s">
        <v>1667</v>
      </c>
      <c r="Q1043" s="54">
        <v>900000</v>
      </c>
    </row>
    <row r="1044" spans="1:17">
      <c r="A1044" s="39" t="s">
        <v>1663</v>
      </c>
      <c r="B1044" s="39" t="s">
        <v>1664</v>
      </c>
      <c r="C1044" s="52">
        <v>22734</v>
      </c>
      <c r="D1044" s="39" t="s">
        <v>91</v>
      </c>
      <c r="E1044" s="39" t="s">
        <v>1668</v>
      </c>
      <c r="F1044" s="41">
        <v>44644</v>
      </c>
      <c r="G1044" s="39" t="s">
        <v>93</v>
      </c>
      <c r="H1044" s="39" t="s">
        <v>94</v>
      </c>
      <c r="I1044" s="41">
        <v>42005</v>
      </c>
      <c r="J1044" s="41">
        <v>42369</v>
      </c>
      <c r="K1044" s="40">
        <v>1</v>
      </c>
      <c r="L1044" s="39" t="s">
        <v>237</v>
      </c>
      <c r="M1044" s="39" t="s">
        <v>16</v>
      </c>
      <c r="N1044" s="39" t="s">
        <v>1669</v>
      </c>
      <c r="O1044" s="39" t="s">
        <v>97</v>
      </c>
      <c r="P1044" s="39" t="s">
        <v>1667</v>
      </c>
      <c r="Q1044" s="54">
        <v>444936</v>
      </c>
    </row>
    <row r="1045" spans="1:17">
      <c r="A1045" s="39" t="s">
        <v>1663</v>
      </c>
      <c r="B1045" s="39" t="s">
        <v>1664</v>
      </c>
      <c r="C1045" s="52">
        <v>22733</v>
      </c>
      <c r="D1045" s="39" t="s">
        <v>91</v>
      </c>
      <c r="E1045" s="39" t="s">
        <v>1670</v>
      </c>
      <c r="F1045" s="41">
        <v>44644</v>
      </c>
      <c r="G1045" s="39" t="s">
        <v>93</v>
      </c>
      <c r="H1045" s="39" t="s">
        <v>94</v>
      </c>
      <c r="I1045" s="41">
        <v>41640</v>
      </c>
      <c r="J1045" s="41">
        <v>42004</v>
      </c>
      <c r="K1045" s="40">
        <v>1</v>
      </c>
      <c r="L1045" s="39" t="s">
        <v>237</v>
      </c>
      <c r="M1045" s="39" t="s">
        <v>95</v>
      </c>
      <c r="N1045" s="39" t="s">
        <v>1671</v>
      </c>
      <c r="O1045" s="39" t="s">
        <v>97</v>
      </c>
      <c r="P1045" s="39" t="s">
        <v>1667</v>
      </c>
      <c r="Q1045" s="54">
        <v>900000</v>
      </c>
    </row>
    <row r="1046" spans="1:17">
      <c r="A1046" s="39" t="s">
        <v>1663</v>
      </c>
      <c r="B1046" s="39" t="s">
        <v>1664</v>
      </c>
      <c r="C1046" s="52">
        <v>22732</v>
      </c>
      <c r="D1046" s="39" t="s">
        <v>91</v>
      </c>
      <c r="E1046" s="39" t="s">
        <v>1672</v>
      </c>
      <c r="F1046" s="41">
        <v>44644</v>
      </c>
      <c r="G1046" s="39" t="s">
        <v>93</v>
      </c>
      <c r="H1046" s="39" t="s">
        <v>94</v>
      </c>
      <c r="I1046" s="41">
        <v>41275</v>
      </c>
      <c r="J1046" s="41">
        <v>41639</v>
      </c>
      <c r="K1046" s="40">
        <v>1</v>
      </c>
      <c r="L1046" s="39" t="s">
        <v>237</v>
      </c>
      <c r="M1046" s="39" t="s">
        <v>16</v>
      </c>
      <c r="N1046" s="39" t="s">
        <v>1673</v>
      </c>
      <c r="O1046" s="39" t="s">
        <v>97</v>
      </c>
      <c r="P1046" s="39" t="s">
        <v>1667</v>
      </c>
      <c r="Q1046" s="54">
        <v>300000</v>
      </c>
    </row>
    <row r="1047" spans="1:17">
      <c r="A1047" s="39" t="s">
        <v>1663</v>
      </c>
      <c r="B1047" s="39" t="s">
        <v>1664</v>
      </c>
      <c r="C1047" s="52">
        <v>22712</v>
      </c>
      <c r="D1047" s="39" t="s">
        <v>91</v>
      </c>
      <c r="E1047" s="39" t="s">
        <v>1674</v>
      </c>
      <c r="F1047" s="41">
        <v>44644</v>
      </c>
      <c r="G1047" s="39" t="s">
        <v>93</v>
      </c>
      <c r="H1047" s="39" t="s">
        <v>94</v>
      </c>
      <c r="I1047" s="41">
        <v>40909</v>
      </c>
      <c r="J1047" s="41">
        <v>41274</v>
      </c>
      <c r="K1047" s="40">
        <v>1</v>
      </c>
      <c r="L1047" s="39" t="s">
        <v>218</v>
      </c>
      <c r="M1047" s="39" t="s">
        <v>521</v>
      </c>
      <c r="N1047" s="39" t="s">
        <v>1675</v>
      </c>
      <c r="O1047" s="39" t="s">
        <v>97</v>
      </c>
      <c r="P1047" s="39" t="s">
        <v>1667</v>
      </c>
      <c r="Q1047" s="54">
        <v>257974</v>
      </c>
    </row>
    <row r="1048" spans="1:17">
      <c r="A1048" s="39" t="s">
        <v>1663</v>
      </c>
      <c r="B1048" s="39" t="s">
        <v>1664</v>
      </c>
      <c r="C1048" s="52">
        <v>22712</v>
      </c>
      <c r="D1048" s="39" t="s">
        <v>91</v>
      </c>
      <c r="E1048" s="39" t="s">
        <v>1674</v>
      </c>
      <c r="F1048" s="41">
        <v>44644</v>
      </c>
      <c r="G1048" s="39" t="s">
        <v>93</v>
      </c>
      <c r="H1048" s="39" t="s">
        <v>94</v>
      </c>
      <c r="I1048" s="41">
        <v>40909</v>
      </c>
      <c r="J1048" s="41">
        <v>41274</v>
      </c>
      <c r="K1048" s="40">
        <v>2</v>
      </c>
      <c r="L1048" s="39" t="s">
        <v>237</v>
      </c>
      <c r="M1048" s="39" t="s">
        <v>16</v>
      </c>
      <c r="N1048" s="39" t="s">
        <v>1676</v>
      </c>
      <c r="O1048" s="39" t="s">
        <v>97</v>
      </c>
      <c r="P1048" s="39" t="s">
        <v>1667</v>
      </c>
      <c r="Q1048" s="54">
        <v>257974</v>
      </c>
    </row>
    <row r="1049" spans="1:17">
      <c r="A1049" s="39" t="s">
        <v>1663</v>
      </c>
      <c r="B1049" s="39" t="s">
        <v>1664</v>
      </c>
      <c r="C1049" s="52">
        <v>10771</v>
      </c>
      <c r="D1049" s="39" t="s">
        <v>101</v>
      </c>
      <c r="E1049" s="39" t="s">
        <v>1677</v>
      </c>
      <c r="F1049" s="41">
        <v>41103</v>
      </c>
      <c r="G1049" s="39" t="s">
        <v>93</v>
      </c>
      <c r="H1049" s="39" t="s">
        <v>94</v>
      </c>
      <c r="I1049" s="41">
        <v>39814</v>
      </c>
      <c r="J1049" s="41">
        <v>40178</v>
      </c>
      <c r="K1049" s="40">
        <v>1</v>
      </c>
      <c r="L1049" s="39" t="s">
        <v>95</v>
      </c>
      <c r="M1049" s="39" t="s">
        <v>95</v>
      </c>
      <c r="N1049" s="39" t="s">
        <v>1678</v>
      </c>
      <c r="O1049" s="39" t="s">
        <v>97</v>
      </c>
      <c r="P1049" s="39" t="s">
        <v>1679</v>
      </c>
      <c r="Q1049" s="54">
        <v>45000</v>
      </c>
    </row>
    <row r="1050" spans="1:17">
      <c r="A1050" s="39" t="s">
        <v>1663</v>
      </c>
      <c r="B1050" s="39" t="s">
        <v>1664</v>
      </c>
      <c r="C1050" s="52">
        <v>8310</v>
      </c>
      <c r="D1050" s="39" t="s">
        <v>101</v>
      </c>
      <c r="E1050" s="39" t="s">
        <v>1680</v>
      </c>
      <c r="F1050" s="41">
        <v>40722</v>
      </c>
      <c r="G1050" s="39" t="s">
        <v>93</v>
      </c>
      <c r="H1050" s="39" t="s">
        <v>94</v>
      </c>
      <c r="I1050" s="41">
        <v>39448</v>
      </c>
      <c r="J1050" s="41">
        <v>39813</v>
      </c>
      <c r="K1050" s="40">
        <v>1</v>
      </c>
      <c r="L1050" s="39" t="s">
        <v>95</v>
      </c>
      <c r="M1050" s="39" t="s">
        <v>95</v>
      </c>
      <c r="N1050" s="39" t="s">
        <v>1681</v>
      </c>
      <c r="O1050" s="39" t="s">
        <v>97</v>
      </c>
      <c r="P1050" s="39" t="s">
        <v>221</v>
      </c>
      <c r="Q1050" s="54">
        <v>10580</v>
      </c>
    </row>
    <row r="1051" spans="1:17">
      <c r="A1051" s="39" t="s">
        <v>1682</v>
      </c>
      <c r="B1051" s="39" t="s">
        <v>1683</v>
      </c>
      <c r="C1051" s="52">
        <v>10412</v>
      </c>
      <c r="D1051" s="39" t="s">
        <v>101</v>
      </c>
      <c r="E1051" s="39" t="s">
        <v>1684</v>
      </c>
      <c r="F1051" s="41">
        <v>40856</v>
      </c>
      <c r="G1051" s="39" t="s">
        <v>93</v>
      </c>
      <c r="H1051" s="39" t="s">
        <v>173</v>
      </c>
      <c r="I1051" s="41">
        <v>40544</v>
      </c>
      <c r="J1051" s="41">
        <v>40908</v>
      </c>
      <c r="K1051" s="40">
        <v>1</v>
      </c>
      <c r="L1051" s="39" t="s">
        <v>131</v>
      </c>
      <c r="M1051" s="39" t="s">
        <v>183</v>
      </c>
      <c r="N1051" s="39" t="s">
        <v>1685</v>
      </c>
      <c r="O1051" s="39" t="s">
        <v>97</v>
      </c>
      <c r="P1051" s="39" t="s">
        <v>1686</v>
      </c>
      <c r="Q1051" s="54">
        <v>1960</v>
      </c>
    </row>
    <row r="1052" spans="1:17">
      <c r="A1052" s="39" t="s">
        <v>1682</v>
      </c>
      <c r="B1052" s="39" t="s">
        <v>1683</v>
      </c>
      <c r="C1052" s="52">
        <v>10396</v>
      </c>
      <c r="D1052" s="39" t="s">
        <v>101</v>
      </c>
      <c r="E1052" s="39" t="s">
        <v>1687</v>
      </c>
      <c r="F1052" s="41">
        <v>40856</v>
      </c>
      <c r="G1052" s="39" t="s">
        <v>93</v>
      </c>
      <c r="H1052" s="39" t="s">
        <v>173</v>
      </c>
      <c r="I1052" s="41">
        <v>40179</v>
      </c>
      <c r="J1052" s="41">
        <v>40543</v>
      </c>
      <c r="K1052" s="40">
        <v>1</v>
      </c>
      <c r="L1052" s="39" t="s">
        <v>131</v>
      </c>
      <c r="M1052" s="39" t="s">
        <v>183</v>
      </c>
      <c r="N1052" s="39" t="s">
        <v>1688</v>
      </c>
      <c r="O1052" s="39" t="s">
        <v>97</v>
      </c>
      <c r="P1052" s="39" t="s">
        <v>1686</v>
      </c>
      <c r="Q1052" s="54">
        <v>4883</v>
      </c>
    </row>
    <row r="1053" spans="1:17">
      <c r="A1053" s="39" t="s">
        <v>1682</v>
      </c>
      <c r="B1053" s="39" t="s">
        <v>1683</v>
      </c>
      <c r="C1053" s="52">
        <v>10385</v>
      </c>
      <c r="D1053" s="39" t="s">
        <v>101</v>
      </c>
      <c r="E1053" s="39" t="s">
        <v>1689</v>
      </c>
      <c r="F1053" s="41">
        <v>40856</v>
      </c>
      <c r="G1053" s="39" t="s">
        <v>93</v>
      </c>
      <c r="H1053" s="39" t="s">
        <v>173</v>
      </c>
      <c r="I1053" s="41">
        <v>39904</v>
      </c>
      <c r="J1053" s="41">
        <v>40908</v>
      </c>
      <c r="K1053" s="40">
        <v>1</v>
      </c>
      <c r="L1053" s="39" t="s">
        <v>311</v>
      </c>
      <c r="M1053" s="39" t="s">
        <v>312</v>
      </c>
      <c r="N1053" s="39" t="s">
        <v>1690</v>
      </c>
      <c r="O1053" s="39" t="s">
        <v>121</v>
      </c>
      <c r="P1053" s="39" t="s">
        <v>1686</v>
      </c>
      <c r="Q1053" s="54">
        <v>302000</v>
      </c>
    </row>
    <row r="1054" spans="1:17">
      <c r="A1054" s="39" t="s">
        <v>1682</v>
      </c>
      <c r="B1054" s="39" t="s">
        <v>1683</v>
      </c>
      <c r="C1054" s="52">
        <v>10385</v>
      </c>
      <c r="D1054" s="39" t="s">
        <v>101</v>
      </c>
      <c r="E1054" s="39" t="s">
        <v>1689</v>
      </c>
      <c r="F1054" s="41">
        <v>40856</v>
      </c>
      <c r="G1054" s="39" t="s">
        <v>93</v>
      </c>
      <c r="H1054" s="39" t="s">
        <v>173</v>
      </c>
      <c r="I1054" s="41">
        <v>39904</v>
      </c>
      <c r="J1054" s="41">
        <v>40908</v>
      </c>
      <c r="K1054" s="40">
        <v>2</v>
      </c>
      <c r="L1054" s="39" t="s">
        <v>491</v>
      </c>
      <c r="M1054" s="39" t="s">
        <v>535</v>
      </c>
      <c r="N1054" s="39" t="s">
        <v>1691</v>
      </c>
      <c r="O1054" s="39" t="s">
        <v>121</v>
      </c>
      <c r="P1054" s="39" t="s">
        <v>1686</v>
      </c>
      <c r="Q1054" s="54">
        <v>302000</v>
      </c>
    </row>
    <row r="1055" spans="1:17">
      <c r="A1055" s="39" t="s">
        <v>1682</v>
      </c>
      <c r="B1055" s="39" t="s">
        <v>1683</v>
      </c>
      <c r="C1055" s="52">
        <v>10385</v>
      </c>
      <c r="D1055" s="39" t="s">
        <v>101</v>
      </c>
      <c r="E1055" s="39" t="s">
        <v>1689</v>
      </c>
      <c r="F1055" s="41">
        <v>40856</v>
      </c>
      <c r="G1055" s="39" t="s">
        <v>93</v>
      </c>
      <c r="H1055" s="39" t="s">
        <v>173</v>
      </c>
      <c r="I1055" s="41">
        <v>39904</v>
      </c>
      <c r="J1055" s="41">
        <v>40908</v>
      </c>
      <c r="K1055" s="40">
        <v>3</v>
      </c>
      <c r="L1055" s="39" t="s">
        <v>308</v>
      </c>
      <c r="M1055" s="39" t="s">
        <v>95</v>
      </c>
      <c r="N1055" s="39" t="s">
        <v>1692</v>
      </c>
      <c r="O1055" s="39" t="s">
        <v>121</v>
      </c>
      <c r="P1055" s="39" t="s">
        <v>1686</v>
      </c>
      <c r="Q1055" s="54">
        <v>302000</v>
      </c>
    </row>
    <row r="1056" spans="1:17">
      <c r="A1056" s="39" t="s">
        <v>1682</v>
      </c>
      <c r="B1056" s="39" t="s">
        <v>1683</v>
      </c>
      <c r="C1056" s="52">
        <v>10395</v>
      </c>
      <c r="D1056" s="39" t="s">
        <v>101</v>
      </c>
      <c r="E1056" s="39" t="s">
        <v>1693</v>
      </c>
      <c r="F1056" s="41">
        <v>40856</v>
      </c>
      <c r="G1056" s="39" t="s">
        <v>93</v>
      </c>
      <c r="H1056" s="39" t="s">
        <v>173</v>
      </c>
      <c r="I1056" s="41">
        <v>40179</v>
      </c>
      <c r="J1056" s="41">
        <v>40543</v>
      </c>
      <c r="K1056" s="40">
        <v>1</v>
      </c>
      <c r="L1056" s="39" t="s">
        <v>105</v>
      </c>
      <c r="M1056" s="39" t="s">
        <v>95</v>
      </c>
      <c r="N1056" s="39" t="s">
        <v>1694</v>
      </c>
      <c r="O1056" s="39" t="s">
        <v>121</v>
      </c>
      <c r="P1056" s="39" t="s">
        <v>1686</v>
      </c>
      <c r="Q1056" s="54">
        <v>0</v>
      </c>
    </row>
    <row r="1057" spans="1:17">
      <c r="A1057" s="39" t="s">
        <v>1682</v>
      </c>
      <c r="B1057" s="39" t="s">
        <v>1683</v>
      </c>
      <c r="C1057" s="52">
        <v>10463</v>
      </c>
      <c r="D1057" s="39" t="s">
        <v>101</v>
      </c>
      <c r="E1057" s="39" t="s">
        <v>1695</v>
      </c>
      <c r="F1057" s="41">
        <v>40856</v>
      </c>
      <c r="G1057" s="39" t="s">
        <v>93</v>
      </c>
      <c r="H1057" s="39" t="s">
        <v>173</v>
      </c>
      <c r="I1057" s="41">
        <v>40360</v>
      </c>
      <c r="J1057" s="41">
        <v>40908</v>
      </c>
      <c r="K1057" s="40">
        <v>1</v>
      </c>
      <c r="L1057" s="39" t="s">
        <v>103</v>
      </c>
      <c r="M1057" s="39" t="s">
        <v>810</v>
      </c>
      <c r="N1057" s="39" t="s">
        <v>1696</v>
      </c>
      <c r="O1057" s="39" t="s">
        <v>97</v>
      </c>
      <c r="P1057" s="39" t="s">
        <v>1686</v>
      </c>
      <c r="Q1057" s="54">
        <v>30000</v>
      </c>
    </row>
    <row r="1058" spans="1:17">
      <c r="A1058" s="39" t="s">
        <v>1682</v>
      </c>
      <c r="B1058" s="39" t="s">
        <v>1683</v>
      </c>
      <c r="C1058" s="52">
        <v>10384</v>
      </c>
      <c r="D1058" s="39" t="s">
        <v>101</v>
      </c>
      <c r="E1058" s="39" t="s">
        <v>1697</v>
      </c>
      <c r="F1058" s="41">
        <v>40856</v>
      </c>
      <c r="G1058" s="39" t="s">
        <v>93</v>
      </c>
      <c r="H1058" s="39" t="s">
        <v>173</v>
      </c>
      <c r="I1058" s="41">
        <v>39904</v>
      </c>
      <c r="J1058" s="41">
        <v>40908</v>
      </c>
      <c r="K1058" s="40">
        <v>1</v>
      </c>
      <c r="L1058" s="39" t="s">
        <v>176</v>
      </c>
      <c r="M1058" s="39" t="s">
        <v>416</v>
      </c>
      <c r="N1058" s="39" t="s">
        <v>1698</v>
      </c>
      <c r="O1058" s="39" t="s">
        <v>97</v>
      </c>
      <c r="P1058" s="39" t="s">
        <v>1686</v>
      </c>
      <c r="Q1058" s="54">
        <v>0</v>
      </c>
    </row>
    <row r="1059" spans="1:17">
      <c r="A1059" s="39" t="s">
        <v>1682</v>
      </c>
      <c r="B1059" s="39" t="s">
        <v>1683</v>
      </c>
      <c r="C1059" s="52">
        <v>10398</v>
      </c>
      <c r="D1059" s="39" t="s">
        <v>101</v>
      </c>
      <c r="E1059" s="39" t="s">
        <v>1699</v>
      </c>
      <c r="F1059" s="41">
        <v>40856</v>
      </c>
      <c r="G1059" s="39" t="s">
        <v>93</v>
      </c>
      <c r="H1059" s="39" t="s">
        <v>173</v>
      </c>
      <c r="I1059" s="41">
        <v>40179</v>
      </c>
      <c r="J1059" s="41">
        <v>40543</v>
      </c>
      <c r="K1059" s="40">
        <v>1</v>
      </c>
      <c r="L1059" s="39" t="s">
        <v>105</v>
      </c>
      <c r="M1059" s="39" t="s">
        <v>95</v>
      </c>
      <c r="N1059" s="39" t="s">
        <v>1700</v>
      </c>
      <c r="O1059" s="39" t="s">
        <v>97</v>
      </c>
      <c r="P1059" s="39" t="s">
        <v>1686</v>
      </c>
      <c r="Q1059" s="54">
        <v>1277</v>
      </c>
    </row>
    <row r="1060" spans="1:17">
      <c r="A1060" s="39" t="s">
        <v>1682</v>
      </c>
      <c r="B1060" s="39" t="s">
        <v>1683</v>
      </c>
      <c r="C1060" s="52">
        <v>10406</v>
      </c>
      <c r="D1060" s="39" t="s">
        <v>101</v>
      </c>
      <c r="E1060" s="39" t="s">
        <v>1701</v>
      </c>
      <c r="F1060" s="41">
        <v>40856</v>
      </c>
      <c r="G1060" s="39" t="s">
        <v>93</v>
      </c>
      <c r="H1060" s="39" t="s">
        <v>173</v>
      </c>
      <c r="I1060" s="41">
        <v>40634</v>
      </c>
      <c r="J1060" s="41">
        <v>40724</v>
      </c>
      <c r="K1060" s="40">
        <v>1</v>
      </c>
      <c r="L1060" s="39" t="s">
        <v>218</v>
      </c>
      <c r="M1060" s="39" t="s">
        <v>95</v>
      </c>
      <c r="N1060" s="39" t="s">
        <v>1702</v>
      </c>
      <c r="O1060" s="39" t="s">
        <v>97</v>
      </c>
      <c r="P1060" s="39" t="s">
        <v>1686</v>
      </c>
      <c r="Q1060" s="54">
        <v>8900</v>
      </c>
    </row>
    <row r="1061" spans="1:17">
      <c r="A1061" s="39" t="s">
        <v>1682</v>
      </c>
      <c r="B1061" s="39" t="s">
        <v>1683</v>
      </c>
      <c r="C1061" s="52">
        <v>9280</v>
      </c>
      <c r="D1061" s="39" t="s">
        <v>101</v>
      </c>
      <c r="E1061" s="39" t="s">
        <v>1687</v>
      </c>
      <c r="F1061" s="41">
        <v>40714</v>
      </c>
      <c r="G1061" s="39" t="s">
        <v>93</v>
      </c>
      <c r="H1061" s="39" t="s">
        <v>173</v>
      </c>
      <c r="I1061" s="41">
        <v>40179</v>
      </c>
      <c r="J1061" s="41">
        <v>40543</v>
      </c>
      <c r="K1061" s="40">
        <v>1</v>
      </c>
      <c r="L1061" s="39" t="s">
        <v>131</v>
      </c>
      <c r="M1061" s="39" t="s">
        <v>183</v>
      </c>
      <c r="N1061" s="39" t="s">
        <v>1688</v>
      </c>
      <c r="O1061" s="39" t="s">
        <v>97</v>
      </c>
      <c r="P1061" s="39" t="s">
        <v>1686</v>
      </c>
      <c r="Q1061" s="54">
        <v>4883</v>
      </c>
    </row>
    <row r="1062" spans="1:17">
      <c r="A1062" s="39" t="s">
        <v>1682</v>
      </c>
      <c r="B1062" s="39" t="s">
        <v>1683</v>
      </c>
      <c r="C1062" s="52">
        <v>9276</v>
      </c>
      <c r="D1062" s="39" t="s">
        <v>101</v>
      </c>
      <c r="E1062" s="39" t="s">
        <v>1689</v>
      </c>
      <c r="F1062" s="41">
        <v>40714</v>
      </c>
      <c r="G1062" s="39" t="s">
        <v>93</v>
      </c>
      <c r="H1062" s="39" t="s">
        <v>173</v>
      </c>
      <c r="I1062" s="41">
        <v>39904</v>
      </c>
      <c r="J1062" s="41">
        <v>40908</v>
      </c>
      <c r="K1062" s="40">
        <v>1</v>
      </c>
      <c r="L1062" s="39" t="s">
        <v>311</v>
      </c>
      <c r="M1062" s="39" t="s">
        <v>312</v>
      </c>
      <c r="N1062" s="39" t="s">
        <v>1703</v>
      </c>
      <c r="O1062" s="39" t="s">
        <v>121</v>
      </c>
      <c r="P1062" s="39" t="s">
        <v>1686</v>
      </c>
      <c r="Q1062" s="54">
        <v>302000</v>
      </c>
    </row>
    <row r="1063" spans="1:17">
      <c r="A1063" s="39" t="s">
        <v>1682</v>
      </c>
      <c r="B1063" s="39" t="s">
        <v>1683</v>
      </c>
      <c r="C1063" s="52">
        <v>9276</v>
      </c>
      <c r="D1063" s="39" t="s">
        <v>101</v>
      </c>
      <c r="E1063" s="39" t="s">
        <v>1689</v>
      </c>
      <c r="F1063" s="41">
        <v>40714</v>
      </c>
      <c r="G1063" s="39" t="s">
        <v>93</v>
      </c>
      <c r="H1063" s="39" t="s">
        <v>173</v>
      </c>
      <c r="I1063" s="41">
        <v>39904</v>
      </c>
      <c r="J1063" s="41">
        <v>40908</v>
      </c>
      <c r="K1063" s="40">
        <v>2</v>
      </c>
      <c r="L1063" s="39" t="s">
        <v>491</v>
      </c>
      <c r="M1063" s="39" t="s">
        <v>535</v>
      </c>
      <c r="N1063" s="39" t="s">
        <v>1704</v>
      </c>
      <c r="O1063" s="39" t="s">
        <v>121</v>
      </c>
      <c r="P1063" s="39" t="s">
        <v>1686</v>
      </c>
      <c r="Q1063" s="54">
        <v>302000</v>
      </c>
    </row>
    <row r="1064" spans="1:17">
      <c r="A1064" s="39" t="s">
        <v>1682</v>
      </c>
      <c r="B1064" s="39" t="s">
        <v>1683</v>
      </c>
      <c r="C1064" s="52">
        <v>9276</v>
      </c>
      <c r="D1064" s="39" t="s">
        <v>101</v>
      </c>
      <c r="E1064" s="39" t="s">
        <v>1689</v>
      </c>
      <c r="F1064" s="41">
        <v>40714</v>
      </c>
      <c r="G1064" s="39" t="s">
        <v>93</v>
      </c>
      <c r="H1064" s="39" t="s">
        <v>173</v>
      </c>
      <c r="I1064" s="41">
        <v>39904</v>
      </c>
      <c r="J1064" s="41">
        <v>40908</v>
      </c>
      <c r="K1064" s="40">
        <v>3</v>
      </c>
      <c r="L1064" s="39" t="s">
        <v>308</v>
      </c>
      <c r="M1064" s="39" t="s">
        <v>95</v>
      </c>
      <c r="N1064" s="39" t="s">
        <v>1705</v>
      </c>
      <c r="O1064" s="39" t="s">
        <v>121</v>
      </c>
      <c r="P1064" s="39" t="s">
        <v>1686</v>
      </c>
      <c r="Q1064" s="54">
        <v>302000</v>
      </c>
    </row>
    <row r="1065" spans="1:17">
      <c r="A1065" s="39" t="s">
        <v>1682</v>
      </c>
      <c r="B1065" s="39" t="s">
        <v>1683</v>
      </c>
      <c r="C1065" s="52">
        <v>9279</v>
      </c>
      <c r="D1065" s="39" t="s">
        <v>101</v>
      </c>
      <c r="E1065" s="39" t="s">
        <v>1706</v>
      </c>
      <c r="F1065" s="41">
        <v>40714</v>
      </c>
      <c r="G1065" s="39" t="s">
        <v>93</v>
      </c>
      <c r="H1065" s="39" t="s">
        <v>173</v>
      </c>
      <c r="I1065" s="41">
        <v>40179</v>
      </c>
      <c r="J1065" s="41">
        <v>40543</v>
      </c>
      <c r="K1065" s="40">
        <v>1</v>
      </c>
      <c r="L1065" s="39" t="s">
        <v>105</v>
      </c>
      <c r="M1065" s="39" t="s">
        <v>95</v>
      </c>
      <c r="N1065" s="39" t="s">
        <v>1694</v>
      </c>
      <c r="O1065" s="39" t="s">
        <v>121</v>
      </c>
      <c r="P1065" s="39" t="s">
        <v>1686</v>
      </c>
      <c r="Q1065" s="54">
        <v>82069</v>
      </c>
    </row>
    <row r="1066" spans="1:17">
      <c r="A1066" s="39" t="s">
        <v>1682</v>
      </c>
      <c r="B1066" s="39" t="s">
        <v>1683</v>
      </c>
      <c r="C1066" s="52">
        <v>9274</v>
      </c>
      <c r="D1066" s="39" t="s">
        <v>101</v>
      </c>
      <c r="E1066" s="39" t="s">
        <v>1697</v>
      </c>
      <c r="F1066" s="41">
        <v>40714</v>
      </c>
      <c r="G1066" s="39" t="s">
        <v>93</v>
      </c>
      <c r="H1066" s="39" t="s">
        <v>173</v>
      </c>
      <c r="I1066" s="41">
        <v>39904</v>
      </c>
      <c r="J1066" s="41">
        <v>40908</v>
      </c>
      <c r="K1066" s="40">
        <v>1</v>
      </c>
      <c r="L1066" s="39" t="s">
        <v>176</v>
      </c>
      <c r="M1066" s="39" t="s">
        <v>416</v>
      </c>
      <c r="N1066" s="39" t="s">
        <v>1707</v>
      </c>
      <c r="O1066" s="39" t="s">
        <v>97</v>
      </c>
      <c r="P1066" s="39" t="s">
        <v>1686</v>
      </c>
      <c r="Q1066" s="54">
        <v>0</v>
      </c>
    </row>
    <row r="1067" spans="1:17">
      <c r="A1067" s="39" t="s">
        <v>1682</v>
      </c>
      <c r="B1067" s="39" t="s">
        <v>1683</v>
      </c>
      <c r="C1067" s="52">
        <v>9281</v>
      </c>
      <c r="D1067" s="39" t="s">
        <v>101</v>
      </c>
      <c r="E1067" s="39" t="s">
        <v>1699</v>
      </c>
      <c r="F1067" s="41">
        <v>40714</v>
      </c>
      <c r="G1067" s="39" t="s">
        <v>93</v>
      </c>
      <c r="H1067" s="39" t="s">
        <v>173</v>
      </c>
      <c r="I1067" s="41">
        <v>40179</v>
      </c>
      <c r="J1067" s="41">
        <v>40543</v>
      </c>
      <c r="K1067" s="40">
        <v>1</v>
      </c>
      <c r="L1067" s="39" t="s">
        <v>105</v>
      </c>
      <c r="M1067" s="39" t="s">
        <v>95</v>
      </c>
      <c r="N1067" s="39" t="s">
        <v>1700</v>
      </c>
      <c r="O1067" s="39" t="s">
        <v>97</v>
      </c>
      <c r="P1067" s="39" t="s">
        <v>1686</v>
      </c>
      <c r="Q1067" s="54">
        <v>1277</v>
      </c>
    </row>
    <row r="1068" spans="1:17">
      <c r="A1068" s="39" t="s">
        <v>1682</v>
      </c>
      <c r="B1068" s="39" t="s">
        <v>1683</v>
      </c>
      <c r="C1068" s="52">
        <v>9392</v>
      </c>
      <c r="D1068" s="39" t="s">
        <v>101</v>
      </c>
      <c r="E1068" s="39" t="s">
        <v>1708</v>
      </c>
      <c r="F1068" s="41">
        <v>40714</v>
      </c>
      <c r="G1068" s="39" t="s">
        <v>93</v>
      </c>
      <c r="H1068" s="39" t="s">
        <v>173</v>
      </c>
      <c r="I1068" s="41">
        <v>40544</v>
      </c>
      <c r="J1068" s="41">
        <v>40908</v>
      </c>
      <c r="K1068" s="40">
        <v>1</v>
      </c>
      <c r="L1068" s="39" t="s">
        <v>131</v>
      </c>
      <c r="M1068" s="39" t="s">
        <v>183</v>
      </c>
      <c r="N1068" s="39" t="s">
        <v>1709</v>
      </c>
      <c r="O1068" s="39" t="s">
        <v>97</v>
      </c>
      <c r="P1068" s="39" t="s">
        <v>1686</v>
      </c>
      <c r="Q1068" s="54">
        <v>-8580</v>
      </c>
    </row>
    <row r="1069" spans="1:17">
      <c r="A1069" s="39" t="s">
        <v>1682</v>
      </c>
      <c r="B1069" s="39" t="s">
        <v>1683</v>
      </c>
      <c r="C1069" s="52">
        <v>9392</v>
      </c>
      <c r="D1069" s="39" t="s">
        <v>101</v>
      </c>
      <c r="E1069" s="39" t="s">
        <v>1708</v>
      </c>
      <c r="F1069" s="41">
        <v>40714</v>
      </c>
      <c r="G1069" s="39" t="s">
        <v>93</v>
      </c>
      <c r="H1069" s="39" t="s">
        <v>173</v>
      </c>
      <c r="I1069" s="41">
        <v>40544</v>
      </c>
      <c r="J1069" s="41">
        <v>40908</v>
      </c>
      <c r="K1069" s="40">
        <v>2</v>
      </c>
      <c r="L1069" s="39" t="s">
        <v>527</v>
      </c>
      <c r="M1069" s="39" t="s">
        <v>95</v>
      </c>
      <c r="N1069" s="39" t="s">
        <v>1709</v>
      </c>
      <c r="O1069" s="39" t="s">
        <v>97</v>
      </c>
      <c r="P1069" s="39" t="s">
        <v>1686</v>
      </c>
      <c r="Q1069" s="54">
        <v>-8580</v>
      </c>
    </row>
    <row r="1070" spans="1:17">
      <c r="A1070" s="39" t="s">
        <v>1682</v>
      </c>
      <c r="B1070" s="39" t="s">
        <v>1683</v>
      </c>
      <c r="C1070" s="52">
        <v>9392</v>
      </c>
      <c r="D1070" s="39" t="s">
        <v>101</v>
      </c>
      <c r="E1070" s="39" t="s">
        <v>1708</v>
      </c>
      <c r="F1070" s="41">
        <v>40714</v>
      </c>
      <c r="G1070" s="39" t="s">
        <v>93</v>
      </c>
      <c r="H1070" s="39" t="s">
        <v>173</v>
      </c>
      <c r="I1070" s="41">
        <v>40544</v>
      </c>
      <c r="J1070" s="41">
        <v>40908</v>
      </c>
      <c r="K1070" s="40">
        <v>3</v>
      </c>
      <c r="L1070" s="39" t="s">
        <v>180</v>
      </c>
      <c r="M1070" s="39" t="s">
        <v>487</v>
      </c>
      <c r="N1070" s="39" t="s">
        <v>1709</v>
      </c>
      <c r="O1070" s="39" t="s">
        <v>97</v>
      </c>
      <c r="P1070" s="39" t="s">
        <v>1686</v>
      </c>
      <c r="Q1070" s="54">
        <v>-8580</v>
      </c>
    </row>
    <row r="1071" spans="1:17">
      <c r="A1071" s="39" t="s">
        <v>1682</v>
      </c>
      <c r="B1071" s="39" t="s">
        <v>1683</v>
      </c>
      <c r="C1071" s="52">
        <v>9392</v>
      </c>
      <c r="D1071" s="39" t="s">
        <v>101</v>
      </c>
      <c r="E1071" s="39" t="s">
        <v>1708</v>
      </c>
      <c r="F1071" s="41">
        <v>40714</v>
      </c>
      <c r="G1071" s="39" t="s">
        <v>93</v>
      </c>
      <c r="H1071" s="39" t="s">
        <v>173</v>
      </c>
      <c r="I1071" s="41">
        <v>40544</v>
      </c>
      <c r="J1071" s="41">
        <v>40908</v>
      </c>
      <c r="K1071" s="40">
        <v>4</v>
      </c>
      <c r="L1071" s="39" t="s">
        <v>125</v>
      </c>
      <c r="M1071" s="39" t="s">
        <v>183</v>
      </c>
      <c r="N1071" s="39" t="s">
        <v>1709</v>
      </c>
      <c r="O1071" s="39" t="s">
        <v>97</v>
      </c>
      <c r="P1071" s="39" t="s">
        <v>1686</v>
      </c>
      <c r="Q1071" s="54">
        <v>-8580</v>
      </c>
    </row>
    <row r="1072" spans="1:17">
      <c r="A1072" s="39" t="s">
        <v>1682</v>
      </c>
      <c r="B1072" s="39" t="s">
        <v>1683</v>
      </c>
      <c r="C1072" s="52">
        <v>9392</v>
      </c>
      <c r="D1072" s="39" t="s">
        <v>101</v>
      </c>
      <c r="E1072" s="39" t="s">
        <v>1708</v>
      </c>
      <c r="F1072" s="41">
        <v>40714</v>
      </c>
      <c r="G1072" s="39" t="s">
        <v>93</v>
      </c>
      <c r="H1072" s="39" t="s">
        <v>173</v>
      </c>
      <c r="I1072" s="41">
        <v>40544</v>
      </c>
      <c r="J1072" s="41">
        <v>40908</v>
      </c>
      <c r="K1072" s="40">
        <v>5</v>
      </c>
      <c r="L1072" s="39" t="s">
        <v>105</v>
      </c>
      <c r="M1072" s="39" t="s">
        <v>95</v>
      </c>
      <c r="N1072" s="39" t="s">
        <v>1709</v>
      </c>
      <c r="O1072" s="39" t="s">
        <v>97</v>
      </c>
      <c r="P1072" s="39" t="s">
        <v>1686</v>
      </c>
      <c r="Q1072" s="54">
        <v>-8580</v>
      </c>
    </row>
    <row r="1073" spans="1:17">
      <c r="A1073" s="39" t="s">
        <v>1682</v>
      </c>
      <c r="B1073" s="39" t="s">
        <v>1683</v>
      </c>
      <c r="C1073" s="52">
        <v>2520</v>
      </c>
      <c r="D1073" s="39" t="s">
        <v>101</v>
      </c>
      <c r="E1073" s="39" t="s">
        <v>1710</v>
      </c>
      <c r="F1073" s="41">
        <v>40072</v>
      </c>
      <c r="G1073" s="39" t="s">
        <v>93</v>
      </c>
      <c r="H1073" s="39" t="s">
        <v>173</v>
      </c>
      <c r="I1073" s="41">
        <v>39083</v>
      </c>
      <c r="J1073" s="41">
        <v>39447</v>
      </c>
      <c r="K1073" s="40">
        <v>1</v>
      </c>
      <c r="L1073" s="39" t="s">
        <v>131</v>
      </c>
      <c r="M1073" s="39" t="s">
        <v>183</v>
      </c>
      <c r="N1073" s="39" t="s">
        <v>1711</v>
      </c>
      <c r="O1073" s="39" t="s">
        <v>97</v>
      </c>
      <c r="P1073" s="39" t="s">
        <v>1712</v>
      </c>
      <c r="Q1073" s="54">
        <v>30000</v>
      </c>
    </row>
    <row r="1074" spans="1:17">
      <c r="A1074" s="39" t="s">
        <v>1682</v>
      </c>
      <c r="B1074" s="39" t="s">
        <v>1683</v>
      </c>
      <c r="C1074" s="52">
        <v>2520</v>
      </c>
      <c r="D1074" s="39" t="s">
        <v>101</v>
      </c>
      <c r="E1074" s="39" t="s">
        <v>1710</v>
      </c>
      <c r="F1074" s="41">
        <v>40072</v>
      </c>
      <c r="G1074" s="39" t="s">
        <v>93</v>
      </c>
      <c r="H1074" s="39" t="s">
        <v>173</v>
      </c>
      <c r="I1074" s="41">
        <v>39083</v>
      </c>
      <c r="J1074" s="41">
        <v>39447</v>
      </c>
      <c r="K1074" s="40">
        <v>2</v>
      </c>
      <c r="L1074" s="39" t="s">
        <v>105</v>
      </c>
      <c r="M1074" s="39" t="s">
        <v>95</v>
      </c>
      <c r="N1074" s="39" t="s">
        <v>1713</v>
      </c>
      <c r="O1074" s="39" t="s">
        <v>121</v>
      </c>
      <c r="P1074" s="39" t="s">
        <v>1712</v>
      </c>
      <c r="Q1074" s="54">
        <v>30000</v>
      </c>
    </row>
    <row r="1075" spans="1:17">
      <c r="A1075" s="39" t="s">
        <v>1682</v>
      </c>
      <c r="B1075" s="39" t="s">
        <v>1683</v>
      </c>
      <c r="C1075" s="52">
        <v>870</v>
      </c>
      <c r="D1075" s="39" t="s">
        <v>101</v>
      </c>
      <c r="E1075" s="39" t="s">
        <v>1714</v>
      </c>
      <c r="F1075" s="41">
        <v>39790</v>
      </c>
      <c r="G1075" s="39" t="s">
        <v>93</v>
      </c>
      <c r="H1075" s="39" t="s">
        <v>173</v>
      </c>
      <c r="I1075" s="41">
        <v>37257</v>
      </c>
      <c r="J1075" s="41">
        <v>37621</v>
      </c>
      <c r="K1075" s="40">
        <v>1</v>
      </c>
      <c r="L1075" s="39" t="s">
        <v>311</v>
      </c>
      <c r="M1075" s="39" t="s">
        <v>312</v>
      </c>
      <c r="N1075" s="39" t="s">
        <v>1715</v>
      </c>
      <c r="O1075" s="39" t="s">
        <v>97</v>
      </c>
      <c r="P1075" s="39" t="s">
        <v>1712</v>
      </c>
      <c r="Q1075" s="54">
        <v>606876</v>
      </c>
    </row>
    <row r="1076" spans="1:17">
      <c r="A1076" s="39" t="s">
        <v>1682</v>
      </c>
      <c r="B1076" s="39" t="s">
        <v>1683</v>
      </c>
      <c r="C1076" s="52">
        <v>870</v>
      </c>
      <c r="D1076" s="39" t="s">
        <v>101</v>
      </c>
      <c r="E1076" s="39" t="s">
        <v>1714</v>
      </c>
      <c r="F1076" s="41">
        <v>39790</v>
      </c>
      <c r="G1076" s="39" t="s">
        <v>93</v>
      </c>
      <c r="H1076" s="39" t="s">
        <v>173</v>
      </c>
      <c r="I1076" s="41">
        <v>37257</v>
      </c>
      <c r="J1076" s="41">
        <v>37621</v>
      </c>
      <c r="K1076" s="40">
        <v>2</v>
      </c>
      <c r="L1076" s="39" t="s">
        <v>527</v>
      </c>
      <c r="M1076" s="39" t="s">
        <v>528</v>
      </c>
      <c r="N1076" s="39" t="s">
        <v>1716</v>
      </c>
      <c r="O1076" s="39" t="s">
        <v>97</v>
      </c>
      <c r="P1076" s="39" t="s">
        <v>1712</v>
      </c>
      <c r="Q1076" s="54">
        <v>606876</v>
      </c>
    </row>
    <row r="1077" spans="1:17">
      <c r="A1077" s="39" t="s">
        <v>1682</v>
      </c>
      <c r="B1077" s="39" t="s">
        <v>1683</v>
      </c>
      <c r="C1077" s="52">
        <v>870</v>
      </c>
      <c r="D1077" s="39" t="s">
        <v>101</v>
      </c>
      <c r="E1077" s="39" t="s">
        <v>1714</v>
      </c>
      <c r="F1077" s="41">
        <v>39790</v>
      </c>
      <c r="G1077" s="39" t="s">
        <v>93</v>
      </c>
      <c r="H1077" s="39" t="s">
        <v>173</v>
      </c>
      <c r="I1077" s="41">
        <v>37257</v>
      </c>
      <c r="J1077" s="41">
        <v>37621</v>
      </c>
      <c r="K1077" s="40">
        <v>3</v>
      </c>
      <c r="L1077" s="39" t="s">
        <v>176</v>
      </c>
      <c r="M1077" s="39" t="s">
        <v>416</v>
      </c>
      <c r="N1077" s="39" t="s">
        <v>1717</v>
      </c>
      <c r="O1077" s="39" t="s">
        <v>97</v>
      </c>
      <c r="P1077" s="39" t="s">
        <v>1712</v>
      </c>
      <c r="Q1077" s="54">
        <v>606876</v>
      </c>
    </row>
    <row r="1078" spans="1:17">
      <c r="A1078" s="39" t="s">
        <v>1682</v>
      </c>
      <c r="B1078" s="39" t="s">
        <v>1683</v>
      </c>
      <c r="C1078" s="52">
        <v>870</v>
      </c>
      <c r="D1078" s="39" t="s">
        <v>101</v>
      </c>
      <c r="E1078" s="39" t="s">
        <v>1714</v>
      </c>
      <c r="F1078" s="41">
        <v>39790</v>
      </c>
      <c r="G1078" s="39" t="s">
        <v>93</v>
      </c>
      <c r="H1078" s="39" t="s">
        <v>173</v>
      </c>
      <c r="I1078" s="41">
        <v>37257</v>
      </c>
      <c r="J1078" s="41">
        <v>37621</v>
      </c>
      <c r="K1078" s="40">
        <v>4</v>
      </c>
      <c r="L1078" s="39" t="s">
        <v>218</v>
      </c>
      <c r="M1078" s="39" t="s">
        <v>95</v>
      </c>
      <c r="N1078" s="39" t="s">
        <v>1718</v>
      </c>
      <c r="O1078" s="39" t="s">
        <v>97</v>
      </c>
      <c r="P1078" s="39" t="s">
        <v>1712</v>
      </c>
      <c r="Q1078" s="54">
        <v>606876</v>
      </c>
    </row>
    <row r="1079" spans="1:17">
      <c r="A1079" s="39" t="s">
        <v>1682</v>
      </c>
      <c r="B1079" s="39" t="s">
        <v>1683</v>
      </c>
      <c r="C1079" s="52">
        <v>870</v>
      </c>
      <c r="D1079" s="39" t="s">
        <v>101</v>
      </c>
      <c r="E1079" s="39" t="s">
        <v>1714</v>
      </c>
      <c r="F1079" s="41">
        <v>39790</v>
      </c>
      <c r="G1079" s="39" t="s">
        <v>93</v>
      </c>
      <c r="H1079" s="39" t="s">
        <v>173</v>
      </c>
      <c r="I1079" s="41">
        <v>37257</v>
      </c>
      <c r="J1079" s="41">
        <v>37621</v>
      </c>
      <c r="K1079" s="40">
        <v>5</v>
      </c>
      <c r="L1079" s="39" t="s">
        <v>308</v>
      </c>
      <c r="M1079" s="39" t="s">
        <v>309</v>
      </c>
      <c r="N1079" s="39" t="s">
        <v>1719</v>
      </c>
      <c r="O1079" s="39" t="s">
        <v>97</v>
      </c>
      <c r="P1079" s="39" t="s">
        <v>1712</v>
      </c>
      <c r="Q1079" s="54">
        <v>606876</v>
      </c>
    </row>
    <row r="1080" spans="1:17">
      <c r="A1080" s="39" t="s">
        <v>1682</v>
      </c>
      <c r="B1080" s="39" t="s">
        <v>1683</v>
      </c>
      <c r="C1080" s="52">
        <v>870</v>
      </c>
      <c r="D1080" s="39" t="s">
        <v>101</v>
      </c>
      <c r="E1080" s="39" t="s">
        <v>1714</v>
      </c>
      <c r="F1080" s="41">
        <v>39790</v>
      </c>
      <c r="G1080" s="39" t="s">
        <v>93</v>
      </c>
      <c r="H1080" s="39" t="s">
        <v>173</v>
      </c>
      <c r="I1080" s="41">
        <v>37257</v>
      </c>
      <c r="J1080" s="41">
        <v>37621</v>
      </c>
      <c r="K1080" s="40">
        <v>6</v>
      </c>
      <c r="L1080" s="39" t="s">
        <v>491</v>
      </c>
      <c r="M1080" s="39" t="s">
        <v>95</v>
      </c>
      <c r="N1080" s="39" t="s">
        <v>1720</v>
      </c>
      <c r="O1080" s="39" t="s">
        <v>97</v>
      </c>
      <c r="P1080" s="39" t="s">
        <v>1712</v>
      </c>
      <c r="Q1080" s="54">
        <v>606876</v>
      </c>
    </row>
    <row r="1081" spans="1:17">
      <c r="A1081" s="39" t="s">
        <v>1682</v>
      </c>
      <c r="B1081" s="39" t="s">
        <v>1683</v>
      </c>
      <c r="C1081" s="52">
        <v>870</v>
      </c>
      <c r="D1081" s="39" t="s">
        <v>101</v>
      </c>
      <c r="E1081" s="39" t="s">
        <v>1714</v>
      </c>
      <c r="F1081" s="41">
        <v>39790</v>
      </c>
      <c r="G1081" s="39" t="s">
        <v>93</v>
      </c>
      <c r="H1081" s="39" t="s">
        <v>173</v>
      </c>
      <c r="I1081" s="41">
        <v>37257</v>
      </c>
      <c r="J1081" s="41">
        <v>37621</v>
      </c>
      <c r="K1081" s="40">
        <v>7</v>
      </c>
      <c r="L1081" s="39" t="s">
        <v>491</v>
      </c>
      <c r="M1081" s="39" t="s">
        <v>535</v>
      </c>
      <c r="N1081" s="39" t="s">
        <v>1721</v>
      </c>
      <c r="O1081" s="39" t="s">
        <v>97</v>
      </c>
      <c r="P1081" s="39" t="s">
        <v>1712</v>
      </c>
      <c r="Q1081" s="54">
        <v>606876</v>
      </c>
    </row>
    <row r="1082" spans="1:17">
      <c r="A1082" s="39" t="s">
        <v>1682</v>
      </c>
      <c r="B1082" s="39" t="s">
        <v>1683</v>
      </c>
      <c r="C1082" s="52">
        <v>870</v>
      </c>
      <c r="D1082" s="39" t="s">
        <v>101</v>
      </c>
      <c r="E1082" s="39" t="s">
        <v>1714</v>
      </c>
      <c r="F1082" s="41">
        <v>39790</v>
      </c>
      <c r="G1082" s="39" t="s">
        <v>93</v>
      </c>
      <c r="H1082" s="39" t="s">
        <v>173</v>
      </c>
      <c r="I1082" s="41">
        <v>37257</v>
      </c>
      <c r="J1082" s="41">
        <v>37621</v>
      </c>
      <c r="K1082" s="40">
        <v>8</v>
      </c>
      <c r="L1082" s="39" t="s">
        <v>105</v>
      </c>
      <c r="M1082" s="39" t="s">
        <v>95</v>
      </c>
      <c r="N1082" s="39" t="s">
        <v>1722</v>
      </c>
      <c r="O1082" s="39" t="s">
        <v>121</v>
      </c>
      <c r="P1082" s="39" t="s">
        <v>1712</v>
      </c>
      <c r="Q1082" s="54">
        <v>606876</v>
      </c>
    </row>
    <row r="1083" spans="1:17">
      <c r="A1083" s="39" t="s">
        <v>1682</v>
      </c>
      <c r="B1083" s="39" t="s">
        <v>1683</v>
      </c>
      <c r="C1083" s="52">
        <v>870</v>
      </c>
      <c r="D1083" s="39" t="s">
        <v>101</v>
      </c>
      <c r="E1083" s="39" t="s">
        <v>1714</v>
      </c>
      <c r="F1083" s="41">
        <v>39790</v>
      </c>
      <c r="G1083" s="39" t="s">
        <v>93</v>
      </c>
      <c r="H1083" s="39" t="s">
        <v>173</v>
      </c>
      <c r="I1083" s="41">
        <v>37257</v>
      </c>
      <c r="J1083" s="41">
        <v>37621</v>
      </c>
      <c r="K1083" s="40">
        <v>9</v>
      </c>
      <c r="L1083" s="39" t="s">
        <v>131</v>
      </c>
      <c r="M1083" s="39" t="s">
        <v>183</v>
      </c>
      <c r="N1083" s="39" t="s">
        <v>1723</v>
      </c>
      <c r="O1083" s="39" t="s">
        <v>97</v>
      </c>
      <c r="P1083" s="39" t="s">
        <v>1712</v>
      </c>
      <c r="Q1083" s="54">
        <v>606876</v>
      </c>
    </row>
    <row r="1084" spans="1:17">
      <c r="A1084" s="39" t="s">
        <v>1682</v>
      </c>
      <c r="B1084" s="39" t="s">
        <v>1683</v>
      </c>
      <c r="C1084" s="52">
        <v>870</v>
      </c>
      <c r="D1084" s="39" t="s">
        <v>101</v>
      </c>
      <c r="E1084" s="39" t="s">
        <v>1714</v>
      </c>
      <c r="F1084" s="41">
        <v>39790</v>
      </c>
      <c r="G1084" s="39" t="s">
        <v>93</v>
      </c>
      <c r="H1084" s="39" t="s">
        <v>173</v>
      </c>
      <c r="I1084" s="41">
        <v>37257</v>
      </c>
      <c r="J1084" s="41">
        <v>37621</v>
      </c>
      <c r="K1084" s="40">
        <v>10</v>
      </c>
      <c r="L1084" s="39" t="s">
        <v>105</v>
      </c>
      <c r="M1084" s="39" t="s">
        <v>95</v>
      </c>
      <c r="N1084" s="39" t="s">
        <v>1724</v>
      </c>
      <c r="O1084" s="39" t="s">
        <v>121</v>
      </c>
      <c r="P1084" s="39" t="s">
        <v>1712</v>
      </c>
      <c r="Q1084" s="54">
        <v>606876</v>
      </c>
    </row>
    <row r="1085" spans="1:17">
      <c r="A1085" s="39" t="s">
        <v>1725</v>
      </c>
      <c r="B1085" s="39" t="s">
        <v>1726</v>
      </c>
      <c r="C1085" s="52">
        <v>9384</v>
      </c>
      <c r="D1085" s="39" t="s">
        <v>101</v>
      </c>
      <c r="E1085" s="39" t="s">
        <v>1727</v>
      </c>
      <c r="F1085" s="41">
        <v>40714</v>
      </c>
      <c r="G1085" s="39" t="s">
        <v>93</v>
      </c>
      <c r="H1085" s="39" t="s">
        <v>94</v>
      </c>
      <c r="I1085" s="41">
        <v>40179</v>
      </c>
      <c r="J1085" s="41">
        <v>40908</v>
      </c>
      <c r="K1085" s="40">
        <v>1</v>
      </c>
      <c r="L1085" s="39" t="s">
        <v>131</v>
      </c>
      <c r="M1085" s="39" t="s">
        <v>517</v>
      </c>
      <c r="N1085" s="39" t="s">
        <v>1728</v>
      </c>
      <c r="O1085" s="39" t="s">
        <v>97</v>
      </c>
      <c r="P1085" s="39" t="s">
        <v>193</v>
      </c>
      <c r="Q1085" s="54">
        <v>1033218</v>
      </c>
    </row>
    <row r="1086" spans="1:17">
      <c r="A1086" s="39" t="s">
        <v>1725</v>
      </c>
      <c r="B1086" s="39" t="s">
        <v>1726</v>
      </c>
      <c r="C1086" s="52">
        <v>9384</v>
      </c>
      <c r="D1086" s="39" t="s">
        <v>101</v>
      </c>
      <c r="E1086" s="39" t="s">
        <v>1727</v>
      </c>
      <c r="F1086" s="41">
        <v>40714</v>
      </c>
      <c r="G1086" s="39" t="s">
        <v>93</v>
      </c>
      <c r="H1086" s="39" t="s">
        <v>94</v>
      </c>
      <c r="I1086" s="41">
        <v>40179</v>
      </c>
      <c r="J1086" s="41">
        <v>40908</v>
      </c>
      <c r="K1086" s="40">
        <v>2</v>
      </c>
      <c r="L1086" s="39" t="s">
        <v>131</v>
      </c>
      <c r="M1086" s="39" t="s">
        <v>183</v>
      </c>
      <c r="N1086" s="39" t="s">
        <v>1729</v>
      </c>
      <c r="O1086" s="39" t="s">
        <v>97</v>
      </c>
      <c r="P1086" s="39" t="s">
        <v>193</v>
      </c>
      <c r="Q1086" s="54">
        <v>1033218</v>
      </c>
    </row>
    <row r="1087" spans="1:17">
      <c r="A1087" s="39" t="s">
        <v>1725</v>
      </c>
      <c r="B1087" s="39" t="s">
        <v>1726</v>
      </c>
      <c r="C1087" s="52">
        <v>9384</v>
      </c>
      <c r="D1087" s="39" t="s">
        <v>101</v>
      </c>
      <c r="E1087" s="39" t="s">
        <v>1727</v>
      </c>
      <c r="F1087" s="41">
        <v>40714</v>
      </c>
      <c r="G1087" s="39" t="s">
        <v>93</v>
      </c>
      <c r="H1087" s="39" t="s">
        <v>94</v>
      </c>
      <c r="I1087" s="41">
        <v>40179</v>
      </c>
      <c r="J1087" s="41">
        <v>40908</v>
      </c>
      <c r="K1087" s="40">
        <v>3</v>
      </c>
      <c r="L1087" s="39" t="s">
        <v>105</v>
      </c>
      <c r="M1087" s="39" t="s">
        <v>95</v>
      </c>
      <c r="N1087" s="39" t="s">
        <v>1730</v>
      </c>
      <c r="O1087" s="39" t="s">
        <v>97</v>
      </c>
      <c r="P1087" s="39" t="s">
        <v>193</v>
      </c>
      <c r="Q1087" s="54">
        <v>1033218</v>
      </c>
    </row>
    <row r="1088" spans="1:17">
      <c r="A1088" s="39" t="s">
        <v>1725</v>
      </c>
      <c r="B1088" s="39" t="s">
        <v>1726</v>
      </c>
      <c r="C1088" s="52">
        <v>9384</v>
      </c>
      <c r="D1088" s="39" t="s">
        <v>101</v>
      </c>
      <c r="E1088" s="39" t="s">
        <v>1727</v>
      </c>
      <c r="F1088" s="41">
        <v>40714</v>
      </c>
      <c r="G1088" s="39" t="s">
        <v>93</v>
      </c>
      <c r="H1088" s="39" t="s">
        <v>94</v>
      </c>
      <c r="I1088" s="41">
        <v>40179</v>
      </c>
      <c r="J1088" s="41">
        <v>40908</v>
      </c>
      <c r="K1088" s="40">
        <v>4</v>
      </c>
      <c r="L1088" s="39" t="s">
        <v>105</v>
      </c>
      <c r="M1088" s="39" t="s">
        <v>135</v>
      </c>
      <c r="N1088" s="39" t="s">
        <v>1731</v>
      </c>
      <c r="O1088" s="39" t="s">
        <v>97</v>
      </c>
      <c r="P1088" s="39" t="s">
        <v>193</v>
      </c>
      <c r="Q1088" s="54">
        <v>1033218</v>
      </c>
    </row>
    <row r="1089" spans="1:17">
      <c r="A1089" s="39" t="s">
        <v>1732</v>
      </c>
      <c r="B1089" s="39" t="s">
        <v>1733</v>
      </c>
      <c r="C1089" s="52">
        <v>22092</v>
      </c>
      <c r="D1089" s="39" t="s">
        <v>91</v>
      </c>
      <c r="E1089" s="39" t="s">
        <v>453</v>
      </c>
      <c r="F1089" s="41">
        <v>44622</v>
      </c>
      <c r="G1089" s="39" t="s">
        <v>93</v>
      </c>
      <c r="H1089" s="39" t="s">
        <v>173</v>
      </c>
      <c r="I1089" s="41">
        <v>39083</v>
      </c>
      <c r="J1089" s="41">
        <v>44561</v>
      </c>
      <c r="K1089" s="40">
        <v>1</v>
      </c>
      <c r="L1089" s="39" t="s">
        <v>131</v>
      </c>
      <c r="M1089" s="39" t="s">
        <v>132</v>
      </c>
      <c r="N1089" s="39" t="s">
        <v>1734</v>
      </c>
      <c r="O1089" s="39" t="s">
        <v>97</v>
      </c>
      <c r="P1089" s="39" t="s">
        <v>1735</v>
      </c>
      <c r="Q1089" s="54">
        <v>2500000</v>
      </c>
    </row>
    <row r="1090" spans="1:17">
      <c r="A1090" s="39" t="s">
        <v>1732</v>
      </c>
      <c r="B1090" s="39" t="s">
        <v>1733</v>
      </c>
      <c r="C1090" s="52">
        <v>22092</v>
      </c>
      <c r="D1090" s="39" t="s">
        <v>91</v>
      </c>
      <c r="E1090" s="39" t="s">
        <v>453</v>
      </c>
      <c r="F1090" s="41">
        <v>44622</v>
      </c>
      <c r="G1090" s="39" t="s">
        <v>93</v>
      </c>
      <c r="H1090" s="39" t="s">
        <v>173</v>
      </c>
      <c r="I1090" s="41">
        <v>42852</v>
      </c>
      <c r="J1090" s="41">
        <v>44561</v>
      </c>
      <c r="K1090" s="40">
        <v>3</v>
      </c>
      <c r="L1090" s="39" t="s">
        <v>308</v>
      </c>
      <c r="M1090" s="39" t="s">
        <v>532</v>
      </c>
      <c r="N1090" s="39" t="s">
        <v>1736</v>
      </c>
      <c r="O1090" s="39" t="s">
        <v>97</v>
      </c>
      <c r="P1090" s="39" t="s">
        <v>1735</v>
      </c>
      <c r="Q1090" s="54">
        <v>2500000</v>
      </c>
    </row>
    <row r="1091" spans="1:17">
      <c r="A1091" s="39" t="s">
        <v>1737</v>
      </c>
      <c r="B1091" s="39" t="s">
        <v>1738</v>
      </c>
      <c r="C1091" s="52">
        <v>16131</v>
      </c>
      <c r="D1091" s="39" t="s">
        <v>296</v>
      </c>
      <c r="E1091" s="39" t="s">
        <v>1739</v>
      </c>
      <c r="F1091" s="41">
        <v>42528</v>
      </c>
      <c r="G1091" s="39" t="s">
        <v>93</v>
      </c>
      <c r="H1091" s="39" t="s">
        <v>94</v>
      </c>
      <c r="I1091" s="41">
        <v>-1</v>
      </c>
      <c r="J1091" s="41">
        <v>41274</v>
      </c>
      <c r="K1091" s="40">
        <v>1</v>
      </c>
      <c r="L1091" s="39" t="s">
        <v>131</v>
      </c>
      <c r="M1091" s="39" t="s">
        <v>920</v>
      </c>
      <c r="N1091" s="39" t="s">
        <v>1740</v>
      </c>
      <c r="O1091" s="39" t="s">
        <v>97</v>
      </c>
      <c r="P1091" s="39" t="s">
        <v>1741</v>
      </c>
      <c r="Q1091" s="54">
        <v>4127351</v>
      </c>
    </row>
    <row r="1092" spans="1:17">
      <c r="A1092" s="39" t="s">
        <v>1737</v>
      </c>
      <c r="B1092" s="39" t="s">
        <v>1738</v>
      </c>
      <c r="C1092" s="52">
        <v>10531</v>
      </c>
      <c r="D1092" s="39" t="s">
        <v>101</v>
      </c>
      <c r="E1092" s="39" t="s">
        <v>1742</v>
      </c>
      <c r="F1092" s="41">
        <v>40906</v>
      </c>
      <c r="G1092" s="39" t="s">
        <v>93</v>
      </c>
      <c r="H1092" s="39" t="s">
        <v>94</v>
      </c>
      <c r="I1092" s="41">
        <v>39630</v>
      </c>
      <c r="J1092" s="41">
        <v>39994</v>
      </c>
      <c r="K1092" s="40">
        <v>1</v>
      </c>
      <c r="L1092" s="39" t="s">
        <v>311</v>
      </c>
      <c r="M1092" s="39" t="s">
        <v>312</v>
      </c>
      <c r="N1092" s="39" t="s">
        <v>1743</v>
      </c>
      <c r="O1092" s="39" t="s">
        <v>121</v>
      </c>
      <c r="P1092" s="39" t="s">
        <v>1741</v>
      </c>
      <c r="Q1092" s="54">
        <v>234485</v>
      </c>
    </row>
    <row r="1093" spans="1:17">
      <c r="A1093" s="39" t="s">
        <v>1737</v>
      </c>
      <c r="B1093" s="39" t="s">
        <v>1738</v>
      </c>
      <c r="C1093" s="52">
        <v>10531</v>
      </c>
      <c r="D1093" s="39" t="s">
        <v>101</v>
      </c>
      <c r="E1093" s="39" t="s">
        <v>1742</v>
      </c>
      <c r="F1093" s="41">
        <v>40906</v>
      </c>
      <c r="G1093" s="39" t="s">
        <v>93</v>
      </c>
      <c r="H1093" s="39" t="s">
        <v>94</v>
      </c>
      <c r="I1093" s="41">
        <v>39630</v>
      </c>
      <c r="J1093" s="41">
        <v>39994</v>
      </c>
      <c r="K1093" s="40">
        <v>2</v>
      </c>
      <c r="L1093" s="39" t="s">
        <v>311</v>
      </c>
      <c r="M1093" s="39" t="s">
        <v>312</v>
      </c>
      <c r="N1093" s="39" t="s">
        <v>1744</v>
      </c>
      <c r="O1093" s="39" t="s">
        <v>97</v>
      </c>
      <c r="P1093" s="39" t="s">
        <v>1741</v>
      </c>
      <c r="Q1093" s="54">
        <v>234485</v>
      </c>
    </row>
    <row r="1094" spans="1:17">
      <c r="A1094" s="39" t="s">
        <v>1737</v>
      </c>
      <c r="B1094" s="39" t="s">
        <v>1738</v>
      </c>
      <c r="C1094" s="52">
        <v>10531</v>
      </c>
      <c r="D1094" s="39" t="s">
        <v>101</v>
      </c>
      <c r="E1094" s="39" t="s">
        <v>1742</v>
      </c>
      <c r="F1094" s="41">
        <v>40906</v>
      </c>
      <c r="G1094" s="39" t="s">
        <v>93</v>
      </c>
      <c r="H1094" s="39" t="s">
        <v>94</v>
      </c>
      <c r="I1094" s="41">
        <v>39630</v>
      </c>
      <c r="J1094" s="41">
        <v>39994</v>
      </c>
      <c r="K1094" s="40">
        <v>3</v>
      </c>
      <c r="L1094" s="39" t="s">
        <v>311</v>
      </c>
      <c r="M1094" s="39" t="s">
        <v>557</v>
      </c>
      <c r="N1094" s="39" t="s">
        <v>1745</v>
      </c>
      <c r="O1094" s="39" t="s">
        <v>97</v>
      </c>
      <c r="P1094" s="39" t="s">
        <v>1741</v>
      </c>
      <c r="Q1094" s="54">
        <v>234485</v>
      </c>
    </row>
    <row r="1095" spans="1:17">
      <c r="A1095" s="39" t="s">
        <v>1737</v>
      </c>
      <c r="B1095" s="39" t="s">
        <v>1738</v>
      </c>
      <c r="C1095" s="52">
        <v>8226</v>
      </c>
      <c r="D1095" s="39" t="s">
        <v>101</v>
      </c>
      <c r="E1095" s="39" t="s">
        <v>1746</v>
      </c>
      <c r="F1095" s="41">
        <v>40722</v>
      </c>
      <c r="G1095" s="39" t="s">
        <v>93</v>
      </c>
      <c r="H1095" s="39" t="s">
        <v>94</v>
      </c>
      <c r="I1095" s="41">
        <v>39448</v>
      </c>
      <c r="J1095" s="41">
        <v>39813</v>
      </c>
      <c r="K1095" s="40">
        <v>1</v>
      </c>
      <c r="L1095" s="39" t="s">
        <v>103</v>
      </c>
      <c r="M1095" s="39" t="s">
        <v>95</v>
      </c>
      <c r="N1095" s="39" t="s">
        <v>1747</v>
      </c>
      <c r="O1095" s="39" t="s">
        <v>97</v>
      </c>
      <c r="P1095" s="39" t="s">
        <v>221</v>
      </c>
      <c r="Q1095" s="54">
        <v>482460</v>
      </c>
    </row>
    <row r="1096" spans="1:17">
      <c r="A1096" s="39" t="s">
        <v>1737</v>
      </c>
      <c r="B1096" s="39" t="s">
        <v>1738</v>
      </c>
      <c r="C1096" s="52">
        <v>8373</v>
      </c>
      <c r="D1096" s="39" t="s">
        <v>101</v>
      </c>
      <c r="E1096" s="39" t="s">
        <v>1746</v>
      </c>
      <c r="F1096" s="41">
        <v>40722</v>
      </c>
      <c r="G1096" s="39" t="s">
        <v>93</v>
      </c>
      <c r="H1096" s="39" t="s">
        <v>94</v>
      </c>
      <c r="I1096" s="41">
        <v>39448</v>
      </c>
      <c r="J1096" s="41">
        <v>39813</v>
      </c>
      <c r="K1096" s="40">
        <v>1</v>
      </c>
      <c r="L1096" s="39" t="s">
        <v>103</v>
      </c>
      <c r="M1096" s="39" t="s">
        <v>95</v>
      </c>
      <c r="N1096" s="39" t="s">
        <v>1748</v>
      </c>
      <c r="O1096" s="39" t="s">
        <v>97</v>
      </c>
      <c r="P1096" s="39" t="s">
        <v>221</v>
      </c>
      <c r="Q1096" s="54">
        <v>482460</v>
      </c>
    </row>
    <row r="1097" spans="1:17">
      <c r="A1097" s="39" t="s">
        <v>1749</v>
      </c>
      <c r="B1097" s="39" t="s">
        <v>1750</v>
      </c>
      <c r="C1097" s="52">
        <v>10927</v>
      </c>
      <c r="D1097" s="39" t="s">
        <v>101</v>
      </c>
      <c r="E1097" s="39" t="s">
        <v>453</v>
      </c>
      <c r="F1097" s="41">
        <v>41101</v>
      </c>
      <c r="G1097" s="39" t="s">
        <v>93</v>
      </c>
      <c r="H1097" s="39" t="s">
        <v>94</v>
      </c>
      <c r="I1097" s="41">
        <v>40909</v>
      </c>
      <c r="J1097" s="41">
        <v>41274</v>
      </c>
      <c r="K1097" s="40">
        <v>1</v>
      </c>
      <c r="L1097" s="39" t="s">
        <v>131</v>
      </c>
      <c r="M1097" s="39" t="s">
        <v>132</v>
      </c>
      <c r="N1097" s="39" t="s">
        <v>1751</v>
      </c>
      <c r="O1097" s="39" t="s">
        <v>97</v>
      </c>
      <c r="P1097" s="39" t="s">
        <v>1741</v>
      </c>
      <c r="Q1097" s="54">
        <v>454053</v>
      </c>
    </row>
    <row r="1098" spans="1:17">
      <c r="A1098" s="39" t="s">
        <v>1749</v>
      </c>
      <c r="B1098" s="39" t="s">
        <v>1750</v>
      </c>
      <c r="C1098" s="52">
        <v>10927</v>
      </c>
      <c r="D1098" s="39" t="s">
        <v>101</v>
      </c>
      <c r="E1098" s="39" t="s">
        <v>453</v>
      </c>
      <c r="F1098" s="41">
        <v>41101</v>
      </c>
      <c r="G1098" s="39" t="s">
        <v>93</v>
      </c>
      <c r="H1098" s="39" t="s">
        <v>94</v>
      </c>
      <c r="I1098" s="41">
        <v>40909</v>
      </c>
      <c r="J1098" s="41">
        <v>41274</v>
      </c>
      <c r="K1098" s="40">
        <v>2</v>
      </c>
      <c r="L1098" s="39" t="s">
        <v>218</v>
      </c>
      <c r="M1098" s="39" t="s">
        <v>521</v>
      </c>
      <c r="N1098" s="39" t="s">
        <v>1752</v>
      </c>
      <c r="O1098" s="39" t="s">
        <v>97</v>
      </c>
      <c r="P1098" s="39" t="s">
        <v>1741</v>
      </c>
      <c r="Q1098" s="54">
        <v>454053</v>
      </c>
    </row>
    <row r="1099" spans="1:17">
      <c r="A1099" s="39" t="s">
        <v>1749</v>
      </c>
      <c r="B1099" s="39" t="s">
        <v>1750</v>
      </c>
      <c r="C1099" s="52">
        <v>8212</v>
      </c>
      <c r="D1099" s="39" t="s">
        <v>101</v>
      </c>
      <c r="E1099" s="39" t="s">
        <v>1753</v>
      </c>
      <c r="F1099" s="41">
        <v>40714</v>
      </c>
      <c r="G1099" s="39" t="s">
        <v>93</v>
      </c>
      <c r="H1099" s="39" t="s">
        <v>94</v>
      </c>
      <c r="I1099" s="41">
        <v>40179</v>
      </c>
      <c r="J1099" s="41">
        <v>40543</v>
      </c>
      <c r="K1099" s="40">
        <v>1</v>
      </c>
      <c r="L1099" s="39" t="s">
        <v>391</v>
      </c>
      <c r="M1099" s="39" t="s">
        <v>392</v>
      </c>
      <c r="N1099" s="39" t="s">
        <v>1754</v>
      </c>
      <c r="O1099" s="39" t="s">
        <v>97</v>
      </c>
      <c r="P1099" s="39" t="s">
        <v>221</v>
      </c>
      <c r="Q1099" s="54">
        <v>500000</v>
      </c>
    </row>
    <row r="1100" spans="1:17">
      <c r="A1100" s="39" t="s">
        <v>1749</v>
      </c>
      <c r="B1100" s="39" t="s">
        <v>1750</v>
      </c>
      <c r="C1100" s="52">
        <v>8210</v>
      </c>
      <c r="D1100" s="39" t="s">
        <v>101</v>
      </c>
      <c r="E1100" s="39" t="s">
        <v>1755</v>
      </c>
      <c r="F1100" s="41">
        <v>40714</v>
      </c>
      <c r="G1100" s="39" t="s">
        <v>93</v>
      </c>
      <c r="H1100" s="39" t="s">
        <v>94</v>
      </c>
      <c r="I1100" s="41">
        <v>39904</v>
      </c>
      <c r="J1100" s="41">
        <v>40178</v>
      </c>
      <c r="K1100" s="40">
        <v>1</v>
      </c>
      <c r="L1100" s="39" t="s">
        <v>391</v>
      </c>
      <c r="M1100" s="39" t="s">
        <v>392</v>
      </c>
      <c r="N1100" s="39" t="s">
        <v>1756</v>
      </c>
      <c r="O1100" s="39" t="s">
        <v>97</v>
      </c>
      <c r="P1100" s="39" t="s">
        <v>221</v>
      </c>
      <c r="Q1100" s="54">
        <v>763000</v>
      </c>
    </row>
    <row r="1101" spans="1:17">
      <c r="A1101" s="39" t="s">
        <v>1749</v>
      </c>
      <c r="B1101" s="39" t="s">
        <v>1750</v>
      </c>
      <c r="C1101" s="52">
        <v>8213</v>
      </c>
      <c r="D1101" s="39" t="s">
        <v>101</v>
      </c>
      <c r="E1101" s="39" t="s">
        <v>1755</v>
      </c>
      <c r="F1101" s="41">
        <v>40714</v>
      </c>
      <c r="G1101" s="39" t="s">
        <v>93</v>
      </c>
      <c r="H1101" s="39" t="s">
        <v>94</v>
      </c>
      <c r="I1101" s="41">
        <v>40544</v>
      </c>
      <c r="J1101" s="41">
        <v>40816</v>
      </c>
      <c r="K1101" s="40">
        <v>1</v>
      </c>
      <c r="L1101" s="39" t="s">
        <v>391</v>
      </c>
      <c r="M1101" s="39" t="s">
        <v>392</v>
      </c>
      <c r="N1101" s="39" t="s">
        <v>1757</v>
      </c>
      <c r="O1101" s="39" t="s">
        <v>97</v>
      </c>
      <c r="P1101" s="39" t="s">
        <v>221</v>
      </c>
      <c r="Q1101" s="54">
        <v>500000</v>
      </c>
    </row>
    <row r="1102" spans="1:17">
      <c r="A1102" s="39" t="s">
        <v>1749</v>
      </c>
      <c r="B1102" s="39" t="s">
        <v>1750</v>
      </c>
      <c r="C1102" s="52">
        <v>851</v>
      </c>
      <c r="D1102" s="39" t="s">
        <v>101</v>
      </c>
      <c r="E1102" s="39" t="s">
        <v>1758</v>
      </c>
      <c r="F1102" s="41">
        <v>39790</v>
      </c>
      <c r="G1102" s="39" t="s">
        <v>93</v>
      </c>
      <c r="H1102" s="39" t="s">
        <v>94</v>
      </c>
      <c r="I1102" s="41">
        <v>39814</v>
      </c>
      <c r="J1102" s="41">
        <v>40178</v>
      </c>
      <c r="K1102" s="40">
        <v>1</v>
      </c>
      <c r="L1102" s="39" t="s">
        <v>491</v>
      </c>
      <c r="M1102" s="39" t="s">
        <v>535</v>
      </c>
      <c r="N1102" s="39" t="s">
        <v>1759</v>
      </c>
      <c r="O1102" s="39" t="s">
        <v>97</v>
      </c>
      <c r="P1102" s="39" t="s">
        <v>1760</v>
      </c>
      <c r="Q1102" s="54">
        <v>5000</v>
      </c>
    </row>
    <row r="1103" spans="1:17">
      <c r="A1103" s="39" t="s">
        <v>1761</v>
      </c>
      <c r="B1103" s="39" t="s">
        <v>1762</v>
      </c>
      <c r="C1103" s="52">
        <v>11991</v>
      </c>
      <c r="D1103" s="39" t="s">
        <v>101</v>
      </c>
      <c r="E1103" s="39" t="s">
        <v>207</v>
      </c>
      <c r="F1103" s="41">
        <v>41345</v>
      </c>
      <c r="G1103" s="39" t="s">
        <v>93</v>
      </c>
      <c r="H1103" s="39" t="s">
        <v>94</v>
      </c>
      <c r="I1103" s="41">
        <v>40544</v>
      </c>
      <c r="J1103" s="41">
        <v>40908</v>
      </c>
      <c r="K1103" s="40">
        <v>1</v>
      </c>
      <c r="L1103" s="39" t="s">
        <v>95</v>
      </c>
      <c r="M1103" s="39" t="s">
        <v>95</v>
      </c>
      <c r="N1103" s="39" t="s">
        <v>1763</v>
      </c>
      <c r="O1103" s="39" t="s">
        <v>97</v>
      </c>
      <c r="P1103" s="39" t="s">
        <v>1764</v>
      </c>
      <c r="Q1103" s="54">
        <v>45000</v>
      </c>
    </row>
    <row r="1104" spans="1:17">
      <c r="A1104" s="39" t="s">
        <v>1761</v>
      </c>
      <c r="B1104" s="39" t="s">
        <v>1762</v>
      </c>
      <c r="C1104" s="52">
        <v>8344</v>
      </c>
      <c r="D1104" s="39" t="s">
        <v>101</v>
      </c>
      <c r="E1104" s="39" t="s">
        <v>474</v>
      </c>
      <c r="F1104" s="41">
        <v>40722</v>
      </c>
      <c r="G1104" s="39" t="s">
        <v>93</v>
      </c>
      <c r="H1104" s="39" t="s">
        <v>94</v>
      </c>
      <c r="I1104" s="41">
        <v>39448</v>
      </c>
      <c r="J1104" s="41">
        <v>39813</v>
      </c>
      <c r="K1104" s="40">
        <v>1</v>
      </c>
      <c r="L1104" s="39" t="s">
        <v>95</v>
      </c>
      <c r="M1104" s="39" t="s">
        <v>95</v>
      </c>
      <c r="N1104" s="39" t="s">
        <v>225</v>
      </c>
      <c r="O1104" s="39" t="s">
        <v>97</v>
      </c>
      <c r="P1104" s="39" t="s">
        <v>221</v>
      </c>
      <c r="Q1104" s="54">
        <v>50000</v>
      </c>
    </row>
    <row r="1105" spans="1:17">
      <c r="A1105" s="39" t="s">
        <v>1765</v>
      </c>
      <c r="B1105" s="39" t="s">
        <v>1766</v>
      </c>
      <c r="C1105" s="52">
        <v>26312</v>
      </c>
      <c r="D1105" s="39" t="s">
        <v>91</v>
      </c>
      <c r="E1105" s="39" t="s">
        <v>1767</v>
      </c>
      <c r="F1105" s="41">
        <v>45013</v>
      </c>
      <c r="G1105" s="39" t="s">
        <v>93</v>
      </c>
      <c r="H1105" s="39" t="s">
        <v>173</v>
      </c>
      <c r="I1105" s="41">
        <v>44562</v>
      </c>
      <c r="J1105" s="41">
        <v>44926</v>
      </c>
      <c r="K1105" s="40">
        <v>1</v>
      </c>
      <c r="L1105" s="39" t="s">
        <v>131</v>
      </c>
      <c r="M1105" s="39" t="s">
        <v>227</v>
      </c>
      <c r="N1105" s="39" t="s">
        <v>1768</v>
      </c>
      <c r="O1105" s="39" t="s">
        <v>97</v>
      </c>
      <c r="P1105" s="39" t="s">
        <v>1769</v>
      </c>
      <c r="Q1105" s="54">
        <v>14907</v>
      </c>
    </row>
    <row r="1106" spans="1:17">
      <c r="A1106" s="39" t="s">
        <v>1765</v>
      </c>
      <c r="B1106" s="39" t="s">
        <v>1766</v>
      </c>
      <c r="C1106" s="52">
        <v>5904</v>
      </c>
      <c r="D1106" s="39" t="s">
        <v>101</v>
      </c>
      <c r="E1106" s="39" t="s">
        <v>1770</v>
      </c>
      <c r="F1106" s="41">
        <v>40289</v>
      </c>
      <c r="G1106" s="39" t="s">
        <v>93</v>
      </c>
      <c r="H1106" s="39" t="s">
        <v>173</v>
      </c>
      <c r="I1106" s="41">
        <v>39448</v>
      </c>
      <c r="J1106" s="41">
        <v>40178</v>
      </c>
      <c r="K1106" s="40">
        <v>1</v>
      </c>
      <c r="L1106" s="39" t="s">
        <v>237</v>
      </c>
      <c r="M1106" s="39" t="s">
        <v>95</v>
      </c>
      <c r="N1106" s="39" t="s">
        <v>1771</v>
      </c>
      <c r="O1106" s="39" t="s">
        <v>97</v>
      </c>
      <c r="P1106" s="39" t="s">
        <v>221</v>
      </c>
      <c r="Q1106" s="54">
        <v>7000</v>
      </c>
    </row>
    <row r="1107" spans="1:17">
      <c r="A1107" s="39" t="s">
        <v>1772</v>
      </c>
      <c r="B1107" s="39" t="s">
        <v>1773</v>
      </c>
      <c r="C1107" s="52">
        <v>22754</v>
      </c>
      <c r="D1107" s="39" t="s">
        <v>91</v>
      </c>
      <c r="E1107" s="39" t="s">
        <v>1774</v>
      </c>
      <c r="F1107" s="41">
        <v>44644</v>
      </c>
      <c r="G1107" s="39" t="s">
        <v>93</v>
      </c>
      <c r="H1107" s="39" t="s">
        <v>94</v>
      </c>
      <c r="I1107" s="41">
        <v>41275</v>
      </c>
      <c r="J1107" s="41">
        <v>41639</v>
      </c>
      <c r="K1107" s="40">
        <v>1</v>
      </c>
      <c r="L1107" s="39" t="s">
        <v>125</v>
      </c>
      <c r="M1107" s="39" t="s">
        <v>126</v>
      </c>
      <c r="N1107" s="39" t="s">
        <v>1775</v>
      </c>
      <c r="O1107" s="39" t="s">
        <v>97</v>
      </c>
      <c r="P1107" s="39" t="s">
        <v>1776</v>
      </c>
      <c r="Q1107" s="54">
        <v>50700</v>
      </c>
    </row>
    <row r="1108" spans="1:17">
      <c r="A1108" s="39" t="s">
        <v>1772</v>
      </c>
      <c r="B1108" s="39" t="s">
        <v>1773</v>
      </c>
      <c r="C1108" s="52">
        <v>22753</v>
      </c>
      <c r="D1108" s="39" t="s">
        <v>91</v>
      </c>
      <c r="E1108" s="39" t="s">
        <v>1777</v>
      </c>
      <c r="F1108" s="41">
        <v>44644</v>
      </c>
      <c r="G1108" s="39" t="s">
        <v>93</v>
      </c>
      <c r="H1108" s="39" t="s">
        <v>94</v>
      </c>
      <c r="I1108" s="41">
        <v>40909</v>
      </c>
      <c r="J1108" s="41">
        <v>41274</v>
      </c>
      <c r="K1108" s="40">
        <v>1</v>
      </c>
      <c r="L1108" s="39" t="s">
        <v>125</v>
      </c>
      <c r="M1108" s="39" t="s">
        <v>126</v>
      </c>
      <c r="N1108" s="39" t="s">
        <v>1778</v>
      </c>
      <c r="O1108" s="39" t="s">
        <v>97</v>
      </c>
      <c r="P1108" s="39" t="s">
        <v>1776</v>
      </c>
      <c r="Q1108" s="54">
        <v>51057</v>
      </c>
    </row>
    <row r="1109" spans="1:17">
      <c r="A1109" s="39" t="s">
        <v>1772</v>
      </c>
      <c r="B1109" s="39" t="s">
        <v>1773</v>
      </c>
      <c r="C1109" s="52">
        <v>20313</v>
      </c>
      <c r="D1109" s="39" t="s">
        <v>101</v>
      </c>
      <c r="E1109" s="39" t="s">
        <v>1779</v>
      </c>
      <c r="F1109" s="41">
        <v>44264</v>
      </c>
      <c r="G1109" s="39" t="s">
        <v>93</v>
      </c>
      <c r="H1109" s="39" t="s">
        <v>94</v>
      </c>
      <c r="I1109" s="41">
        <v>44197</v>
      </c>
      <c r="J1109" s="41">
        <v>44561</v>
      </c>
      <c r="K1109" s="40">
        <v>1</v>
      </c>
      <c r="L1109" s="39" t="s">
        <v>105</v>
      </c>
      <c r="M1109" s="39" t="s">
        <v>95</v>
      </c>
      <c r="N1109" s="39" t="s">
        <v>1780</v>
      </c>
      <c r="O1109" s="39" t="s">
        <v>97</v>
      </c>
      <c r="P1109" s="39" t="s">
        <v>1776</v>
      </c>
      <c r="Q1109" s="54">
        <v>295437</v>
      </c>
    </row>
    <row r="1110" spans="1:17">
      <c r="A1110" s="39" t="s">
        <v>1772</v>
      </c>
      <c r="B1110" s="39" t="s">
        <v>1773</v>
      </c>
      <c r="C1110" s="52">
        <v>19604</v>
      </c>
      <c r="D1110" s="39" t="s">
        <v>101</v>
      </c>
      <c r="E1110" s="39" t="s">
        <v>1781</v>
      </c>
      <c r="F1110" s="41">
        <v>44050</v>
      </c>
      <c r="G1110" s="39" t="s">
        <v>93</v>
      </c>
      <c r="H1110" s="39" t="s">
        <v>94</v>
      </c>
      <c r="I1110" s="41">
        <v>43923</v>
      </c>
      <c r="J1110" s="41">
        <v>44196</v>
      </c>
      <c r="K1110" s="40">
        <v>1</v>
      </c>
      <c r="L1110" s="39" t="s">
        <v>105</v>
      </c>
      <c r="M1110" s="39" t="s">
        <v>95</v>
      </c>
      <c r="N1110" s="39" t="s">
        <v>1782</v>
      </c>
      <c r="O1110" s="39" t="s">
        <v>97</v>
      </c>
      <c r="P1110" s="39" t="s">
        <v>1776</v>
      </c>
      <c r="Q1110" s="54">
        <v>221578</v>
      </c>
    </row>
    <row r="1111" spans="1:17">
      <c r="A1111" s="39" t="s">
        <v>1772</v>
      </c>
      <c r="B1111" s="39" t="s">
        <v>1773</v>
      </c>
      <c r="C1111" s="52">
        <v>18013</v>
      </c>
      <c r="D1111" s="39" t="s">
        <v>101</v>
      </c>
      <c r="E1111" s="39" t="s">
        <v>1783</v>
      </c>
      <c r="F1111" s="41">
        <v>43681</v>
      </c>
      <c r="G1111" s="39" t="s">
        <v>93</v>
      </c>
      <c r="H1111" s="39" t="s">
        <v>94</v>
      </c>
      <c r="I1111" s="41">
        <v>43101</v>
      </c>
      <c r="J1111" s="41">
        <v>43465</v>
      </c>
      <c r="K1111" s="40">
        <v>1</v>
      </c>
      <c r="L1111" s="39" t="s">
        <v>237</v>
      </c>
      <c r="M1111" s="39" t="s">
        <v>95</v>
      </c>
      <c r="N1111" s="39" t="s">
        <v>1784</v>
      </c>
      <c r="O1111" s="39" t="s">
        <v>97</v>
      </c>
      <c r="P1111" s="39" t="s">
        <v>1776</v>
      </c>
      <c r="Q1111" s="54">
        <v>100000</v>
      </c>
    </row>
    <row r="1112" spans="1:17">
      <c r="A1112" s="39" t="s">
        <v>1785</v>
      </c>
      <c r="B1112" s="39" t="s">
        <v>1786</v>
      </c>
      <c r="C1112" s="52">
        <v>8846</v>
      </c>
      <c r="D1112" s="39" t="s">
        <v>101</v>
      </c>
      <c r="E1112" s="39" t="s">
        <v>1787</v>
      </c>
      <c r="F1112" s="41">
        <v>40714</v>
      </c>
      <c r="G1112" s="39" t="s">
        <v>93</v>
      </c>
      <c r="H1112" s="39" t="s">
        <v>94</v>
      </c>
      <c r="I1112" s="41">
        <v>39904</v>
      </c>
      <c r="J1112" s="41">
        <v>40178</v>
      </c>
      <c r="K1112" s="40">
        <v>1</v>
      </c>
      <c r="L1112" s="39" t="s">
        <v>308</v>
      </c>
      <c r="M1112" s="39" t="s">
        <v>95</v>
      </c>
      <c r="N1112" s="39" t="s">
        <v>1788</v>
      </c>
      <c r="O1112" s="39" t="s">
        <v>97</v>
      </c>
      <c r="P1112" s="39" t="s">
        <v>1789</v>
      </c>
      <c r="Q1112" s="54">
        <v>375968</v>
      </c>
    </row>
    <row r="1113" spans="1:17">
      <c r="A1113" s="39" t="s">
        <v>1785</v>
      </c>
      <c r="B1113" s="39" t="s">
        <v>1786</v>
      </c>
      <c r="C1113" s="52">
        <v>8846</v>
      </c>
      <c r="D1113" s="39" t="s">
        <v>101</v>
      </c>
      <c r="E1113" s="39" t="s">
        <v>1787</v>
      </c>
      <c r="F1113" s="41">
        <v>40714</v>
      </c>
      <c r="G1113" s="39" t="s">
        <v>93</v>
      </c>
      <c r="H1113" s="39" t="s">
        <v>94</v>
      </c>
      <c r="I1113" s="41">
        <v>39904</v>
      </c>
      <c r="J1113" s="41">
        <v>40178</v>
      </c>
      <c r="K1113" s="40">
        <v>2</v>
      </c>
      <c r="L1113" s="39" t="s">
        <v>186</v>
      </c>
      <c r="M1113" s="39" t="s">
        <v>95</v>
      </c>
      <c r="N1113" s="39" t="s">
        <v>1790</v>
      </c>
      <c r="O1113" s="39" t="s">
        <v>97</v>
      </c>
      <c r="P1113" s="39" t="s">
        <v>1789</v>
      </c>
      <c r="Q1113" s="54">
        <v>375968</v>
      </c>
    </row>
    <row r="1114" spans="1:17">
      <c r="A1114" s="39" t="s">
        <v>1791</v>
      </c>
      <c r="B1114" s="39" t="s">
        <v>1792</v>
      </c>
      <c r="C1114" s="52">
        <v>22756</v>
      </c>
      <c r="D1114" s="39" t="s">
        <v>91</v>
      </c>
      <c r="E1114" s="39" t="s">
        <v>1793</v>
      </c>
      <c r="F1114" s="41">
        <v>44644</v>
      </c>
      <c r="G1114" s="39" t="s">
        <v>93</v>
      </c>
      <c r="H1114" s="39" t="s">
        <v>94</v>
      </c>
      <c r="I1114" s="41">
        <v>39904</v>
      </c>
      <c r="J1114" s="41">
        <v>40908</v>
      </c>
      <c r="K1114" s="40">
        <v>1</v>
      </c>
      <c r="L1114" s="39" t="s">
        <v>311</v>
      </c>
      <c r="M1114" s="39" t="s">
        <v>312</v>
      </c>
      <c r="N1114" s="39" t="s">
        <v>1794</v>
      </c>
      <c r="O1114" s="39" t="s">
        <v>97</v>
      </c>
      <c r="P1114" s="39" t="s">
        <v>1776</v>
      </c>
      <c r="Q1114" s="54">
        <v>160300</v>
      </c>
    </row>
    <row r="1115" spans="1:17">
      <c r="A1115" s="39" t="s">
        <v>1791</v>
      </c>
      <c r="B1115" s="39" t="s">
        <v>1792</v>
      </c>
      <c r="C1115" s="52">
        <v>22756</v>
      </c>
      <c r="D1115" s="39" t="s">
        <v>91</v>
      </c>
      <c r="E1115" s="39" t="s">
        <v>1793</v>
      </c>
      <c r="F1115" s="41">
        <v>44644</v>
      </c>
      <c r="G1115" s="39" t="s">
        <v>93</v>
      </c>
      <c r="H1115" s="39" t="s">
        <v>94</v>
      </c>
      <c r="I1115" s="41">
        <v>39904</v>
      </c>
      <c r="J1115" s="41">
        <v>40908</v>
      </c>
      <c r="K1115" s="40">
        <v>2</v>
      </c>
      <c r="L1115" s="39" t="s">
        <v>218</v>
      </c>
      <c r="M1115" s="39" t="s">
        <v>219</v>
      </c>
      <c r="N1115" s="39" t="s">
        <v>1795</v>
      </c>
      <c r="O1115" s="39" t="s">
        <v>97</v>
      </c>
      <c r="P1115" s="39" t="s">
        <v>1776</v>
      </c>
      <c r="Q1115" s="54">
        <v>160300</v>
      </c>
    </row>
    <row r="1116" spans="1:17">
      <c r="A1116" s="39" t="s">
        <v>1791</v>
      </c>
      <c r="B1116" s="39" t="s">
        <v>1792</v>
      </c>
      <c r="C1116" s="52">
        <v>22756</v>
      </c>
      <c r="D1116" s="39" t="s">
        <v>91</v>
      </c>
      <c r="E1116" s="39" t="s">
        <v>1793</v>
      </c>
      <c r="F1116" s="41">
        <v>44644</v>
      </c>
      <c r="G1116" s="39" t="s">
        <v>93</v>
      </c>
      <c r="H1116" s="39" t="s">
        <v>94</v>
      </c>
      <c r="I1116" s="41">
        <v>39904</v>
      </c>
      <c r="J1116" s="41">
        <v>40908</v>
      </c>
      <c r="K1116" s="40">
        <v>3</v>
      </c>
      <c r="L1116" s="39" t="s">
        <v>311</v>
      </c>
      <c r="M1116" s="39" t="s">
        <v>312</v>
      </c>
      <c r="N1116" s="39" t="s">
        <v>1796</v>
      </c>
      <c r="O1116" s="39" t="s">
        <v>97</v>
      </c>
      <c r="P1116" s="39" t="s">
        <v>1776</v>
      </c>
      <c r="Q1116" s="54">
        <v>160300</v>
      </c>
    </row>
    <row r="1117" spans="1:17">
      <c r="A1117" s="39" t="s">
        <v>1791</v>
      </c>
      <c r="B1117" s="39" t="s">
        <v>1792</v>
      </c>
      <c r="C1117" s="52">
        <v>22755</v>
      </c>
      <c r="D1117" s="39" t="s">
        <v>91</v>
      </c>
      <c r="E1117" s="39" t="s">
        <v>1797</v>
      </c>
      <c r="F1117" s="41">
        <v>44644</v>
      </c>
      <c r="G1117" s="39" t="s">
        <v>93</v>
      </c>
      <c r="H1117" s="39" t="s">
        <v>94</v>
      </c>
      <c r="I1117" s="41">
        <v>40909</v>
      </c>
      <c r="J1117" s="41">
        <v>41274</v>
      </c>
      <c r="K1117" s="40">
        <v>1</v>
      </c>
      <c r="L1117" s="39" t="s">
        <v>125</v>
      </c>
      <c r="M1117" s="39" t="s">
        <v>126</v>
      </c>
      <c r="N1117" s="39" t="s">
        <v>1798</v>
      </c>
      <c r="O1117" s="39" t="s">
        <v>97</v>
      </c>
      <c r="P1117" s="39" t="s">
        <v>1776</v>
      </c>
      <c r="Q1117" s="54">
        <v>27424</v>
      </c>
    </row>
    <row r="1118" spans="1:17">
      <c r="A1118" s="39" t="s">
        <v>1791</v>
      </c>
      <c r="B1118" s="39" t="s">
        <v>1792</v>
      </c>
      <c r="C1118" s="52">
        <v>22755</v>
      </c>
      <c r="D1118" s="39" t="s">
        <v>91</v>
      </c>
      <c r="E1118" s="39" t="s">
        <v>1797</v>
      </c>
      <c r="F1118" s="41">
        <v>44644</v>
      </c>
      <c r="G1118" s="39" t="s">
        <v>93</v>
      </c>
      <c r="H1118" s="39" t="s">
        <v>94</v>
      </c>
      <c r="I1118" s="41">
        <v>40909</v>
      </c>
      <c r="J1118" s="41">
        <v>41274</v>
      </c>
      <c r="K1118" s="40">
        <v>2</v>
      </c>
      <c r="L1118" s="39" t="s">
        <v>629</v>
      </c>
      <c r="M1118" s="39" t="s">
        <v>95</v>
      </c>
      <c r="N1118" s="39" t="s">
        <v>1798</v>
      </c>
      <c r="O1118" s="39" t="s">
        <v>97</v>
      </c>
      <c r="P1118" s="39" t="s">
        <v>1776</v>
      </c>
      <c r="Q1118" s="54">
        <v>27424</v>
      </c>
    </row>
    <row r="1119" spans="1:17">
      <c r="A1119" s="39" t="s">
        <v>1791</v>
      </c>
      <c r="B1119" s="39" t="s">
        <v>1792</v>
      </c>
      <c r="C1119" s="52">
        <v>8980</v>
      </c>
      <c r="D1119" s="39" t="s">
        <v>101</v>
      </c>
      <c r="E1119" s="39" t="s">
        <v>1799</v>
      </c>
      <c r="F1119" s="41">
        <v>40714</v>
      </c>
      <c r="G1119" s="39" t="s">
        <v>93</v>
      </c>
      <c r="H1119" s="39" t="s">
        <v>94</v>
      </c>
      <c r="I1119" s="41">
        <v>39904</v>
      </c>
      <c r="J1119" s="41">
        <v>40178</v>
      </c>
      <c r="K1119" s="40">
        <v>1</v>
      </c>
      <c r="L1119" s="39" t="s">
        <v>629</v>
      </c>
      <c r="M1119" s="39" t="s">
        <v>95</v>
      </c>
      <c r="N1119" s="39" t="s">
        <v>1800</v>
      </c>
      <c r="O1119" s="39" t="s">
        <v>97</v>
      </c>
      <c r="P1119" s="39" t="s">
        <v>1776</v>
      </c>
      <c r="Q1119" s="54">
        <v>155000</v>
      </c>
    </row>
    <row r="1120" spans="1:17">
      <c r="A1120" s="39" t="s">
        <v>1791</v>
      </c>
      <c r="B1120" s="39" t="s">
        <v>1792</v>
      </c>
      <c r="C1120" s="52">
        <v>8984</v>
      </c>
      <c r="D1120" s="39" t="s">
        <v>101</v>
      </c>
      <c r="E1120" s="39" t="s">
        <v>1799</v>
      </c>
      <c r="F1120" s="41">
        <v>40714</v>
      </c>
      <c r="G1120" s="39" t="s">
        <v>93</v>
      </c>
      <c r="H1120" s="39" t="s">
        <v>94</v>
      </c>
      <c r="I1120" s="41">
        <v>40179</v>
      </c>
      <c r="J1120" s="41">
        <v>40543</v>
      </c>
      <c r="K1120" s="40">
        <v>1</v>
      </c>
      <c r="L1120" s="39" t="s">
        <v>629</v>
      </c>
      <c r="M1120" s="39" t="s">
        <v>95</v>
      </c>
      <c r="N1120" s="39" t="s">
        <v>1801</v>
      </c>
      <c r="O1120" s="39" t="s">
        <v>97</v>
      </c>
      <c r="P1120" s="39" t="s">
        <v>1776</v>
      </c>
      <c r="Q1120" s="54">
        <v>200000</v>
      </c>
    </row>
    <row r="1121" spans="1:17">
      <c r="A1121" s="39" t="s">
        <v>1791</v>
      </c>
      <c r="B1121" s="39" t="s">
        <v>1792</v>
      </c>
      <c r="C1121" s="52">
        <v>9012</v>
      </c>
      <c r="D1121" s="39" t="s">
        <v>101</v>
      </c>
      <c r="E1121" s="39" t="s">
        <v>1802</v>
      </c>
      <c r="F1121" s="41">
        <v>40714</v>
      </c>
      <c r="G1121" s="39" t="s">
        <v>93</v>
      </c>
      <c r="H1121" s="39" t="s">
        <v>94</v>
      </c>
      <c r="I1121" s="41">
        <v>39934</v>
      </c>
      <c r="J1121" s="41">
        <v>40816</v>
      </c>
      <c r="K1121" s="40">
        <v>1</v>
      </c>
      <c r="L1121" s="39" t="s">
        <v>629</v>
      </c>
      <c r="M1121" s="39" t="s">
        <v>95</v>
      </c>
      <c r="N1121" s="39" t="s">
        <v>1803</v>
      </c>
      <c r="O1121" s="39" t="s">
        <v>97</v>
      </c>
      <c r="P1121" s="39" t="s">
        <v>1776</v>
      </c>
      <c r="Q1121" s="54">
        <v>100</v>
      </c>
    </row>
    <row r="1122" spans="1:17">
      <c r="A1122" s="39" t="s">
        <v>1804</v>
      </c>
      <c r="B1122" s="39" t="s">
        <v>1805</v>
      </c>
      <c r="C1122" s="52">
        <v>22832</v>
      </c>
      <c r="D1122" s="39" t="s">
        <v>91</v>
      </c>
      <c r="E1122" s="39" t="s">
        <v>1806</v>
      </c>
      <c r="F1122" s="41">
        <v>44644</v>
      </c>
      <c r="G1122" s="39" t="s">
        <v>93</v>
      </c>
      <c r="H1122" s="39" t="s">
        <v>94</v>
      </c>
      <c r="I1122" s="41">
        <v>39814</v>
      </c>
      <c r="J1122" s="41">
        <v>40178</v>
      </c>
      <c r="K1122" s="40">
        <v>1</v>
      </c>
      <c r="L1122" s="39" t="s">
        <v>131</v>
      </c>
      <c r="M1122" s="39" t="s">
        <v>517</v>
      </c>
      <c r="N1122" s="39" t="s">
        <v>1807</v>
      </c>
      <c r="O1122" s="39" t="s">
        <v>97</v>
      </c>
      <c r="P1122" s="39" t="s">
        <v>1808</v>
      </c>
      <c r="Q1122" s="54">
        <v>288000</v>
      </c>
    </row>
    <row r="1123" spans="1:17">
      <c r="A1123" s="39" t="s">
        <v>1804</v>
      </c>
      <c r="B1123" s="39" t="s">
        <v>1805</v>
      </c>
      <c r="C1123" s="52">
        <v>22833</v>
      </c>
      <c r="D1123" s="39" t="s">
        <v>91</v>
      </c>
      <c r="E1123" s="39" t="s">
        <v>1806</v>
      </c>
      <c r="F1123" s="41">
        <v>44644</v>
      </c>
      <c r="G1123" s="39" t="s">
        <v>93</v>
      </c>
      <c r="H1123" s="39" t="s">
        <v>94</v>
      </c>
      <c r="I1123" s="41">
        <v>40179</v>
      </c>
      <c r="J1123" s="41">
        <v>40543</v>
      </c>
      <c r="K1123" s="40">
        <v>1</v>
      </c>
      <c r="L1123" s="39" t="s">
        <v>125</v>
      </c>
      <c r="M1123" s="39" t="s">
        <v>183</v>
      </c>
      <c r="N1123" s="39" t="s">
        <v>1809</v>
      </c>
      <c r="O1123" s="39" t="s">
        <v>97</v>
      </c>
      <c r="P1123" s="39" t="s">
        <v>1808</v>
      </c>
      <c r="Q1123" s="54">
        <v>19650</v>
      </c>
    </row>
    <row r="1124" spans="1:17">
      <c r="A1124" s="39" t="s">
        <v>1804</v>
      </c>
      <c r="B1124" s="39" t="s">
        <v>1805</v>
      </c>
      <c r="C1124" s="52">
        <v>22772</v>
      </c>
      <c r="D1124" s="39" t="s">
        <v>91</v>
      </c>
      <c r="E1124" s="39" t="s">
        <v>1810</v>
      </c>
      <c r="F1124" s="41">
        <v>44644</v>
      </c>
      <c r="G1124" s="39" t="s">
        <v>93</v>
      </c>
      <c r="H1124" s="39" t="s">
        <v>94</v>
      </c>
      <c r="I1124" s="41">
        <v>44197</v>
      </c>
      <c r="J1124" s="41">
        <v>44561</v>
      </c>
      <c r="K1124" s="40">
        <v>1</v>
      </c>
      <c r="L1124" s="39" t="s">
        <v>176</v>
      </c>
      <c r="M1124" s="39" t="s">
        <v>416</v>
      </c>
      <c r="N1124" s="39" t="s">
        <v>1811</v>
      </c>
      <c r="O1124" s="39" t="s">
        <v>97</v>
      </c>
      <c r="P1124" s="39" t="s">
        <v>1808</v>
      </c>
      <c r="Q1124" s="54">
        <v>300000</v>
      </c>
    </row>
    <row r="1125" spans="1:17">
      <c r="A1125" s="39" t="s">
        <v>1804</v>
      </c>
      <c r="B1125" s="39" t="s">
        <v>1805</v>
      </c>
      <c r="C1125" s="52">
        <v>22773</v>
      </c>
      <c r="D1125" s="39" t="s">
        <v>91</v>
      </c>
      <c r="E1125" s="39" t="s">
        <v>1812</v>
      </c>
      <c r="F1125" s="41">
        <v>44644</v>
      </c>
      <c r="G1125" s="39" t="s">
        <v>93</v>
      </c>
      <c r="H1125" s="39" t="s">
        <v>94</v>
      </c>
      <c r="I1125" s="41">
        <v>44197</v>
      </c>
      <c r="J1125" s="41">
        <v>44561</v>
      </c>
      <c r="K1125" s="40">
        <v>1</v>
      </c>
      <c r="L1125" s="39" t="s">
        <v>629</v>
      </c>
      <c r="M1125" s="39" t="s">
        <v>630</v>
      </c>
      <c r="N1125" s="39" t="s">
        <v>1813</v>
      </c>
      <c r="O1125" s="39" t="s">
        <v>97</v>
      </c>
      <c r="P1125" s="39" t="s">
        <v>1808</v>
      </c>
      <c r="Q1125" s="54">
        <v>200000</v>
      </c>
    </row>
    <row r="1126" spans="1:17">
      <c r="A1126" s="39" t="s">
        <v>1804</v>
      </c>
      <c r="B1126" s="39" t="s">
        <v>1805</v>
      </c>
      <c r="C1126" s="52">
        <v>22775</v>
      </c>
      <c r="D1126" s="39" t="s">
        <v>91</v>
      </c>
      <c r="E1126" s="39" t="s">
        <v>1814</v>
      </c>
      <c r="F1126" s="41">
        <v>44644</v>
      </c>
      <c r="G1126" s="39" t="s">
        <v>93</v>
      </c>
      <c r="H1126" s="39" t="s">
        <v>94</v>
      </c>
      <c r="I1126" s="41">
        <v>43923</v>
      </c>
      <c r="J1126" s="41">
        <v>44196</v>
      </c>
      <c r="K1126" s="40">
        <v>1</v>
      </c>
      <c r="L1126" s="39" t="s">
        <v>629</v>
      </c>
      <c r="M1126" s="39" t="s">
        <v>630</v>
      </c>
      <c r="N1126" s="39" t="s">
        <v>1815</v>
      </c>
      <c r="O1126" s="39" t="s">
        <v>97</v>
      </c>
      <c r="P1126" s="39" t="s">
        <v>1808</v>
      </c>
      <c r="Q1126" s="54">
        <v>147000</v>
      </c>
    </row>
    <row r="1127" spans="1:17">
      <c r="A1127" s="39" t="s">
        <v>1804</v>
      </c>
      <c r="B1127" s="39" t="s">
        <v>1805</v>
      </c>
      <c r="C1127" s="52">
        <v>22776</v>
      </c>
      <c r="D1127" s="39" t="s">
        <v>91</v>
      </c>
      <c r="E1127" s="39" t="s">
        <v>1816</v>
      </c>
      <c r="F1127" s="41">
        <v>44644</v>
      </c>
      <c r="G1127" s="39" t="s">
        <v>93</v>
      </c>
      <c r="H1127" s="39" t="s">
        <v>94</v>
      </c>
      <c r="I1127" s="41">
        <v>43831</v>
      </c>
      <c r="J1127" s="41">
        <v>43922</v>
      </c>
      <c r="K1127" s="40">
        <v>1</v>
      </c>
      <c r="L1127" s="39" t="s">
        <v>629</v>
      </c>
      <c r="M1127" s="39" t="s">
        <v>630</v>
      </c>
      <c r="N1127" s="39" t="s">
        <v>1817</v>
      </c>
      <c r="O1127" s="39" t="s">
        <v>97</v>
      </c>
      <c r="P1127" s="39" t="s">
        <v>1808</v>
      </c>
      <c r="Q1127" s="54">
        <v>49000</v>
      </c>
    </row>
    <row r="1128" spans="1:17">
      <c r="A1128" s="39" t="s">
        <v>1804</v>
      </c>
      <c r="B1128" s="39" t="s">
        <v>1805</v>
      </c>
      <c r="C1128" s="52">
        <v>22812</v>
      </c>
      <c r="D1128" s="39" t="s">
        <v>91</v>
      </c>
      <c r="E1128" s="39" t="s">
        <v>1818</v>
      </c>
      <c r="F1128" s="41">
        <v>44644</v>
      </c>
      <c r="G1128" s="39" t="s">
        <v>93</v>
      </c>
      <c r="H1128" s="39" t="s">
        <v>94</v>
      </c>
      <c r="I1128" s="41">
        <v>43101</v>
      </c>
      <c r="J1128" s="41">
        <v>43465</v>
      </c>
      <c r="K1128" s="40">
        <v>1</v>
      </c>
      <c r="L1128" s="39" t="s">
        <v>629</v>
      </c>
      <c r="M1128" s="39" t="s">
        <v>630</v>
      </c>
      <c r="N1128" s="39" t="s">
        <v>1817</v>
      </c>
      <c r="O1128" s="39" t="s">
        <v>97</v>
      </c>
      <c r="P1128" s="39" t="s">
        <v>1808</v>
      </c>
      <c r="Q1128" s="54">
        <v>198000</v>
      </c>
    </row>
    <row r="1129" spans="1:17">
      <c r="A1129" s="39" t="s">
        <v>1804</v>
      </c>
      <c r="B1129" s="39" t="s">
        <v>1805</v>
      </c>
      <c r="C1129" s="52">
        <v>22813</v>
      </c>
      <c r="D1129" s="39" t="s">
        <v>91</v>
      </c>
      <c r="E1129" s="39" t="s">
        <v>1819</v>
      </c>
      <c r="F1129" s="41">
        <v>44644</v>
      </c>
      <c r="G1129" s="39" t="s">
        <v>93</v>
      </c>
      <c r="H1129" s="39" t="s">
        <v>94</v>
      </c>
      <c r="I1129" s="41">
        <v>42736</v>
      </c>
      <c r="J1129" s="41">
        <v>43100</v>
      </c>
      <c r="K1129" s="40">
        <v>1</v>
      </c>
      <c r="L1129" s="39" t="s">
        <v>629</v>
      </c>
      <c r="M1129" s="39" t="s">
        <v>630</v>
      </c>
      <c r="N1129" s="39" t="s">
        <v>1820</v>
      </c>
      <c r="O1129" s="39" t="s">
        <v>97</v>
      </c>
      <c r="P1129" s="39" t="s">
        <v>1808</v>
      </c>
      <c r="Q1129" s="54">
        <v>198000</v>
      </c>
    </row>
    <row r="1130" spans="1:17">
      <c r="A1130" s="39" t="s">
        <v>1804</v>
      </c>
      <c r="B1130" s="39" t="s">
        <v>1805</v>
      </c>
      <c r="C1130" s="52">
        <v>22814</v>
      </c>
      <c r="D1130" s="39" t="s">
        <v>91</v>
      </c>
      <c r="E1130" s="39" t="s">
        <v>1821</v>
      </c>
      <c r="F1130" s="41">
        <v>44644</v>
      </c>
      <c r="G1130" s="39" t="s">
        <v>93</v>
      </c>
      <c r="H1130" s="39" t="s">
        <v>94</v>
      </c>
      <c r="I1130" s="41">
        <v>42370</v>
      </c>
      <c r="J1130" s="41">
        <v>42735</v>
      </c>
      <c r="K1130" s="40">
        <v>1</v>
      </c>
      <c r="L1130" s="39" t="s">
        <v>629</v>
      </c>
      <c r="M1130" s="39" t="s">
        <v>630</v>
      </c>
      <c r="N1130" s="39" t="s">
        <v>1822</v>
      </c>
      <c r="O1130" s="39" t="s">
        <v>97</v>
      </c>
      <c r="P1130" s="39" t="s">
        <v>1808</v>
      </c>
      <c r="Q1130" s="54">
        <v>250000</v>
      </c>
    </row>
    <row r="1131" spans="1:17">
      <c r="A1131" s="39" t="s">
        <v>1804</v>
      </c>
      <c r="B1131" s="39" t="s">
        <v>1805</v>
      </c>
      <c r="C1131" s="52">
        <v>22815</v>
      </c>
      <c r="D1131" s="39" t="s">
        <v>91</v>
      </c>
      <c r="E1131" s="39" t="s">
        <v>1823</v>
      </c>
      <c r="F1131" s="41">
        <v>44644</v>
      </c>
      <c r="G1131" s="39" t="s">
        <v>93</v>
      </c>
      <c r="H1131" s="39" t="s">
        <v>94</v>
      </c>
      <c r="I1131" s="41">
        <v>42005</v>
      </c>
      <c r="J1131" s="41">
        <v>42369</v>
      </c>
      <c r="K1131" s="40">
        <v>1</v>
      </c>
      <c r="L1131" s="39" t="s">
        <v>176</v>
      </c>
      <c r="M1131" s="39" t="s">
        <v>416</v>
      </c>
      <c r="N1131" s="39" t="s">
        <v>1824</v>
      </c>
      <c r="O1131" s="39" t="s">
        <v>97</v>
      </c>
      <c r="P1131" s="39" t="s">
        <v>1808</v>
      </c>
      <c r="Q1131" s="54">
        <v>1000000</v>
      </c>
    </row>
    <row r="1132" spans="1:17">
      <c r="A1132" s="39" t="s">
        <v>1804</v>
      </c>
      <c r="B1132" s="39" t="s">
        <v>1805</v>
      </c>
      <c r="C1132" s="52">
        <v>22816</v>
      </c>
      <c r="D1132" s="39" t="s">
        <v>91</v>
      </c>
      <c r="E1132" s="39" t="s">
        <v>1825</v>
      </c>
      <c r="F1132" s="41">
        <v>44644</v>
      </c>
      <c r="G1132" s="39" t="s">
        <v>93</v>
      </c>
      <c r="H1132" s="39" t="s">
        <v>94</v>
      </c>
      <c r="I1132" s="41">
        <v>40909</v>
      </c>
      <c r="J1132" s="41">
        <v>41274</v>
      </c>
      <c r="K1132" s="40">
        <v>1</v>
      </c>
      <c r="L1132" s="39" t="s">
        <v>176</v>
      </c>
      <c r="M1132" s="39" t="s">
        <v>416</v>
      </c>
      <c r="N1132" s="39" t="s">
        <v>1826</v>
      </c>
      <c r="O1132" s="39" t="s">
        <v>97</v>
      </c>
      <c r="P1132" s="39" t="s">
        <v>1808</v>
      </c>
      <c r="Q1132" s="54">
        <v>1000000</v>
      </c>
    </row>
    <row r="1133" spans="1:17">
      <c r="A1133" s="39" t="s">
        <v>1804</v>
      </c>
      <c r="B1133" s="39" t="s">
        <v>1805</v>
      </c>
      <c r="C1133" s="52">
        <v>13728</v>
      </c>
      <c r="D1133" s="39" t="s">
        <v>101</v>
      </c>
      <c r="E1133" s="39" t="s">
        <v>1827</v>
      </c>
      <c r="F1133" s="41">
        <v>41695</v>
      </c>
      <c r="G1133" s="39" t="s">
        <v>93</v>
      </c>
      <c r="H1133" s="39" t="s">
        <v>94</v>
      </c>
      <c r="I1133" s="41">
        <v>41640</v>
      </c>
      <c r="J1133" s="41">
        <v>42004</v>
      </c>
      <c r="K1133" s="40">
        <v>1</v>
      </c>
      <c r="L1133" s="39" t="s">
        <v>131</v>
      </c>
      <c r="M1133" s="39" t="s">
        <v>183</v>
      </c>
      <c r="N1133" s="39" t="s">
        <v>1828</v>
      </c>
      <c r="O1133" s="39" t="s">
        <v>97</v>
      </c>
      <c r="P1133" s="39" t="s">
        <v>1808</v>
      </c>
      <c r="Q1133" s="54">
        <v>1014844</v>
      </c>
    </row>
    <row r="1134" spans="1:17">
      <c r="A1134" s="39" t="s">
        <v>1804</v>
      </c>
      <c r="B1134" s="39" t="s">
        <v>1805</v>
      </c>
      <c r="C1134" s="52">
        <v>13728</v>
      </c>
      <c r="D1134" s="39" t="s">
        <v>101</v>
      </c>
      <c r="E1134" s="39" t="s">
        <v>1827</v>
      </c>
      <c r="F1134" s="41">
        <v>41695</v>
      </c>
      <c r="G1134" s="39" t="s">
        <v>93</v>
      </c>
      <c r="H1134" s="39" t="s">
        <v>94</v>
      </c>
      <c r="I1134" s="41">
        <v>41640</v>
      </c>
      <c r="J1134" s="41">
        <v>42004</v>
      </c>
      <c r="K1134" s="40">
        <v>2</v>
      </c>
      <c r="L1134" s="39" t="s">
        <v>176</v>
      </c>
      <c r="M1134" s="39" t="s">
        <v>416</v>
      </c>
      <c r="N1134" s="39" t="s">
        <v>1829</v>
      </c>
      <c r="O1134" s="39" t="s">
        <v>97</v>
      </c>
      <c r="P1134" s="39" t="s">
        <v>1808</v>
      </c>
      <c r="Q1134" s="54">
        <v>1014844</v>
      </c>
    </row>
    <row r="1135" spans="1:17">
      <c r="A1135" s="39" t="s">
        <v>1804</v>
      </c>
      <c r="B1135" s="39" t="s">
        <v>1805</v>
      </c>
      <c r="C1135" s="52">
        <v>8944</v>
      </c>
      <c r="D1135" s="39" t="s">
        <v>101</v>
      </c>
      <c r="E1135" s="39" t="s">
        <v>1799</v>
      </c>
      <c r="F1135" s="41">
        <v>40714</v>
      </c>
      <c r="G1135" s="39" t="s">
        <v>93</v>
      </c>
      <c r="H1135" s="39" t="s">
        <v>94</v>
      </c>
      <c r="I1135" s="41">
        <v>39904</v>
      </c>
      <c r="J1135" s="41">
        <v>40178</v>
      </c>
      <c r="K1135" s="40">
        <v>1</v>
      </c>
      <c r="L1135" s="39" t="s">
        <v>629</v>
      </c>
      <c r="M1135" s="39" t="s">
        <v>95</v>
      </c>
      <c r="N1135" s="39" t="s">
        <v>1830</v>
      </c>
      <c r="O1135" s="39" t="s">
        <v>97</v>
      </c>
      <c r="P1135" s="39" t="s">
        <v>1808</v>
      </c>
      <c r="Q1135" s="54">
        <v>70000</v>
      </c>
    </row>
    <row r="1136" spans="1:17">
      <c r="A1136" s="39" t="s">
        <v>1804</v>
      </c>
      <c r="B1136" s="39" t="s">
        <v>1805</v>
      </c>
      <c r="C1136" s="52">
        <v>8945</v>
      </c>
      <c r="D1136" s="39" t="s">
        <v>101</v>
      </c>
      <c r="E1136" s="39" t="s">
        <v>1799</v>
      </c>
      <c r="F1136" s="41">
        <v>40714</v>
      </c>
      <c r="G1136" s="39" t="s">
        <v>93</v>
      </c>
      <c r="H1136" s="39" t="s">
        <v>94</v>
      </c>
      <c r="I1136" s="41">
        <v>40179</v>
      </c>
      <c r="J1136" s="41">
        <v>40543</v>
      </c>
      <c r="K1136" s="40">
        <v>1</v>
      </c>
      <c r="L1136" s="39" t="s">
        <v>629</v>
      </c>
      <c r="M1136" s="39" t="s">
        <v>95</v>
      </c>
      <c r="N1136" s="39" t="s">
        <v>1831</v>
      </c>
      <c r="O1136" s="39" t="s">
        <v>97</v>
      </c>
      <c r="P1136" s="39" t="s">
        <v>1808</v>
      </c>
      <c r="Q1136" s="54">
        <v>140000</v>
      </c>
    </row>
    <row r="1137" spans="1:17">
      <c r="A1137" s="39" t="s">
        <v>1804</v>
      </c>
      <c r="B1137" s="39" t="s">
        <v>1805</v>
      </c>
      <c r="C1137" s="52">
        <v>8946</v>
      </c>
      <c r="D1137" s="39" t="s">
        <v>101</v>
      </c>
      <c r="E1137" s="39" t="s">
        <v>1799</v>
      </c>
      <c r="F1137" s="41">
        <v>40714</v>
      </c>
      <c r="G1137" s="39" t="s">
        <v>93</v>
      </c>
      <c r="H1137" s="39" t="s">
        <v>94</v>
      </c>
      <c r="I1137" s="41">
        <v>40544</v>
      </c>
      <c r="J1137" s="41">
        <v>40816</v>
      </c>
      <c r="K1137" s="40">
        <v>1</v>
      </c>
      <c r="L1137" s="39" t="s">
        <v>629</v>
      </c>
      <c r="M1137" s="39" t="s">
        <v>95</v>
      </c>
      <c r="N1137" s="39" t="s">
        <v>1832</v>
      </c>
      <c r="O1137" s="39" t="s">
        <v>97</v>
      </c>
      <c r="P1137" s="39" t="s">
        <v>1808</v>
      </c>
      <c r="Q1137" s="54">
        <v>140000</v>
      </c>
    </row>
    <row r="1138" spans="1:17">
      <c r="A1138" s="39" t="s">
        <v>1804</v>
      </c>
      <c r="B1138" s="39" t="s">
        <v>1805</v>
      </c>
      <c r="C1138" s="52">
        <v>8947</v>
      </c>
      <c r="D1138" s="39" t="s">
        <v>101</v>
      </c>
      <c r="E1138" s="39" t="s">
        <v>1833</v>
      </c>
      <c r="F1138" s="41">
        <v>40714</v>
      </c>
      <c r="G1138" s="39" t="s">
        <v>93</v>
      </c>
      <c r="H1138" s="39" t="s">
        <v>94</v>
      </c>
      <c r="I1138" s="41">
        <v>-1</v>
      </c>
      <c r="J1138" s="41">
        <v>-1</v>
      </c>
      <c r="K1138" s="40">
        <v>1</v>
      </c>
      <c r="L1138" s="39" t="s">
        <v>629</v>
      </c>
      <c r="M1138" s="39" t="s">
        <v>95</v>
      </c>
      <c r="N1138" s="39" t="s">
        <v>1834</v>
      </c>
      <c r="O1138" s="39" t="s">
        <v>97</v>
      </c>
      <c r="P1138" s="39" t="s">
        <v>1808</v>
      </c>
      <c r="Q1138" s="54">
        <v>150000</v>
      </c>
    </row>
    <row r="1139" spans="1:17">
      <c r="A1139" s="39" t="s">
        <v>1804</v>
      </c>
      <c r="B1139" s="39" t="s">
        <v>1805</v>
      </c>
      <c r="C1139" s="52">
        <v>8687</v>
      </c>
      <c r="D1139" s="39" t="s">
        <v>101</v>
      </c>
      <c r="E1139" s="39" t="s">
        <v>1835</v>
      </c>
      <c r="F1139" s="41">
        <v>40714</v>
      </c>
      <c r="G1139" s="39" t="s">
        <v>93</v>
      </c>
      <c r="H1139" s="39" t="s">
        <v>94</v>
      </c>
      <c r="I1139" s="41">
        <v>39904</v>
      </c>
      <c r="J1139" s="41">
        <v>39933</v>
      </c>
      <c r="K1139" s="40">
        <v>1</v>
      </c>
      <c r="L1139" s="39" t="s">
        <v>629</v>
      </c>
      <c r="M1139" s="39" t="s">
        <v>630</v>
      </c>
      <c r="N1139" s="39" t="s">
        <v>1836</v>
      </c>
      <c r="O1139" s="39" t="s">
        <v>97</v>
      </c>
      <c r="P1139" s="39" t="s">
        <v>221</v>
      </c>
      <c r="Q1139" s="54">
        <v>18700</v>
      </c>
    </row>
    <row r="1140" spans="1:17">
      <c r="A1140" s="39" t="s">
        <v>1804</v>
      </c>
      <c r="B1140" s="39" t="s">
        <v>1805</v>
      </c>
      <c r="C1140" s="52">
        <v>8688</v>
      </c>
      <c r="D1140" s="39" t="s">
        <v>101</v>
      </c>
      <c r="E1140" s="39" t="s">
        <v>1835</v>
      </c>
      <c r="F1140" s="41">
        <v>40714</v>
      </c>
      <c r="G1140" s="39" t="s">
        <v>93</v>
      </c>
      <c r="H1140" s="39" t="s">
        <v>94</v>
      </c>
      <c r="I1140" s="41">
        <v>39934</v>
      </c>
      <c r="J1140" s="41">
        <v>39994</v>
      </c>
      <c r="K1140" s="40">
        <v>1</v>
      </c>
      <c r="L1140" s="39" t="s">
        <v>629</v>
      </c>
      <c r="M1140" s="39" t="s">
        <v>630</v>
      </c>
      <c r="N1140" s="39" t="s">
        <v>1837</v>
      </c>
      <c r="O1140" s="39" t="s">
        <v>97</v>
      </c>
      <c r="P1140" s="39" t="s">
        <v>221</v>
      </c>
      <c r="Q1140" s="54">
        <v>21400</v>
      </c>
    </row>
    <row r="1141" spans="1:17">
      <c r="A1141" s="39" t="s">
        <v>1804</v>
      </c>
      <c r="B1141" s="39" t="s">
        <v>1805</v>
      </c>
      <c r="C1141" s="52">
        <v>8689</v>
      </c>
      <c r="D1141" s="39" t="s">
        <v>101</v>
      </c>
      <c r="E1141" s="39" t="s">
        <v>1835</v>
      </c>
      <c r="F1141" s="41">
        <v>40714</v>
      </c>
      <c r="G1141" s="39" t="s">
        <v>93</v>
      </c>
      <c r="H1141" s="39" t="s">
        <v>94</v>
      </c>
      <c r="I1141" s="41">
        <v>39995</v>
      </c>
      <c r="J1141" s="41">
        <v>40178</v>
      </c>
      <c r="K1141" s="40">
        <v>1</v>
      </c>
      <c r="L1141" s="39" t="s">
        <v>629</v>
      </c>
      <c r="M1141" s="39" t="s">
        <v>630</v>
      </c>
      <c r="N1141" s="39" t="s">
        <v>1837</v>
      </c>
      <c r="O1141" s="39" t="s">
        <v>97</v>
      </c>
      <c r="P1141" s="39" t="s">
        <v>221</v>
      </c>
      <c r="Q1141" s="54">
        <v>102400</v>
      </c>
    </row>
    <row r="1142" spans="1:17">
      <c r="A1142" s="39" t="s">
        <v>1804</v>
      </c>
      <c r="B1142" s="39" t="s">
        <v>1805</v>
      </c>
      <c r="C1142" s="52">
        <v>8690</v>
      </c>
      <c r="D1142" s="39" t="s">
        <v>101</v>
      </c>
      <c r="E1142" s="39" t="s">
        <v>1835</v>
      </c>
      <c r="F1142" s="41">
        <v>40714</v>
      </c>
      <c r="G1142" s="39" t="s">
        <v>93</v>
      </c>
      <c r="H1142" s="39" t="s">
        <v>94</v>
      </c>
      <c r="I1142" s="41">
        <v>40179</v>
      </c>
      <c r="J1142" s="41">
        <v>40268</v>
      </c>
      <c r="K1142" s="40">
        <v>1</v>
      </c>
      <c r="L1142" s="39" t="s">
        <v>629</v>
      </c>
      <c r="M1142" s="39" t="s">
        <v>630</v>
      </c>
      <c r="N1142" s="39" t="s">
        <v>1837</v>
      </c>
      <c r="O1142" s="39" t="s">
        <v>97</v>
      </c>
      <c r="P1142" s="39" t="s">
        <v>221</v>
      </c>
      <c r="Q1142" s="54">
        <v>99000</v>
      </c>
    </row>
    <row r="1143" spans="1:17">
      <c r="A1143" s="39" t="s">
        <v>1804</v>
      </c>
      <c r="B1143" s="39" t="s">
        <v>1805</v>
      </c>
      <c r="C1143" s="52">
        <v>8691</v>
      </c>
      <c r="D1143" s="39" t="s">
        <v>101</v>
      </c>
      <c r="E1143" s="39" t="s">
        <v>1835</v>
      </c>
      <c r="F1143" s="41">
        <v>40714</v>
      </c>
      <c r="G1143" s="39" t="s">
        <v>93</v>
      </c>
      <c r="H1143" s="39" t="s">
        <v>94</v>
      </c>
      <c r="I1143" s="41">
        <v>40269</v>
      </c>
      <c r="J1143" s="41">
        <v>40543</v>
      </c>
      <c r="K1143" s="40">
        <v>1</v>
      </c>
      <c r="L1143" s="39" t="s">
        <v>629</v>
      </c>
      <c r="M1143" s="39" t="s">
        <v>630</v>
      </c>
      <c r="N1143" s="39" t="s">
        <v>1837</v>
      </c>
      <c r="O1143" s="39" t="s">
        <v>97</v>
      </c>
      <c r="P1143" s="39" t="s">
        <v>221</v>
      </c>
      <c r="Q1143" s="54">
        <v>198000</v>
      </c>
    </row>
    <row r="1144" spans="1:17">
      <c r="A1144" s="39" t="s">
        <v>1804</v>
      </c>
      <c r="B1144" s="39" t="s">
        <v>1805</v>
      </c>
      <c r="C1144" s="52">
        <v>8692</v>
      </c>
      <c r="D1144" s="39" t="s">
        <v>101</v>
      </c>
      <c r="E1144" s="39" t="s">
        <v>1835</v>
      </c>
      <c r="F1144" s="41">
        <v>40714</v>
      </c>
      <c r="G1144" s="39" t="s">
        <v>93</v>
      </c>
      <c r="H1144" s="39" t="s">
        <v>94</v>
      </c>
      <c r="I1144" s="41">
        <v>40544</v>
      </c>
      <c r="J1144" s="41">
        <v>40908</v>
      </c>
      <c r="K1144" s="40">
        <v>1</v>
      </c>
      <c r="L1144" s="39" t="s">
        <v>629</v>
      </c>
      <c r="M1144" s="39" t="s">
        <v>630</v>
      </c>
      <c r="N1144" s="39" t="s">
        <v>1837</v>
      </c>
      <c r="O1144" s="39" t="s">
        <v>97</v>
      </c>
      <c r="P1144" s="39" t="s">
        <v>221</v>
      </c>
      <c r="Q1144" s="54">
        <v>236800</v>
      </c>
    </row>
    <row r="1145" spans="1:17">
      <c r="A1145" s="39" t="s">
        <v>1804</v>
      </c>
      <c r="B1145" s="39" t="s">
        <v>1805</v>
      </c>
      <c r="C1145" s="52">
        <v>2655</v>
      </c>
      <c r="D1145" s="39" t="s">
        <v>101</v>
      </c>
      <c r="E1145" s="39" t="s">
        <v>1838</v>
      </c>
      <c r="F1145" s="41">
        <v>40072</v>
      </c>
      <c r="G1145" s="39" t="s">
        <v>93</v>
      </c>
      <c r="H1145" s="39" t="s">
        <v>94</v>
      </c>
      <c r="I1145" s="41">
        <v>39814</v>
      </c>
      <c r="J1145" s="41">
        <v>40178</v>
      </c>
      <c r="K1145" s="40">
        <v>1</v>
      </c>
      <c r="L1145" s="39" t="s">
        <v>131</v>
      </c>
      <c r="M1145" s="39" t="s">
        <v>517</v>
      </c>
      <c r="N1145" s="39" t="s">
        <v>1839</v>
      </c>
      <c r="O1145" s="39" t="s">
        <v>97</v>
      </c>
      <c r="P1145" s="39" t="s">
        <v>221</v>
      </c>
      <c r="Q1145" s="54">
        <v>288000</v>
      </c>
    </row>
    <row r="1146" spans="1:17">
      <c r="A1146" s="39" t="s">
        <v>1804</v>
      </c>
      <c r="B1146" s="39" t="s">
        <v>1805</v>
      </c>
      <c r="C1146" s="52">
        <v>2652</v>
      </c>
      <c r="D1146" s="39" t="s">
        <v>101</v>
      </c>
      <c r="E1146" s="39" t="s">
        <v>1840</v>
      </c>
      <c r="F1146" s="41">
        <v>40072</v>
      </c>
      <c r="G1146" s="39" t="s">
        <v>93</v>
      </c>
      <c r="H1146" s="39" t="s">
        <v>94</v>
      </c>
      <c r="I1146" s="41">
        <v>39814</v>
      </c>
      <c r="J1146" s="41">
        <v>40178</v>
      </c>
      <c r="K1146" s="40">
        <v>1</v>
      </c>
      <c r="L1146" s="39" t="s">
        <v>237</v>
      </c>
      <c r="M1146" s="39" t="s">
        <v>1841</v>
      </c>
      <c r="N1146" s="39" t="s">
        <v>1842</v>
      </c>
      <c r="O1146" s="39" t="s">
        <v>97</v>
      </c>
      <c r="P1146" s="39" t="s">
        <v>1808</v>
      </c>
      <c r="Q1146" s="54">
        <v>140000</v>
      </c>
    </row>
    <row r="1147" spans="1:17">
      <c r="A1147" s="39" t="s">
        <v>1804</v>
      </c>
      <c r="B1147" s="39" t="s">
        <v>1805</v>
      </c>
      <c r="C1147" s="52">
        <v>2654</v>
      </c>
      <c r="D1147" s="39" t="s">
        <v>101</v>
      </c>
      <c r="E1147" s="39" t="s">
        <v>1843</v>
      </c>
      <c r="F1147" s="41">
        <v>40072</v>
      </c>
      <c r="G1147" s="39" t="s">
        <v>93</v>
      </c>
      <c r="H1147" s="39" t="s">
        <v>94</v>
      </c>
      <c r="I1147" s="41">
        <v>39814</v>
      </c>
      <c r="J1147" s="41">
        <v>40178</v>
      </c>
      <c r="K1147" s="40">
        <v>1</v>
      </c>
      <c r="L1147" s="39" t="s">
        <v>131</v>
      </c>
      <c r="M1147" s="39" t="s">
        <v>183</v>
      </c>
      <c r="N1147" s="39" t="s">
        <v>1844</v>
      </c>
      <c r="O1147" s="39" t="s">
        <v>97</v>
      </c>
      <c r="P1147" s="39" t="s">
        <v>1808</v>
      </c>
      <c r="Q1147" s="54">
        <v>14946</v>
      </c>
    </row>
    <row r="1148" spans="1:17">
      <c r="A1148" s="39" t="s">
        <v>1804</v>
      </c>
      <c r="B1148" s="39" t="s">
        <v>1805</v>
      </c>
      <c r="C1148" s="52">
        <v>687</v>
      </c>
      <c r="D1148" s="39" t="s">
        <v>101</v>
      </c>
      <c r="E1148" s="39" t="s">
        <v>1845</v>
      </c>
      <c r="F1148" s="41">
        <v>39790</v>
      </c>
      <c r="G1148" s="39" t="s">
        <v>93</v>
      </c>
      <c r="H1148" s="39" t="s">
        <v>94</v>
      </c>
      <c r="I1148" s="41">
        <v>39814</v>
      </c>
      <c r="J1148" s="41">
        <v>40178</v>
      </c>
      <c r="K1148" s="40">
        <v>1</v>
      </c>
      <c r="L1148" s="39" t="s">
        <v>131</v>
      </c>
      <c r="M1148" s="39" t="s">
        <v>183</v>
      </c>
      <c r="N1148" s="39" t="s">
        <v>1846</v>
      </c>
      <c r="O1148" s="39" t="s">
        <v>97</v>
      </c>
      <c r="P1148" s="39" t="s">
        <v>1808</v>
      </c>
      <c r="Q1148" s="54">
        <v>14946</v>
      </c>
    </row>
    <row r="1149" spans="1:17">
      <c r="A1149" s="39" t="s">
        <v>1804</v>
      </c>
      <c r="B1149" s="39" t="s">
        <v>1805</v>
      </c>
      <c r="C1149" s="52">
        <v>688</v>
      </c>
      <c r="D1149" s="39" t="s">
        <v>101</v>
      </c>
      <c r="E1149" s="39" t="s">
        <v>1847</v>
      </c>
      <c r="F1149" s="41">
        <v>39790</v>
      </c>
      <c r="G1149" s="39" t="s">
        <v>93</v>
      </c>
      <c r="H1149" s="39" t="s">
        <v>94</v>
      </c>
      <c r="I1149" s="41">
        <v>39814</v>
      </c>
      <c r="J1149" s="41">
        <v>40178</v>
      </c>
      <c r="K1149" s="40">
        <v>1</v>
      </c>
      <c r="L1149" s="39" t="s">
        <v>131</v>
      </c>
      <c r="M1149" s="39" t="s">
        <v>517</v>
      </c>
      <c r="N1149" s="39" t="s">
        <v>1848</v>
      </c>
      <c r="O1149" s="39" t="s">
        <v>97</v>
      </c>
      <c r="P1149" s="39" t="s">
        <v>1808</v>
      </c>
      <c r="Q1149" s="54">
        <v>288000</v>
      </c>
    </row>
    <row r="1150" spans="1:17">
      <c r="A1150" s="39" t="s">
        <v>1804</v>
      </c>
      <c r="B1150" s="39" t="s">
        <v>1805</v>
      </c>
      <c r="C1150" s="52">
        <v>649</v>
      </c>
      <c r="D1150" s="39" t="s">
        <v>101</v>
      </c>
      <c r="E1150" s="39" t="s">
        <v>1849</v>
      </c>
      <c r="F1150" s="41">
        <v>39790</v>
      </c>
      <c r="G1150" s="39" t="s">
        <v>93</v>
      </c>
      <c r="H1150" s="39" t="s">
        <v>94</v>
      </c>
      <c r="I1150" s="41">
        <v>39814</v>
      </c>
      <c r="J1150" s="41">
        <v>40178</v>
      </c>
      <c r="K1150" s="40">
        <v>2</v>
      </c>
      <c r="L1150" s="39" t="s">
        <v>131</v>
      </c>
      <c r="M1150" s="39" t="s">
        <v>183</v>
      </c>
      <c r="N1150" s="39" t="s">
        <v>1850</v>
      </c>
      <c r="O1150" s="39" t="s">
        <v>97</v>
      </c>
      <c r="P1150" s="39" t="s">
        <v>1808</v>
      </c>
      <c r="Q1150" s="54">
        <v>14946</v>
      </c>
    </row>
    <row r="1151" spans="1:17">
      <c r="A1151" s="39" t="s">
        <v>1804</v>
      </c>
      <c r="B1151" s="39" t="s">
        <v>1805</v>
      </c>
      <c r="C1151" s="52">
        <v>679</v>
      </c>
      <c r="D1151" s="39" t="s">
        <v>101</v>
      </c>
      <c r="E1151" s="39" t="s">
        <v>1851</v>
      </c>
      <c r="F1151" s="41">
        <v>39790</v>
      </c>
      <c r="G1151" s="39" t="s">
        <v>93</v>
      </c>
      <c r="H1151" s="39" t="s">
        <v>94</v>
      </c>
      <c r="I1151" s="41">
        <v>39814</v>
      </c>
      <c r="J1151" s="41">
        <v>40178</v>
      </c>
      <c r="K1151" s="40">
        <v>1</v>
      </c>
      <c r="L1151" s="39" t="s">
        <v>237</v>
      </c>
      <c r="M1151" s="39" t="s">
        <v>1841</v>
      </c>
      <c r="N1151" s="39" t="s">
        <v>1852</v>
      </c>
      <c r="O1151" s="39" t="s">
        <v>97</v>
      </c>
      <c r="P1151" s="39" t="s">
        <v>1808</v>
      </c>
      <c r="Q1151" s="54">
        <v>140000</v>
      </c>
    </row>
    <row r="1152" spans="1:17">
      <c r="A1152" s="39" t="s">
        <v>1853</v>
      </c>
      <c r="B1152" s="39" t="s">
        <v>1854</v>
      </c>
      <c r="C1152" s="52">
        <v>15311</v>
      </c>
      <c r="D1152" s="39" t="s">
        <v>101</v>
      </c>
      <c r="E1152" s="39" t="s">
        <v>207</v>
      </c>
      <c r="F1152" s="41">
        <v>42255</v>
      </c>
      <c r="G1152" s="39" t="s">
        <v>93</v>
      </c>
      <c r="H1152" s="39" t="s">
        <v>94</v>
      </c>
      <c r="I1152" s="41">
        <v>41275</v>
      </c>
      <c r="J1152" s="41">
        <v>41639</v>
      </c>
      <c r="K1152" s="40">
        <v>1</v>
      </c>
      <c r="L1152" s="39" t="s">
        <v>218</v>
      </c>
      <c r="M1152" s="39" t="s">
        <v>219</v>
      </c>
      <c r="N1152" s="39" t="s">
        <v>1855</v>
      </c>
      <c r="O1152" s="39" t="s">
        <v>97</v>
      </c>
      <c r="P1152" s="39" t="s">
        <v>1856</v>
      </c>
      <c r="Q1152" s="54">
        <v>32000</v>
      </c>
    </row>
    <row r="1153" spans="1:17">
      <c r="A1153" s="39" t="s">
        <v>1853</v>
      </c>
      <c r="B1153" s="39" t="s">
        <v>1854</v>
      </c>
      <c r="C1153" s="52">
        <v>8258</v>
      </c>
      <c r="D1153" s="39" t="s">
        <v>101</v>
      </c>
      <c r="E1153" s="39" t="s">
        <v>224</v>
      </c>
      <c r="F1153" s="41">
        <v>40722</v>
      </c>
      <c r="G1153" s="39" t="s">
        <v>93</v>
      </c>
      <c r="H1153" s="39" t="s">
        <v>94</v>
      </c>
      <c r="I1153" s="41">
        <v>39448</v>
      </c>
      <c r="J1153" s="41">
        <v>39813</v>
      </c>
      <c r="K1153" s="40">
        <v>1</v>
      </c>
      <c r="L1153" s="39" t="s">
        <v>103</v>
      </c>
      <c r="M1153" s="39" t="s">
        <v>95</v>
      </c>
      <c r="N1153" s="39" t="s">
        <v>225</v>
      </c>
      <c r="O1153" s="39" t="s">
        <v>97</v>
      </c>
      <c r="P1153" s="39" t="s">
        <v>221</v>
      </c>
      <c r="Q1153" s="54">
        <v>42926</v>
      </c>
    </row>
    <row r="1154" spans="1:17">
      <c r="A1154" s="39" t="s">
        <v>1857</v>
      </c>
      <c r="B1154" s="39" t="s">
        <v>1858</v>
      </c>
      <c r="C1154" s="52">
        <v>19793</v>
      </c>
      <c r="D1154" s="39" t="s">
        <v>101</v>
      </c>
      <c r="E1154" s="39" t="s">
        <v>265</v>
      </c>
      <c r="F1154" s="41">
        <v>44224</v>
      </c>
      <c r="G1154" s="39" t="s">
        <v>93</v>
      </c>
      <c r="H1154" s="39" t="s">
        <v>94</v>
      </c>
      <c r="I1154" s="41">
        <v>43831</v>
      </c>
      <c r="J1154" s="41">
        <v>44196</v>
      </c>
      <c r="K1154" s="40">
        <v>1</v>
      </c>
      <c r="L1154" s="39" t="s">
        <v>103</v>
      </c>
      <c r="M1154" s="39" t="s">
        <v>95</v>
      </c>
      <c r="N1154" s="39" t="s">
        <v>1859</v>
      </c>
      <c r="O1154" s="39" t="s">
        <v>97</v>
      </c>
      <c r="P1154" s="39" t="s">
        <v>267</v>
      </c>
      <c r="Q1154" s="54">
        <v>21300</v>
      </c>
    </row>
    <row r="1155" spans="1:17">
      <c r="A1155" s="39" t="s">
        <v>1857</v>
      </c>
      <c r="B1155" s="39" t="s">
        <v>1858</v>
      </c>
      <c r="C1155" s="52">
        <v>13811</v>
      </c>
      <c r="D1155" s="39" t="s">
        <v>101</v>
      </c>
      <c r="E1155" s="39" t="s">
        <v>268</v>
      </c>
      <c r="F1155" s="41">
        <v>41695</v>
      </c>
      <c r="G1155" s="39" t="s">
        <v>93</v>
      </c>
      <c r="H1155" s="39" t="s">
        <v>94</v>
      </c>
      <c r="I1155" s="41">
        <v>41640</v>
      </c>
      <c r="J1155" s="41">
        <v>42004</v>
      </c>
      <c r="K1155" s="40">
        <v>1</v>
      </c>
      <c r="L1155" s="39" t="s">
        <v>131</v>
      </c>
      <c r="M1155" s="39" t="s">
        <v>95</v>
      </c>
      <c r="N1155" s="39" t="s">
        <v>269</v>
      </c>
      <c r="O1155" s="39" t="s">
        <v>97</v>
      </c>
      <c r="P1155" s="39" t="s">
        <v>270</v>
      </c>
      <c r="Q1155" s="54">
        <v>146900</v>
      </c>
    </row>
    <row r="1156" spans="1:17">
      <c r="A1156" s="39" t="s">
        <v>1857</v>
      </c>
      <c r="B1156" s="39" t="s">
        <v>1858</v>
      </c>
      <c r="C1156" s="52">
        <v>13736</v>
      </c>
      <c r="D1156" s="39" t="s">
        <v>101</v>
      </c>
      <c r="E1156" s="39" t="s">
        <v>706</v>
      </c>
      <c r="F1156" s="41">
        <v>41695</v>
      </c>
      <c r="G1156" s="39" t="s">
        <v>93</v>
      </c>
      <c r="H1156" s="39" t="s">
        <v>94</v>
      </c>
      <c r="I1156" s="41">
        <v>41640</v>
      </c>
      <c r="J1156" s="41">
        <v>42004</v>
      </c>
      <c r="K1156" s="40">
        <v>1</v>
      </c>
      <c r="L1156" s="39" t="s">
        <v>131</v>
      </c>
      <c r="M1156" s="39" t="s">
        <v>95</v>
      </c>
      <c r="N1156" s="39" t="s">
        <v>272</v>
      </c>
      <c r="O1156" s="39" t="s">
        <v>97</v>
      </c>
      <c r="P1156" s="39" t="s">
        <v>270</v>
      </c>
      <c r="Q1156" s="54">
        <v>180300</v>
      </c>
    </row>
    <row r="1157" spans="1:17">
      <c r="A1157" s="39" t="s">
        <v>1857</v>
      </c>
      <c r="B1157" s="39" t="s">
        <v>1858</v>
      </c>
      <c r="C1157" s="52">
        <v>12127</v>
      </c>
      <c r="D1157" s="39" t="s">
        <v>101</v>
      </c>
      <c r="E1157" s="39" t="s">
        <v>273</v>
      </c>
      <c r="F1157" s="41">
        <v>41285</v>
      </c>
      <c r="G1157" s="39" t="s">
        <v>93</v>
      </c>
      <c r="H1157" s="39" t="s">
        <v>94</v>
      </c>
      <c r="I1157" s="41">
        <v>41275</v>
      </c>
      <c r="J1157" s="41">
        <v>41639</v>
      </c>
      <c r="K1157" s="40">
        <v>1</v>
      </c>
      <c r="L1157" s="39" t="s">
        <v>180</v>
      </c>
      <c r="M1157" s="39" t="s">
        <v>517</v>
      </c>
      <c r="N1157" s="39" t="s">
        <v>1860</v>
      </c>
      <c r="O1157" s="39" t="s">
        <v>97</v>
      </c>
      <c r="P1157" s="39" t="s">
        <v>270</v>
      </c>
      <c r="Q1157" s="54">
        <v>150300</v>
      </c>
    </row>
    <row r="1158" spans="1:17">
      <c r="A1158" s="39" t="s">
        <v>1857</v>
      </c>
      <c r="B1158" s="39" t="s">
        <v>1858</v>
      </c>
      <c r="C1158" s="52">
        <v>12127</v>
      </c>
      <c r="D1158" s="39" t="s">
        <v>101</v>
      </c>
      <c r="E1158" s="39" t="s">
        <v>273</v>
      </c>
      <c r="F1158" s="41">
        <v>41285</v>
      </c>
      <c r="G1158" s="39" t="s">
        <v>93</v>
      </c>
      <c r="H1158" s="39" t="s">
        <v>94</v>
      </c>
      <c r="I1158" s="41">
        <v>41275</v>
      </c>
      <c r="J1158" s="41">
        <v>41639</v>
      </c>
      <c r="K1158" s="40">
        <v>2</v>
      </c>
      <c r="L1158" s="39" t="s">
        <v>125</v>
      </c>
      <c r="M1158" s="39" t="s">
        <v>183</v>
      </c>
      <c r="N1158" s="39" t="s">
        <v>1861</v>
      </c>
      <c r="O1158" s="39" t="s">
        <v>97</v>
      </c>
      <c r="P1158" s="39" t="s">
        <v>270</v>
      </c>
      <c r="Q1158" s="54">
        <v>150300</v>
      </c>
    </row>
    <row r="1159" spans="1:17">
      <c r="A1159" s="39" t="s">
        <v>1857</v>
      </c>
      <c r="B1159" s="39" t="s">
        <v>1858</v>
      </c>
      <c r="C1159" s="52">
        <v>12127</v>
      </c>
      <c r="D1159" s="39" t="s">
        <v>101</v>
      </c>
      <c r="E1159" s="39" t="s">
        <v>273</v>
      </c>
      <c r="F1159" s="41">
        <v>41285</v>
      </c>
      <c r="G1159" s="39" t="s">
        <v>93</v>
      </c>
      <c r="H1159" s="39" t="s">
        <v>94</v>
      </c>
      <c r="I1159" s="41">
        <v>41275</v>
      </c>
      <c r="J1159" s="41">
        <v>41639</v>
      </c>
      <c r="K1159" s="40">
        <v>3</v>
      </c>
      <c r="L1159" s="39" t="s">
        <v>131</v>
      </c>
      <c r="M1159" s="39" t="s">
        <v>132</v>
      </c>
      <c r="N1159" s="39" t="s">
        <v>1862</v>
      </c>
      <c r="O1159" s="39" t="s">
        <v>97</v>
      </c>
      <c r="P1159" s="39" t="s">
        <v>270</v>
      </c>
      <c r="Q1159" s="54">
        <v>150300</v>
      </c>
    </row>
    <row r="1160" spans="1:17">
      <c r="A1160" s="39" t="s">
        <v>1857</v>
      </c>
      <c r="B1160" s="39" t="s">
        <v>1858</v>
      </c>
      <c r="C1160" s="52">
        <v>12127</v>
      </c>
      <c r="D1160" s="39" t="s">
        <v>101</v>
      </c>
      <c r="E1160" s="39" t="s">
        <v>273</v>
      </c>
      <c r="F1160" s="41">
        <v>41285</v>
      </c>
      <c r="G1160" s="39" t="s">
        <v>93</v>
      </c>
      <c r="H1160" s="39" t="s">
        <v>94</v>
      </c>
      <c r="I1160" s="41">
        <v>41275</v>
      </c>
      <c r="J1160" s="41">
        <v>41639</v>
      </c>
      <c r="K1160" s="40">
        <v>4</v>
      </c>
      <c r="L1160" s="39" t="s">
        <v>131</v>
      </c>
      <c r="M1160" s="39" t="s">
        <v>132</v>
      </c>
      <c r="N1160" s="39" t="s">
        <v>1863</v>
      </c>
      <c r="O1160" s="39" t="s">
        <v>97</v>
      </c>
      <c r="P1160" s="39" t="s">
        <v>270</v>
      </c>
      <c r="Q1160" s="54">
        <v>150300</v>
      </c>
    </row>
    <row r="1161" spans="1:17">
      <c r="A1161" s="39" t="s">
        <v>1857</v>
      </c>
      <c r="B1161" s="39" t="s">
        <v>1858</v>
      </c>
      <c r="C1161" s="52">
        <v>12127</v>
      </c>
      <c r="D1161" s="39" t="s">
        <v>101</v>
      </c>
      <c r="E1161" s="39" t="s">
        <v>273</v>
      </c>
      <c r="F1161" s="41">
        <v>41285</v>
      </c>
      <c r="G1161" s="39" t="s">
        <v>93</v>
      </c>
      <c r="H1161" s="39" t="s">
        <v>94</v>
      </c>
      <c r="I1161" s="41">
        <v>41275</v>
      </c>
      <c r="J1161" s="41">
        <v>41639</v>
      </c>
      <c r="K1161" s="40">
        <v>5</v>
      </c>
      <c r="L1161" s="39" t="s">
        <v>125</v>
      </c>
      <c r="M1161" s="39" t="s">
        <v>191</v>
      </c>
      <c r="N1161" s="39" t="s">
        <v>1864</v>
      </c>
      <c r="O1161" s="39" t="s">
        <v>97</v>
      </c>
      <c r="P1161" s="39" t="s">
        <v>270</v>
      </c>
      <c r="Q1161" s="54">
        <v>150300</v>
      </c>
    </row>
    <row r="1162" spans="1:17">
      <c r="A1162" s="39" t="s">
        <v>1857</v>
      </c>
      <c r="B1162" s="39" t="s">
        <v>1858</v>
      </c>
      <c r="C1162" s="52">
        <v>12127</v>
      </c>
      <c r="D1162" s="39" t="s">
        <v>101</v>
      </c>
      <c r="E1162" s="39" t="s">
        <v>273</v>
      </c>
      <c r="F1162" s="41">
        <v>41285</v>
      </c>
      <c r="G1162" s="39" t="s">
        <v>93</v>
      </c>
      <c r="H1162" s="39" t="s">
        <v>94</v>
      </c>
      <c r="I1162" s="41">
        <v>41275</v>
      </c>
      <c r="J1162" s="41">
        <v>41639</v>
      </c>
      <c r="K1162" s="40">
        <v>6</v>
      </c>
      <c r="L1162" s="39" t="s">
        <v>125</v>
      </c>
      <c r="M1162" s="39" t="s">
        <v>191</v>
      </c>
      <c r="N1162" s="39" t="s">
        <v>1865</v>
      </c>
      <c r="O1162" s="39" t="s">
        <v>121</v>
      </c>
      <c r="P1162" s="39" t="s">
        <v>270</v>
      </c>
      <c r="Q1162" s="54">
        <v>150300</v>
      </c>
    </row>
    <row r="1163" spans="1:17">
      <c r="A1163" s="39" t="s">
        <v>1857</v>
      </c>
      <c r="B1163" s="39" t="s">
        <v>1858</v>
      </c>
      <c r="C1163" s="52">
        <v>12127</v>
      </c>
      <c r="D1163" s="39" t="s">
        <v>101</v>
      </c>
      <c r="E1163" s="39" t="s">
        <v>273</v>
      </c>
      <c r="F1163" s="41">
        <v>41285</v>
      </c>
      <c r="G1163" s="39" t="s">
        <v>93</v>
      </c>
      <c r="H1163" s="39" t="s">
        <v>94</v>
      </c>
      <c r="I1163" s="41">
        <v>41275</v>
      </c>
      <c r="J1163" s="41">
        <v>41639</v>
      </c>
      <c r="K1163" s="40">
        <v>7</v>
      </c>
      <c r="L1163" s="39" t="s">
        <v>131</v>
      </c>
      <c r="M1163" s="39" t="s">
        <v>132</v>
      </c>
      <c r="N1163" s="39" t="s">
        <v>1866</v>
      </c>
      <c r="O1163" s="39" t="s">
        <v>97</v>
      </c>
      <c r="P1163" s="39" t="s">
        <v>270</v>
      </c>
      <c r="Q1163" s="54">
        <v>150300</v>
      </c>
    </row>
    <row r="1164" spans="1:17">
      <c r="A1164" s="39" t="s">
        <v>1857</v>
      </c>
      <c r="B1164" s="39" t="s">
        <v>1858</v>
      </c>
      <c r="C1164" s="52">
        <v>12127</v>
      </c>
      <c r="D1164" s="39" t="s">
        <v>101</v>
      </c>
      <c r="E1164" s="39" t="s">
        <v>273</v>
      </c>
      <c r="F1164" s="41">
        <v>41285</v>
      </c>
      <c r="G1164" s="39" t="s">
        <v>93</v>
      </c>
      <c r="H1164" s="39" t="s">
        <v>94</v>
      </c>
      <c r="I1164" s="41">
        <v>41275</v>
      </c>
      <c r="J1164" s="41">
        <v>41639</v>
      </c>
      <c r="K1164" s="40">
        <v>8</v>
      </c>
      <c r="L1164" s="39" t="s">
        <v>131</v>
      </c>
      <c r="M1164" s="39" t="s">
        <v>132</v>
      </c>
      <c r="N1164" s="39" t="s">
        <v>279</v>
      </c>
      <c r="O1164" s="39" t="s">
        <v>121</v>
      </c>
      <c r="P1164" s="39" t="s">
        <v>270</v>
      </c>
      <c r="Q1164" s="54">
        <v>150300</v>
      </c>
    </row>
    <row r="1165" spans="1:17">
      <c r="A1165" s="39" t="s">
        <v>1857</v>
      </c>
      <c r="B1165" s="39" t="s">
        <v>1858</v>
      </c>
      <c r="C1165" s="52">
        <v>12127</v>
      </c>
      <c r="D1165" s="39" t="s">
        <v>101</v>
      </c>
      <c r="E1165" s="39" t="s">
        <v>273</v>
      </c>
      <c r="F1165" s="41">
        <v>41285</v>
      </c>
      <c r="G1165" s="39" t="s">
        <v>93</v>
      </c>
      <c r="H1165" s="39" t="s">
        <v>94</v>
      </c>
      <c r="I1165" s="41">
        <v>41275</v>
      </c>
      <c r="J1165" s="41">
        <v>41639</v>
      </c>
      <c r="K1165" s="40">
        <v>9</v>
      </c>
      <c r="L1165" s="39" t="s">
        <v>131</v>
      </c>
      <c r="M1165" s="39" t="s">
        <v>132</v>
      </c>
      <c r="N1165" s="39" t="s">
        <v>1867</v>
      </c>
      <c r="O1165" s="39" t="s">
        <v>121</v>
      </c>
      <c r="P1165" s="39" t="s">
        <v>270</v>
      </c>
      <c r="Q1165" s="54">
        <v>150300</v>
      </c>
    </row>
    <row r="1166" spans="1:17">
      <c r="A1166" s="39" t="s">
        <v>1857</v>
      </c>
      <c r="B1166" s="39" t="s">
        <v>1858</v>
      </c>
      <c r="C1166" s="52">
        <v>10217</v>
      </c>
      <c r="D1166" s="39" t="s">
        <v>101</v>
      </c>
      <c r="E1166" s="39" t="s">
        <v>713</v>
      </c>
      <c r="F1166" s="41">
        <v>40856</v>
      </c>
      <c r="G1166" s="39" t="s">
        <v>93</v>
      </c>
      <c r="H1166" s="39" t="s">
        <v>94</v>
      </c>
      <c r="I1166" s="41">
        <v>40544</v>
      </c>
      <c r="J1166" s="41">
        <v>40908</v>
      </c>
      <c r="K1166" s="40">
        <v>1</v>
      </c>
      <c r="L1166" s="39" t="s">
        <v>180</v>
      </c>
      <c r="M1166" s="39" t="s">
        <v>517</v>
      </c>
      <c r="N1166" s="39" t="s">
        <v>1868</v>
      </c>
      <c r="O1166" s="39" t="s">
        <v>97</v>
      </c>
      <c r="P1166" s="39" t="s">
        <v>270</v>
      </c>
      <c r="Q1166" s="54">
        <v>9000</v>
      </c>
    </row>
    <row r="1167" spans="1:17">
      <c r="A1167" s="39" t="s">
        <v>1857</v>
      </c>
      <c r="B1167" s="39" t="s">
        <v>1858</v>
      </c>
      <c r="C1167" s="52">
        <v>10217</v>
      </c>
      <c r="D1167" s="39" t="s">
        <v>101</v>
      </c>
      <c r="E1167" s="39" t="s">
        <v>713</v>
      </c>
      <c r="F1167" s="41">
        <v>40856</v>
      </c>
      <c r="G1167" s="39" t="s">
        <v>93</v>
      </c>
      <c r="H1167" s="39" t="s">
        <v>94</v>
      </c>
      <c r="I1167" s="41">
        <v>40544</v>
      </c>
      <c r="J1167" s="41">
        <v>40908</v>
      </c>
      <c r="K1167" s="40">
        <v>2</v>
      </c>
      <c r="L1167" s="39" t="s">
        <v>131</v>
      </c>
      <c r="M1167" s="39" t="s">
        <v>132</v>
      </c>
      <c r="N1167" s="39" t="s">
        <v>1869</v>
      </c>
      <c r="O1167" s="39" t="s">
        <v>97</v>
      </c>
      <c r="P1167" s="39" t="s">
        <v>270</v>
      </c>
      <c r="Q1167" s="54">
        <v>9000</v>
      </c>
    </row>
    <row r="1168" spans="1:17">
      <c r="A1168" s="39" t="s">
        <v>1857</v>
      </c>
      <c r="B1168" s="39" t="s">
        <v>1858</v>
      </c>
      <c r="C1168" s="52">
        <v>10217</v>
      </c>
      <c r="D1168" s="39" t="s">
        <v>101</v>
      </c>
      <c r="E1168" s="39" t="s">
        <v>713</v>
      </c>
      <c r="F1168" s="41">
        <v>40856</v>
      </c>
      <c r="G1168" s="39" t="s">
        <v>93</v>
      </c>
      <c r="H1168" s="39" t="s">
        <v>94</v>
      </c>
      <c r="I1168" s="41">
        <v>40544</v>
      </c>
      <c r="J1168" s="41">
        <v>40908</v>
      </c>
      <c r="K1168" s="40">
        <v>3</v>
      </c>
      <c r="L1168" s="39" t="s">
        <v>131</v>
      </c>
      <c r="M1168" s="39" t="s">
        <v>132</v>
      </c>
      <c r="N1168" s="39" t="s">
        <v>1870</v>
      </c>
      <c r="O1168" s="39" t="s">
        <v>97</v>
      </c>
      <c r="P1168" s="39" t="s">
        <v>270</v>
      </c>
      <c r="Q1168" s="54">
        <v>9000</v>
      </c>
    </row>
    <row r="1169" spans="1:17">
      <c r="A1169" s="39" t="s">
        <v>1857</v>
      </c>
      <c r="B1169" s="39" t="s">
        <v>1858</v>
      </c>
      <c r="C1169" s="52">
        <v>10217</v>
      </c>
      <c r="D1169" s="39" t="s">
        <v>101</v>
      </c>
      <c r="E1169" s="39" t="s">
        <v>713</v>
      </c>
      <c r="F1169" s="41">
        <v>40856</v>
      </c>
      <c r="G1169" s="39" t="s">
        <v>93</v>
      </c>
      <c r="H1169" s="39" t="s">
        <v>94</v>
      </c>
      <c r="I1169" s="41">
        <v>40544</v>
      </c>
      <c r="J1169" s="41">
        <v>40908</v>
      </c>
      <c r="K1169" s="40">
        <v>4</v>
      </c>
      <c r="L1169" s="39" t="s">
        <v>125</v>
      </c>
      <c r="M1169" s="39" t="s">
        <v>191</v>
      </c>
      <c r="N1169" s="39" t="s">
        <v>1871</v>
      </c>
      <c r="O1169" s="39" t="s">
        <v>97</v>
      </c>
      <c r="P1169" s="39" t="s">
        <v>270</v>
      </c>
      <c r="Q1169" s="54">
        <v>9000</v>
      </c>
    </row>
    <row r="1170" spans="1:17">
      <c r="A1170" s="39" t="s">
        <v>1857</v>
      </c>
      <c r="B1170" s="39" t="s">
        <v>1858</v>
      </c>
      <c r="C1170" s="52">
        <v>10217</v>
      </c>
      <c r="D1170" s="39" t="s">
        <v>101</v>
      </c>
      <c r="E1170" s="39" t="s">
        <v>713</v>
      </c>
      <c r="F1170" s="41">
        <v>40856</v>
      </c>
      <c r="G1170" s="39" t="s">
        <v>93</v>
      </c>
      <c r="H1170" s="39" t="s">
        <v>94</v>
      </c>
      <c r="I1170" s="41">
        <v>40544</v>
      </c>
      <c r="J1170" s="41">
        <v>40908</v>
      </c>
      <c r="K1170" s="40">
        <v>5</v>
      </c>
      <c r="L1170" s="39" t="s">
        <v>131</v>
      </c>
      <c r="M1170" s="39" t="s">
        <v>132</v>
      </c>
      <c r="N1170" s="39" t="s">
        <v>304</v>
      </c>
      <c r="O1170" s="39" t="s">
        <v>121</v>
      </c>
      <c r="P1170" s="39" t="s">
        <v>270</v>
      </c>
      <c r="Q1170" s="54">
        <v>9000</v>
      </c>
    </row>
    <row r="1171" spans="1:17">
      <c r="A1171" s="39" t="s">
        <v>1857</v>
      </c>
      <c r="B1171" s="39" t="s">
        <v>1858</v>
      </c>
      <c r="C1171" s="52">
        <v>10217</v>
      </c>
      <c r="D1171" s="39" t="s">
        <v>101</v>
      </c>
      <c r="E1171" s="39" t="s">
        <v>713</v>
      </c>
      <c r="F1171" s="41">
        <v>40856</v>
      </c>
      <c r="G1171" s="39" t="s">
        <v>93</v>
      </c>
      <c r="H1171" s="39" t="s">
        <v>94</v>
      </c>
      <c r="I1171" s="41">
        <v>40544</v>
      </c>
      <c r="J1171" s="41">
        <v>40908</v>
      </c>
      <c r="K1171" s="40">
        <v>6</v>
      </c>
      <c r="L1171" s="39" t="s">
        <v>131</v>
      </c>
      <c r="M1171" s="39" t="s">
        <v>132</v>
      </c>
      <c r="N1171" s="39" t="s">
        <v>1872</v>
      </c>
      <c r="O1171" s="39" t="s">
        <v>121</v>
      </c>
      <c r="P1171" s="39" t="s">
        <v>270</v>
      </c>
      <c r="Q1171" s="54">
        <v>9000</v>
      </c>
    </row>
    <row r="1172" spans="1:17">
      <c r="A1172" s="39" t="s">
        <v>1857</v>
      </c>
      <c r="B1172" s="39" t="s">
        <v>1858</v>
      </c>
      <c r="C1172" s="52">
        <v>9000</v>
      </c>
      <c r="D1172" s="39" t="s">
        <v>101</v>
      </c>
      <c r="E1172" s="39" t="s">
        <v>306</v>
      </c>
      <c r="F1172" s="41">
        <v>40714</v>
      </c>
      <c r="G1172" s="39" t="s">
        <v>93</v>
      </c>
      <c r="H1172" s="39" t="s">
        <v>94</v>
      </c>
      <c r="I1172" s="41">
        <v>39904</v>
      </c>
      <c r="J1172" s="41">
        <v>40908</v>
      </c>
      <c r="K1172" s="40">
        <v>1</v>
      </c>
      <c r="L1172" s="39" t="s">
        <v>95</v>
      </c>
      <c r="M1172" s="39" t="s">
        <v>95</v>
      </c>
      <c r="N1172" s="39" t="s">
        <v>1873</v>
      </c>
      <c r="O1172" s="39" t="s">
        <v>97</v>
      </c>
      <c r="P1172" s="39" t="s">
        <v>270</v>
      </c>
      <c r="Q1172" s="54">
        <v>687000</v>
      </c>
    </row>
    <row r="1173" spans="1:17">
      <c r="A1173" s="39" t="s">
        <v>1857</v>
      </c>
      <c r="B1173" s="39" t="s">
        <v>1858</v>
      </c>
      <c r="C1173" s="52">
        <v>9000</v>
      </c>
      <c r="D1173" s="39" t="s">
        <v>101</v>
      </c>
      <c r="E1173" s="39" t="s">
        <v>306</v>
      </c>
      <c r="F1173" s="41">
        <v>40714</v>
      </c>
      <c r="G1173" s="39" t="s">
        <v>93</v>
      </c>
      <c r="H1173" s="39" t="s">
        <v>94</v>
      </c>
      <c r="I1173" s="41">
        <v>39904</v>
      </c>
      <c r="J1173" s="41">
        <v>40908</v>
      </c>
      <c r="K1173" s="40">
        <v>2</v>
      </c>
      <c r="L1173" s="39" t="s">
        <v>308</v>
      </c>
      <c r="M1173" s="39" t="s">
        <v>309</v>
      </c>
      <c r="N1173" s="39" t="s">
        <v>1874</v>
      </c>
      <c r="O1173" s="39" t="s">
        <v>97</v>
      </c>
      <c r="P1173" s="39" t="s">
        <v>270</v>
      </c>
      <c r="Q1173" s="54">
        <v>687000</v>
      </c>
    </row>
    <row r="1174" spans="1:17">
      <c r="A1174" s="39" t="s">
        <v>1857</v>
      </c>
      <c r="B1174" s="39" t="s">
        <v>1858</v>
      </c>
      <c r="C1174" s="52">
        <v>9000</v>
      </c>
      <c r="D1174" s="39" t="s">
        <v>101</v>
      </c>
      <c r="E1174" s="39" t="s">
        <v>306</v>
      </c>
      <c r="F1174" s="41">
        <v>40714</v>
      </c>
      <c r="G1174" s="39" t="s">
        <v>93</v>
      </c>
      <c r="H1174" s="39" t="s">
        <v>94</v>
      </c>
      <c r="I1174" s="41">
        <v>39904</v>
      </c>
      <c r="J1174" s="41">
        <v>40908</v>
      </c>
      <c r="K1174" s="40">
        <v>3</v>
      </c>
      <c r="L1174" s="39" t="s">
        <v>311</v>
      </c>
      <c r="M1174" s="39" t="s">
        <v>312</v>
      </c>
      <c r="N1174" s="39" t="s">
        <v>1875</v>
      </c>
      <c r="O1174" s="39" t="s">
        <v>97</v>
      </c>
      <c r="P1174" s="39" t="s">
        <v>270</v>
      </c>
      <c r="Q1174" s="54">
        <v>687000</v>
      </c>
    </row>
    <row r="1175" spans="1:17">
      <c r="A1175" s="39" t="s">
        <v>1857</v>
      </c>
      <c r="B1175" s="39" t="s">
        <v>1858</v>
      </c>
      <c r="C1175" s="52">
        <v>9000</v>
      </c>
      <c r="D1175" s="39" t="s">
        <v>101</v>
      </c>
      <c r="E1175" s="39" t="s">
        <v>306</v>
      </c>
      <c r="F1175" s="41">
        <v>40714</v>
      </c>
      <c r="G1175" s="39" t="s">
        <v>93</v>
      </c>
      <c r="H1175" s="39" t="s">
        <v>94</v>
      </c>
      <c r="I1175" s="41">
        <v>39904</v>
      </c>
      <c r="J1175" s="41">
        <v>40908</v>
      </c>
      <c r="K1175" s="40">
        <v>4</v>
      </c>
      <c r="L1175" s="39" t="s">
        <v>311</v>
      </c>
      <c r="M1175" s="39" t="s">
        <v>312</v>
      </c>
      <c r="N1175" s="39" t="s">
        <v>1876</v>
      </c>
      <c r="O1175" s="39" t="s">
        <v>97</v>
      </c>
      <c r="P1175" s="39" t="s">
        <v>270</v>
      </c>
      <c r="Q1175" s="54">
        <v>687000</v>
      </c>
    </row>
    <row r="1176" spans="1:17">
      <c r="A1176" s="39" t="s">
        <v>1857</v>
      </c>
      <c r="B1176" s="39" t="s">
        <v>1858</v>
      </c>
      <c r="C1176" s="52">
        <v>9000</v>
      </c>
      <c r="D1176" s="39" t="s">
        <v>101</v>
      </c>
      <c r="E1176" s="39" t="s">
        <v>306</v>
      </c>
      <c r="F1176" s="41">
        <v>40714</v>
      </c>
      <c r="G1176" s="39" t="s">
        <v>93</v>
      </c>
      <c r="H1176" s="39" t="s">
        <v>94</v>
      </c>
      <c r="I1176" s="41">
        <v>39904</v>
      </c>
      <c r="J1176" s="41">
        <v>40908</v>
      </c>
      <c r="K1176" s="40">
        <v>5</v>
      </c>
      <c r="L1176" s="39" t="s">
        <v>95</v>
      </c>
      <c r="M1176" s="39" t="s">
        <v>95</v>
      </c>
      <c r="N1176" s="39" t="s">
        <v>1877</v>
      </c>
      <c r="O1176" s="39" t="s">
        <v>121</v>
      </c>
      <c r="P1176" s="39" t="s">
        <v>270</v>
      </c>
      <c r="Q1176" s="54">
        <v>687000</v>
      </c>
    </row>
    <row r="1177" spans="1:17">
      <c r="A1177" s="39" t="s">
        <v>1857</v>
      </c>
      <c r="B1177" s="39" t="s">
        <v>1858</v>
      </c>
      <c r="C1177" s="52">
        <v>9000</v>
      </c>
      <c r="D1177" s="39" t="s">
        <v>101</v>
      </c>
      <c r="E1177" s="39" t="s">
        <v>306</v>
      </c>
      <c r="F1177" s="41">
        <v>40714</v>
      </c>
      <c r="G1177" s="39" t="s">
        <v>93</v>
      </c>
      <c r="H1177" s="39" t="s">
        <v>94</v>
      </c>
      <c r="I1177" s="41">
        <v>39904</v>
      </c>
      <c r="J1177" s="41">
        <v>40908</v>
      </c>
      <c r="K1177" s="40">
        <v>6</v>
      </c>
      <c r="L1177" s="39" t="s">
        <v>311</v>
      </c>
      <c r="M1177" s="39" t="s">
        <v>316</v>
      </c>
      <c r="N1177" s="39" t="s">
        <v>317</v>
      </c>
      <c r="O1177" s="39" t="s">
        <v>97</v>
      </c>
      <c r="P1177" s="39" t="s">
        <v>270</v>
      </c>
      <c r="Q1177" s="54">
        <v>687000</v>
      </c>
    </row>
    <row r="1178" spans="1:17">
      <c r="A1178" s="39" t="s">
        <v>1857</v>
      </c>
      <c r="B1178" s="39" t="s">
        <v>1858</v>
      </c>
      <c r="C1178" s="52">
        <v>9000</v>
      </c>
      <c r="D1178" s="39" t="s">
        <v>101</v>
      </c>
      <c r="E1178" s="39" t="s">
        <v>306</v>
      </c>
      <c r="F1178" s="41">
        <v>40714</v>
      </c>
      <c r="G1178" s="39" t="s">
        <v>93</v>
      </c>
      <c r="H1178" s="39" t="s">
        <v>94</v>
      </c>
      <c r="I1178" s="41">
        <v>39904</v>
      </c>
      <c r="J1178" s="41">
        <v>40908</v>
      </c>
      <c r="K1178" s="40">
        <v>7</v>
      </c>
      <c r="L1178" s="39" t="s">
        <v>311</v>
      </c>
      <c r="M1178" s="39" t="s">
        <v>318</v>
      </c>
      <c r="N1178" s="39" t="s">
        <v>1878</v>
      </c>
      <c r="O1178" s="39" t="s">
        <v>121</v>
      </c>
      <c r="P1178" s="39" t="s">
        <v>270</v>
      </c>
      <c r="Q1178" s="54">
        <v>687000</v>
      </c>
    </row>
    <row r="1179" spans="1:17">
      <c r="A1179" s="39" t="s">
        <v>1857</v>
      </c>
      <c r="B1179" s="39" t="s">
        <v>1858</v>
      </c>
      <c r="C1179" s="52">
        <v>9000</v>
      </c>
      <c r="D1179" s="39" t="s">
        <v>101</v>
      </c>
      <c r="E1179" s="39" t="s">
        <v>306</v>
      </c>
      <c r="F1179" s="41">
        <v>40714</v>
      </c>
      <c r="G1179" s="39" t="s">
        <v>93</v>
      </c>
      <c r="H1179" s="39" t="s">
        <v>94</v>
      </c>
      <c r="I1179" s="41">
        <v>39904</v>
      </c>
      <c r="J1179" s="41">
        <v>40908</v>
      </c>
      <c r="K1179" s="40">
        <v>8</v>
      </c>
      <c r="L1179" s="39" t="s">
        <v>95</v>
      </c>
      <c r="M1179" s="39" t="s">
        <v>95</v>
      </c>
      <c r="N1179" s="39" t="s">
        <v>1879</v>
      </c>
      <c r="O1179" s="39" t="s">
        <v>121</v>
      </c>
      <c r="P1179" s="39" t="s">
        <v>270</v>
      </c>
      <c r="Q1179" s="54">
        <v>687000</v>
      </c>
    </row>
    <row r="1180" spans="1:17">
      <c r="A1180" s="39" t="s">
        <v>1857</v>
      </c>
      <c r="B1180" s="39" t="s">
        <v>1858</v>
      </c>
      <c r="C1180" s="52">
        <v>9000</v>
      </c>
      <c r="D1180" s="39" t="s">
        <v>101</v>
      </c>
      <c r="E1180" s="39" t="s">
        <v>306</v>
      </c>
      <c r="F1180" s="41">
        <v>40714</v>
      </c>
      <c r="G1180" s="39" t="s">
        <v>93</v>
      </c>
      <c r="H1180" s="39" t="s">
        <v>94</v>
      </c>
      <c r="I1180" s="41">
        <v>39904</v>
      </c>
      <c r="J1180" s="41">
        <v>40908</v>
      </c>
      <c r="K1180" s="40">
        <v>9</v>
      </c>
      <c r="L1180" s="39" t="s">
        <v>95</v>
      </c>
      <c r="M1180" s="39" t="s">
        <v>95</v>
      </c>
      <c r="N1180" s="39" t="s">
        <v>1880</v>
      </c>
      <c r="O1180" s="39" t="s">
        <v>121</v>
      </c>
      <c r="P1180" s="39" t="s">
        <v>270</v>
      </c>
      <c r="Q1180" s="54">
        <v>687000</v>
      </c>
    </row>
    <row r="1181" spans="1:17">
      <c r="A1181" s="39" t="s">
        <v>1857</v>
      </c>
      <c r="B1181" s="39" t="s">
        <v>1858</v>
      </c>
      <c r="C1181" s="52">
        <v>9000</v>
      </c>
      <c r="D1181" s="39" t="s">
        <v>101</v>
      </c>
      <c r="E1181" s="39" t="s">
        <v>306</v>
      </c>
      <c r="F1181" s="41">
        <v>40714</v>
      </c>
      <c r="G1181" s="39" t="s">
        <v>93</v>
      </c>
      <c r="H1181" s="39" t="s">
        <v>94</v>
      </c>
      <c r="I1181" s="41">
        <v>39904</v>
      </c>
      <c r="J1181" s="41">
        <v>40908</v>
      </c>
      <c r="K1181" s="40">
        <v>10</v>
      </c>
      <c r="L1181" s="39" t="s">
        <v>95</v>
      </c>
      <c r="M1181" s="39" t="s">
        <v>95</v>
      </c>
      <c r="N1181" s="39" t="s">
        <v>322</v>
      </c>
      <c r="O1181" s="39" t="s">
        <v>97</v>
      </c>
      <c r="P1181" s="39" t="s">
        <v>270</v>
      </c>
      <c r="Q1181" s="54">
        <v>687000</v>
      </c>
    </row>
    <row r="1182" spans="1:17">
      <c r="A1182" s="39" t="s">
        <v>1857</v>
      </c>
      <c r="B1182" s="39" t="s">
        <v>1858</v>
      </c>
      <c r="C1182" s="52">
        <v>9000</v>
      </c>
      <c r="D1182" s="39" t="s">
        <v>101</v>
      </c>
      <c r="E1182" s="39" t="s">
        <v>306</v>
      </c>
      <c r="F1182" s="41">
        <v>40714</v>
      </c>
      <c r="G1182" s="39" t="s">
        <v>93</v>
      </c>
      <c r="H1182" s="39" t="s">
        <v>94</v>
      </c>
      <c r="I1182" s="41">
        <v>40179</v>
      </c>
      <c r="J1182" s="41">
        <v>40543</v>
      </c>
      <c r="K1182" s="40">
        <v>11</v>
      </c>
      <c r="L1182" s="39" t="s">
        <v>180</v>
      </c>
      <c r="M1182" s="39" t="s">
        <v>517</v>
      </c>
      <c r="N1182" s="39" t="s">
        <v>1881</v>
      </c>
      <c r="O1182" s="39" t="s">
        <v>97</v>
      </c>
      <c r="P1182" s="39" t="s">
        <v>270</v>
      </c>
      <c r="Q1182" s="54">
        <v>687000</v>
      </c>
    </row>
    <row r="1183" spans="1:17">
      <c r="A1183" s="39" t="s">
        <v>1857</v>
      </c>
      <c r="B1183" s="39" t="s">
        <v>1858</v>
      </c>
      <c r="C1183" s="52">
        <v>9000</v>
      </c>
      <c r="D1183" s="39" t="s">
        <v>101</v>
      </c>
      <c r="E1183" s="39" t="s">
        <v>306</v>
      </c>
      <c r="F1183" s="41">
        <v>40714</v>
      </c>
      <c r="G1183" s="39" t="s">
        <v>93</v>
      </c>
      <c r="H1183" s="39" t="s">
        <v>94</v>
      </c>
      <c r="I1183" s="41">
        <v>40179</v>
      </c>
      <c r="J1183" s="41">
        <v>40543</v>
      </c>
      <c r="K1183" s="40">
        <v>12</v>
      </c>
      <c r="L1183" s="39" t="s">
        <v>131</v>
      </c>
      <c r="M1183" s="39" t="s">
        <v>194</v>
      </c>
      <c r="N1183" s="39" t="s">
        <v>1882</v>
      </c>
      <c r="O1183" s="39" t="s">
        <v>97</v>
      </c>
      <c r="P1183" s="39" t="s">
        <v>270</v>
      </c>
      <c r="Q1183" s="54">
        <v>687000</v>
      </c>
    </row>
    <row r="1184" spans="1:17">
      <c r="A1184" s="39" t="s">
        <v>1857</v>
      </c>
      <c r="B1184" s="39" t="s">
        <v>1858</v>
      </c>
      <c r="C1184" s="52">
        <v>9000</v>
      </c>
      <c r="D1184" s="39" t="s">
        <v>101</v>
      </c>
      <c r="E1184" s="39" t="s">
        <v>306</v>
      </c>
      <c r="F1184" s="41">
        <v>40714</v>
      </c>
      <c r="G1184" s="39" t="s">
        <v>93</v>
      </c>
      <c r="H1184" s="39" t="s">
        <v>94</v>
      </c>
      <c r="I1184" s="41">
        <v>40179</v>
      </c>
      <c r="J1184" s="41">
        <v>40543</v>
      </c>
      <c r="K1184" s="40">
        <v>13</v>
      </c>
      <c r="L1184" s="39" t="s">
        <v>131</v>
      </c>
      <c r="M1184" s="39" t="s">
        <v>194</v>
      </c>
      <c r="N1184" s="39" t="s">
        <v>1883</v>
      </c>
      <c r="O1184" s="39" t="s">
        <v>97</v>
      </c>
      <c r="P1184" s="39" t="s">
        <v>270</v>
      </c>
      <c r="Q1184" s="54">
        <v>687000</v>
      </c>
    </row>
    <row r="1185" spans="1:17">
      <c r="A1185" s="39" t="s">
        <v>1857</v>
      </c>
      <c r="B1185" s="39" t="s">
        <v>1858</v>
      </c>
      <c r="C1185" s="52">
        <v>9000</v>
      </c>
      <c r="D1185" s="39" t="s">
        <v>101</v>
      </c>
      <c r="E1185" s="39" t="s">
        <v>306</v>
      </c>
      <c r="F1185" s="41">
        <v>40714</v>
      </c>
      <c r="G1185" s="39" t="s">
        <v>93</v>
      </c>
      <c r="H1185" s="39" t="s">
        <v>94</v>
      </c>
      <c r="I1185" s="41">
        <v>40179</v>
      </c>
      <c r="J1185" s="41">
        <v>40543</v>
      </c>
      <c r="K1185" s="40">
        <v>14</v>
      </c>
      <c r="L1185" s="39" t="s">
        <v>125</v>
      </c>
      <c r="M1185" s="39" t="s">
        <v>191</v>
      </c>
      <c r="N1185" s="39" t="s">
        <v>1884</v>
      </c>
      <c r="O1185" s="39" t="s">
        <v>97</v>
      </c>
      <c r="P1185" s="39" t="s">
        <v>270</v>
      </c>
      <c r="Q1185" s="54">
        <v>687000</v>
      </c>
    </row>
    <row r="1186" spans="1:17">
      <c r="A1186" s="39" t="s">
        <v>1857</v>
      </c>
      <c r="B1186" s="39" t="s">
        <v>1858</v>
      </c>
      <c r="C1186" s="52">
        <v>9000</v>
      </c>
      <c r="D1186" s="39" t="s">
        <v>101</v>
      </c>
      <c r="E1186" s="39" t="s">
        <v>306</v>
      </c>
      <c r="F1186" s="41">
        <v>40714</v>
      </c>
      <c r="G1186" s="39" t="s">
        <v>93</v>
      </c>
      <c r="H1186" s="39" t="s">
        <v>94</v>
      </c>
      <c r="I1186" s="41">
        <v>40179</v>
      </c>
      <c r="J1186" s="41">
        <v>40543</v>
      </c>
      <c r="K1186" s="40">
        <v>15</v>
      </c>
      <c r="L1186" s="39" t="s">
        <v>125</v>
      </c>
      <c r="M1186" s="39" t="s">
        <v>191</v>
      </c>
      <c r="N1186" s="39" t="s">
        <v>1885</v>
      </c>
      <c r="O1186" s="39" t="s">
        <v>121</v>
      </c>
      <c r="P1186" s="39" t="s">
        <v>270</v>
      </c>
      <c r="Q1186" s="54">
        <v>687000</v>
      </c>
    </row>
    <row r="1187" spans="1:17">
      <c r="A1187" s="39" t="s">
        <v>1857</v>
      </c>
      <c r="B1187" s="39" t="s">
        <v>1858</v>
      </c>
      <c r="C1187" s="52">
        <v>9000</v>
      </c>
      <c r="D1187" s="39" t="s">
        <v>101</v>
      </c>
      <c r="E1187" s="39" t="s">
        <v>306</v>
      </c>
      <c r="F1187" s="41">
        <v>40714</v>
      </c>
      <c r="G1187" s="39" t="s">
        <v>93</v>
      </c>
      <c r="H1187" s="39" t="s">
        <v>94</v>
      </c>
      <c r="I1187" s="41">
        <v>40179</v>
      </c>
      <c r="J1187" s="41">
        <v>40543</v>
      </c>
      <c r="K1187" s="40">
        <v>16</v>
      </c>
      <c r="L1187" s="39" t="s">
        <v>125</v>
      </c>
      <c r="M1187" s="39" t="s">
        <v>191</v>
      </c>
      <c r="N1187" s="39" t="s">
        <v>327</v>
      </c>
      <c r="O1187" s="39" t="s">
        <v>121</v>
      </c>
      <c r="P1187" s="39" t="s">
        <v>270</v>
      </c>
      <c r="Q1187" s="54">
        <v>687000</v>
      </c>
    </row>
    <row r="1188" spans="1:17">
      <c r="A1188" s="39" t="s">
        <v>1857</v>
      </c>
      <c r="B1188" s="39" t="s">
        <v>1858</v>
      </c>
      <c r="C1188" s="52">
        <v>9000</v>
      </c>
      <c r="D1188" s="39" t="s">
        <v>101</v>
      </c>
      <c r="E1188" s="39" t="s">
        <v>306</v>
      </c>
      <c r="F1188" s="41">
        <v>40714</v>
      </c>
      <c r="G1188" s="39" t="s">
        <v>93</v>
      </c>
      <c r="H1188" s="39" t="s">
        <v>94</v>
      </c>
      <c r="I1188" s="41">
        <v>40179</v>
      </c>
      <c r="J1188" s="41">
        <v>40543</v>
      </c>
      <c r="K1188" s="40">
        <v>17</v>
      </c>
      <c r="L1188" s="39" t="s">
        <v>125</v>
      </c>
      <c r="M1188" s="39" t="s">
        <v>191</v>
      </c>
      <c r="N1188" s="39" t="s">
        <v>1886</v>
      </c>
      <c r="O1188" s="39" t="s">
        <v>121</v>
      </c>
      <c r="P1188" s="39" t="s">
        <v>270</v>
      </c>
      <c r="Q1188" s="54">
        <v>687000</v>
      </c>
    </row>
    <row r="1189" spans="1:17">
      <c r="A1189" s="39" t="s">
        <v>1857</v>
      </c>
      <c r="B1189" s="39" t="s">
        <v>1858</v>
      </c>
      <c r="C1189" s="52">
        <v>9000</v>
      </c>
      <c r="D1189" s="39" t="s">
        <v>101</v>
      </c>
      <c r="E1189" s="39" t="s">
        <v>306</v>
      </c>
      <c r="F1189" s="41">
        <v>40714</v>
      </c>
      <c r="G1189" s="39" t="s">
        <v>93</v>
      </c>
      <c r="H1189" s="39" t="s">
        <v>94</v>
      </c>
      <c r="I1189" s="41">
        <v>40179</v>
      </c>
      <c r="J1189" s="41">
        <v>40714</v>
      </c>
      <c r="K1189" s="40">
        <v>18</v>
      </c>
      <c r="L1189" s="39" t="s">
        <v>131</v>
      </c>
      <c r="M1189" s="39" t="s">
        <v>194</v>
      </c>
      <c r="N1189" s="39" t="s">
        <v>331</v>
      </c>
      <c r="O1189" s="39" t="s">
        <v>121</v>
      </c>
      <c r="P1189" s="39" t="s">
        <v>270</v>
      </c>
      <c r="Q1189" s="54">
        <v>687000</v>
      </c>
    </row>
    <row r="1190" spans="1:17">
      <c r="A1190" s="39" t="s">
        <v>1857</v>
      </c>
      <c r="B1190" s="39" t="s">
        <v>1858</v>
      </c>
      <c r="C1190" s="52">
        <v>9000</v>
      </c>
      <c r="D1190" s="39" t="s">
        <v>101</v>
      </c>
      <c r="E1190" s="39" t="s">
        <v>306</v>
      </c>
      <c r="F1190" s="41">
        <v>40714</v>
      </c>
      <c r="G1190" s="39" t="s">
        <v>93</v>
      </c>
      <c r="H1190" s="39" t="s">
        <v>94</v>
      </c>
      <c r="I1190" s="41">
        <v>40179</v>
      </c>
      <c r="J1190" s="41">
        <v>40543</v>
      </c>
      <c r="K1190" s="40">
        <v>19</v>
      </c>
      <c r="L1190" s="39" t="s">
        <v>131</v>
      </c>
      <c r="M1190" s="39" t="s">
        <v>194</v>
      </c>
      <c r="N1190" s="39" t="s">
        <v>1887</v>
      </c>
      <c r="O1190" s="39" t="s">
        <v>121</v>
      </c>
      <c r="P1190" s="39" t="s">
        <v>270</v>
      </c>
      <c r="Q1190" s="54">
        <v>687000</v>
      </c>
    </row>
    <row r="1191" spans="1:17">
      <c r="A1191" s="39" t="s">
        <v>1857</v>
      </c>
      <c r="B1191" s="39" t="s">
        <v>1858</v>
      </c>
      <c r="C1191" s="52">
        <v>788</v>
      </c>
      <c r="D1191" s="39" t="s">
        <v>101</v>
      </c>
      <c r="E1191" s="39" t="s">
        <v>333</v>
      </c>
      <c r="F1191" s="41">
        <v>39790</v>
      </c>
      <c r="G1191" s="39" t="s">
        <v>93</v>
      </c>
      <c r="H1191" s="39" t="s">
        <v>94</v>
      </c>
      <c r="I1191" s="41">
        <v>39814</v>
      </c>
      <c r="J1191" s="41">
        <v>40178</v>
      </c>
      <c r="K1191" s="40">
        <v>1</v>
      </c>
      <c r="L1191" s="39" t="s">
        <v>95</v>
      </c>
      <c r="M1191" s="39" t="s">
        <v>95</v>
      </c>
      <c r="N1191" s="39" t="s">
        <v>1888</v>
      </c>
      <c r="O1191" s="39" t="s">
        <v>97</v>
      </c>
      <c r="P1191" s="39" t="s">
        <v>270</v>
      </c>
      <c r="Q1191" s="54">
        <v>30000</v>
      </c>
    </row>
    <row r="1192" spans="1:17">
      <c r="A1192" s="39" t="s">
        <v>1857</v>
      </c>
      <c r="B1192" s="39" t="s">
        <v>1858</v>
      </c>
      <c r="C1192" s="52">
        <v>788</v>
      </c>
      <c r="D1192" s="39" t="s">
        <v>101</v>
      </c>
      <c r="E1192" s="39" t="s">
        <v>333</v>
      </c>
      <c r="F1192" s="41">
        <v>39790</v>
      </c>
      <c r="G1192" s="39" t="s">
        <v>93</v>
      </c>
      <c r="H1192" s="39" t="s">
        <v>94</v>
      </c>
      <c r="I1192" s="41">
        <v>39814</v>
      </c>
      <c r="J1192" s="41">
        <v>40178</v>
      </c>
      <c r="K1192" s="40">
        <v>10</v>
      </c>
      <c r="L1192" s="39" t="s">
        <v>180</v>
      </c>
      <c r="M1192" s="39" t="s">
        <v>517</v>
      </c>
      <c r="N1192" s="39" t="s">
        <v>1889</v>
      </c>
      <c r="O1192" s="39" t="s">
        <v>97</v>
      </c>
      <c r="P1192" s="39" t="s">
        <v>270</v>
      </c>
      <c r="Q1192" s="54">
        <v>30000</v>
      </c>
    </row>
    <row r="1193" spans="1:17">
      <c r="A1193" s="39" t="s">
        <v>1857</v>
      </c>
      <c r="B1193" s="39" t="s">
        <v>1858</v>
      </c>
      <c r="C1193" s="52">
        <v>788</v>
      </c>
      <c r="D1193" s="39" t="s">
        <v>101</v>
      </c>
      <c r="E1193" s="39" t="s">
        <v>333</v>
      </c>
      <c r="F1193" s="41">
        <v>39790</v>
      </c>
      <c r="G1193" s="39" t="s">
        <v>93</v>
      </c>
      <c r="H1193" s="39" t="s">
        <v>94</v>
      </c>
      <c r="I1193" s="41">
        <v>39814</v>
      </c>
      <c r="J1193" s="41">
        <v>40178</v>
      </c>
      <c r="K1193" s="40">
        <v>11</v>
      </c>
      <c r="L1193" s="39" t="s">
        <v>131</v>
      </c>
      <c r="M1193" s="39" t="s">
        <v>194</v>
      </c>
      <c r="N1193" s="39" t="s">
        <v>1890</v>
      </c>
      <c r="O1193" s="39" t="s">
        <v>97</v>
      </c>
      <c r="P1193" s="39" t="s">
        <v>270</v>
      </c>
      <c r="Q1193" s="54">
        <v>30000</v>
      </c>
    </row>
    <row r="1194" spans="1:17">
      <c r="A1194" s="39" t="s">
        <v>1857</v>
      </c>
      <c r="B1194" s="39" t="s">
        <v>1858</v>
      </c>
      <c r="C1194" s="52">
        <v>788</v>
      </c>
      <c r="D1194" s="39" t="s">
        <v>101</v>
      </c>
      <c r="E1194" s="39" t="s">
        <v>333</v>
      </c>
      <c r="F1194" s="41">
        <v>39790</v>
      </c>
      <c r="G1194" s="39" t="s">
        <v>93</v>
      </c>
      <c r="H1194" s="39" t="s">
        <v>94</v>
      </c>
      <c r="I1194" s="41">
        <v>39814</v>
      </c>
      <c r="J1194" s="41">
        <v>40178</v>
      </c>
      <c r="K1194" s="40">
        <v>12</v>
      </c>
      <c r="L1194" s="39" t="s">
        <v>131</v>
      </c>
      <c r="M1194" s="39" t="s">
        <v>194</v>
      </c>
      <c r="N1194" s="39" t="s">
        <v>1891</v>
      </c>
      <c r="O1194" s="39" t="s">
        <v>97</v>
      </c>
      <c r="P1194" s="39" t="s">
        <v>270</v>
      </c>
      <c r="Q1194" s="54">
        <v>30000</v>
      </c>
    </row>
    <row r="1195" spans="1:17">
      <c r="A1195" s="39" t="s">
        <v>1857</v>
      </c>
      <c r="B1195" s="39" t="s">
        <v>1858</v>
      </c>
      <c r="C1195" s="52">
        <v>788</v>
      </c>
      <c r="D1195" s="39" t="s">
        <v>101</v>
      </c>
      <c r="E1195" s="39" t="s">
        <v>333</v>
      </c>
      <c r="F1195" s="41">
        <v>39790</v>
      </c>
      <c r="G1195" s="39" t="s">
        <v>93</v>
      </c>
      <c r="H1195" s="39" t="s">
        <v>94</v>
      </c>
      <c r="I1195" s="41">
        <v>39814</v>
      </c>
      <c r="J1195" s="41">
        <v>40178</v>
      </c>
      <c r="K1195" s="40">
        <v>13</v>
      </c>
      <c r="L1195" s="39" t="s">
        <v>125</v>
      </c>
      <c r="M1195" s="39" t="s">
        <v>191</v>
      </c>
      <c r="N1195" s="39" t="s">
        <v>1892</v>
      </c>
      <c r="O1195" s="39" t="s">
        <v>97</v>
      </c>
      <c r="P1195" s="39" t="s">
        <v>270</v>
      </c>
      <c r="Q1195" s="54">
        <v>30000</v>
      </c>
    </row>
    <row r="1196" spans="1:17">
      <c r="A1196" s="39" t="s">
        <v>1857</v>
      </c>
      <c r="B1196" s="39" t="s">
        <v>1858</v>
      </c>
      <c r="C1196" s="52">
        <v>788</v>
      </c>
      <c r="D1196" s="39" t="s">
        <v>101</v>
      </c>
      <c r="E1196" s="39" t="s">
        <v>333</v>
      </c>
      <c r="F1196" s="41">
        <v>39790</v>
      </c>
      <c r="G1196" s="39" t="s">
        <v>93</v>
      </c>
      <c r="H1196" s="39" t="s">
        <v>94</v>
      </c>
      <c r="I1196" s="41">
        <v>39814</v>
      </c>
      <c r="J1196" s="41">
        <v>40178</v>
      </c>
      <c r="K1196" s="40">
        <v>14</v>
      </c>
      <c r="L1196" s="39" t="s">
        <v>125</v>
      </c>
      <c r="M1196" s="39" t="s">
        <v>191</v>
      </c>
      <c r="N1196" s="39" t="s">
        <v>1893</v>
      </c>
      <c r="O1196" s="39" t="s">
        <v>121</v>
      </c>
      <c r="P1196" s="39" t="s">
        <v>270</v>
      </c>
      <c r="Q1196" s="54">
        <v>30000</v>
      </c>
    </row>
    <row r="1197" spans="1:17">
      <c r="A1197" s="39" t="s">
        <v>1857</v>
      </c>
      <c r="B1197" s="39" t="s">
        <v>1858</v>
      </c>
      <c r="C1197" s="52">
        <v>788</v>
      </c>
      <c r="D1197" s="39" t="s">
        <v>101</v>
      </c>
      <c r="E1197" s="39" t="s">
        <v>333</v>
      </c>
      <c r="F1197" s="41">
        <v>39790</v>
      </c>
      <c r="G1197" s="39" t="s">
        <v>93</v>
      </c>
      <c r="H1197" s="39" t="s">
        <v>94</v>
      </c>
      <c r="I1197" s="41">
        <v>39814</v>
      </c>
      <c r="J1197" s="41">
        <v>40178</v>
      </c>
      <c r="K1197" s="40">
        <v>15</v>
      </c>
      <c r="L1197" s="39" t="s">
        <v>125</v>
      </c>
      <c r="M1197" s="39" t="s">
        <v>191</v>
      </c>
      <c r="N1197" s="39" t="s">
        <v>1894</v>
      </c>
      <c r="O1197" s="39" t="s">
        <v>121</v>
      </c>
      <c r="P1197" s="39" t="s">
        <v>270</v>
      </c>
      <c r="Q1197" s="54">
        <v>30000</v>
      </c>
    </row>
    <row r="1198" spans="1:17">
      <c r="A1198" s="39" t="s">
        <v>1857</v>
      </c>
      <c r="B1198" s="39" t="s">
        <v>1858</v>
      </c>
      <c r="C1198" s="52">
        <v>788</v>
      </c>
      <c r="D1198" s="39" t="s">
        <v>101</v>
      </c>
      <c r="E1198" s="39" t="s">
        <v>333</v>
      </c>
      <c r="F1198" s="41">
        <v>39790</v>
      </c>
      <c r="G1198" s="39" t="s">
        <v>93</v>
      </c>
      <c r="H1198" s="39" t="s">
        <v>94</v>
      </c>
      <c r="I1198" s="41">
        <v>39814</v>
      </c>
      <c r="J1198" s="41">
        <v>40178</v>
      </c>
      <c r="K1198" s="40">
        <v>16</v>
      </c>
      <c r="L1198" s="39" t="s">
        <v>125</v>
      </c>
      <c r="M1198" s="39" t="s">
        <v>191</v>
      </c>
      <c r="N1198" s="39" t="s">
        <v>1895</v>
      </c>
      <c r="O1198" s="39" t="s">
        <v>121</v>
      </c>
      <c r="P1198" s="39" t="s">
        <v>270</v>
      </c>
      <c r="Q1198" s="54">
        <v>30000</v>
      </c>
    </row>
    <row r="1199" spans="1:17">
      <c r="A1199" s="39" t="s">
        <v>1857</v>
      </c>
      <c r="B1199" s="39" t="s">
        <v>1858</v>
      </c>
      <c r="C1199" s="52">
        <v>788</v>
      </c>
      <c r="D1199" s="39" t="s">
        <v>101</v>
      </c>
      <c r="E1199" s="39" t="s">
        <v>333</v>
      </c>
      <c r="F1199" s="41">
        <v>39790</v>
      </c>
      <c r="G1199" s="39" t="s">
        <v>93</v>
      </c>
      <c r="H1199" s="39" t="s">
        <v>94</v>
      </c>
      <c r="I1199" s="41">
        <v>39814</v>
      </c>
      <c r="J1199" s="41">
        <v>40178</v>
      </c>
      <c r="K1199" s="40">
        <v>17</v>
      </c>
      <c r="L1199" s="39" t="s">
        <v>131</v>
      </c>
      <c r="M1199" s="39" t="s">
        <v>194</v>
      </c>
      <c r="N1199" s="39" t="s">
        <v>1896</v>
      </c>
      <c r="O1199" s="39" t="s">
        <v>121</v>
      </c>
      <c r="P1199" s="39" t="s">
        <v>270</v>
      </c>
      <c r="Q1199" s="54">
        <v>30000</v>
      </c>
    </row>
    <row r="1200" spans="1:17">
      <c r="A1200" s="39" t="s">
        <v>1857</v>
      </c>
      <c r="B1200" s="39" t="s">
        <v>1858</v>
      </c>
      <c r="C1200" s="52">
        <v>788</v>
      </c>
      <c r="D1200" s="39" t="s">
        <v>101</v>
      </c>
      <c r="E1200" s="39" t="s">
        <v>333</v>
      </c>
      <c r="F1200" s="41">
        <v>39790</v>
      </c>
      <c r="G1200" s="39" t="s">
        <v>93</v>
      </c>
      <c r="H1200" s="39" t="s">
        <v>94</v>
      </c>
      <c r="I1200" s="41">
        <v>39814</v>
      </c>
      <c r="J1200" s="41">
        <v>40178</v>
      </c>
      <c r="K1200" s="40">
        <v>18</v>
      </c>
      <c r="L1200" s="39" t="s">
        <v>131</v>
      </c>
      <c r="M1200" s="39" t="s">
        <v>194</v>
      </c>
      <c r="N1200" s="39" t="s">
        <v>1897</v>
      </c>
      <c r="O1200" s="39" t="s">
        <v>121</v>
      </c>
      <c r="P1200" s="39" t="s">
        <v>270</v>
      </c>
      <c r="Q1200" s="54">
        <v>30000</v>
      </c>
    </row>
    <row r="1201" spans="1:17">
      <c r="A1201" s="39" t="s">
        <v>1898</v>
      </c>
      <c r="B1201" s="39" t="s">
        <v>1899</v>
      </c>
      <c r="C1201" s="52">
        <v>13513</v>
      </c>
      <c r="D1201" s="39" t="s">
        <v>101</v>
      </c>
      <c r="E1201" s="39" t="s">
        <v>1900</v>
      </c>
      <c r="F1201" s="41">
        <v>41689</v>
      </c>
      <c r="G1201" s="39" t="s">
        <v>93</v>
      </c>
      <c r="H1201" s="39" t="s">
        <v>232</v>
      </c>
      <c r="I1201" s="41">
        <v>41456</v>
      </c>
      <c r="J1201" s="41">
        <v>41639</v>
      </c>
      <c r="K1201" s="40">
        <v>1</v>
      </c>
      <c r="L1201" s="39" t="s">
        <v>308</v>
      </c>
      <c r="M1201" s="39" t="s">
        <v>95</v>
      </c>
      <c r="N1201" s="39" t="s">
        <v>1901</v>
      </c>
      <c r="O1201" s="39" t="s">
        <v>97</v>
      </c>
      <c r="P1201" s="39" t="s">
        <v>1902</v>
      </c>
      <c r="Q1201" s="54">
        <v>123000</v>
      </c>
    </row>
    <row r="1202" spans="1:17">
      <c r="A1202" s="39" t="s">
        <v>1898</v>
      </c>
      <c r="B1202" s="39" t="s">
        <v>1899</v>
      </c>
      <c r="C1202" s="52">
        <v>13513</v>
      </c>
      <c r="D1202" s="39" t="s">
        <v>101</v>
      </c>
      <c r="E1202" s="39" t="s">
        <v>1900</v>
      </c>
      <c r="F1202" s="41">
        <v>41689</v>
      </c>
      <c r="G1202" s="39" t="s">
        <v>93</v>
      </c>
      <c r="H1202" s="39" t="s">
        <v>232</v>
      </c>
      <c r="I1202" s="41">
        <v>41456</v>
      </c>
      <c r="J1202" s="41">
        <v>41639</v>
      </c>
      <c r="K1202" s="40">
        <v>2</v>
      </c>
      <c r="L1202" s="39" t="s">
        <v>131</v>
      </c>
      <c r="M1202" s="39" t="s">
        <v>183</v>
      </c>
      <c r="N1202" s="39" t="s">
        <v>1901</v>
      </c>
      <c r="O1202" s="39" t="s">
        <v>97</v>
      </c>
      <c r="P1202" s="39" t="s">
        <v>1902</v>
      </c>
      <c r="Q1202" s="54">
        <v>123000</v>
      </c>
    </row>
    <row r="1203" spans="1:17">
      <c r="A1203" s="39" t="s">
        <v>1898</v>
      </c>
      <c r="B1203" s="39" t="s">
        <v>1899</v>
      </c>
      <c r="C1203" s="52">
        <v>13513</v>
      </c>
      <c r="D1203" s="39" t="s">
        <v>101</v>
      </c>
      <c r="E1203" s="39" t="s">
        <v>1900</v>
      </c>
      <c r="F1203" s="41">
        <v>41689</v>
      </c>
      <c r="G1203" s="39" t="s">
        <v>93</v>
      </c>
      <c r="H1203" s="39" t="s">
        <v>232</v>
      </c>
      <c r="I1203" s="41">
        <v>41456</v>
      </c>
      <c r="J1203" s="41">
        <v>41639</v>
      </c>
      <c r="K1203" s="40">
        <v>3</v>
      </c>
      <c r="L1203" s="39" t="s">
        <v>105</v>
      </c>
      <c r="M1203" s="39" t="s">
        <v>95</v>
      </c>
      <c r="N1203" s="39" t="s">
        <v>1901</v>
      </c>
      <c r="O1203" s="39" t="s">
        <v>97</v>
      </c>
      <c r="P1203" s="39" t="s">
        <v>1902</v>
      </c>
      <c r="Q1203" s="54">
        <v>123000</v>
      </c>
    </row>
    <row r="1204" spans="1:17">
      <c r="A1204" s="39" t="s">
        <v>1898</v>
      </c>
      <c r="B1204" s="39" t="s">
        <v>1899</v>
      </c>
      <c r="C1204" s="52">
        <v>13513</v>
      </c>
      <c r="D1204" s="39" t="s">
        <v>101</v>
      </c>
      <c r="E1204" s="39" t="s">
        <v>1900</v>
      </c>
      <c r="F1204" s="41">
        <v>41689</v>
      </c>
      <c r="G1204" s="39" t="s">
        <v>93</v>
      </c>
      <c r="H1204" s="39" t="s">
        <v>232</v>
      </c>
      <c r="I1204" s="41">
        <v>41456</v>
      </c>
      <c r="J1204" s="41">
        <v>41639</v>
      </c>
      <c r="K1204" s="40">
        <v>4</v>
      </c>
      <c r="L1204" s="39" t="s">
        <v>308</v>
      </c>
      <c r="M1204" s="39" t="s">
        <v>309</v>
      </c>
      <c r="N1204" s="39" t="s">
        <v>1901</v>
      </c>
      <c r="O1204" s="39" t="s">
        <v>97</v>
      </c>
      <c r="P1204" s="39" t="s">
        <v>1902</v>
      </c>
      <c r="Q1204" s="54">
        <v>123000</v>
      </c>
    </row>
    <row r="1205" spans="1:17">
      <c r="A1205" s="39" t="s">
        <v>1898</v>
      </c>
      <c r="B1205" s="39" t="s">
        <v>1899</v>
      </c>
      <c r="C1205" s="52">
        <v>13512</v>
      </c>
      <c r="D1205" s="39" t="s">
        <v>101</v>
      </c>
      <c r="E1205" s="39" t="s">
        <v>1903</v>
      </c>
      <c r="F1205" s="41">
        <v>41689</v>
      </c>
      <c r="G1205" s="39" t="s">
        <v>93</v>
      </c>
      <c r="H1205" s="39" t="s">
        <v>232</v>
      </c>
      <c r="I1205" s="41">
        <v>41365</v>
      </c>
      <c r="J1205" s="41">
        <v>41639</v>
      </c>
      <c r="K1205" s="40">
        <v>1</v>
      </c>
      <c r="L1205" s="39" t="s">
        <v>308</v>
      </c>
      <c r="M1205" s="39" t="s">
        <v>95</v>
      </c>
      <c r="N1205" s="39" t="s">
        <v>1901</v>
      </c>
      <c r="O1205" s="39" t="s">
        <v>97</v>
      </c>
      <c r="P1205" s="39" t="s">
        <v>1902</v>
      </c>
      <c r="Q1205" s="54">
        <v>184000</v>
      </c>
    </row>
    <row r="1206" spans="1:17">
      <c r="A1206" s="39" t="s">
        <v>1898</v>
      </c>
      <c r="B1206" s="39" t="s">
        <v>1899</v>
      </c>
      <c r="C1206" s="52">
        <v>13512</v>
      </c>
      <c r="D1206" s="39" t="s">
        <v>101</v>
      </c>
      <c r="E1206" s="39" t="s">
        <v>1903</v>
      </c>
      <c r="F1206" s="41">
        <v>41689</v>
      </c>
      <c r="G1206" s="39" t="s">
        <v>93</v>
      </c>
      <c r="H1206" s="39" t="s">
        <v>232</v>
      </c>
      <c r="I1206" s="41">
        <v>41365</v>
      </c>
      <c r="J1206" s="41">
        <v>41639</v>
      </c>
      <c r="K1206" s="40">
        <v>2</v>
      </c>
      <c r="L1206" s="39" t="s">
        <v>131</v>
      </c>
      <c r="M1206" s="39" t="s">
        <v>183</v>
      </c>
      <c r="N1206" s="39" t="s">
        <v>1901</v>
      </c>
      <c r="O1206" s="39" t="s">
        <v>97</v>
      </c>
      <c r="P1206" s="39" t="s">
        <v>1902</v>
      </c>
      <c r="Q1206" s="54">
        <v>184000</v>
      </c>
    </row>
    <row r="1207" spans="1:17">
      <c r="A1207" s="39" t="s">
        <v>1898</v>
      </c>
      <c r="B1207" s="39" t="s">
        <v>1899</v>
      </c>
      <c r="C1207" s="52">
        <v>13512</v>
      </c>
      <c r="D1207" s="39" t="s">
        <v>101</v>
      </c>
      <c r="E1207" s="39" t="s">
        <v>1903</v>
      </c>
      <c r="F1207" s="41">
        <v>41689</v>
      </c>
      <c r="G1207" s="39" t="s">
        <v>93</v>
      </c>
      <c r="H1207" s="39" t="s">
        <v>232</v>
      </c>
      <c r="I1207" s="41">
        <v>41365</v>
      </c>
      <c r="J1207" s="41">
        <v>41639</v>
      </c>
      <c r="K1207" s="40">
        <v>3</v>
      </c>
      <c r="L1207" s="39" t="s">
        <v>105</v>
      </c>
      <c r="M1207" s="39" t="s">
        <v>95</v>
      </c>
      <c r="N1207" s="39" t="s">
        <v>1901</v>
      </c>
      <c r="O1207" s="39" t="s">
        <v>97</v>
      </c>
      <c r="P1207" s="39" t="s">
        <v>1902</v>
      </c>
      <c r="Q1207" s="54">
        <v>184000</v>
      </c>
    </row>
    <row r="1208" spans="1:17">
      <c r="A1208" s="39" t="s">
        <v>1898</v>
      </c>
      <c r="B1208" s="39" t="s">
        <v>1899</v>
      </c>
      <c r="C1208" s="52">
        <v>13512</v>
      </c>
      <c r="D1208" s="39" t="s">
        <v>101</v>
      </c>
      <c r="E1208" s="39" t="s">
        <v>1903</v>
      </c>
      <c r="F1208" s="41">
        <v>41689</v>
      </c>
      <c r="G1208" s="39" t="s">
        <v>93</v>
      </c>
      <c r="H1208" s="39" t="s">
        <v>232</v>
      </c>
      <c r="I1208" s="41">
        <v>41365</v>
      </c>
      <c r="J1208" s="41">
        <v>41639</v>
      </c>
      <c r="K1208" s="40">
        <v>4</v>
      </c>
      <c r="L1208" s="39" t="s">
        <v>308</v>
      </c>
      <c r="M1208" s="39" t="s">
        <v>309</v>
      </c>
      <c r="N1208" s="39" t="s">
        <v>1901</v>
      </c>
      <c r="O1208" s="39" t="s">
        <v>97</v>
      </c>
      <c r="P1208" s="39" t="s">
        <v>1902</v>
      </c>
      <c r="Q1208" s="54">
        <v>184000</v>
      </c>
    </row>
    <row r="1209" spans="1:17">
      <c r="A1209" s="39" t="s">
        <v>1898</v>
      </c>
      <c r="B1209" s="39" t="s">
        <v>1899</v>
      </c>
      <c r="C1209" s="52">
        <v>13511</v>
      </c>
      <c r="D1209" s="39" t="s">
        <v>101</v>
      </c>
      <c r="E1209" s="39" t="s">
        <v>1904</v>
      </c>
      <c r="F1209" s="41">
        <v>41689</v>
      </c>
      <c r="G1209" s="39" t="s">
        <v>93</v>
      </c>
      <c r="H1209" s="39" t="s">
        <v>232</v>
      </c>
      <c r="I1209" s="41">
        <v>41275</v>
      </c>
      <c r="J1209" s="41">
        <v>41639</v>
      </c>
      <c r="K1209" s="40">
        <v>1</v>
      </c>
      <c r="L1209" s="39" t="s">
        <v>308</v>
      </c>
      <c r="M1209" s="39" t="s">
        <v>95</v>
      </c>
      <c r="N1209" s="39" t="s">
        <v>1901</v>
      </c>
      <c r="O1209" s="39" t="s">
        <v>97</v>
      </c>
      <c r="P1209" s="39" t="s">
        <v>1902</v>
      </c>
      <c r="Q1209" s="54">
        <v>245500</v>
      </c>
    </row>
    <row r="1210" spans="1:17">
      <c r="A1210" s="39" t="s">
        <v>1898</v>
      </c>
      <c r="B1210" s="39" t="s">
        <v>1899</v>
      </c>
      <c r="C1210" s="52">
        <v>13511</v>
      </c>
      <c r="D1210" s="39" t="s">
        <v>101</v>
      </c>
      <c r="E1210" s="39" t="s">
        <v>1904</v>
      </c>
      <c r="F1210" s="41">
        <v>41689</v>
      </c>
      <c r="G1210" s="39" t="s">
        <v>93</v>
      </c>
      <c r="H1210" s="39" t="s">
        <v>232</v>
      </c>
      <c r="I1210" s="41">
        <v>41275</v>
      </c>
      <c r="J1210" s="41">
        <v>41639</v>
      </c>
      <c r="K1210" s="40">
        <v>2</v>
      </c>
      <c r="L1210" s="39" t="s">
        <v>131</v>
      </c>
      <c r="M1210" s="39" t="s">
        <v>183</v>
      </c>
      <c r="N1210" s="39" t="s">
        <v>1901</v>
      </c>
      <c r="O1210" s="39" t="s">
        <v>97</v>
      </c>
      <c r="P1210" s="39" t="s">
        <v>1902</v>
      </c>
      <c r="Q1210" s="54">
        <v>245500</v>
      </c>
    </row>
    <row r="1211" spans="1:17">
      <c r="A1211" s="39" t="s">
        <v>1898</v>
      </c>
      <c r="B1211" s="39" t="s">
        <v>1899</v>
      </c>
      <c r="C1211" s="52">
        <v>13511</v>
      </c>
      <c r="D1211" s="39" t="s">
        <v>101</v>
      </c>
      <c r="E1211" s="39" t="s">
        <v>1904</v>
      </c>
      <c r="F1211" s="41">
        <v>41689</v>
      </c>
      <c r="G1211" s="39" t="s">
        <v>93</v>
      </c>
      <c r="H1211" s="39" t="s">
        <v>232</v>
      </c>
      <c r="I1211" s="41">
        <v>41275</v>
      </c>
      <c r="J1211" s="41">
        <v>41639</v>
      </c>
      <c r="K1211" s="40">
        <v>3</v>
      </c>
      <c r="L1211" s="39" t="s">
        <v>105</v>
      </c>
      <c r="M1211" s="39" t="s">
        <v>95</v>
      </c>
      <c r="N1211" s="39" t="s">
        <v>1901</v>
      </c>
      <c r="O1211" s="39" t="s">
        <v>97</v>
      </c>
      <c r="P1211" s="39" t="s">
        <v>1902</v>
      </c>
      <c r="Q1211" s="54">
        <v>245500</v>
      </c>
    </row>
    <row r="1212" spans="1:17">
      <c r="A1212" s="39" t="s">
        <v>1898</v>
      </c>
      <c r="B1212" s="39" t="s">
        <v>1899</v>
      </c>
      <c r="C1212" s="52">
        <v>13511</v>
      </c>
      <c r="D1212" s="39" t="s">
        <v>101</v>
      </c>
      <c r="E1212" s="39" t="s">
        <v>1904</v>
      </c>
      <c r="F1212" s="41">
        <v>41689</v>
      </c>
      <c r="G1212" s="39" t="s">
        <v>93</v>
      </c>
      <c r="H1212" s="39" t="s">
        <v>232</v>
      </c>
      <c r="I1212" s="41">
        <v>41275</v>
      </c>
      <c r="J1212" s="41">
        <v>41639</v>
      </c>
      <c r="K1212" s="40">
        <v>4</v>
      </c>
      <c r="L1212" s="39" t="s">
        <v>308</v>
      </c>
      <c r="M1212" s="39" t="s">
        <v>309</v>
      </c>
      <c r="N1212" s="39" t="s">
        <v>1901</v>
      </c>
      <c r="O1212" s="39" t="s">
        <v>97</v>
      </c>
      <c r="P1212" s="39" t="s">
        <v>1902</v>
      </c>
      <c r="Q1212" s="54">
        <v>245500</v>
      </c>
    </row>
    <row r="1213" spans="1:17">
      <c r="A1213" s="39" t="s">
        <v>1905</v>
      </c>
      <c r="B1213" s="39" t="s">
        <v>1906</v>
      </c>
      <c r="C1213" s="52">
        <v>22132</v>
      </c>
      <c r="D1213" s="39" t="s">
        <v>91</v>
      </c>
      <c r="E1213" s="39" t="s">
        <v>1907</v>
      </c>
      <c r="F1213" s="41">
        <v>44622</v>
      </c>
      <c r="G1213" s="39" t="s">
        <v>93</v>
      </c>
      <c r="H1213" s="39" t="s">
        <v>94</v>
      </c>
      <c r="I1213" s="41">
        <v>41275</v>
      </c>
      <c r="J1213" s="41">
        <v>41639</v>
      </c>
      <c r="K1213" s="40">
        <v>1</v>
      </c>
      <c r="L1213" s="39" t="s">
        <v>125</v>
      </c>
      <c r="M1213" s="39" t="s">
        <v>126</v>
      </c>
      <c r="N1213" s="39" t="s">
        <v>1908</v>
      </c>
      <c r="O1213" s="39" t="s">
        <v>97</v>
      </c>
      <c r="P1213" s="39" t="s">
        <v>1909</v>
      </c>
      <c r="Q1213" s="54">
        <v>49200</v>
      </c>
    </row>
    <row r="1214" spans="1:17">
      <c r="A1214" s="39" t="s">
        <v>1905</v>
      </c>
      <c r="B1214" s="39" t="s">
        <v>1906</v>
      </c>
      <c r="C1214" s="52">
        <v>22192</v>
      </c>
      <c r="D1214" s="39" t="s">
        <v>91</v>
      </c>
      <c r="E1214" s="39" t="s">
        <v>1910</v>
      </c>
      <c r="F1214" s="41">
        <v>44622</v>
      </c>
      <c r="G1214" s="39" t="s">
        <v>93</v>
      </c>
      <c r="H1214" s="39" t="s">
        <v>94</v>
      </c>
      <c r="I1214" s="41">
        <v>40909</v>
      </c>
      <c r="J1214" s="41">
        <v>41274</v>
      </c>
      <c r="K1214" s="40">
        <v>1</v>
      </c>
      <c r="L1214" s="39" t="s">
        <v>125</v>
      </c>
      <c r="M1214" s="39" t="s">
        <v>126</v>
      </c>
      <c r="N1214" s="39" t="s">
        <v>1911</v>
      </c>
      <c r="O1214" s="39" t="s">
        <v>97</v>
      </c>
      <c r="P1214" s="39" t="s">
        <v>1909</v>
      </c>
      <c r="Q1214" s="54">
        <v>49200</v>
      </c>
    </row>
    <row r="1215" spans="1:17">
      <c r="A1215" s="39" t="s">
        <v>1912</v>
      </c>
      <c r="B1215" s="39" t="s">
        <v>1913</v>
      </c>
      <c r="C1215" s="52">
        <v>9485</v>
      </c>
      <c r="D1215" s="39" t="s">
        <v>101</v>
      </c>
      <c r="E1215" s="39" t="s">
        <v>1914</v>
      </c>
      <c r="F1215" s="41">
        <v>40714</v>
      </c>
      <c r="G1215" s="39" t="s">
        <v>93</v>
      </c>
      <c r="H1215" s="39" t="s">
        <v>173</v>
      </c>
      <c r="I1215" s="41">
        <v>39904</v>
      </c>
      <c r="J1215" s="41">
        <v>40908</v>
      </c>
      <c r="K1215" s="40">
        <v>1</v>
      </c>
      <c r="L1215" s="39" t="s">
        <v>491</v>
      </c>
      <c r="M1215" s="39" t="s">
        <v>95</v>
      </c>
      <c r="N1215" s="39" t="s">
        <v>1915</v>
      </c>
      <c r="O1215" s="39" t="s">
        <v>97</v>
      </c>
      <c r="P1215" s="39" t="s">
        <v>1916</v>
      </c>
      <c r="Q1215" s="54">
        <v>199942</v>
      </c>
    </row>
    <row r="1216" spans="1:17">
      <c r="A1216" s="39" t="s">
        <v>1912</v>
      </c>
      <c r="B1216" s="39" t="s">
        <v>1913</v>
      </c>
      <c r="C1216" s="52">
        <v>9485</v>
      </c>
      <c r="D1216" s="39" t="s">
        <v>101</v>
      </c>
      <c r="E1216" s="39" t="s">
        <v>1914</v>
      </c>
      <c r="F1216" s="41">
        <v>40714</v>
      </c>
      <c r="G1216" s="39" t="s">
        <v>93</v>
      </c>
      <c r="H1216" s="39" t="s">
        <v>173</v>
      </c>
      <c r="I1216" s="41">
        <v>39904</v>
      </c>
      <c r="J1216" s="41">
        <v>40908</v>
      </c>
      <c r="K1216" s="40">
        <v>2</v>
      </c>
      <c r="L1216" s="39" t="s">
        <v>308</v>
      </c>
      <c r="M1216" s="39" t="s">
        <v>796</v>
      </c>
      <c r="N1216" s="39" t="s">
        <v>1917</v>
      </c>
      <c r="O1216" s="39" t="s">
        <v>97</v>
      </c>
      <c r="P1216" s="39" t="s">
        <v>1916</v>
      </c>
      <c r="Q1216" s="54">
        <v>199942</v>
      </c>
    </row>
    <row r="1217" spans="1:17">
      <c r="A1217" s="39" t="s">
        <v>1912</v>
      </c>
      <c r="B1217" s="39" t="s">
        <v>1913</v>
      </c>
      <c r="C1217" s="52">
        <v>9485</v>
      </c>
      <c r="D1217" s="39" t="s">
        <v>101</v>
      </c>
      <c r="E1217" s="39" t="s">
        <v>1914</v>
      </c>
      <c r="F1217" s="41">
        <v>40714</v>
      </c>
      <c r="G1217" s="39" t="s">
        <v>93</v>
      </c>
      <c r="H1217" s="39" t="s">
        <v>173</v>
      </c>
      <c r="I1217" s="41">
        <v>39904</v>
      </c>
      <c r="J1217" s="41">
        <v>40178</v>
      </c>
      <c r="K1217" s="40">
        <v>3</v>
      </c>
      <c r="L1217" s="39" t="s">
        <v>176</v>
      </c>
      <c r="M1217" s="39" t="s">
        <v>416</v>
      </c>
      <c r="N1217" s="39" t="s">
        <v>1918</v>
      </c>
      <c r="O1217" s="39" t="s">
        <v>97</v>
      </c>
      <c r="P1217" s="39" t="s">
        <v>1916</v>
      </c>
      <c r="Q1217" s="54">
        <v>199942</v>
      </c>
    </row>
    <row r="1218" spans="1:17">
      <c r="A1218" s="39" t="s">
        <v>1912</v>
      </c>
      <c r="B1218" s="39" t="s">
        <v>1913</v>
      </c>
      <c r="C1218" s="52">
        <v>9485</v>
      </c>
      <c r="D1218" s="39" t="s">
        <v>101</v>
      </c>
      <c r="E1218" s="39" t="s">
        <v>1914</v>
      </c>
      <c r="F1218" s="41">
        <v>40714</v>
      </c>
      <c r="G1218" s="39" t="s">
        <v>93</v>
      </c>
      <c r="H1218" s="39" t="s">
        <v>173</v>
      </c>
      <c r="I1218" s="41">
        <v>39904</v>
      </c>
      <c r="J1218" s="41">
        <v>40178</v>
      </c>
      <c r="K1218" s="40">
        <v>4</v>
      </c>
      <c r="L1218" s="39" t="s">
        <v>311</v>
      </c>
      <c r="M1218" s="39" t="s">
        <v>312</v>
      </c>
      <c r="N1218" s="39" t="s">
        <v>1919</v>
      </c>
      <c r="O1218" s="39" t="s">
        <v>97</v>
      </c>
      <c r="P1218" s="39" t="s">
        <v>1916</v>
      </c>
      <c r="Q1218" s="54">
        <v>199942</v>
      </c>
    </row>
    <row r="1219" spans="1:17">
      <c r="A1219" s="39" t="s">
        <v>1912</v>
      </c>
      <c r="B1219" s="39" t="s">
        <v>1913</v>
      </c>
      <c r="C1219" s="52">
        <v>9485</v>
      </c>
      <c r="D1219" s="39" t="s">
        <v>101</v>
      </c>
      <c r="E1219" s="39" t="s">
        <v>1914</v>
      </c>
      <c r="F1219" s="41">
        <v>40714</v>
      </c>
      <c r="G1219" s="39" t="s">
        <v>93</v>
      </c>
      <c r="H1219" s="39" t="s">
        <v>173</v>
      </c>
      <c r="I1219" s="41">
        <v>39904</v>
      </c>
      <c r="J1219" s="41">
        <v>40178</v>
      </c>
      <c r="K1219" s="40">
        <v>5</v>
      </c>
      <c r="L1219" s="39" t="s">
        <v>311</v>
      </c>
      <c r="M1219" s="39" t="s">
        <v>95</v>
      </c>
      <c r="N1219" s="39" t="s">
        <v>1920</v>
      </c>
      <c r="O1219" s="39" t="s">
        <v>97</v>
      </c>
      <c r="P1219" s="39" t="s">
        <v>1916</v>
      </c>
      <c r="Q1219" s="54">
        <v>199942</v>
      </c>
    </row>
    <row r="1220" spans="1:17">
      <c r="A1220" s="39" t="s">
        <v>1912</v>
      </c>
      <c r="B1220" s="39" t="s">
        <v>1913</v>
      </c>
      <c r="C1220" s="52">
        <v>9485</v>
      </c>
      <c r="D1220" s="39" t="s">
        <v>101</v>
      </c>
      <c r="E1220" s="39" t="s">
        <v>1914</v>
      </c>
      <c r="F1220" s="41">
        <v>40714</v>
      </c>
      <c r="G1220" s="39" t="s">
        <v>93</v>
      </c>
      <c r="H1220" s="39" t="s">
        <v>173</v>
      </c>
      <c r="I1220" s="41">
        <v>-1</v>
      </c>
      <c r="J1220" s="41">
        <v>40908</v>
      </c>
      <c r="K1220" s="40">
        <v>6</v>
      </c>
      <c r="L1220" s="39" t="s">
        <v>308</v>
      </c>
      <c r="M1220" s="39" t="s">
        <v>773</v>
      </c>
      <c r="N1220" s="39" t="s">
        <v>1921</v>
      </c>
      <c r="O1220" s="39" t="s">
        <v>97</v>
      </c>
      <c r="P1220" s="39" t="s">
        <v>1916</v>
      </c>
      <c r="Q1220" s="54">
        <v>199942</v>
      </c>
    </row>
    <row r="1221" spans="1:17">
      <c r="A1221" s="39" t="s">
        <v>1912</v>
      </c>
      <c r="B1221" s="39" t="s">
        <v>1913</v>
      </c>
      <c r="C1221" s="52">
        <v>9485</v>
      </c>
      <c r="D1221" s="39" t="s">
        <v>101</v>
      </c>
      <c r="E1221" s="39" t="s">
        <v>1914</v>
      </c>
      <c r="F1221" s="41">
        <v>40714</v>
      </c>
      <c r="G1221" s="39" t="s">
        <v>93</v>
      </c>
      <c r="H1221" s="39" t="s">
        <v>173</v>
      </c>
      <c r="I1221" s="41">
        <v>39814</v>
      </c>
      <c r="J1221" s="41">
        <v>40178</v>
      </c>
      <c r="K1221" s="40">
        <v>7</v>
      </c>
      <c r="L1221" s="39" t="s">
        <v>131</v>
      </c>
      <c r="M1221" s="39" t="s">
        <v>183</v>
      </c>
      <c r="N1221" s="39" t="s">
        <v>1922</v>
      </c>
      <c r="O1221" s="39" t="s">
        <v>97</v>
      </c>
      <c r="P1221" s="39" t="s">
        <v>1916</v>
      </c>
      <c r="Q1221" s="54">
        <v>199942</v>
      </c>
    </row>
    <row r="1222" spans="1:17">
      <c r="A1222" s="39" t="s">
        <v>1912</v>
      </c>
      <c r="B1222" s="39" t="s">
        <v>1913</v>
      </c>
      <c r="C1222" s="52">
        <v>9485</v>
      </c>
      <c r="D1222" s="39" t="s">
        <v>101</v>
      </c>
      <c r="E1222" s="39" t="s">
        <v>1914</v>
      </c>
      <c r="F1222" s="41">
        <v>40714</v>
      </c>
      <c r="G1222" s="39" t="s">
        <v>93</v>
      </c>
      <c r="H1222" s="39" t="s">
        <v>173</v>
      </c>
      <c r="I1222" s="41">
        <v>39814</v>
      </c>
      <c r="J1222" s="41">
        <v>40178</v>
      </c>
      <c r="K1222" s="40">
        <v>8</v>
      </c>
      <c r="L1222" s="39" t="s">
        <v>125</v>
      </c>
      <c r="M1222" s="39" t="s">
        <v>183</v>
      </c>
      <c r="N1222" s="39" t="s">
        <v>1923</v>
      </c>
      <c r="O1222" s="39" t="s">
        <v>97</v>
      </c>
      <c r="P1222" s="39" t="s">
        <v>1916</v>
      </c>
      <c r="Q1222" s="54">
        <v>199942</v>
      </c>
    </row>
    <row r="1223" spans="1:17">
      <c r="A1223" s="39" t="s">
        <v>1912</v>
      </c>
      <c r="B1223" s="39" t="s">
        <v>1913</v>
      </c>
      <c r="C1223" s="52">
        <v>9485</v>
      </c>
      <c r="D1223" s="39" t="s">
        <v>101</v>
      </c>
      <c r="E1223" s="39" t="s">
        <v>1914</v>
      </c>
      <c r="F1223" s="41">
        <v>40714</v>
      </c>
      <c r="G1223" s="39" t="s">
        <v>93</v>
      </c>
      <c r="H1223" s="39" t="s">
        <v>173</v>
      </c>
      <c r="I1223" s="41">
        <v>39814</v>
      </c>
      <c r="J1223" s="41">
        <v>40178</v>
      </c>
      <c r="K1223" s="40">
        <v>9</v>
      </c>
      <c r="L1223" s="39" t="s">
        <v>131</v>
      </c>
      <c r="M1223" s="39" t="s">
        <v>183</v>
      </c>
      <c r="N1223" s="39" t="s">
        <v>1924</v>
      </c>
      <c r="O1223" s="39" t="s">
        <v>97</v>
      </c>
      <c r="P1223" s="39" t="s">
        <v>1916</v>
      </c>
      <c r="Q1223" s="54">
        <v>199942</v>
      </c>
    </row>
    <row r="1224" spans="1:17">
      <c r="A1224" s="39" t="s">
        <v>1912</v>
      </c>
      <c r="B1224" s="39" t="s">
        <v>1913</v>
      </c>
      <c r="C1224" s="52">
        <v>9485</v>
      </c>
      <c r="D1224" s="39" t="s">
        <v>101</v>
      </c>
      <c r="E1224" s="39" t="s">
        <v>1914</v>
      </c>
      <c r="F1224" s="41">
        <v>40714</v>
      </c>
      <c r="G1224" s="39" t="s">
        <v>93</v>
      </c>
      <c r="H1224" s="39" t="s">
        <v>173</v>
      </c>
      <c r="I1224" s="41">
        <v>40179</v>
      </c>
      <c r="J1224" s="41">
        <v>40543</v>
      </c>
      <c r="K1224" s="40">
        <v>10</v>
      </c>
      <c r="L1224" s="39" t="s">
        <v>131</v>
      </c>
      <c r="M1224" s="39" t="s">
        <v>183</v>
      </c>
      <c r="N1224" s="39" t="s">
        <v>1925</v>
      </c>
      <c r="O1224" s="39" t="s">
        <v>97</v>
      </c>
      <c r="P1224" s="39" t="s">
        <v>1916</v>
      </c>
      <c r="Q1224" s="54">
        <v>199942</v>
      </c>
    </row>
    <row r="1225" spans="1:17">
      <c r="A1225" s="39" t="s">
        <v>1912</v>
      </c>
      <c r="B1225" s="39" t="s">
        <v>1913</v>
      </c>
      <c r="C1225" s="52">
        <v>9485</v>
      </c>
      <c r="D1225" s="39" t="s">
        <v>101</v>
      </c>
      <c r="E1225" s="39" t="s">
        <v>1914</v>
      </c>
      <c r="F1225" s="41">
        <v>40714</v>
      </c>
      <c r="G1225" s="39" t="s">
        <v>93</v>
      </c>
      <c r="H1225" s="39" t="s">
        <v>173</v>
      </c>
      <c r="I1225" s="41">
        <v>40179</v>
      </c>
      <c r="J1225" s="41">
        <v>40543</v>
      </c>
      <c r="K1225" s="40">
        <v>11</v>
      </c>
      <c r="L1225" s="39" t="s">
        <v>125</v>
      </c>
      <c r="M1225" s="39" t="s">
        <v>183</v>
      </c>
      <c r="N1225" s="39" t="s">
        <v>1926</v>
      </c>
      <c r="O1225" s="39" t="s">
        <v>97</v>
      </c>
      <c r="P1225" s="39" t="s">
        <v>1916</v>
      </c>
      <c r="Q1225" s="54">
        <v>199942</v>
      </c>
    </row>
    <row r="1226" spans="1:17">
      <c r="A1226" s="39" t="s">
        <v>1912</v>
      </c>
      <c r="B1226" s="39" t="s">
        <v>1913</v>
      </c>
      <c r="C1226" s="52">
        <v>9485</v>
      </c>
      <c r="D1226" s="39" t="s">
        <v>101</v>
      </c>
      <c r="E1226" s="39" t="s">
        <v>1914</v>
      </c>
      <c r="F1226" s="41">
        <v>40714</v>
      </c>
      <c r="G1226" s="39" t="s">
        <v>93</v>
      </c>
      <c r="H1226" s="39" t="s">
        <v>173</v>
      </c>
      <c r="I1226" s="41">
        <v>40179</v>
      </c>
      <c r="J1226" s="41">
        <v>40543</v>
      </c>
      <c r="K1226" s="40">
        <v>12</v>
      </c>
      <c r="L1226" s="39" t="s">
        <v>131</v>
      </c>
      <c r="M1226" s="39" t="s">
        <v>183</v>
      </c>
      <c r="N1226" s="39" t="s">
        <v>1927</v>
      </c>
      <c r="O1226" s="39" t="s">
        <v>97</v>
      </c>
      <c r="P1226" s="39" t="s">
        <v>1916</v>
      </c>
      <c r="Q1226" s="54">
        <v>199942</v>
      </c>
    </row>
    <row r="1227" spans="1:17">
      <c r="A1227" s="39" t="s">
        <v>1912</v>
      </c>
      <c r="B1227" s="39" t="s">
        <v>1913</v>
      </c>
      <c r="C1227" s="52">
        <v>9485</v>
      </c>
      <c r="D1227" s="39" t="s">
        <v>101</v>
      </c>
      <c r="E1227" s="39" t="s">
        <v>1914</v>
      </c>
      <c r="F1227" s="41">
        <v>40714</v>
      </c>
      <c r="G1227" s="39" t="s">
        <v>93</v>
      </c>
      <c r="H1227" s="39" t="s">
        <v>173</v>
      </c>
      <c r="I1227" s="41">
        <v>40179</v>
      </c>
      <c r="J1227" s="41">
        <v>40543</v>
      </c>
      <c r="K1227" s="40">
        <v>13</v>
      </c>
      <c r="L1227" s="39" t="s">
        <v>105</v>
      </c>
      <c r="M1227" s="39" t="s">
        <v>142</v>
      </c>
      <c r="N1227" s="39" t="s">
        <v>1928</v>
      </c>
      <c r="O1227" s="39" t="s">
        <v>97</v>
      </c>
      <c r="P1227" s="39" t="s">
        <v>1916</v>
      </c>
      <c r="Q1227" s="54">
        <v>199942</v>
      </c>
    </row>
    <row r="1228" spans="1:17">
      <c r="A1228" s="39" t="s">
        <v>1912</v>
      </c>
      <c r="B1228" s="39" t="s">
        <v>1913</v>
      </c>
      <c r="C1228" s="52">
        <v>9485</v>
      </c>
      <c r="D1228" s="39" t="s">
        <v>101</v>
      </c>
      <c r="E1228" s="39" t="s">
        <v>1914</v>
      </c>
      <c r="F1228" s="41">
        <v>40714</v>
      </c>
      <c r="G1228" s="39" t="s">
        <v>93</v>
      </c>
      <c r="H1228" s="39" t="s">
        <v>173</v>
      </c>
      <c r="I1228" s="41">
        <v>40179</v>
      </c>
      <c r="J1228" s="41">
        <v>40543</v>
      </c>
      <c r="K1228" s="40">
        <v>14</v>
      </c>
      <c r="L1228" s="39" t="s">
        <v>105</v>
      </c>
      <c r="M1228" s="39" t="s">
        <v>95</v>
      </c>
      <c r="N1228" s="39" t="s">
        <v>1929</v>
      </c>
      <c r="O1228" s="39" t="s">
        <v>97</v>
      </c>
      <c r="P1228" s="39" t="s">
        <v>1916</v>
      </c>
      <c r="Q1228" s="54">
        <v>199942</v>
      </c>
    </row>
    <row r="1229" spans="1:17">
      <c r="A1229" s="39" t="s">
        <v>1912</v>
      </c>
      <c r="B1229" s="39" t="s">
        <v>1913</v>
      </c>
      <c r="C1229" s="52">
        <v>9485</v>
      </c>
      <c r="D1229" s="39" t="s">
        <v>101</v>
      </c>
      <c r="E1229" s="39" t="s">
        <v>1914</v>
      </c>
      <c r="F1229" s="41">
        <v>40714</v>
      </c>
      <c r="G1229" s="39" t="s">
        <v>93</v>
      </c>
      <c r="H1229" s="39" t="s">
        <v>173</v>
      </c>
      <c r="I1229" s="41">
        <v>-1</v>
      </c>
      <c r="J1229" s="41">
        <v>40543</v>
      </c>
      <c r="K1229" s="40">
        <v>15</v>
      </c>
      <c r="L1229" s="39" t="s">
        <v>218</v>
      </c>
      <c r="M1229" s="39" t="s">
        <v>521</v>
      </c>
      <c r="N1229" s="39" t="s">
        <v>1930</v>
      </c>
      <c r="O1229" s="39" t="s">
        <v>97</v>
      </c>
      <c r="P1229" s="39" t="s">
        <v>1916</v>
      </c>
      <c r="Q1229" s="54">
        <v>199942</v>
      </c>
    </row>
    <row r="1230" spans="1:17">
      <c r="A1230" s="39" t="s">
        <v>1931</v>
      </c>
      <c r="B1230" s="39" t="s">
        <v>1932</v>
      </c>
      <c r="C1230" s="52">
        <v>15614</v>
      </c>
      <c r="D1230" s="39" t="s">
        <v>101</v>
      </c>
      <c r="E1230" s="39" t="s">
        <v>1933</v>
      </c>
      <c r="F1230" s="41">
        <v>42410</v>
      </c>
      <c r="G1230" s="39" t="s">
        <v>93</v>
      </c>
      <c r="H1230" s="39" t="s">
        <v>173</v>
      </c>
      <c r="I1230" s="41">
        <v>42370</v>
      </c>
      <c r="J1230" s="41">
        <v>42735</v>
      </c>
      <c r="K1230" s="40">
        <v>1</v>
      </c>
      <c r="L1230" s="39" t="s">
        <v>308</v>
      </c>
      <c r="M1230" s="39" t="s">
        <v>95</v>
      </c>
      <c r="N1230" s="39" t="s">
        <v>1934</v>
      </c>
      <c r="O1230" s="39" t="s">
        <v>97</v>
      </c>
      <c r="P1230" s="39" t="s">
        <v>1935</v>
      </c>
      <c r="Q1230" s="54">
        <v>2800</v>
      </c>
    </row>
    <row r="1231" spans="1:17">
      <c r="A1231" s="39" t="s">
        <v>1931</v>
      </c>
      <c r="B1231" s="39" t="s">
        <v>1932</v>
      </c>
      <c r="C1231" s="52">
        <v>13422</v>
      </c>
      <c r="D1231" s="39" t="s">
        <v>101</v>
      </c>
      <c r="E1231" s="39" t="s">
        <v>1936</v>
      </c>
      <c r="F1231" s="41">
        <v>41689</v>
      </c>
      <c r="G1231" s="39" t="s">
        <v>93</v>
      </c>
      <c r="H1231" s="39" t="s">
        <v>173</v>
      </c>
      <c r="I1231" s="41">
        <v>41640</v>
      </c>
      <c r="J1231" s="41">
        <v>42004</v>
      </c>
      <c r="K1231" s="40">
        <v>1</v>
      </c>
      <c r="L1231" s="39" t="s">
        <v>308</v>
      </c>
      <c r="M1231" s="39" t="s">
        <v>95</v>
      </c>
      <c r="N1231" s="39" t="s">
        <v>1901</v>
      </c>
      <c r="O1231" s="39" t="s">
        <v>97</v>
      </c>
      <c r="P1231" s="39" t="s">
        <v>1937</v>
      </c>
      <c r="Q1231" s="54">
        <v>3700</v>
      </c>
    </row>
    <row r="1232" spans="1:17">
      <c r="A1232" s="39" t="s">
        <v>1931</v>
      </c>
      <c r="B1232" s="39" t="s">
        <v>1932</v>
      </c>
      <c r="C1232" s="52">
        <v>12307</v>
      </c>
      <c r="D1232" s="39" t="s">
        <v>101</v>
      </c>
      <c r="E1232" s="39" t="s">
        <v>1938</v>
      </c>
      <c r="F1232" s="41">
        <v>41386</v>
      </c>
      <c r="G1232" s="39" t="s">
        <v>93</v>
      </c>
      <c r="H1232" s="39" t="s">
        <v>173</v>
      </c>
      <c r="I1232" s="41">
        <v>41365</v>
      </c>
      <c r="J1232" s="41">
        <v>41639</v>
      </c>
      <c r="K1232" s="40">
        <v>1</v>
      </c>
      <c r="L1232" s="39" t="s">
        <v>308</v>
      </c>
      <c r="M1232" s="39" t="s">
        <v>95</v>
      </c>
      <c r="N1232" s="39" t="s">
        <v>1939</v>
      </c>
      <c r="O1232" s="39" t="s">
        <v>97</v>
      </c>
      <c r="P1232" s="39" t="s">
        <v>1937</v>
      </c>
      <c r="Q1232" s="54">
        <v>2007</v>
      </c>
    </row>
    <row r="1233" spans="1:17">
      <c r="A1233" s="39" t="s">
        <v>1931</v>
      </c>
      <c r="B1233" s="39" t="s">
        <v>1932</v>
      </c>
      <c r="C1233" s="52">
        <v>12295</v>
      </c>
      <c r="D1233" s="39" t="s">
        <v>101</v>
      </c>
      <c r="E1233" s="39" t="s">
        <v>1940</v>
      </c>
      <c r="F1233" s="41">
        <v>41285</v>
      </c>
      <c r="G1233" s="39" t="s">
        <v>93</v>
      </c>
      <c r="H1233" s="39" t="s">
        <v>173</v>
      </c>
      <c r="I1233" s="41">
        <v>41275</v>
      </c>
      <c r="J1233" s="41">
        <v>41639</v>
      </c>
      <c r="K1233" s="40">
        <v>1</v>
      </c>
      <c r="L1233" s="39" t="s">
        <v>308</v>
      </c>
      <c r="M1233" s="39" t="s">
        <v>95</v>
      </c>
      <c r="N1233" s="39" t="s">
        <v>1941</v>
      </c>
      <c r="O1233" s="39" t="s">
        <v>97</v>
      </c>
      <c r="P1233" s="39" t="s">
        <v>1937</v>
      </c>
      <c r="Q1233" s="54">
        <v>55010</v>
      </c>
    </row>
    <row r="1234" spans="1:17">
      <c r="A1234" s="39" t="s">
        <v>1931</v>
      </c>
      <c r="B1234" s="39" t="s">
        <v>1932</v>
      </c>
      <c r="C1234" s="52">
        <v>12295</v>
      </c>
      <c r="D1234" s="39" t="s">
        <v>101</v>
      </c>
      <c r="E1234" s="39" t="s">
        <v>1940</v>
      </c>
      <c r="F1234" s="41">
        <v>41285</v>
      </c>
      <c r="G1234" s="39" t="s">
        <v>93</v>
      </c>
      <c r="H1234" s="39" t="s">
        <v>173</v>
      </c>
      <c r="I1234" s="41">
        <v>41275</v>
      </c>
      <c r="J1234" s="41">
        <v>41639</v>
      </c>
      <c r="K1234" s="40">
        <v>2</v>
      </c>
      <c r="L1234" s="39" t="s">
        <v>131</v>
      </c>
      <c r="M1234" s="39" t="s">
        <v>183</v>
      </c>
      <c r="N1234" s="39" t="s">
        <v>1942</v>
      </c>
      <c r="O1234" s="39" t="s">
        <v>97</v>
      </c>
      <c r="P1234" s="39" t="s">
        <v>1937</v>
      </c>
      <c r="Q1234" s="54">
        <v>55010</v>
      </c>
    </row>
    <row r="1235" spans="1:17">
      <c r="A1235" s="39" t="s">
        <v>1931</v>
      </c>
      <c r="B1235" s="39" t="s">
        <v>1932</v>
      </c>
      <c r="C1235" s="52">
        <v>12295</v>
      </c>
      <c r="D1235" s="39" t="s">
        <v>101</v>
      </c>
      <c r="E1235" s="39" t="s">
        <v>1940</v>
      </c>
      <c r="F1235" s="41">
        <v>41285</v>
      </c>
      <c r="G1235" s="39" t="s">
        <v>93</v>
      </c>
      <c r="H1235" s="39" t="s">
        <v>173</v>
      </c>
      <c r="I1235" s="41">
        <v>41275</v>
      </c>
      <c r="J1235" s="41">
        <v>41639</v>
      </c>
      <c r="K1235" s="40">
        <v>3</v>
      </c>
      <c r="L1235" s="39" t="s">
        <v>105</v>
      </c>
      <c r="M1235" s="39" t="s">
        <v>95</v>
      </c>
      <c r="N1235" s="39" t="s">
        <v>1943</v>
      </c>
      <c r="O1235" s="39" t="s">
        <v>97</v>
      </c>
      <c r="P1235" s="39" t="s">
        <v>1937</v>
      </c>
      <c r="Q1235" s="54">
        <v>55010</v>
      </c>
    </row>
    <row r="1236" spans="1:17">
      <c r="A1236" s="39" t="s">
        <v>1931</v>
      </c>
      <c r="B1236" s="39" t="s">
        <v>1932</v>
      </c>
      <c r="C1236" s="52">
        <v>12295</v>
      </c>
      <c r="D1236" s="39" t="s">
        <v>101</v>
      </c>
      <c r="E1236" s="39" t="s">
        <v>1940</v>
      </c>
      <c r="F1236" s="41">
        <v>41285</v>
      </c>
      <c r="G1236" s="39" t="s">
        <v>93</v>
      </c>
      <c r="H1236" s="39" t="s">
        <v>173</v>
      </c>
      <c r="I1236" s="41">
        <v>41275</v>
      </c>
      <c r="J1236" s="41">
        <v>41639</v>
      </c>
      <c r="K1236" s="40">
        <v>4</v>
      </c>
      <c r="L1236" s="39" t="s">
        <v>105</v>
      </c>
      <c r="M1236" s="39" t="s">
        <v>435</v>
      </c>
      <c r="N1236" s="39" t="s">
        <v>1944</v>
      </c>
      <c r="O1236" s="39" t="s">
        <v>97</v>
      </c>
      <c r="P1236" s="39" t="s">
        <v>1937</v>
      </c>
      <c r="Q1236" s="54">
        <v>55010</v>
      </c>
    </row>
    <row r="1237" spans="1:17">
      <c r="A1237" s="39" t="s">
        <v>1931</v>
      </c>
      <c r="B1237" s="39" t="s">
        <v>1932</v>
      </c>
      <c r="C1237" s="52">
        <v>12295</v>
      </c>
      <c r="D1237" s="39" t="s">
        <v>101</v>
      </c>
      <c r="E1237" s="39" t="s">
        <v>1940</v>
      </c>
      <c r="F1237" s="41">
        <v>41285</v>
      </c>
      <c r="G1237" s="39" t="s">
        <v>93</v>
      </c>
      <c r="H1237" s="39" t="s">
        <v>173</v>
      </c>
      <c r="I1237" s="41">
        <v>41275</v>
      </c>
      <c r="J1237" s="41">
        <v>41639</v>
      </c>
      <c r="K1237" s="40">
        <v>5</v>
      </c>
      <c r="L1237" s="39" t="s">
        <v>105</v>
      </c>
      <c r="M1237" s="39" t="s">
        <v>123</v>
      </c>
      <c r="N1237" s="39" t="s">
        <v>1945</v>
      </c>
      <c r="O1237" s="39" t="s">
        <v>97</v>
      </c>
      <c r="P1237" s="39" t="s">
        <v>1937</v>
      </c>
      <c r="Q1237" s="54">
        <v>55010</v>
      </c>
    </row>
    <row r="1238" spans="1:17">
      <c r="A1238" s="39" t="s">
        <v>1931</v>
      </c>
      <c r="B1238" s="39" t="s">
        <v>1932</v>
      </c>
      <c r="C1238" s="52">
        <v>6784</v>
      </c>
      <c r="D1238" s="39" t="s">
        <v>101</v>
      </c>
      <c r="E1238" s="39" t="s">
        <v>1946</v>
      </c>
      <c r="F1238" s="41">
        <v>40465</v>
      </c>
      <c r="G1238" s="39" t="s">
        <v>93</v>
      </c>
      <c r="H1238" s="39" t="s">
        <v>173</v>
      </c>
      <c r="I1238" s="41">
        <v>40179</v>
      </c>
      <c r="J1238" s="41">
        <v>40543</v>
      </c>
      <c r="K1238" s="40">
        <v>1</v>
      </c>
      <c r="L1238" s="39" t="s">
        <v>131</v>
      </c>
      <c r="M1238" s="39" t="s">
        <v>233</v>
      </c>
      <c r="N1238" s="39" t="s">
        <v>1947</v>
      </c>
      <c r="O1238" s="39" t="s">
        <v>97</v>
      </c>
      <c r="P1238" s="39" t="s">
        <v>221</v>
      </c>
      <c r="Q1238" s="54">
        <v>7535715</v>
      </c>
    </row>
    <row r="1239" spans="1:17">
      <c r="A1239" s="39" t="s">
        <v>1948</v>
      </c>
      <c r="B1239" s="39" t="s">
        <v>1949</v>
      </c>
      <c r="C1239" s="52">
        <v>14997</v>
      </c>
      <c r="D1239" s="39" t="s">
        <v>101</v>
      </c>
      <c r="E1239" s="39" t="s">
        <v>1950</v>
      </c>
      <c r="F1239" s="41">
        <v>42072</v>
      </c>
      <c r="G1239" s="39" t="s">
        <v>93</v>
      </c>
      <c r="H1239" s="39" t="s">
        <v>94</v>
      </c>
      <c r="I1239" s="41">
        <v>42090</v>
      </c>
      <c r="J1239" s="41">
        <v>42369</v>
      </c>
      <c r="K1239" s="40">
        <v>1</v>
      </c>
      <c r="L1239" s="39" t="s">
        <v>131</v>
      </c>
      <c r="M1239" s="39" t="s">
        <v>132</v>
      </c>
      <c r="N1239" s="39" t="s">
        <v>1951</v>
      </c>
      <c r="O1239" s="39" t="s">
        <v>97</v>
      </c>
      <c r="P1239" s="39" t="s">
        <v>1952</v>
      </c>
      <c r="Q1239" s="54">
        <v>-342641</v>
      </c>
    </row>
    <row r="1240" spans="1:17">
      <c r="A1240" s="39" t="s">
        <v>1948</v>
      </c>
      <c r="B1240" s="39" t="s">
        <v>1949</v>
      </c>
      <c r="C1240" s="52">
        <v>15178</v>
      </c>
      <c r="D1240" s="39" t="s">
        <v>101</v>
      </c>
      <c r="E1240" s="39" t="s">
        <v>1950</v>
      </c>
      <c r="F1240" s="41">
        <v>42072</v>
      </c>
      <c r="G1240" s="39" t="s">
        <v>93</v>
      </c>
      <c r="H1240" s="39" t="s">
        <v>94</v>
      </c>
      <c r="I1240" s="41">
        <v>42005</v>
      </c>
      <c r="J1240" s="41">
        <v>42369</v>
      </c>
      <c r="K1240" s="40">
        <v>1</v>
      </c>
      <c r="L1240" s="39" t="s">
        <v>95</v>
      </c>
      <c r="M1240" s="39" t="s">
        <v>95</v>
      </c>
      <c r="N1240" s="39" t="s">
        <v>1953</v>
      </c>
      <c r="O1240" s="39" t="s">
        <v>97</v>
      </c>
      <c r="P1240" s="39" t="s">
        <v>1952</v>
      </c>
      <c r="Q1240" s="54">
        <v>1738</v>
      </c>
    </row>
    <row r="1241" spans="1:17">
      <c r="A1241" s="39" t="s">
        <v>1948</v>
      </c>
      <c r="B1241" s="39" t="s">
        <v>1949</v>
      </c>
      <c r="C1241" s="52">
        <v>13917</v>
      </c>
      <c r="D1241" s="39" t="s">
        <v>101</v>
      </c>
      <c r="E1241" s="39" t="s">
        <v>1954</v>
      </c>
      <c r="F1241" s="41">
        <v>41695</v>
      </c>
      <c r="G1241" s="39" t="s">
        <v>93</v>
      </c>
      <c r="H1241" s="39" t="s">
        <v>94</v>
      </c>
      <c r="I1241" s="41">
        <v>41640</v>
      </c>
      <c r="J1241" s="41">
        <v>42004</v>
      </c>
      <c r="K1241" s="40">
        <v>1</v>
      </c>
      <c r="L1241" s="39" t="s">
        <v>218</v>
      </c>
      <c r="M1241" s="39" t="s">
        <v>521</v>
      </c>
      <c r="N1241" s="39" t="s">
        <v>1955</v>
      </c>
      <c r="O1241" s="39" t="s">
        <v>97</v>
      </c>
      <c r="P1241" s="39" t="s">
        <v>1952</v>
      </c>
      <c r="Q1241" s="54">
        <v>0</v>
      </c>
    </row>
    <row r="1242" spans="1:17">
      <c r="A1242" s="39" t="s">
        <v>1948</v>
      </c>
      <c r="B1242" s="39" t="s">
        <v>1949</v>
      </c>
      <c r="C1242" s="52">
        <v>12122</v>
      </c>
      <c r="D1242" s="39" t="s">
        <v>101</v>
      </c>
      <c r="E1242" s="39" t="s">
        <v>836</v>
      </c>
      <c r="F1242" s="41">
        <v>41285</v>
      </c>
      <c r="G1242" s="39" t="s">
        <v>93</v>
      </c>
      <c r="H1242" s="39" t="s">
        <v>94</v>
      </c>
      <c r="I1242" s="41">
        <v>41275</v>
      </c>
      <c r="J1242" s="41">
        <v>41639</v>
      </c>
      <c r="K1242" s="40">
        <v>1</v>
      </c>
      <c r="L1242" s="39" t="s">
        <v>131</v>
      </c>
      <c r="M1242" s="39" t="s">
        <v>227</v>
      </c>
      <c r="N1242" s="39" t="s">
        <v>1956</v>
      </c>
      <c r="O1242" s="39" t="s">
        <v>97</v>
      </c>
      <c r="P1242" s="39" t="s">
        <v>1952</v>
      </c>
      <c r="Q1242" s="54">
        <v>39857</v>
      </c>
    </row>
    <row r="1243" spans="1:17">
      <c r="A1243" s="39" t="s">
        <v>1948</v>
      </c>
      <c r="B1243" s="39" t="s">
        <v>1949</v>
      </c>
      <c r="C1243" s="52">
        <v>12122</v>
      </c>
      <c r="D1243" s="39" t="s">
        <v>101</v>
      </c>
      <c r="E1243" s="39" t="s">
        <v>836</v>
      </c>
      <c r="F1243" s="41">
        <v>41285</v>
      </c>
      <c r="G1243" s="39" t="s">
        <v>93</v>
      </c>
      <c r="H1243" s="39" t="s">
        <v>94</v>
      </c>
      <c r="I1243" s="41">
        <v>41275</v>
      </c>
      <c r="J1243" s="41">
        <v>41639</v>
      </c>
      <c r="K1243" s="40">
        <v>2</v>
      </c>
      <c r="L1243" s="39" t="s">
        <v>105</v>
      </c>
      <c r="M1243" s="39" t="s">
        <v>435</v>
      </c>
      <c r="N1243" s="39" t="s">
        <v>1957</v>
      </c>
      <c r="O1243" s="39" t="s">
        <v>97</v>
      </c>
      <c r="P1243" s="39" t="s">
        <v>1952</v>
      </c>
      <c r="Q1243" s="54">
        <v>39857</v>
      </c>
    </row>
    <row r="1244" spans="1:17">
      <c r="A1244" s="39" t="s">
        <v>1948</v>
      </c>
      <c r="B1244" s="39" t="s">
        <v>1949</v>
      </c>
      <c r="C1244" s="52">
        <v>11375</v>
      </c>
      <c r="D1244" s="39" t="s">
        <v>101</v>
      </c>
      <c r="E1244" s="39" t="s">
        <v>1958</v>
      </c>
      <c r="F1244" s="41">
        <v>41101</v>
      </c>
      <c r="G1244" s="39" t="s">
        <v>93</v>
      </c>
      <c r="H1244" s="39" t="s">
        <v>94</v>
      </c>
      <c r="I1244" s="41">
        <v>40909</v>
      </c>
      <c r="J1244" s="41">
        <v>41274</v>
      </c>
      <c r="K1244" s="40">
        <v>1</v>
      </c>
      <c r="L1244" s="39" t="s">
        <v>125</v>
      </c>
      <c r="M1244" s="39" t="s">
        <v>126</v>
      </c>
      <c r="N1244" s="39" t="s">
        <v>1959</v>
      </c>
      <c r="O1244" s="39" t="s">
        <v>97</v>
      </c>
      <c r="P1244" s="39" t="s">
        <v>1952</v>
      </c>
      <c r="Q1244" s="54">
        <v>-25219</v>
      </c>
    </row>
    <row r="1245" spans="1:17">
      <c r="A1245" s="39" t="s">
        <v>1948</v>
      </c>
      <c r="B1245" s="39" t="s">
        <v>1949</v>
      </c>
      <c r="C1245" s="52">
        <v>11375</v>
      </c>
      <c r="D1245" s="39" t="s">
        <v>101</v>
      </c>
      <c r="E1245" s="39" t="s">
        <v>1958</v>
      </c>
      <c r="F1245" s="41">
        <v>41101</v>
      </c>
      <c r="G1245" s="39" t="s">
        <v>93</v>
      </c>
      <c r="H1245" s="39" t="s">
        <v>94</v>
      </c>
      <c r="I1245" s="41">
        <v>40909</v>
      </c>
      <c r="J1245" s="41">
        <v>41274</v>
      </c>
      <c r="K1245" s="40">
        <v>2</v>
      </c>
      <c r="L1245" s="39" t="s">
        <v>125</v>
      </c>
      <c r="M1245" s="39" t="s">
        <v>126</v>
      </c>
      <c r="N1245" s="39" t="s">
        <v>1960</v>
      </c>
      <c r="O1245" s="39" t="s">
        <v>97</v>
      </c>
      <c r="P1245" s="39" t="s">
        <v>1952</v>
      </c>
      <c r="Q1245" s="54">
        <v>-25219</v>
      </c>
    </row>
    <row r="1246" spans="1:17">
      <c r="A1246" s="39" t="s">
        <v>1948</v>
      </c>
      <c r="B1246" s="39" t="s">
        <v>1949</v>
      </c>
      <c r="C1246" s="52">
        <v>11375</v>
      </c>
      <c r="D1246" s="39" t="s">
        <v>101</v>
      </c>
      <c r="E1246" s="39" t="s">
        <v>1958</v>
      </c>
      <c r="F1246" s="41">
        <v>41101</v>
      </c>
      <c r="G1246" s="39" t="s">
        <v>93</v>
      </c>
      <c r="H1246" s="39" t="s">
        <v>94</v>
      </c>
      <c r="I1246" s="41">
        <v>40909</v>
      </c>
      <c r="J1246" s="41">
        <v>41274</v>
      </c>
      <c r="K1246" s="40">
        <v>3</v>
      </c>
      <c r="L1246" s="39" t="s">
        <v>131</v>
      </c>
      <c r="M1246" s="39" t="s">
        <v>227</v>
      </c>
      <c r="N1246" s="39" t="s">
        <v>1961</v>
      </c>
      <c r="O1246" s="39" t="s">
        <v>97</v>
      </c>
      <c r="P1246" s="39" t="s">
        <v>1952</v>
      </c>
      <c r="Q1246" s="54">
        <v>-25219</v>
      </c>
    </row>
    <row r="1247" spans="1:17">
      <c r="A1247" s="39" t="s">
        <v>1948</v>
      </c>
      <c r="B1247" s="39" t="s">
        <v>1949</v>
      </c>
      <c r="C1247" s="52">
        <v>11375</v>
      </c>
      <c r="D1247" s="39" t="s">
        <v>101</v>
      </c>
      <c r="E1247" s="39" t="s">
        <v>1958</v>
      </c>
      <c r="F1247" s="41">
        <v>41101</v>
      </c>
      <c r="G1247" s="39" t="s">
        <v>93</v>
      </c>
      <c r="H1247" s="39" t="s">
        <v>94</v>
      </c>
      <c r="I1247" s="41">
        <v>40909</v>
      </c>
      <c r="J1247" s="41">
        <v>41274</v>
      </c>
      <c r="K1247" s="40">
        <v>4</v>
      </c>
      <c r="L1247" s="39" t="s">
        <v>105</v>
      </c>
      <c r="M1247" s="39" t="s">
        <v>435</v>
      </c>
      <c r="N1247" s="39" t="s">
        <v>1962</v>
      </c>
      <c r="O1247" s="39" t="s">
        <v>97</v>
      </c>
      <c r="P1247" s="39" t="s">
        <v>1952</v>
      </c>
      <c r="Q1247" s="54">
        <v>-25219</v>
      </c>
    </row>
    <row r="1248" spans="1:17">
      <c r="A1248" s="39" t="s">
        <v>1948</v>
      </c>
      <c r="B1248" s="39" t="s">
        <v>1949</v>
      </c>
      <c r="C1248" s="52">
        <v>11375</v>
      </c>
      <c r="D1248" s="39" t="s">
        <v>101</v>
      </c>
      <c r="E1248" s="39" t="s">
        <v>1958</v>
      </c>
      <c r="F1248" s="41">
        <v>41101</v>
      </c>
      <c r="G1248" s="39" t="s">
        <v>93</v>
      </c>
      <c r="H1248" s="39" t="s">
        <v>94</v>
      </c>
      <c r="I1248" s="41">
        <v>40909</v>
      </c>
      <c r="J1248" s="41">
        <v>41274</v>
      </c>
      <c r="K1248" s="40">
        <v>5</v>
      </c>
      <c r="L1248" s="39" t="s">
        <v>125</v>
      </c>
      <c r="M1248" s="39" t="s">
        <v>183</v>
      </c>
      <c r="N1248" s="39" t="s">
        <v>1963</v>
      </c>
      <c r="O1248" s="39" t="s">
        <v>97</v>
      </c>
      <c r="P1248" s="39" t="s">
        <v>1952</v>
      </c>
      <c r="Q1248" s="54">
        <v>-25219</v>
      </c>
    </row>
    <row r="1249" spans="1:17">
      <c r="A1249" s="39" t="s">
        <v>1948</v>
      </c>
      <c r="B1249" s="39" t="s">
        <v>1949</v>
      </c>
      <c r="C1249" s="52">
        <v>10359</v>
      </c>
      <c r="D1249" s="39" t="s">
        <v>101</v>
      </c>
      <c r="E1249" s="39" t="s">
        <v>515</v>
      </c>
      <c r="F1249" s="41">
        <v>40856</v>
      </c>
      <c r="G1249" s="39" t="s">
        <v>93</v>
      </c>
      <c r="H1249" s="39" t="s">
        <v>94</v>
      </c>
      <c r="I1249" s="41">
        <v>40544</v>
      </c>
      <c r="J1249" s="41">
        <v>40908</v>
      </c>
      <c r="K1249" s="40">
        <v>1</v>
      </c>
      <c r="L1249" s="39" t="s">
        <v>125</v>
      </c>
      <c r="M1249" s="39" t="s">
        <v>126</v>
      </c>
      <c r="N1249" s="39" t="s">
        <v>1964</v>
      </c>
      <c r="O1249" s="39" t="s">
        <v>97</v>
      </c>
      <c r="P1249" s="39" t="s">
        <v>1952</v>
      </c>
      <c r="Q1249" s="54">
        <v>-9713</v>
      </c>
    </row>
    <row r="1250" spans="1:17">
      <c r="A1250" s="39" t="s">
        <v>1948</v>
      </c>
      <c r="B1250" s="39" t="s">
        <v>1949</v>
      </c>
      <c r="C1250" s="52">
        <v>10359</v>
      </c>
      <c r="D1250" s="39" t="s">
        <v>101</v>
      </c>
      <c r="E1250" s="39" t="s">
        <v>515</v>
      </c>
      <c r="F1250" s="41">
        <v>40856</v>
      </c>
      <c r="G1250" s="39" t="s">
        <v>93</v>
      </c>
      <c r="H1250" s="39" t="s">
        <v>94</v>
      </c>
      <c r="I1250" s="41">
        <v>40544</v>
      </c>
      <c r="J1250" s="41">
        <v>40908</v>
      </c>
      <c r="K1250" s="40">
        <v>2</v>
      </c>
      <c r="L1250" s="39" t="s">
        <v>125</v>
      </c>
      <c r="M1250" s="39" t="s">
        <v>126</v>
      </c>
      <c r="N1250" s="39" t="s">
        <v>1965</v>
      </c>
      <c r="O1250" s="39" t="s">
        <v>97</v>
      </c>
      <c r="P1250" s="39" t="s">
        <v>1952</v>
      </c>
      <c r="Q1250" s="54">
        <v>-9713</v>
      </c>
    </row>
    <row r="1251" spans="1:17">
      <c r="A1251" s="39" t="s">
        <v>1948</v>
      </c>
      <c r="B1251" s="39" t="s">
        <v>1949</v>
      </c>
      <c r="C1251" s="52">
        <v>10359</v>
      </c>
      <c r="D1251" s="39" t="s">
        <v>101</v>
      </c>
      <c r="E1251" s="39" t="s">
        <v>515</v>
      </c>
      <c r="F1251" s="41">
        <v>40856</v>
      </c>
      <c r="G1251" s="39" t="s">
        <v>93</v>
      </c>
      <c r="H1251" s="39" t="s">
        <v>94</v>
      </c>
      <c r="I1251" s="41">
        <v>40544</v>
      </c>
      <c r="J1251" s="41">
        <v>40908</v>
      </c>
      <c r="K1251" s="40">
        <v>3</v>
      </c>
      <c r="L1251" s="39" t="s">
        <v>131</v>
      </c>
      <c r="M1251" s="39" t="s">
        <v>227</v>
      </c>
      <c r="N1251" s="39" t="s">
        <v>1966</v>
      </c>
      <c r="O1251" s="39" t="s">
        <v>97</v>
      </c>
      <c r="P1251" s="39" t="s">
        <v>1952</v>
      </c>
      <c r="Q1251" s="54">
        <v>-9713</v>
      </c>
    </row>
    <row r="1252" spans="1:17">
      <c r="A1252" s="39" t="s">
        <v>1948</v>
      </c>
      <c r="B1252" s="39" t="s">
        <v>1949</v>
      </c>
      <c r="C1252" s="52">
        <v>10359</v>
      </c>
      <c r="D1252" s="39" t="s">
        <v>101</v>
      </c>
      <c r="E1252" s="39" t="s">
        <v>515</v>
      </c>
      <c r="F1252" s="41">
        <v>40856</v>
      </c>
      <c r="G1252" s="39" t="s">
        <v>93</v>
      </c>
      <c r="H1252" s="39" t="s">
        <v>94</v>
      </c>
      <c r="I1252" s="41">
        <v>40544</v>
      </c>
      <c r="J1252" s="41">
        <v>40908</v>
      </c>
      <c r="K1252" s="40">
        <v>4</v>
      </c>
      <c r="L1252" s="39" t="s">
        <v>125</v>
      </c>
      <c r="M1252" s="39" t="s">
        <v>183</v>
      </c>
      <c r="N1252" s="39" t="s">
        <v>1967</v>
      </c>
      <c r="O1252" s="39" t="s">
        <v>97</v>
      </c>
      <c r="P1252" s="39" t="s">
        <v>1952</v>
      </c>
      <c r="Q1252" s="54">
        <v>-9713</v>
      </c>
    </row>
    <row r="1253" spans="1:17">
      <c r="A1253" s="39" t="s">
        <v>1948</v>
      </c>
      <c r="B1253" s="39" t="s">
        <v>1949</v>
      </c>
      <c r="C1253" s="52">
        <v>10359</v>
      </c>
      <c r="D1253" s="39" t="s">
        <v>101</v>
      </c>
      <c r="E1253" s="39" t="s">
        <v>515</v>
      </c>
      <c r="F1253" s="41">
        <v>40856</v>
      </c>
      <c r="G1253" s="39" t="s">
        <v>93</v>
      </c>
      <c r="H1253" s="39" t="s">
        <v>94</v>
      </c>
      <c r="I1253" s="41">
        <v>40544</v>
      </c>
      <c r="J1253" s="41">
        <v>40908</v>
      </c>
      <c r="K1253" s="40">
        <v>5</v>
      </c>
      <c r="L1253" s="39" t="s">
        <v>125</v>
      </c>
      <c r="M1253" s="39" t="s">
        <v>608</v>
      </c>
      <c r="N1253" s="39" t="s">
        <v>1968</v>
      </c>
      <c r="O1253" s="39" t="s">
        <v>97</v>
      </c>
      <c r="P1253" s="39" t="s">
        <v>1952</v>
      </c>
      <c r="Q1253" s="54">
        <v>-9713</v>
      </c>
    </row>
    <row r="1254" spans="1:17">
      <c r="A1254" s="39" t="s">
        <v>1948</v>
      </c>
      <c r="B1254" s="39" t="s">
        <v>1949</v>
      </c>
      <c r="C1254" s="52">
        <v>10359</v>
      </c>
      <c r="D1254" s="39" t="s">
        <v>101</v>
      </c>
      <c r="E1254" s="39" t="s">
        <v>515</v>
      </c>
      <c r="F1254" s="41">
        <v>40856</v>
      </c>
      <c r="G1254" s="39" t="s">
        <v>93</v>
      </c>
      <c r="H1254" s="39" t="s">
        <v>94</v>
      </c>
      <c r="I1254" s="41">
        <v>40544</v>
      </c>
      <c r="J1254" s="41">
        <v>40908</v>
      </c>
      <c r="K1254" s="40">
        <v>6</v>
      </c>
      <c r="L1254" s="39" t="s">
        <v>95</v>
      </c>
      <c r="M1254" s="39" t="s">
        <v>95</v>
      </c>
      <c r="N1254" s="39" t="s">
        <v>1969</v>
      </c>
      <c r="O1254" s="39" t="s">
        <v>97</v>
      </c>
      <c r="P1254" s="39" t="s">
        <v>1952</v>
      </c>
      <c r="Q1254" s="54">
        <v>-9713</v>
      </c>
    </row>
    <row r="1255" spans="1:17">
      <c r="A1255" s="39" t="s">
        <v>1948</v>
      </c>
      <c r="B1255" s="39" t="s">
        <v>1949</v>
      </c>
      <c r="C1255" s="52">
        <v>10359</v>
      </c>
      <c r="D1255" s="39" t="s">
        <v>101</v>
      </c>
      <c r="E1255" s="39" t="s">
        <v>515</v>
      </c>
      <c r="F1255" s="41">
        <v>40856</v>
      </c>
      <c r="G1255" s="39" t="s">
        <v>93</v>
      </c>
      <c r="H1255" s="39" t="s">
        <v>94</v>
      </c>
      <c r="I1255" s="41">
        <v>40544</v>
      </c>
      <c r="J1255" s="41">
        <v>40908</v>
      </c>
      <c r="K1255" s="40">
        <v>7</v>
      </c>
      <c r="L1255" s="39" t="s">
        <v>218</v>
      </c>
      <c r="M1255" s="39" t="s">
        <v>521</v>
      </c>
      <c r="N1255" s="39" t="s">
        <v>1970</v>
      </c>
      <c r="O1255" s="39" t="s">
        <v>97</v>
      </c>
      <c r="P1255" s="39" t="s">
        <v>1952</v>
      </c>
      <c r="Q1255" s="54">
        <v>-9713</v>
      </c>
    </row>
    <row r="1256" spans="1:17">
      <c r="A1256" s="39" t="s">
        <v>1948</v>
      </c>
      <c r="B1256" s="39" t="s">
        <v>1949</v>
      </c>
      <c r="C1256" s="52">
        <v>9197</v>
      </c>
      <c r="D1256" s="39" t="s">
        <v>101</v>
      </c>
      <c r="E1256" s="39" t="s">
        <v>523</v>
      </c>
      <c r="F1256" s="41">
        <v>40714</v>
      </c>
      <c r="G1256" s="39" t="s">
        <v>93</v>
      </c>
      <c r="H1256" s="39" t="s">
        <v>94</v>
      </c>
      <c r="I1256" s="41">
        <v>40179</v>
      </c>
      <c r="J1256" s="41">
        <v>40543</v>
      </c>
      <c r="K1256" s="40">
        <v>1</v>
      </c>
      <c r="L1256" s="39" t="s">
        <v>131</v>
      </c>
      <c r="M1256" s="39" t="s">
        <v>227</v>
      </c>
      <c r="N1256" s="39" t="s">
        <v>1971</v>
      </c>
      <c r="O1256" s="39" t="s">
        <v>97</v>
      </c>
      <c r="P1256" s="39" t="s">
        <v>1952</v>
      </c>
      <c r="Q1256" s="54">
        <v>49157</v>
      </c>
    </row>
    <row r="1257" spans="1:17">
      <c r="A1257" s="39" t="s">
        <v>1948</v>
      </c>
      <c r="B1257" s="39" t="s">
        <v>1949</v>
      </c>
      <c r="C1257" s="52">
        <v>9197</v>
      </c>
      <c r="D1257" s="39" t="s">
        <v>101</v>
      </c>
      <c r="E1257" s="39" t="s">
        <v>523</v>
      </c>
      <c r="F1257" s="41">
        <v>40714</v>
      </c>
      <c r="G1257" s="39" t="s">
        <v>93</v>
      </c>
      <c r="H1257" s="39" t="s">
        <v>94</v>
      </c>
      <c r="I1257" s="41">
        <v>39904</v>
      </c>
      <c r="J1257" s="41">
        <v>40908</v>
      </c>
      <c r="K1257" s="40">
        <v>2</v>
      </c>
      <c r="L1257" s="39" t="s">
        <v>311</v>
      </c>
      <c r="M1257" s="39" t="s">
        <v>318</v>
      </c>
      <c r="N1257" s="39" t="s">
        <v>1972</v>
      </c>
      <c r="O1257" s="39" t="s">
        <v>97</v>
      </c>
      <c r="P1257" s="39" t="s">
        <v>1952</v>
      </c>
      <c r="Q1257" s="54">
        <v>49157</v>
      </c>
    </row>
    <row r="1258" spans="1:17">
      <c r="A1258" s="39" t="s">
        <v>1948</v>
      </c>
      <c r="B1258" s="39" t="s">
        <v>1949</v>
      </c>
      <c r="C1258" s="52">
        <v>9197</v>
      </c>
      <c r="D1258" s="39" t="s">
        <v>101</v>
      </c>
      <c r="E1258" s="39" t="s">
        <v>523</v>
      </c>
      <c r="F1258" s="41">
        <v>40714</v>
      </c>
      <c r="G1258" s="39" t="s">
        <v>93</v>
      </c>
      <c r="H1258" s="39" t="s">
        <v>94</v>
      </c>
      <c r="I1258" s="41">
        <v>39904</v>
      </c>
      <c r="J1258" s="41">
        <v>40908</v>
      </c>
      <c r="K1258" s="40">
        <v>3</v>
      </c>
      <c r="L1258" s="39" t="s">
        <v>311</v>
      </c>
      <c r="M1258" s="39" t="s">
        <v>312</v>
      </c>
      <c r="N1258" s="39" t="s">
        <v>1973</v>
      </c>
      <c r="O1258" s="39" t="s">
        <v>97</v>
      </c>
      <c r="P1258" s="39" t="s">
        <v>1952</v>
      </c>
      <c r="Q1258" s="54">
        <v>49157</v>
      </c>
    </row>
    <row r="1259" spans="1:17">
      <c r="A1259" s="39" t="s">
        <v>1948</v>
      </c>
      <c r="B1259" s="39" t="s">
        <v>1949</v>
      </c>
      <c r="C1259" s="52">
        <v>9197</v>
      </c>
      <c r="D1259" s="39" t="s">
        <v>101</v>
      </c>
      <c r="E1259" s="39" t="s">
        <v>523</v>
      </c>
      <c r="F1259" s="41">
        <v>40714</v>
      </c>
      <c r="G1259" s="39" t="s">
        <v>93</v>
      </c>
      <c r="H1259" s="39" t="s">
        <v>94</v>
      </c>
      <c r="I1259" s="41">
        <v>39904</v>
      </c>
      <c r="J1259" s="41">
        <v>40908</v>
      </c>
      <c r="K1259" s="40">
        <v>4</v>
      </c>
      <c r="L1259" s="39" t="s">
        <v>311</v>
      </c>
      <c r="M1259" s="39" t="s">
        <v>312</v>
      </c>
      <c r="N1259" s="39" t="s">
        <v>1974</v>
      </c>
      <c r="O1259" s="39" t="s">
        <v>97</v>
      </c>
      <c r="P1259" s="39" t="s">
        <v>1952</v>
      </c>
      <c r="Q1259" s="54">
        <v>49157</v>
      </c>
    </row>
    <row r="1260" spans="1:17">
      <c r="A1260" s="39" t="s">
        <v>1948</v>
      </c>
      <c r="B1260" s="39" t="s">
        <v>1949</v>
      </c>
      <c r="C1260" s="52">
        <v>9197</v>
      </c>
      <c r="D1260" s="39" t="s">
        <v>101</v>
      </c>
      <c r="E1260" s="39" t="s">
        <v>523</v>
      </c>
      <c r="F1260" s="41">
        <v>40714</v>
      </c>
      <c r="G1260" s="39" t="s">
        <v>93</v>
      </c>
      <c r="H1260" s="39" t="s">
        <v>94</v>
      </c>
      <c r="I1260" s="41">
        <v>39904</v>
      </c>
      <c r="J1260" s="41">
        <v>40908</v>
      </c>
      <c r="K1260" s="40">
        <v>5</v>
      </c>
      <c r="L1260" s="39" t="s">
        <v>308</v>
      </c>
      <c r="M1260" s="39" t="s">
        <v>95</v>
      </c>
      <c r="N1260" s="39" t="s">
        <v>1975</v>
      </c>
      <c r="O1260" s="39" t="s">
        <v>97</v>
      </c>
      <c r="P1260" s="39" t="s">
        <v>1952</v>
      </c>
      <c r="Q1260" s="54">
        <v>49157</v>
      </c>
    </row>
    <row r="1261" spans="1:17">
      <c r="A1261" s="39" t="s">
        <v>1948</v>
      </c>
      <c r="B1261" s="39" t="s">
        <v>1949</v>
      </c>
      <c r="C1261" s="52">
        <v>9197</v>
      </c>
      <c r="D1261" s="39" t="s">
        <v>101</v>
      </c>
      <c r="E1261" s="39" t="s">
        <v>523</v>
      </c>
      <c r="F1261" s="41">
        <v>40714</v>
      </c>
      <c r="G1261" s="39" t="s">
        <v>93</v>
      </c>
      <c r="H1261" s="39" t="s">
        <v>94</v>
      </c>
      <c r="I1261" s="41">
        <v>39904</v>
      </c>
      <c r="J1261" s="41">
        <v>40908</v>
      </c>
      <c r="K1261" s="40">
        <v>6</v>
      </c>
      <c r="L1261" s="39" t="s">
        <v>218</v>
      </c>
      <c r="M1261" s="39" t="s">
        <v>521</v>
      </c>
      <c r="N1261" s="39" t="s">
        <v>1976</v>
      </c>
      <c r="O1261" s="39" t="s">
        <v>97</v>
      </c>
      <c r="P1261" s="39" t="s">
        <v>1952</v>
      </c>
      <c r="Q1261" s="54">
        <v>49157</v>
      </c>
    </row>
    <row r="1262" spans="1:17">
      <c r="A1262" s="39" t="s">
        <v>1948</v>
      </c>
      <c r="B1262" s="39" t="s">
        <v>1949</v>
      </c>
      <c r="C1262" s="52">
        <v>9197</v>
      </c>
      <c r="D1262" s="39" t="s">
        <v>101</v>
      </c>
      <c r="E1262" s="39" t="s">
        <v>523</v>
      </c>
      <c r="F1262" s="41">
        <v>40714</v>
      </c>
      <c r="G1262" s="39" t="s">
        <v>93</v>
      </c>
      <c r="H1262" s="39" t="s">
        <v>94</v>
      </c>
      <c r="I1262" s="41">
        <v>39904</v>
      </c>
      <c r="J1262" s="41">
        <v>40908</v>
      </c>
      <c r="K1262" s="40">
        <v>7</v>
      </c>
      <c r="L1262" s="39" t="s">
        <v>311</v>
      </c>
      <c r="M1262" s="39" t="s">
        <v>312</v>
      </c>
      <c r="N1262" s="39" t="s">
        <v>1977</v>
      </c>
      <c r="O1262" s="39" t="s">
        <v>97</v>
      </c>
      <c r="P1262" s="39" t="s">
        <v>1952</v>
      </c>
      <c r="Q1262" s="54">
        <v>49157</v>
      </c>
    </row>
    <row r="1263" spans="1:17">
      <c r="A1263" s="39" t="s">
        <v>1948</v>
      </c>
      <c r="B1263" s="39" t="s">
        <v>1949</v>
      </c>
      <c r="C1263" s="52">
        <v>9197</v>
      </c>
      <c r="D1263" s="39" t="s">
        <v>101</v>
      </c>
      <c r="E1263" s="39" t="s">
        <v>523</v>
      </c>
      <c r="F1263" s="41">
        <v>40714</v>
      </c>
      <c r="G1263" s="39" t="s">
        <v>93</v>
      </c>
      <c r="H1263" s="39" t="s">
        <v>94</v>
      </c>
      <c r="I1263" s="41">
        <v>39904</v>
      </c>
      <c r="J1263" s="41">
        <v>40908</v>
      </c>
      <c r="K1263" s="40">
        <v>8</v>
      </c>
      <c r="L1263" s="39" t="s">
        <v>311</v>
      </c>
      <c r="M1263" s="39" t="s">
        <v>95</v>
      </c>
      <c r="N1263" s="39" t="s">
        <v>1978</v>
      </c>
      <c r="O1263" s="39" t="s">
        <v>97</v>
      </c>
      <c r="P1263" s="39" t="s">
        <v>1952</v>
      </c>
      <c r="Q1263" s="54">
        <v>49157</v>
      </c>
    </row>
    <row r="1264" spans="1:17">
      <c r="A1264" s="39" t="s">
        <v>1948</v>
      </c>
      <c r="B1264" s="39" t="s">
        <v>1949</v>
      </c>
      <c r="C1264" s="52">
        <v>2483</v>
      </c>
      <c r="D1264" s="39" t="s">
        <v>101</v>
      </c>
      <c r="E1264" s="39" t="s">
        <v>683</v>
      </c>
      <c r="F1264" s="41">
        <v>40072</v>
      </c>
      <c r="G1264" s="39" t="s">
        <v>93</v>
      </c>
      <c r="H1264" s="39" t="s">
        <v>94</v>
      </c>
      <c r="I1264" s="41">
        <v>39814</v>
      </c>
      <c r="J1264" s="41">
        <v>40178</v>
      </c>
      <c r="K1264" s="40">
        <v>1</v>
      </c>
      <c r="L1264" s="39" t="s">
        <v>103</v>
      </c>
      <c r="M1264" s="39" t="s">
        <v>95</v>
      </c>
      <c r="N1264" s="39" t="s">
        <v>777</v>
      </c>
      <c r="O1264" s="39" t="s">
        <v>97</v>
      </c>
      <c r="P1264" s="39" t="s">
        <v>1952</v>
      </c>
      <c r="Q1264" s="54">
        <v>100</v>
      </c>
    </row>
    <row r="1265" spans="1:17">
      <c r="A1265" s="39" t="s">
        <v>1948</v>
      </c>
      <c r="B1265" s="39" t="s">
        <v>1949</v>
      </c>
      <c r="C1265" s="52">
        <v>2187</v>
      </c>
      <c r="D1265" s="39" t="s">
        <v>101</v>
      </c>
      <c r="E1265" s="39" t="s">
        <v>779</v>
      </c>
      <c r="F1265" s="41">
        <v>40072</v>
      </c>
      <c r="G1265" s="39" t="s">
        <v>93</v>
      </c>
      <c r="H1265" s="39" t="s">
        <v>94</v>
      </c>
      <c r="I1265" s="41">
        <v>39814</v>
      </c>
      <c r="J1265" s="41">
        <v>40178</v>
      </c>
      <c r="K1265" s="40">
        <v>1</v>
      </c>
      <c r="L1265" s="39" t="s">
        <v>103</v>
      </c>
      <c r="M1265" s="39" t="s">
        <v>810</v>
      </c>
      <c r="N1265" s="39" t="s">
        <v>1979</v>
      </c>
      <c r="O1265" s="39" t="s">
        <v>97</v>
      </c>
      <c r="P1265" s="39" t="s">
        <v>1952</v>
      </c>
      <c r="Q1265" s="54">
        <v>200</v>
      </c>
    </row>
    <row r="1266" spans="1:17">
      <c r="A1266" s="39" t="s">
        <v>1948</v>
      </c>
      <c r="B1266" s="39" t="s">
        <v>1949</v>
      </c>
      <c r="C1266" s="52">
        <v>2187</v>
      </c>
      <c r="D1266" s="39" t="s">
        <v>101</v>
      </c>
      <c r="E1266" s="39" t="s">
        <v>779</v>
      </c>
      <c r="F1266" s="41">
        <v>40072</v>
      </c>
      <c r="G1266" s="39" t="s">
        <v>93</v>
      </c>
      <c r="H1266" s="39" t="s">
        <v>94</v>
      </c>
      <c r="I1266" s="41">
        <v>39814</v>
      </c>
      <c r="J1266" s="41">
        <v>40178</v>
      </c>
      <c r="K1266" s="40">
        <v>2</v>
      </c>
      <c r="L1266" s="39" t="s">
        <v>103</v>
      </c>
      <c r="M1266" s="39" t="s">
        <v>95</v>
      </c>
      <c r="N1266" s="39" t="s">
        <v>850</v>
      </c>
      <c r="O1266" s="39" t="s">
        <v>97</v>
      </c>
      <c r="P1266" s="39" t="s">
        <v>1952</v>
      </c>
      <c r="Q1266" s="54">
        <v>200</v>
      </c>
    </row>
    <row r="1267" spans="1:17">
      <c r="A1267" s="39" t="s">
        <v>1948</v>
      </c>
      <c r="B1267" s="39" t="s">
        <v>1949</v>
      </c>
      <c r="C1267" s="52">
        <v>832</v>
      </c>
      <c r="D1267" s="39" t="s">
        <v>101</v>
      </c>
      <c r="E1267" s="39" t="s">
        <v>953</v>
      </c>
      <c r="F1267" s="41">
        <v>39790</v>
      </c>
      <c r="G1267" s="39" t="s">
        <v>93</v>
      </c>
      <c r="H1267" s="39" t="s">
        <v>94</v>
      </c>
      <c r="I1267" s="41">
        <v>39814</v>
      </c>
      <c r="J1267" s="41">
        <v>40178</v>
      </c>
      <c r="K1267" s="40">
        <v>1</v>
      </c>
      <c r="L1267" s="39" t="s">
        <v>131</v>
      </c>
      <c r="M1267" s="39" t="s">
        <v>132</v>
      </c>
      <c r="N1267" s="39" t="s">
        <v>1980</v>
      </c>
      <c r="O1267" s="39" t="s">
        <v>97</v>
      </c>
      <c r="P1267" s="39" t="s">
        <v>1952</v>
      </c>
      <c r="Q1267" s="54">
        <v>449683</v>
      </c>
    </row>
    <row r="1268" spans="1:17">
      <c r="A1268" s="39" t="s">
        <v>1948</v>
      </c>
      <c r="B1268" s="39" t="s">
        <v>1949</v>
      </c>
      <c r="C1268" s="52">
        <v>832</v>
      </c>
      <c r="D1268" s="39" t="s">
        <v>101</v>
      </c>
      <c r="E1268" s="39" t="s">
        <v>953</v>
      </c>
      <c r="F1268" s="41">
        <v>39790</v>
      </c>
      <c r="G1268" s="39" t="s">
        <v>93</v>
      </c>
      <c r="H1268" s="39" t="s">
        <v>94</v>
      </c>
      <c r="I1268" s="41">
        <v>39814</v>
      </c>
      <c r="J1268" s="41">
        <v>40178</v>
      </c>
      <c r="K1268" s="40">
        <v>2</v>
      </c>
      <c r="L1268" s="39" t="s">
        <v>131</v>
      </c>
      <c r="M1268" s="39" t="s">
        <v>194</v>
      </c>
      <c r="N1268" s="39" t="s">
        <v>1981</v>
      </c>
      <c r="O1268" s="39" t="s">
        <v>97</v>
      </c>
      <c r="P1268" s="39" t="s">
        <v>1952</v>
      </c>
      <c r="Q1268" s="54">
        <v>449683</v>
      </c>
    </row>
    <row r="1269" spans="1:17">
      <c r="A1269" s="39" t="s">
        <v>1948</v>
      </c>
      <c r="B1269" s="39" t="s">
        <v>1949</v>
      </c>
      <c r="C1269" s="52">
        <v>832</v>
      </c>
      <c r="D1269" s="39" t="s">
        <v>101</v>
      </c>
      <c r="E1269" s="39" t="s">
        <v>953</v>
      </c>
      <c r="F1269" s="41">
        <v>39790</v>
      </c>
      <c r="G1269" s="39" t="s">
        <v>93</v>
      </c>
      <c r="H1269" s="39" t="s">
        <v>94</v>
      </c>
      <c r="I1269" s="41">
        <v>39814</v>
      </c>
      <c r="J1269" s="41">
        <v>40178</v>
      </c>
      <c r="K1269" s="40">
        <v>3</v>
      </c>
      <c r="L1269" s="39" t="s">
        <v>131</v>
      </c>
      <c r="M1269" s="39" t="s">
        <v>227</v>
      </c>
      <c r="N1269" s="39" t="s">
        <v>1982</v>
      </c>
      <c r="O1269" s="39" t="s">
        <v>97</v>
      </c>
      <c r="P1269" s="39" t="s">
        <v>1952</v>
      </c>
      <c r="Q1269" s="54">
        <v>449683</v>
      </c>
    </row>
    <row r="1270" spans="1:17">
      <c r="A1270" s="39" t="s">
        <v>1948</v>
      </c>
      <c r="B1270" s="39" t="s">
        <v>1949</v>
      </c>
      <c r="C1270" s="52">
        <v>832</v>
      </c>
      <c r="D1270" s="39" t="s">
        <v>101</v>
      </c>
      <c r="E1270" s="39" t="s">
        <v>953</v>
      </c>
      <c r="F1270" s="41">
        <v>39790</v>
      </c>
      <c r="G1270" s="39" t="s">
        <v>93</v>
      </c>
      <c r="H1270" s="39" t="s">
        <v>94</v>
      </c>
      <c r="I1270" s="41">
        <v>39814</v>
      </c>
      <c r="J1270" s="41">
        <v>40178</v>
      </c>
      <c r="K1270" s="40">
        <v>4</v>
      </c>
      <c r="L1270" s="39" t="s">
        <v>131</v>
      </c>
      <c r="M1270" s="39" t="s">
        <v>194</v>
      </c>
      <c r="N1270" s="39" t="s">
        <v>1983</v>
      </c>
      <c r="O1270" s="39" t="s">
        <v>97</v>
      </c>
      <c r="P1270" s="39" t="s">
        <v>1952</v>
      </c>
      <c r="Q1270" s="54">
        <v>449683</v>
      </c>
    </row>
    <row r="1271" spans="1:17">
      <c r="A1271" s="39" t="s">
        <v>1948</v>
      </c>
      <c r="B1271" s="39" t="s">
        <v>1949</v>
      </c>
      <c r="C1271" s="52">
        <v>832</v>
      </c>
      <c r="D1271" s="39" t="s">
        <v>101</v>
      </c>
      <c r="E1271" s="39" t="s">
        <v>953</v>
      </c>
      <c r="F1271" s="41">
        <v>39790</v>
      </c>
      <c r="G1271" s="39" t="s">
        <v>93</v>
      </c>
      <c r="H1271" s="39" t="s">
        <v>94</v>
      </c>
      <c r="I1271" s="41">
        <v>39814</v>
      </c>
      <c r="J1271" s="41">
        <v>40178</v>
      </c>
      <c r="K1271" s="40">
        <v>5</v>
      </c>
      <c r="L1271" s="39" t="s">
        <v>131</v>
      </c>
      <c r="M1271" s="39" t="s">
        <v>312</v>
      </c>
      <c r="N1271" s="39" t="s">
        <v>1984</v>
      </c>
      <c r="O1271" s="39" t="s">
        <v>97</v>
      </c>
      <c r="P1271" s="39" t="s">
        <v>1952</v>
      </c>
      <c r="Q1271" s="54">
        <v>449683</v>
      </c>
    </row>
    <row r="1272" spans="1:17">
      <c r="A1272" s="39" t="s">
        <v>1948</v>
      </c>
      <c r="B1272" s="39" t="s">
        <v>1949</v>
      </c>
      <c r="C1272" s="52">
        <v>832</v>
      </c>
      <c r="D1272" s="39" t="s">
        <v>101</v>
      </c>
      <c r="E1272" s="39" t="s">
        <v>953</v>
      </c>
      <c r="F1272" s="41">
        <v>39790</v>
      </c>
      <c r="G1272" s="39" t="s">
        <v>93</v>
      </c>
      <c r="H1272" s="39" t="s">
        <v>94</v>
      </c>
      <c r="I1272" s="41">
        <v>39814</v>
      </c>
      <c r="J1272" s="41">
        <v>40178</v>
      </c>
      <c r="K1272" s="40">
        <v>6</v>
      </c>
      <c r="L1272" s="39" t="s">
        <v>311</v>
      </c>
      <c r="M1272" s="39" t="s">
        <v>312</v>
      </c>
      <c r="N1272" s="39" t="s">
        <v>1985</v>
      </c>
      <c r="O1272" s="39" t="s">
        <v>97</v>
      </c>
      <c r="P1272" s="39" t="s">
        <v>1952</v>
      </c>
      <c r="Q1272" s="54">
        <v>449683</v>
      </c>
    </row>
    <row r="1273" spans="1:17">
      <c r="A1273" s="39" t="s">
        <v>1948</v>
      </c>
      <c r="B1273" s="39" t="s">
        <v>1949</v>
      </c>
      <c r="C1273" s="52">
        <v>832</v>
      </c>
      <c r="D1273" s="39" t="s">
        <v>101</v>
      </c>
      <c r="E1273" s="39" t="s">
        <v>953</v>
      </c>
      <c r="F1273" s="41">
        <v>39790</v>
      </c>
      <c r="G1273" s="39" t="s">
        <v>93</v>
      </c>
      <c r="H1273" s="39" t="s">
        <v>94</v>
      </c>
      <c r="I1273" s="41">
        <v>39814</v>
      </c>
      <c r="J1273" s="41">
        <v>40178</v>
      </c>
      <c r="K1273" s="40">
        <v>7</v>
      </c>
      <c r="L1273" s="39" t="s">
        <v>311</v>
      </c>
      <c r="M1273" s="39" t="s">
        <v>312</v>
      </c>
      <c r="N1273" s="39" t="s">
        <v>1986</v>
      </c>
      <c r="O1273" s="39" t="s">
        <v>97</v>
      </c>
      <c r="P1273" s="39" t="s">
        <v>1952</v>
      </c>
      <c r="Q1273" s="54">
        <v>449683</v>
      </c>
    </row>
    <row r="1274" spans="1:17">
      <c r="A1274" s="39" t="s">
        <v>1948</v>
      </c>
      <c r="B1274" s="39" t="s">
        <v>1949</v>
      </c>
      <c r="C1274" s="52">
        <v>832</v>
      </c>
      <c r="D1274" s="39" t="s">
        <v>101</v>
      </c>
      <c r="E1274" s="39" t="s">
        <v>953</v>
      </c>
      <c r="F1274" s="41">
        <v>39790</v>
      </c>
      <c r="G1274" s="39" t="s">
        <v>93</v>
      </c>
      <c r="H1274" s="39" t="s">
        <v>94</v>
      </c>
      <c r="I1274" s="41">
        <v>39814</v>
      </c>
      <c r="J1274" s="41">
        <v>40178</v>
      </c>
      <c r="K1274" s="40">
        <v>8</v>
      </c>
      <c r="L1274" s="39" t="s">
        <v>491</v>
      </c>
      <c r="M1274" s="39" t="s">
        <v>823</v>
      </c>
      <c r="N1274" s="39" t="s">
        <v>1987</v>
      </c>
      <c r="O1274" s="39" t="s">
        <v>97</v>
      </c>
      <c r="P1274" s="39" t="s">
        <v>1952</v>
      </c>
      <c r="Q1274" s="54">
        <v>449683</v>
      </c>
    </row>
    <row r="1275" spans="1:17">
      <c r="A1275" s="39" t="s">
        <v>1948</v>
      </c>
      <c r="B1275" s="39" t="s">
        <v>1949</v>
      </c>
      <c r="C1275" s="52">
        <v>832</v>
      </c>
      <c r="D1275" s="39" t="s">
        <v>101</v>
      </c>
      <c r="E1275" s="39" t="s">
        <v>953</v>
      </c>
      <c r="F1275" s="41">
        <v>39790</v>
      </c>
      <c r="G1275" s="39" t="s">
        <v>93</v>
      </c>
      <c r="H1275" s="39" t="s">
        <v>94</v>
      </c>
      <c r="I1275" s="41">
        <v>39814</v>
      </c>
      <c r="J1275" s="41">
        <v>40178</v>
      </c>
      <c r="K1275" s="40">
        <v>9</v>
      </c>
      <c r="L1275" s="39" t="s">
        <v>311</v>
      </c>
      <c r="M1275" s="39" t="s">
        <v>312</v>
      </c>
      <c r="N1275" s="39" t="s">
        <v>1988</v>
      </c>
      <c r="O1275" s="39" t="s">
        <v>97</v>
      </c>
      <c r="P1275" s="39" t="s">
        <v>1952</v>
      </c>
      <c r="Q1275" s="54">
        <v>449683</v>
      </c>
    </row>
    <row r="1276" spans="1:17">
      <c r="A1276" s="39" t="s">
        <v>1948</v>
      </c>
      <c r="B1276" s="39" t="s">
        <v>1949</v>
      </c>
      <c r="C1276" s="52">
        <v>832</v>
      </c>
      <c r="D1276" s="39" t="s">
        <v>101</v>
      </c>
      <c r="E1276" s="39" t="s">
        <v>953</v>
      </c>
      <c r="F1276" s="41">
        <v>39790</v>
      </c>
      <c r="G1276" s="39" t="s">
        <v>93</v>
      </c>
      <c r="H1276" s="39" t="s">
        <v>94</v>
      </c>
      <c r="I1276" s="41">
        <v>39814</v>
      </c>
      <c r="J1276" s="41">
        <v>40178</v>
      </c>
      <c r="K1276" s="40">
        <v>10</v>
      </c>
      <c r="L1276" s="39" t="s">
        <v>311</v>
      </c>
      <c r="M1276" s="39" t="s">
        <v>312</v>
      </c>
      <c r="N1276" s="39" t="s">
        <v>1989</v>
      </c>
      <c r="O1276" s="39" t="s">
        <v>97</v>
      </c>
      <c r="P1276" s="39" t="s">
        <v>1952</v>
      </c>
      <c r="Q1276" s="54">
        <v>449683</v>
      </c>
    </row>
    <row r="1277" spans="1:17">
      <c r="A1277" s="39" t="s">
        <v>1948</v>
      </c>
      <c r="B1277" s="39" t="s">
        <v>1949</v>
      </c>
      <c r="C1277" s="52">
        <v>832</v>
      </c>
      <c r="D1277" s="39" t="s">
        <v>101</v>
      </c>
      <c r="E1277" s="39" t="s">
        <v>953</v>
      </c>
      <c r="F1277" s="41">
        <v>39790</v>
      </c>
      <c r="G1277" s="39" t="s">
        <v>93</v>
      </c>
      <c r="H1277" s="39" t="s">
        <v>94</v>
      </c>
      <c r="I1277" s="41">
        <v>39814</v>
      </c>
      <c r="J1277" s="41">
        <v>40178</v>
      </c>
      <c r="K1277" s="40">
        <v>11</v>
      </c>
      <c r="L1277" s="39" t="s">
        <v>311</v>
      </c>
      <c r="M1277" s="39" t="s">
        <v>312</v>
      </c>
      <c r="N1277" s="39" t="s">
        <v>1990</v>
      </c>
      <c r="O1277" s="39" t="s">
        <v>97</v>
      </c>
      <c r="P1277" s="39" t="s">
        <v>1952</v>
      </c>
      <c r="Q1277" s="54">
        <v>449683</v>
      </c>
    </row>
    <row r="1278" spans="1:17">
      <c r="A1278" s="39" t="s">
        <v>1948</v>
      </c>
      <c r="B1278" s="39" t="s">
        <v>1949</v>
      </c>
      <c r="C1278" s="52">
        <v>832</v>
      </c>
      <c r="D1278" s="39" t="s">
        <v>101</v>
      </c>
      <c r="E1278" s="39" t="s">
        <v>953</v>
      </c>
      <c r="F1278" s="41">
        <v>39790</v>
      </c>
      <c r="G1278" s="39" t="s">
        <v>93</v>
      </c>
      <c r="H1278" s="39" t="s">
        <v>94</v>
      </c>
      <c r="I1278" s="41">
        <v>39814</v>
      </c>
      <c r="J1278" s="41">
        <v>40178</v>
      </c>
      <c r="K1278" s="40">
        <v>12</v>
      </c>
      <c r="L1278" s="39" t="s">
        <v>308</v>
      </c>
      <c r="M1278" s="39" t="s">
        <v>95</v>
      </c>
      <c r="N1278" s="39" t="s">
        <v>1991</v>
      </c>
      <c r="O1278" s="39" t="s">
        <v>97</v>
      </c>
      <c r="P1278" s="39" t="s">
        <v>1952</v>
      </c>
      <c r="Q1278" s="54">
        <v>449683</v>
      </c>
    </row>
    <row r="1279" spans="1:17">
      <c r="A1279" s="39" t="s">
        <v>1948</v>
      </c>
      <c r="B1279" s="39" t="s">
        <v>1949</v>
      </c>
      <c r="C1279" s="52">
        <v>832</v>
      </c>
      <c r="D1279" s="39" t="s">
        <v>101</v>
      </c>
      <c r="E1279" s="39" t="s">
        <v>953</v>
      </c>
      <c r="F1279" s="41">
        <v>39790</v>
      </c>
      <c r="G1279" s="39" t="s">
        <v>93</v>
      </c>
      <c r="H1279" s="39" t="s">
        <v>94</v>
      </c>
      <c r="I1279" s="41">
        <v>39814</v>
      </c>
      <c r="J1279" s="41">
        <v>40178</v>
      </c>
      <c r="K1279" s="40">
        <v>13</v>
      </c>
      <c r="L1279" s="39" t="s">
        <v>176</v>
      </c>
      <c r="M1279" s="39" t="s">
        <v>416</v>
      </c>
      <c r="N1279" s="39" t="s">
        <v>1992</v>
      </c>
      <c r="O1279" s="39" t="s">
        <v>97</v>
      </c>
      <c r="P1279" s="39" t="s">
        <v>1952</v>
      </c>
      <c r="Q1279" s="54">
        <v>449683</v>
      </c>
    </row>
    <row r="1280" spans="1:17">
      <c r="A1280" s="39" t="s">
        <v>1948</v>
      </c>
      <c r="B1280" s="39" t="s">
        <v>1949</v>
      </c>
      <c r="C1280" s="52">
        <v>832</v>
      </c>
      <c r="D1280" s="39" t="s">
        <v>101</v>
      </c>
      <c r="E1280" s="39" t="s">
        <v>953</v>
      </c>
      <c r="F1280" s="41">
        <v>39790</v>
      </c>
      <c r="G1280" s="39" t="s">
        <v>93</v>
      </c>
      <c r="H1280" s="39" t="s">
        <v>94</v>
      </c>
      <c r="I1280" s="41">
        <v>39814</v>
      </c>
      <c r="J1280" s="41">
        <v>40178</v>
      </c>
      <c r="K1280" s="40">
        <v>14</v>
      </c>
      <c r="L1280" s="39" t="s">
        <v>311</v>
      </c>
      <c r="M1280" s="39" t="s">
        <v>316</v>
      </c>
      <c r="N1280" s="39" t="s">
        <v>1188</v>
      </c>
      <c r="O1280" s="39" t="s">
        <v>97</v>
      </c>
      <c r="P1280" s="39" t="s">
        <v>1952</v>
      </c>
      <c r="Q1280" s="54">
        <v>449683</v>
      </c>
    </row>
    <row r="1281" spans="1:17">
      <c r="A1281" s="39" t="s">
        <v>1948</v>
      </c>
      <c r="B1281" s="39" t="s">
        <v>1949</v>
      </c>
      <c r="C1281" s="52">
        <v>832</v>
      </c>
      <c r="D1281" s="39" t="s">
        <v>101</v>
      </c>
      <c r="E1281" s="39" t="s">
        <v>953</v>
      </c>
      <c r="F1281" s="41">
        <v>39790</v>
      </c>
      <c r="G1281" s="39" t="s">
        <v>93</v>
      </c>
      <c r="H1281" s="39" t="s">
        <v>94</v>
      </c>
      <c r="I1281" s="41">
        <v>39814</v>
      </c>
      <c r="J1281" s="41">
        <v>40178</v>
      </c>
      <c r="K1281" s="40">
        <v>15</v>
      </c>
      <c r="L1281" s="39" t="s">
        <v>491</v>
      </c>
      <c r="M1281" s="39" t="s">
        <v>492</v>
      </c>
      <c r="N1281" s="39" t="s">
        <v>1993</v>
      </c>
      <c r="O1281" s="39" t="s">
        <v>97</v>
      </c>
      <c r="P1281" s="39" t="s">
        <v>1952</v>
      </c>
      <c r="Q1281" s="54">
        <v>449683</v>
      </c>
    </row>
    <row r="1282" spans="1:17">
      <c r="A1282" s="39" t="s">
        <v>1948</v>
      </c>
      <c r="B1282" s="39" t="s">
        <v>1949</v>
      </c>
      <c r="C1282" s="52">
        <v>832</v>
      </c>
      <c r="D1282" s="39" t="s">
        <v>101</v>
      </c>
      <c r="E1282" s="39" t="s">
        <v>953</v>
      </c>
      <c r="F1282" s="41">
        <v>39790</v>
      </c>
      <c r="G1282" s="39" t="s">
        <v>93</v>
      </c>
      <c r="H1282" s="39" t="s">
        <v>94</v>
      </c>
      <c r="I1282" s="41">
        <v>39814</v>
      </c>
      <c r="J1282" s="41">
        <v>40178</v>
      </c>
      <c r="K1282" s="40">
        <v>16</v>
      </c>
      <c r="L1282" s="39" t="s">
        <v>391</v>
      </c>
      <c r="M1282" s="39" t="s">
        <v>95</v>
      </c>
      <c r="N1282" s="39" t="s">
        <v>1994</v>
      </c>
      <c r="O1282" s="39" t="s">
        <v>97</v>
      </c>
      <c r="P1282" s="39" t="s">
        <v>1952</v>
      </c>
      <c r="Q1282" s="54">
        <v>449683</v>
      </c>
    </row>
    <row r="1283" spans="1:17">
      <c r="A1283" s="39" t="s">
        <v>1995</v>
      </c>
      <c r="B1283" s="39" t="s">
        <v>1996</v>
      </c>
      <c r="C1283" s="52">
        <v>8385</v>
      </c>
      <c r="D1283" s="39" t="s">
        <v>101</v>
      </c>
      <c r="E1283" s="39" t="s">
        <v>474</v>
      </c>
      <c r="F1283" s="41">
        <v>40722</v>
      </c>
      <c r="G1283" s="39" t="s">
        <v>93</v>
      </c>
      <c r="H1283" s="39" t="s">
        <v>94</v>
      </c>
      <c r="I1283" s="41">
        <v>39448</v>
      </c>
      <c r="J1283" s="41">
        <v>39813</v>
      </c>
      <c r="K1283" s="40">
        <v>1</v>
      </c>
      <c r="L1283" s="39" t="s">
        <v>95</v>
      </c>
      <c r="M1283" s="39" t="s">
        <v>95</v>
      </c>
      <c r="N1283" s="39" t="s">
        <v>225</v>
      </c>
      <c r="O1283" s="39" t="s">
        <v>97</v>
      </c>
      <c r="P1283" s="39" t="s">
        <v>221</v>
      </c>
      <c r="Q1283" s="54">
        <v>10000</v>
      </c>
    </row>
    <row r="1284" spans="1:17">
      <c r="A1284" s="39" t="s">
        <v>1997</v>
      </c>
      <c r="B1284" s="39" t="s">
        <v>1998</v>
      </c>
      <c r="C1284" s="52">
        <v>10831</v>
      </c>
      <c r="D1284" s="39" t="s">
        <v>101</v>
      </c>
      <c r="E1284" s="39" t="s">
        <v>1999</v>
      </c>
      <c r="F1284" s="41">
        <v>41103</v>
      </c>
      <c r="G1284" s="39" t="s">
        <v>93</v>
      </c>
      <c r="H1284" s="39" t="s">
        <v>173</v>
      </c>
      <c r="I1284" s="41">
        <v>39814</v>
      </c>
      <c r="J1284" s="41">
        <v>40178</v>
      </c>
      <c r="K1284" s="40">
        <v>1</v>
      </c>
      <c r="L1284" s="39" t="s">
        <v>95</v>
      </c>
      <c r="M1284" s="39" t="s">
        <v>95</v>
      </c>
      <c r="N1284" s="39" t="s">
        <v>2000</v>
      </c>
      <c r="O1284" s="39" t="s">
        <v>97</v>
      </c>
      <c r="P1284" s="39" t="s">
        <v>2001</v>
      </c>
      <c r="Q1284" s="54">
        <v>150000</v>
      </c>
    </row>
    <row r="1285" spans="1:17">
      <c r="A1285" s="39" t="s">
        <v>1997</v>
      </c>
      <c r="B1285" s="39" t="s">
        <v>1998</v>
      </c>
      <c r="C1285" s="52">
        <v>10811</v>
      </c>
      <c r="D1285" s="39" t="s">
        <v>101</v>
      </c>
      <c r="E1285" s="39" t="s">
        <v>2002</v>
      </c>
      <c r="F1285" s="41">
        <v>41103</v>
      </c>
      <c r="G1285" s="39" t="s">
        <v>93</v>
      </c>
      <c r="H1285" s="39" t="s">
        <v>173</v>
      </c>
      <c r="I1285" s="41">
        <v>39814</v>
      </c>
      <c r="J1285" s="41">
        <v>40178</v>
      </c>
      <c r="K1285" s="40">
        <v>1</v>
      </c>
      <c r="L1285" s="39" t="s">
        <v>95</v>
      </c>
      <c r="M1285" s="39" t="s">
        <v>95</v>
      </c>
      <c r="N1285" s="39" t="s">
        <v>2003</v>
      </c>
      <c r="O1285" s="39" t="s">
        <v>97</v>
      </c>
      <c r="P1285" s="39" t="s">
        <v>2001</v>
      </c>
      <c r="Q1285" s="54">
        <v>150000</v>
      </c>
    </row>
    <row r="1286" spans="1:17">
      <c r="A1286" s="39" t="s">
        <v>2004</v>
      </c>
      <c r="B1286" s="39" t="s">
        <v>2005</v>
      </c>
      <c r="C1286" s="52">
        <v>23032</v>
      </c>
      <c r="D1286" s="39" t="s">
        <v>91</v>
      </c>
      <c r="E1286" s="39" t="s">
        <v>2006</v>
      </c>
      <c r="F1286" s="41">
        <v>44644</v>
      </c>
      <c r="G1286" s="39" t="s">
        <v>876</v>
      </c>
      <c r="H1286" s="39" t="s">
        <v>173</v>
      </c>
      <c r="I1286" s="41">
        <v>42370</v>
      </c>
      <c r="J1286" s="41">
        <v>42735</v>
      </c>
      <c r="K1286" s="40">
        <v>1</v>
      </c>
      <c r="L1286" s="39" t="s">
        <v>131</v>
      </c>
      <c r="M1286" s="39" t="s">
        <v>132</v>
      </c>
      <c r="N1286" s="39" t="s">
        <v>2007</v>
      </c>
      <c r="O1286" s="39" t="s">
        <v>97</v>
      </c>
      <c r="P1286" s="39" t="s">
        <v>2008</v>
      </c>
      <c r="Q1286" s="54">
        <v>1312000</v>
      </c>
    </row>
    <row r="1287" spans="1:17">
      <c r="A1287" s="39" t="s">
        <v>2004</v>
      </c>
      <c r="B1287" s="39" t="s">
        <v>2005</v>
      </c>
      <c r="C1287" s="52">
        <v>23032</v>
      </c>
      <c r="D1287" s="39" t="s">
        <v>91</v>
      </c>
      <c r="E1287" s="39" t="s">
        <v>2006</v>
      </c>
      <c r="F1287" s="41">
        <v>44644</v>
      </c>
      <c r="G1287" s="39" t="s">
        <v>876</v>
      </c>
      <c r="H1287" s="39" t="s">
        <v>173</v>
      </c>
      <c r="I1287" s="41">
        <v>42736</v>
      </c>
      <c r="J1287" s="41">
        <v>43100</v>
      </c>
      <c r="K1287" s="40">
        <v>2</v>
      </c>
      <c r="L1287" s="39" t="s">
        <v>131</v>
      </c>
      <c r="M1287" s="39" t="s">
        <v>132</v>
      </c>
      <c r="N1287" s="39" t="s">
        <v>2007</v>
      </c>
      <c r="O1287" s="39" t="s">
        <v>97</v>
      </c>
      <c r="P1287" s="39" t="s">
        <v>2008</v>
      </c>
      <c r="Q1287" s="54">
        <v>1312000</v>
      </c>
    </row>
    <row r="1288" spans="1:17">
      <c r="A1288" s="39" t="s">
        <v>2004</v>
      </c>
      <c r="B1288" s="39" t="s">
        <v>2005</v>
      </c>
      <c r="C1288" s="52">
        <v>23032</v>
      </c>
      <c r="D1288" s="39" t="s">
        <v>91</v>
      </c>
      <c r="E1288" s="39" t="s">
        <v>2006</v>
      </c>
      <c r="F1288" s="41">
        <v>44644</v>
      </c>
      <c r="G1288" s="39" t="s">
        <v>876</v>
      </c>
      <c r="H1288" s="39" t="s">
        <v>173</v>
      </c>
      <c r="I1288" s="41">
        <v>43101</v>
      </c>
      <c r="J1288" s="41">
        <v>43465</v>
      </c>
      <c r="K1288" s="40">
        <v>3</v>
      </c>
      <c r="L1288" s="39" t="s">
        <v>131</v>
      </c>
      <c r="M1288" s="39" t="s">
        <v>132</v>
      </c>
      <c r="N1288" s="39" t="s">
        <v>2007</v>
      </c>
      <c r="O1288" s="39" t="s">
        <v>97</v>
      </c>
      <c r="P1288" s="39" t="s">
        <v>2008</v>
      </c>
      <c r="Q1288" s="54">
        <v>1312000</v>
      </c>
    </row>
    <row r="1289" spans="1:17">
      <c r="A1289" s="39" t="s">
        <v>2004</v>
      </c>
      <c r="B1289" s="39" t="s">
        <v>2005</v>
      </c>
      <c r="C1289" s="52">
        <v>23032</v>
      </c>
      <c r="D1289" s="39" t="s">
        <v>91</v>
      </c>
      <c r="E1289" s="39" t="s">
        <v>2006</v>
      </c>
      <c r="F1289" s="41">
        <v>44644</v>
      </c>
      <c r="G1289" s="39" t="s">
        <v>876</v>
      </c>
      <c r="H1289" s="39" t="s">
        <v>173</v>
      </c>
      <c r="I1289" s="41">
        <v>43466</v>
      </c>
      <c r="J1289" s="41">
        <v>43830</v>
      </c>
      <c r="K1289" s="40">
        <v>4</v>
      </c>
      <c r="L1289" s="39" t="s">
        <v>131</v>
      </c>
      <c r="M1289" s="39" t="s">
        <v>132</v>
      </c>
      <c r="N1289" s="39" t="s">
        <v>2007</v>
      </c>
      <c r="O1289" s="39" t="s">
        <v>97</v>
      </c>
      <c r="P1289" s="39" t="s">
        <v>2008</v>
      </c>
      <c r="Q1289" s="54">
        <v>1312000</v>
      </c>
    </row>
    <row r="1290" spans="1:17">
      <c r="A1290" s="39" t="s">
        <v>2004</v>
      </c>
      <c r="B1290" s="39" t="s">
        <v>2005</v>
      </c>
      <c r="C1290" s="52">
        <v>23032</v>
      </c>
      <c r="D1290" s="39" t="s">
        <v>91</v>
      </c>
      <c r="E1290" s="39" t="s">
        <v>2006</v>
      </c>
      <c r="F1290" s="41">
        <v>44644</v>
      </c>
      <c r="G1290" s="39" t="s">
        <v>876</v>
      </c>
      <c r="H1290" s="39" t="s">
        <v>173</v>
      </c>
      <c r="I1290" s="41">
        <v>43831</v>
      </c>
      <c r="J1290" s="41">
        <v>44196</v>
      </c>
      <c r="K1290" s="40">
        <v>5</v>
      </c>
      <c r="L1290" s="39" t="s">
        <v>105</v>
      </c>
      <c r="M1290" s="39" t="s">
        <v>95</v>
      </c>
      <c r="N1290" s="39" t="s">
        <v>2007</v>
      </c>
      <c r="O1290" s="39" t="s">
        <v>97</v>
      </c>
      <c r="P1290" s="39" t="s">
        <v>2008</v>
      </c>
      <c r="Q1290" s="54">
        <v>1312000</v>
      </c>
    </row>
    <row r="1291" spans="1:17">
      <c r="A1291" s="39" t="s">
        <v>2004</v>
      </c>
      <c r="B1291" s="39" t="s">
        <v>2005</v>
      </c>
      <c r="C1291" s="52">
        <v>23032</v>
      </c>
      <c r="D1291" s="39" t="s">
        <v>91</v>
      </c>
      <c r="E1291" s="39" t="s">
        <v>2006</v>
      </c>
      <c r="F1291" s="41">
        <v>44644</v>
      </c>
      <c r="G1291" s="39" t="s">
        <v>876</v>
      </c>
      <c r="H1291" s="39" t="s">
        <v>173</v>
      </c>
      <c r="I1291" s="41">
        <v>43831</v>
      </c>
      <c r="J1291" s="41">
        <v>44196</v>
      </c>
      <c r="K1291" s="40">
        <v>6</v>
      </c>
      <c r="L1291" s="39" t="s">
        <v>131</v>
      </c>
      <c r="M1291" s="39" t="s">
        <v>132</v>
      </c>
      <c r="N1291" s="39" t="s">
        <v>2007</v>
      </c>
      <c r="O1291" s="39" t="s">
        <v>97</v>
      </c>
      <c r="P1291" s="39" t="s">
        <v>2008</v>
      </c>
      <c r="Q1291" s="54">
        <v>1312000</v>
      </c>
    </row>
    <row r="1292" spans="1:17">
      <c r="A1292" s="39" t="s">
        <v>2004</v>
      </c>
      <c r="B1292" s="39" t="s">
        <v>2005</v>
      </c>
      <c r="C1292" s="52">
        <v>23032</v>
      </c>
      <c r="D1292" s="39" t="s">
        <v>91</v>
      </c>
      <c r="E1292" s="39" t="s">
        <v>2006</v>
      </c>
      <c r="F1292" s="41">
        <v>44644</v>
      </c>
      <c r="G1292" s="39" t="s">
        <v>876</v>
      </c>
      <c r="H1292" s="39" t="s">
        <v>173</v>
      </c>
      <c r="I1292" s="41">
        <v>44197</v>
      </c>
      <c r="J1292" s="41">
        <v>44561</v>
      </c>
      <c r="K1292" s="40">
        <v>7</v>
      </c>
      <c r="L1292" s="39" t="s">
        <v>131</v>
      </c>
      <c r="M1292" s="39" t="s">
        <v>132</v>
      </c>
      <c r="N1292" s="39" t="s">
        <v>2007</v>
      </c>
      <c r="O1292" s="39" t="s">
        <v>97</v>
      </c>
      <c r="P1292" s="39" t="s">
        <v>2008</v>
      </c>
      <c r="Q1292" s="54">
        <v>1312000</v>
      </c>
    </row>
    <row r="1293" spans="1:17">
      <c r="A1293" s="39" t="s">
        <v>2004</v>
      </c>
      <c r="B1293" s="39" t="s">
        <v>2005</v>
      </c>
      <c r="C1293" s="52">
        <v>23032</v>
      </c>
      <c r="D1293" s="39" t="s">
        <v>91</v>
      </c>
      <c r="E1293" s="39" t="s">
        <v>2006</v>
      </c>
      <c r="F1293" s="41">
        <v>44644</v>
      </c>
      <c r="G1293" s="39" t="s">
        <v>876</v>
      </c>
      <c r="H1293" s="39" t="s">
        <v>173</v>
      </c>
      <c r="I1293" s="41">
        <v>44197</v>
      </c>
      <c r="J1293" s="41">
        <v>44561</v>
      </c>
      <c r="K1293" s="40">
        <v>8</v>
      </c>
      <c r="L1293" s="39" t="s">
        <v>105</v>
      </c>
      <c r="M1293" s="39" t="s">
        <v>95</v>
      </c>
      <c r="N1293" s="39" t="s">
        <v>2007</v>
      </c>
      <c r="O1293" s="39" t="s">
        <v>97</v>
      </c>
      <c r="P1293" s="39" t="s">
        <v>2008</v>
      </c>
      <c r="Q1293" s="54">
        <v>1312000</v>
      </c>
    </row>
    <row r="1294" spans="1:17">
      <c r="A1294" s="39" t="s">
        <v>2009</v>
      </c>
      <c r="B1294" s="39" t="s">
        <v>2010</v>
      </c>
      <c r="C1294" s="52">
        <v>22312</v>
      </c>
      <c r="D1294" s="39" t="s">
        <v>91</v>
      </c>
      <c r="E1294" s="39" t="s">
        <v>2011</v>
      </c>
      <c r="F1294" s="41">
        <v>44622</v>
      </c>
      <c r="G1294" s="39" t="s">
        <v>93</v>
      </c>
      <c r="H1294" s="39" t="s">
        <v>173</v>
      </c>
      <c r="I1294" s="41">
        <v>39904</v>
      </c>
      <c r="J1294" s="41">
        <v>40178</v>
      </c>
      <c r="K1294" s="40">
        <v>1</v>
      </c>
      <c r="L1294" s="39" t="s">
        <v>311</v>
      </c>
      <c r="M1294" s="39" t="s">
        <v>312</v>
      </c>
      <c r="N1294" s="39" t="s">
        <v>2012</v>
      </c>
      <c r="O1294" s="39" t="s">
        <v>97</v>
      </c>
      <c r="P1294" s="39" t="s">
        <v>2013</v>
      </c>
      <c r="Q1294" s="54">
        <v>937954</v>
      </c>
    </row>
    <row r="1295" spans="1:17">
      <c r="A1295" s="39" t="s">
        <v>2009</v>
      </c>
      <c r="B1295" s="39" t="s">
        <v>2010</v>
      </c>
      <c r="C1295" s="52">
        <v>22312</v>
      </c>
      <c r="D1295" s="39" t="s">
        <v>91</v>
      </c>
      <c r="E1295" s="39" t="s">
        <v>2011</v>
      </c>
      <c r="F1295" s="41">
        <v>44622</v>
      </c>
      <c r="G1295" s="39" t="s">
        <v>93</v>
      </c>
      <c r="H1295" s="39" t="s">
        <v>173</v>
      </c>
      <c r="I1295" s="41">
        <v>39904</v>
      </c>
      <c r="J1295" s="41">
        <v>40178</v>
      </c>
      <c r="K1295" s="40">
        <v>2</v>
      </c>
      <c r="L1295" s="39" t="s">
        <v>629</v>
      </c>
      <c r="M1295" s="39" t="s">
        <v>95</v>
      </c>
      <c r="N1295" s="39" t="s">
        <v>2014</v>
      </c>
      <c r="O1295" s="39" t="s">
        <v>97</v>
      </c>
      <c r="P1295" s="39" t="s">
        <v>2013</v>
      </c>
      <c r="Q1295" s="54">
        <v>937954</v>
      </c>
    </row>
    <row r="1296" spans="1:17">
      <c r="A1296" s="39" t="s">
        <v>2009</v>
      </c>
      <c r="B1296" s="39" t="s">
        <v>2010</v>
      </c>
      <c r="C1296" s="52">
        <v>22352</v>
      </c>
      <c r="D1296" s="39" t="s">
        <v>91</v>
      </c>
      <c r="E1296" s="39" t="s">
        <v>2011</v>
      </c>
      <c r="F1296" s="41">
        <v>44622</v>
      </c>
      <c r="G1296" s="39" t="s">
        <v>93</v>
      </c>
      <c r="H1296" s="39" t="s">
        <v>173</v>
      </c>
      <c r="I1296" s="41">
        <v>39814</v>
      </c>
      <c r="J1296" s="41">
        <v>40178</v>
      </c>
      <c r="K1296" s="40">
        <v>1</v>
      </c>
      <c r="L1296" s="39" t="s">
        <v>131</v>
      </c>
      <c r="M1296" s="39" t="s">
        <v>517</v>
      </c>
      <c r="N1296" s="39" t="s">
        <v>2015</v>
      </c>
      <c r="O1296" s="39" t="s">
        <v>97</v>
      </c>
      <c r="P1296" s="39" t="s">
        <v>2013</v>
      </c>
      <c r="Q1296" s="54">
        <v>2445218</v>
      </c>
    </row>
    <row r="1297" spans="1:17">
      <c r="A1297" s="39" t="s">
        <v>2009</v>
      </c>
      <c r="B1297" s="39" t="s">
        <v>2010</v>
      </c>
      <c r="C1297" s="52">
        <v>22352</v>
      </c>
      <c r="D1297" s="39" t="s">
        <v>91</v>
      </c>
      <c r="E1297" s="39" t="s">
        <v>2011</v>
      </c>
      <c r="F1297" s="41">
        <v>44622</v>
      </c>
      <c r="G1297" s="39" t="s">
        <v>93</v>
      </c>
      <c r="H1297" s="39" t="s">
        <v>173</v>
      </c>
      <c r="I1297" s="41">
        <v>39814</v>
      </c>
      <c r="J1297" s="41">
        <v>40178</v>
      </c>
      <c r="K1297" s="40">
        <v>2</v>
      </c>
      <c r="L1297" s="39" t="s">
        <v>105</v>
      </c>
      <c r="M1297" s="39" t="s">
        <v>486</v>
      </c>
      <c r="N1297" s="39" t="s">
        <v>2015</v>
      </c>
      <c r="O1297" s="39" t="s">
        <v>97</v>
      </c>
      <c r="P1297" s="39" t="s">
        <v>2013</v>
      </c>
      <c r="Q1297" s="54">
        <v>2445218</v>
      </c>
    </row>
    <row r="1298" spans="1:17">
      <c r="A1298" s="39" t="s">
        <v>2009</v>
      </c>
      <c r="B1298" s="39" t="s">
        <v>2010</v>
      </c>
      <c r="C1298" s="52">
        <v>11560</v>
      </c>
      <c r="D1298" s="39" t="s">
        <v>101</v>
      </c>
      <c r="E1298" s="39" t="s">
        <v>2016</v>
      </c>
      <c r="F1298" s="41">
        <v>41101</v>
      </c>
      <c r="G1298" s="39" t="s">
        <v>93</v>
      </c>
      <c r="H1298" s="39" t="s">
        <v>173</v>
      </c>
      <c r="I1298" s="41">
        <v>40909</v>
      </c>
      <c r="J1298" s="41">
        <v>41274</v>
      </c>
      <c r="K1298" s="40">
        <v>1</v>
      </c>
      <c r="L1298" s="39" t="s">
        <v>629</v>
      </c>
      <c r="M1298" s="39" t="s">
        <v>95</v>
      </c>
      <c r="N1298" s="39" t="s">
        <v>2017</v>
      </c>
      <c r="O1298" s="39" t="s">
        <v>97</v>
      </c>
      <c r="P1298" s="39" t="s">
        <v>2018</v>
      </c>
      <c r="Q1298" s="54">
        <v>203600</v>
      </c>
    </row>
    <row r="1299" spans="1:17">
      <c r="A1299" s="39" t="s">
        <v>2009</v>
      </c>
      <c r="B1299" s="39" t="s">
        <v>2010</v>
      </c>
      <c r="C1299" s="52">
        <v>9971</v>
      </c>
      <c r="D1299" s="39" t="s">
        <v>296</v>
      </c>
      <c r="E1299" s="39" t="s">
        <v>2019</v>
      </c>
      <c r="F1299" s="41">
        <v>40915</v>
      </c>
      <c r="G1299" s="39" t="s">
        <v>93</v>
      </c>
      <c r="H1299" s="39" t="s">
        <v>173</v>
      </c>
      <c r="I1299" s="41">
        <v>39387</v>
      </c>
      <c r="J1299" s="41">
        <v>39903</v>
      </c>
      <c r="K1299" s="40">
        <v>1</v>
      </c>
      <c r="L1299" s="39" t="s">
        <v>629</v>
      </c>
      <c r="M1299" s="39" t="s">
        <v>95</v>
      </c>
      <c r="N1299" s="39" t="s">
        <v>2020</v>
      </c>
      <c r="O1299" s="39" t="s">
        <v>97</v>
      </c>
      <c r="P1299" s="39" t="s">
        <v>2018</v>
      </c>
      <c r="Q1299" s="54">
        <v>313000</v>
      </c>
    </row>
    <row r="1300" spans="1:17">
      <c r="A1300" s="39" t="s">
        <v>2021</v>
      </c>
      <c r="B1300" s="39" t="s">
        <v>2022</v>
      </c>
      <c r="C1300" s="52">
        <v>21752</v>
      </c>
      <c r="D1300" s="39" t="s">
        <v>91</v>
      </c>
      <c r="E1300" s="39" t="s">
        <v>2023</v>
      </c>
      <c r="F1300" s="41">
        <v>44622</v>
      </c>
      <c r="G1300" s="39" t="s">
        <v>93</v>
      </c>
      <c r="H1300" s="39" t="s">
        <v>94</v>
      </c>
      <c r="I1300" s="41">
        <v>40909</v>
      </c>
      <c r="J1300" s="41">
        <v>44561</v>
      </c>
      <c r="K1300" s="40">
        <v>1</v>
      </c>
      <c r="L1300" s="39" t="s">
        <v>218</v>
      </c>
      <c r="M1300" s="39" t="s">
        <v>2024</v>
      </c>
      <c r="N1300" s="39" t="s">
        <v>2025</v>
      </c>
      <c r="O1300" s="39" t="s">
        <v>97</v>
      </c>
      <c r="P1300" s="39" t="s">
        <v>348</v>
      </c>
      <c r="Q1300" s="54">
        <v>68810</v>
      </c>
    </row>
    <row r="1301" spans="1:17">
      <c r="A1301" s="39" t="s">
        <v>2021</v>
      </c>
      <c r="B1301" s="39" t="s">
        <v>2022</v>
      </c>
      <c r="C1301" s="52">
        <v>20512</v>
      </c>
      <c r="D1301" s="39" t="s">
        <v>101</v>
      </c>
      <c r="E1301" s="39" t="s">
        <v>346</v>
      </c>
      <c r="F1301" s="41">
        <v>44264</v>
      </c>
      <c r="G1301" s="39" t="s">
        <v>93</v>
      </c>
      <c r="H1301" s="39" t="s">
        <v>94</v>
      </c>
      <c r="I1301" s="41">
        <v>44197</v>
      </c>
      <c r="J1301" s="41">
        <v>44561</v>
      </c>
      <c r="K1301" s="40">
        <v>1</v>
      </c>
      <c r="L1301" s="39" t="s">
        <v>105</v>
      </c>
      <c r="M1301" s="39" t="s">
        <v>95</v>
      </c>
      <c r="N1301" s="39" t="s">
        <v>2026</v>
      </c>
      <c r="O1301" s="39" t="s">
        <v>97</v>
      </c>
      <c r="P1301" s="39" t="s">
        <v>348</v>
      </c>
      <c r="Q1301" s="54">
        <v>7536</v>
      </c>
    </row>
    <row r="1302" spans="1:17">
      <c r="A1302" s="39" t="s">
        <v>2021</v>
      </c>
      <c r="B1302" s="39" t="s">
        <v>2022</v>
      </c>
      <c r="C1302" s="52">
        <v>19553</v>
      </c>
      <c r="D1302" s="39" t="s">
        <v>101</v>
      </c>
      <c r="E1302" s="39" t="s">
        <v>2027</v>
      </c>
      <c r="F1302" s="41">
        <v>44050</v>
      </c>
      <c r="G1302" s="39" t="s">
        <v>93</v>
      </c>
      <c r="H1302" s="39" t="s">
        <v>94</v>
      </c>
      <c r="I1302" s="41">
        <v>43923</v>
      </c>
      <c r="J1302" s="41">
        <v>44196</v>
      </c>
      <c r="K1302" s="40">
        <v>1</v>
      </c>
      <c r="L1302" s="39" t="s">
        <v>105</v>
      </c>
      <c r="M1302" s="39" t="s">
        <v>95</v>
      </c>
      <c r="N1302" s="39" t="s">
        <v>350</v>
      </c>
      <c r="O1302" s="39" t="s">
        <v>97</v>
      </c>
      <c r="P1302" s="39" t="s">
        <v>348</v>
      </c>
      <c r="Q1302" s="54">
        <v>53247</v>
      </c>
    </row>
    <row r="1303" spans="1:17">
      <c r="A1303" s="39" t="s">
        <v>2028</v>
      </c>
      <c r="B1303" s="39" t="s">
        <v>2029</v>
      </c>
      <c r="C1303" s="52">
        <v>10733</v>
      </c>
      <c r="D1303" s="39" t="s">
        <v>101</v>
      </c>
      <c r="E1303" s="39" t="s">
        <v>2030</v>
      </c>
      <c r="F1303" s="41">
        <v>41103</v>
      </c>
      <c r="G1303" s="39" t="s">
        <v>93</v>
      </c>
      <c r="H1303" s="39" t="s">
        <v>173</v>
      </c>
      <c r="I1303" s="41">
        <v>39814</v>
      </c>
      <c r="J1303" s="41">
        <v>40178</v>
      </c>
      <c r="K1303" s="40">
        <v>1</v>
      </c>
      <c r="L1303" s="39" t="s">
        <v>218</v>
      </c>
      <c r="M1303" s="39" t="s">
        <v>219</v>
      </c>
      <c r="N1303" s="39" t="s">
        <v>2031</v>
      </c>
      <c r="O1303" s="39" t="s">
        <v>97</v>
      </c>
      <c r="P1303" s="39" t="s">
        <v>2032</v>
      </c>
      <c r="Q1303" s="54">
        <v>2609.5500000000002</v>
      </c>
    </row>
    <row r="1304" spans="1:17">
      <c r="A1304" s="39" t="s">
        <v>2028</v>
      </c>
      <c r="B1304" s="39" t="s">
        <v>2029</v>
      </c>
      <c r="C1304" s="52">
        <v>8372</v>
      </c>
      <c r="D1304" s="39" t="s">
        <v>101</v>
      </c>
      <c r="E1304" s="39" t="s">
        <v>1746</v>
      </c>
      <c r="F1304" s="41">
        <v>40722</v>
      </c>
      <c r="G1304" s="39" t="s">
        <v>93</v>
      </c>
      <c r="H1304" s="39" t="s">
        <v>173</v>
      </c>
      <c r="I1304" s="41">
        <v>39448</v>
      </c>
      <c r="J1304" s="41">
        <v>39813</v>
      </c>
      <c r="K1304" s="40">
        <v>1</v>
      </c>
      <c r="L1304" s="39" t="s">
        <v>218</v>
      </c>
      <c r="M1304" s="39" t="s">
        <v>219</v>
      </c>
      <c r="N1304" s="39" t="s">
        <v>2033</v>
      </c>
      <c r="O1304" s="39" t="s">
        <v>97</v>
      </c>
      <c r="P1304" s="39" t="s">
        <v>221</v>
      </c>
      <c r="Q1304" s="54">
        <v>4039.13</v>
      </c>
    </row>
    <row r="1305" spans="1:17">
      <c r="A1305" s="39" t="s">
        <v>2034</v>
      </c>
      <c r="B1305" s="39" t="s">
        <v>2035</v>
      </c>
      <c r="C1305" s="52">
        <v>19794</v>
      </c>
      <c r="D1305" s="39" t="s">
        <v>101</v>
      </c>
      <c r="E1305" s="39" t="s">
        <v>265</v>
      </c>
      <c r="F1305" s="41">
        <v>44224</v>
      </c>
      <c r="G1305" s="39" t="s">
        <v>93</v>
      </c>
      <c r="H1305" s="39" t="s">
        <v>94</v>
      </c>
      <c r="I1305" s="41">
        <v>43831</v>
      </c>
      <c r="J1305" s="41">
        <v>44196</v>
      </c>
      <c r="K1305" s="40">
        <v>1</v>
      </c>
      <c r="L1305" s="39" t="s">
        <v>103</v>
      </c>
      <c r="M1305" s="39" t="s">
        <v>95</v>
      </c>
      <c r="N1305" s="39" t="s">
        <v>266</v>
      </c>
      <c r="O1305" s="39" t="s">
        <v>97</v>
      </c>
      <c r="P1305" s="39" t="s">
        <v>267</v>
      </c>
      <c r="Q1305" s="54">
        <v>13900</v>
      </c>
    </row>
    <row r="1306" spans="1:17">
      <c r="A1306" s="39" t="s">
        <v>2034</v>
      </c>
      <c r="B1306" s="39" t="s">
        <v>2035</v>
      </c>
      <c r="C1306" s="52">
        <v>13812</v>
      </c>
      <c r="D1306" s="39" t="s">
        <v>101</v>
      </c>
      <c r="E1306" s="39" t="s">
        <v>268</v>
      </c>
      <c r="F1306" s="41">
        <v>41695</v>
      </c>
      <c r="G1306" s="39" t="s">
        <v>93</v>
      </c>
      <c r="H1306" s="39" t="s">
        <v>94</v>
      </c>
      <c r="I1306" s="41">
        <v>41640</v>
      </c>
      <c r="J1306" s="41">
        <v>42004</v>
      </c>
      <c r="K1306" s="40">
        <v>1</v>
      </c>
      <c r="L1306" s="39" t="s">
        <v>131</v>
      </c>
      <c r="M1306" s="39" t="s">
        <v>95</v>
      </c>
      <c r="N1306" s="39" t="s">
        <v>269</v>
      </c>
      <c r="O1306" s="39" t="s">
        <v>97</v>
      </c>
      <c r="P1306" s="39" t="s">
        <v>270</v>
      </c>
      <c r="Q1306" s="54">
        <v>585000</v>
      </c>
    </row>
    <row r="1307" spans="1:17">
      <c r="A1307" s="39" t="s">
        <v>2034</v>
      </c>
      <c r="B1307" s="39" t="s">
        <v>2035</v>
      </c>
      <c r="C1307" s="52">
        <v>13737</v>
      </c>
      <c r="D1307" s="39" t="s">
        <v>101</v>
      </c>
      <c r="E1307" s="39" t="s">
        <v>706</v>
      </c>
      <c r="F1307" s="41">
        <v>41695</v>
      </c>
      <c r="G1307" s="39" t="s">
        <v>93</v>
      </c>
      <c r="H1307" s="39" t="s">
        <v>94</v>
      </c>
      <c r="I1307" s="41">
        <v>41640</v>
      </c>
      <c r="J1307" s="41">
        <v>42004</v>
      </c>
      <c r="K1307" s="40">
        <v>1</v>
      </c>
      <c r="L1307" s="39" t="s">
        <v>131</v>
      </c>
      <c r="M1307" s="39" t="s">
        <v>95</v>
      </c>
      <c r="N1307" s="39" t="s">
        <v>272</v>
      </c>
      <c r="O1307" s="39" t="s">
        <v>97</v>
      </c>
      <c r="P1307" s="39" t="s">
        <v>270</v>
      </c>
      <c r="Q1307" s="54">
        <v>-5900</v>
      </c>
    </row>
    <row r="1308" spans="1:17">
      <c r="A1308" s="39" t="s">
        <v>2034</v>
      </c>
      <c r="B1308" s="39" t="s">
        <v>2035</v>
      </c>
      <c r="C1308" s="52">
        <v>12128</v>
      </c>
      <c r="D1308" s="39" t="s">
        <v>101</v>
      </c>
      <c r="E1308" s="39" t="s">
        <v>273</v>
      </c>
      <c r="F1308" s="41">
        <v>41285</v>
      </c>
      <c r="G1308" s="39" t="s">
        <v>93</v>
      </c>
      <c r="H1308" s="39" t="s">
        <v>94</v>
      </c>
      <c r="I1308" s="41">
        <v>41275</v>
      </c>
      <c r="J1308" s="41">
        <v>41639</v>
      </c>
      <c r="K1308" s="40">
        <v>1</v>
      </c>
      <c r="L1308" s="39" t="s">
        <v>527</v>
      </c>
      <c r="M1308" s="39" t="s">
        <v>95</v>
      </c>
      <c r="N1308" s="39" t="s">
        <v>2036</v>
      </c>
      <c r="O1308" s="39" t="s">
        <v>97</v>
      </c>
      <c r="P1308" s="39" t="s">
        <v>270</v>
      </c>
      <c r="Q1308" s="54">
        <v>-12800</v>
      </c>
    </row>
    <row r="1309" spans="1:17">
      <c r="A1309" s="39" t="s">
        <v>2034</v>
      </c>
      <c r="B1309" s="39" t="s">
        <v>2035</v>
      </c>
      <c r="C1309" s="52">
        <v>12128</v>
      </c>
      <c r="D1309" s="39" t="s">
        <v>101</v>
      </c>
      <c r="E1309" s="39" t="s">
        <v>273</v>
      </c>
      <c r="F1309" s="41">
        <v>41285</v>
      </c>
      <c r="G1309" s="39" t="s">
        <v>93</v>
      </c>
      <c r="H1309" s="39" t="s">
        <v>94</v>
      </c>
      <c r="I1309" s="41">
        <v>41275</v>
      </c>
      <c r="J1309" s="41">
        <v>41639</v>
      </c>
      <c r="K1309" s="40">
        <v>2</v>
      </c>
      <c r="L1309" s="39" t="s">
        <v>131</v>
      </c>
      <c r="M1309" s="39" t="s">
        <v>132</v>
      </c>
      <c r="N1309" s="39" t="s">
        <v>2037</v>
      </c>
      <c r="O1309" s="39" t="s">
        <v>97</v>
      </c>
      <c r="P1309" s="39" t="s">
        <v>270</v>
      </c>
      <c r="Q1309" s="54">
        <v>-12800</v>
      </c>
    </row>
    <row r="1310" spans="1:17">
      <c r="A1310" s="39" t="s">
        <v>2034</v>
      </c>
      <c r="B1310" s="39" t="s">
        <v>2035</v>
      </c>
      <c r="C1310" s="52">
        <v>12128</v>
      </c>
      <c r="D1310" s="39" t="s">
        <v>101</v>
      </c>
      <c r="E1310" s="39" t="s">
        <v>273</v>
      </c>
      <c r="F1310" s="41">
        <v>41285</v>
      </c>
      <c r="G1310" s="39" t="s">
        <v>93</v>
      </c>
      <c r="H1310" s="39" t="s">
        <v>94</v>
      </c>
      <c r="I1310" s="41">
        <v>41275</v>
      </c>
      <c r="J1310" s="41">
        <v>41639</v>
      </c>
      <c r="K1310" s="40">
        <v>3</v>
      </c>
      <c r="L1310" s="39" t="s">
        <v>131</v>
      </c>
      <c r="M1310" s="39" t="s">
        <v>132</v>
      </c>
      <c r="N1310" s="39" t="s">
        <v>2038</v>
      </c>
      <c r="O1310" s="39" t="s">
        <v>97</v>
      </c>
      <c r="P1310" s="39" t="s">
        <v>270</v>
      </c>
      <c r="Q1310" s="54">
        <v>-12800</v>
      </c>
    </row>
    <row r="1311" spans="1:17">
      <c r="A1311" s="39" t="s">
        <v>2034</v>
      </c>
      <c r="B1311" s="39" t="s">
        <v>2035</v>
      </c>
      <c r="C1311" s="52">
        <v>12128</v>
      </c>
      <c r="D1311" s="39" t="s">
        <v>101</v>
      </c>
      <c r="E1311" s="39" t="s">
        <v>273</v>
      </c>
      <c r="F1311" s="41">
        <v>41285</v>
      </c>
      <c r="G1311" s="39" t="s">
        <v>93</v>
      </c>
      <c r="H1311" s="39" t="s">
        <v>94</v>
      </c>
      <c r="I1311" s="41">
        <v>41275</v>
      </c>
      <c r="J1311" s="41">
        <v>41639</v>
      </c>
      <c r="K1311" s="40">
        <v>4</v>
      </c>
      <c r="L1311" s="39" t="s">
        <v>131</v>
      </c>
      <c r="M1311" s="39" t="s">
        <v>132</v>
      </c>
      <c r="N1311" s="39" t="s">
        <v>2039</v>
      </c>
      <c r="O1311" s="39" t="s">
        <v>97</v>
      </c>
      <c r="P1311" s="39" t="s">
        <v>270</v>
      </c>
      <c r="Q1311" s="54">
        <v>-12800</v>
      </c>
    </row>
    <row r="1312" spans="1:17">
      <c r="A1312" s="39" t="s">
        <v>2034</v>
      </c>
      <c r="B1312" s="39" t="s">
        <v>2035</v>
      </c>
      <c r="C1312" s="52">
        <v>12128</v>
      </c>
      <c r="D1312" s="39" t="s">
        <v>101</v>
      </c>
      <c r="E1312" s="39" t="s">
        <v>273</v>
      </c>
      <c r="F1312" s="41">
        <v>41285</v>
      </c>
      <c r="G1312" s="39" t="s">
        <v>93</v>
      </c>
      <c r="H1312" s="39" t="s">
        <v>94</v>
      </c>
      <c r="I1312" s="41">
        <v>41275</v>
      </c>
      <c r="J1312" s="41">
        <v>41639</v>
      </c>
      <c r="K1312" s="40">
        <v>5</v>
      </c>
      <c r="L1312" s="39" t="s">
        <v>131</v>
      </c>
      <c r="M1312" s="39" t="s">
        <v>132</v>
      </c>
      <c r="N1312" s="39" t="s">
        <v>2040</v>
      </c>
      <c r="O1312" s="39" t="s">
        <v>121</v>
      </c>
      <c r="P1312" s="39" t="s">
        <v>270</v>
      </c>
      <c r="Q1312" s="54">
        <v>-12800</v>
      </c>
    </row>
    <row r="1313" spans="1:17">
      <c r="A1313" s="39" t="s">
        <v>2034</v>
      </c>
      <c r="B1313" s="39" t="s">
        <v>2035</v>
      </c>
      <c r="C1313" s="52">
        <v>12128</v>
      </c>
      <c r="D1313" s="39" t="s">
        <v>101</v>
      </c>
      <c r="E1313" s="39" t="s">
        <v>273</v>
      </c>
      <c r="F1313" s="41">
        <v>41285</v>
      </c>
      <c r="G1313" s="39" t="s">
        <v>93</v>
      </c>
      <c r="H1313" s="39" t="s">
        <v>94</v>
      </c>
      <c r="I1313" s="41">
        <v>41275</v>
      </c>
      <c r="J1313" s="41">
        <v>41639</v>
      </c>
      <c r="K1313" s="40">
        <v>6</v>
      </c>
      <c r="L1313" s="39" t="s">
        <v>131</v>
      </c>
      <c r="M1313" s="39" t="s">
        <v>132</v>
      </c>
      <c r="N1313" s="39" t="s">
        <v>2041</v>
      </c>
      <c r="O1313" s="39" t="s">
        <v>121</v>
      </c>
      <c r="P1313" s="39" t="s">
        <v>270</v>
      </c>
      <c r="Q1313" s="54">
        <v>-12800</v>
      </c>
    </row>
    <row r="1314" spans="1:17">
      <c r="A1314" s="39" t="s">
        <v>2034</v>
      </c>
      <c r="B1314" s="39" t="s">
        <v>2035</v>
      </c>
      <c r="C1314" s="52">
        <v>10218</v>
      </c>
      <c r="D1314" s="39" t="s">
        <v>101</v>
      </c>
      <c r="E1314" s="39" t="s">
        <v>713</v>
      </c>
      <c r="F1314" s="41">
        <v>40856</v>
      </c>
      <c r="G1314" s="39" t="s">
        <v>93</v>
      </c>
      <c r="H1314" s="39" t="s">
        <v>94</v>
      </c>
      <c r="I1314" s="41">
        <v>40544</v>
      </c>
      <c r="J1314" s="41">
        <v>40908</v>
      </c>
      <c r="K1314" s="40">
        <v>1</v>
      </c>
      <c r="L1314" s="39" t="s">
        <v>527</v>
      </c>
      <c r="M1314" s="39" t="s">
        <v>95</v>
      </c>
      <c r="N1314" s="39" t="s">
        <v>2042</v>
      </c>
      <c r="O1314" s="39" t="s">
        <v>97</v>
      </c>
      <c r="P1314" s="39" t="s">
        <v>270</v>
      </c>
      <c r="Q1314" s="54">
        <v>-47900</v>
      </c>
    </row>
    <row r="1315" spans="1:17">
      <c r="A1315" s="39" t="s">
        <v>2034</v>
      </c>
      <c r="B1315" s="39" t="s">
        <v>2035</v>
      </c>
      <c r="C1315" s="52">
        <v>10218</v>
      </c>
      <c r="D1315" s="39" t="s">
        <v>101</v>
      </c>
      <c r="E1315" s="39" t="s">
        <v>713</v>
      </c>
      <c r="F1315" s="41">
        <v>40856</v>
      </c>
      <c r="G1315" s="39" t="s">
        <v>93</v>
      </c>
      <c r="H1315" s="39" t="s">
        <v>94</v>
      </c>
      <c r="I1315" s="41">
        <v>40544</v>
      </c>
      <c r="J1315" s="41">
        <v>40908</v>
      </c>
      <c r="K1315" s="40">
        <v>2</v>
      </c>
      <c r="L1315" s="39" t="s">
        <v>131</v>
      </c>
      <c r="M1315" s="39" t="s">
        <v>132</v>
      </c>
      <c r="N1315" s="39" t="s">
        <v>2043</v>
      </c>
      <c r="O1315" s="39" t="s">
        <v>97</v>
      </c>
      <c r="P1315" s="39" t="s">
        <v>270</v>
      </c>
      <c r="Q1315" s="54">
        <v>-47900</v>
      </c>
    </row>
    <row r="1316" spans="1:17">
      <c r="A1316" s="39" t="s">
        <v>2034</v>
      </c>
      <c r="B1316" s="39" t="s">
        <v>2035</v>
      </c>
      <c r="C1316" s="52">
        <v>10218</v>
      </c>
      <c r="D1316" s="39" t="s">
        <v>101</v>
      </c>
      <c r="E1316" s="39" t="s">
        <v>713</v>
      </c>
      <c r="F1316" s="41">
        <v>40856</v>
      </c>
      <c r="G1316" s="39" t="s">
        <v>93</v>
      </c>
      <c r="H1316" s="39" t="s">
        <v>94</v>
      </c>
      <c r="I1316" s="41">
        <v>40544</v>
      </c>
      <c r="J1316" s="41">
        <v>40908</v>
      </c>
      <c r="K1316" s="40">
        <v>3</v>
      </c>
      <c r="L1316" s="39" t="s">
        <v>131</v>
      </c>
      <c r="M1316" s="39" t="s">
        <v>132</v>
      </c>
      <c r="N1316" s="39" t="s">
        <v>2044</v>
      </c>
      <c r="O1316" s="39" t="s">
        <v>97</v>
      </c>
      <c r="P1316" s="39" t="s">
        <v>270</v>
      </c>
      <c r="Q1316" s="54">
        <v>-47900</v>
      </c>
    </row>
    <row r="1317" spans="1:17">
      <c r="A1317" s="39" t="s">
        <v>2034</v>
      </c>
      <c r="B1317" s="39" t="s">
        <v>2035</v>
      </c>
      <c r="C1317" s="52">
        <v>10218</v>
      </c>
      <c r="D1317" s="39" t="s">
        <v>101</v>
      </c>
      <c r="E1317" s="39" t="s">
        <v>713</v>
      </c>
      <c r="F1317" s="41">
        <v>40856</v>
      </c>
      <c r="G1317" s="39" t="s">
        <v>93</v>
      </c>
      <c r="H1317" s="39" t="s">
        <v>94</v>
      </c>
      <c r="I1317" s="41">
        <v>40544</v>
      </c>
      <c r="J1317" s="41">
        <v>40908</v>
      </c>
      <c r="K1317" s="40">
        <v>4</v>
      </c>
      <c r="L1317" s="39" t="s">
        <v>125</v>
      </c>
      <c r="M1317" s="39" t="s">
        <v>191</v>
      </c>
      <c r="N1317" s="39" t="s">
        <v>2045</v>
      </c>
      <c r="O1317" s="39" t="s">
        <v>97</v>
      </c>
      <c r="P1317" s="39" t="s">
        <v>270</v>
      </c>
      <c r="Q1317" s="54">
        <v>-47900</v>
      </c>
    </row>
    <row r="1318" spans="1:17">
      <c r="A1318" s="39" t="s">
        <v>2034</v>
      </c>
      <c r="B1318" s="39" t="s">
        <v>2035</v>
      </c>
      <c r="C1318" s="52">
        <v>10218</v>
      </c>
      <c r="D1318" s="39" t="s">
        <v>101</v>
      </c>
      <c r="E1318" s="39" t="s">
        <v>713</v>
      </c>
      <c r="F1318" s="41">
        <v>40856</v>
      </c>
      <c r="G1318" s="39" t="s">
        <v>93</v>
      </c>
      <c r="H1318" s="39" t="s">
        <v>94</v>
      </c>
      <c r="I1318" s="41">
        <v>40544</v>
      </c>
      <c r="J1318" s="41">
        <v>40908</v>
      </c>
      <c r="K1318" s="40">
        <v>5</v>
      </c>
      <c r="L1318" s="39" t="s">
        <v>131</v>
      </c>
      <c r="M1318" s="39" t="s">
        <v>132</v>
      </c>
      <c r="N1318" s="39" t="s">
        <v>2046</v>
      </c>
      <c r="O1318" s="39" t="s">
        <v>121</v>
      </c>
      <c r="P1318" s="39" t="s">
        <v>270</v>
      </c>
      <c r="Q1318" s="54">
        <v>-47900</v>
      </c>
    </row>
    <row r="1319" spans="1:17">
      <c r="A1319" s="39" t="s">
        <v>2034</v>
      </c>
      <c r="B1319" s="39" t="s">
        <v>2035</v>
      </c>
      <c r="C1319" s="52">
        <v>10218</v>
      </c>
      <c r="D1319" s="39" t="s">
        <v>101</v>
      </c>
      <c r="E1319" s="39" t="s">
        <v>713</v>
      </c>
      <c r="F1319" s="41">
        <v>40856</v>
      </c>
      <c r="G1319" s="39" t="s">
        <v>93</v>
      </c>
      <c r="H1319" s="39" t="s">
        <v>94</v>
      </c>
      <c r="I1319" s="41">
        <v>40544</v>
      </c>
      <c r="J1319" s="41">
        <v>40908</v>
      </c>
      <c r="K1319" s="40">
        <v>6</v>
      </c>
      <c r="L1319" s="39" t="s">
        <v>131</v>
      </c>
      <c r="M1319" s="39" t="s">
        <v>132</v>
      </c>
      <c r="N1319" s="39" t="s">
        <v>2047</v>
      </c>
      <c r="O1319" s="39" t="s">
        <v>121</v>
      </c>
      <c r="P1319" s="39" t="s">
        <v>270</v>
      </c>
      <c r="Q1319" s="54">
        <v>-47900</v>
      </c>
    </row>
    <row r="1320" spans="1:17">
      <c r="A1320" s="39" t="s">
        <v>2034</v>
      </c>
      <c r="B1320" s="39" t="s">
        <v>2035</v>
      </c>
      <c r="C1320" s="52">
        <v>8996</v>
      </c>
      <c r="D1320" s="39" t="s">
        <v>101</v>
      </c>
      <c r="E1320" s="39" t="s">
        <v>306</v>
      </c>
      <c r="F1320" s="41">
        <v>40714</v>
      </c>
      <c r="G1320" s="39" t="s">
        <v>93</v>
      </c>
      <c r="H1320" s="39" t="s">
        <v>94</v>
      </c>
      <c r="I1320" s="41">
        <v>39904</v>
      </c>
      <c r="J1320" s="41">
        <v>40908</v>
      </c>
      <c r="K1320" s="40">
        <v>1</v>
      </c>
      <c r="L1320" s="39" t="s">
        <v>311</v>
      </c>
      <c r="M1320" s="39" t="s">
        <v>312</v>
      </c>
      <c r="N1320" s="39" t="s">
        <v>2048</v>
      </c>
      <c r="O1320" s="39" t="s">
        <v>97</v>
      </c>
      <c r="P1320" s="39" t="s">
        <v>270</v>
      </c>
      <c r="Q1320" s="54">
        <v>770000</v>
      </c>
    </row>
    <row r="1321" spans="1:17">
      <c r="A1321" s="39" t="s">
        <v>2034</v>
      </c>
      <c r="B1321" s="39" t="s">
        <v>2035</v>
      </c>
      <c r="C1321" s="52">
        <v>8996</v>
      </c>
      <c r="D1321" s="39" t="s">
        <v>101</v>
      </c>
      <c r="E1321" s="39" t="s">
        <v>306</v>
      </c>
      <c r="F1321" s="41">
        <v>40714</v>
      </c>
      <c r="G1321" s="39" t="s">
        <v>93</v>
      </c>
      <c r="H1321" s="39" t="s">
        <v>94</v>
      </c>
      <c r="I1321" s="41">
        <v>39904</v>
      </c>
      <c r="J1321" s="41">
        <v>40908</v>
      </c>
      <c r="K1321" s="40">
        <v>2</v>
      </c>
      <c r="L1321" s="39" t="s">
        <v>311</v>
      </c>
      <c r="M1321" s="39" t="s">
        <v>312</v>
      </c>
      <c r="N1321" s="39" t="s">
        <v>2049</v>
      </c>
      <c r="O1321" s="39" t="s">
        <v>97</v>
      </c>
      <c r="P1321" s="39" t="s">
        <v>270</v>
      </c>
      <c r="Q1321" s="54">
        <v>770000</v>
      </c>
    </row>
    <row r="1322" spans="1:17">
      <c r="A1322" s="39" t="s">
        <v>2034</v>
      </c>
      <c r="B1322" s="39" t="s">
        <v>2035</v>
      </c>
      <c r="C1322" s="52">
        <v>8996</v>
      </c>
      <c r="D1322" s="39" t="s">
        <v>101</v>
      </c>
      <c r="E1322" s="39" t="s">
        <v>306</v>
      </c>
      <c r="F1322" s="41">
        <v>40714</v>
      </c>
      <c r="G1322" s="39" t="s">
        <v>93</v>
      </c>
      <c r="H1322" s="39" t="s">
        <v>94</v>
      </c>
      <c r="I1322" s="41">
        <v>39904</v>
      </c>
      <c r="J1322" s="41">
        <v>40908</v>
      </c>
      <c r="K1322" s="40">
        <v>3</v>
      </c>
      <c r="L1322" s="39" t="s">
        <v>95</v>
      </c>
      <c r="M1322" s="39" t="s">
        <v>95</v>
      </c>
      <c r="N1322" s="39" t="s">
        <v>2050</v>
      </c>
      <c r="O1322" s="39" t="s">
        <v>121</v>
      </c>
      <c r="P1322" s="39" t="s">
        <v>270</v>
      </c>
      <c r="Q1322" s="54">
        <v>770000</v>
      </c>
    </row>
    <row r="1323" spans="1:17">
      <c r="A1323" s="39" t="s">
        <v>2034</v>
      </c>
      <c r="B1323" s="39" t="s">
        <v>2035</v>
      </c>
      <c r="C1323" s="52">
        <v>8996</v>
      </c>
      <c r="D1323" s="39" t="s">
        <v>101</v>
      </c>
      <c r="E1323" s="39" t="s">
        <v>306</v>
      </c>
      <c r="F1323" s="41">
        <v>40714</v>
      </c>
      <c r="G1323" s="39" t="s">
        <v>93</v>
      </c>
      <c r="H1323" s="39" t="s">
        <v>94</v>
      </c>
      <c r="I1323" s="41">
        <v>39904</v>
      </c>
      <c r="J1323" s="41">
        <v>40908</v>
      </c>
      <c r="K1323" s="40">
        <v>4</v>
      </c>
      <c r="L1323" s="39" t="s">
        <v>311</v>
      </c>
      <c r="M1323" s="39" t="s">
        <v>316</v>
      </c>
      <c r="N1323" s="39" t="s">
        <v>317</v>
      </c>
      <c r="O1323" s="39" t="s">
        <v>97</v>
      </c>
      <c r="P1323" s="39" t="s">
        <v>270</v>
      </c>
      <c r="Q1323" s="54">
        <v>770000</v>
      </c>
    </row>
    <row r="1324" spans="1:17">
      <c r="A1324" s="39" t="s">
        <v>2034</v>
      </c>
      <c r="B1324" s="39" t="s">
        <v>2035</v>
      </c>
      <c r="C1324" s="52">
        <v>8996</v>
      </c>
      <c r="D1324" s="39" t="s">
        <v>101</v>
      </c>
      <c r="E1324" s="39" t="s">
        <v>306</v>
      </c>
      <c r="F1324" s="41">
        <v>40714</v>
      </c>
      <c r="G1324" s="39" t="s">
        <v>93</v>
      </c>
      <c r="H1324" s="39" t="s">
        <v>94</v>
      </c>
      <c r="I1324" s="41">
        <v>39904</v>
      </c>
      <c r="J1324" s="41">
        <v>40908</v>
      </c>
      <c r="K1324" s="40">
        <v>5</v>
      </c>
      <c r="L1324" s="39" t="s">
        <v>95</v>
      </c>
      <c r="M1324" s="39" t="s">
        <v>95</v>
      </c>
      <c r="N1324" s="39" t="s">
        <v>2051</v>
      </c>
      <c r="O1324" s="39" t="s">
        <v>121</v>
      </c>
      <c r="P1324" s="39" t="s">
        <v>270</v>
      </c>
      <c r="Q1324" s="54">
        <v>770000</v>
      </c>
    </row>
    <row r="1325" spans="1:17">
      <c r="A1325" s="39" t="s">
        <v>2034</v>
      </c>
      <c r="B1325" s="39" t="s">
        <v>2035</v>
      </c>
      <c r="C1325" s="52">
        <v>8996</v>
      </c>
      <c r="D1325" s="39" t="s">
        <v>101</v>
      </c>
      <c r="E1325" s="39" t="s">
        <v>306</v>
      </c>
      <c r="F1325" s="41">
        <v>40714</v>
      </c>
      <c r="G1325" s="39" t="s">
        <v>93</v>
      </c>
      <c r="H1325" s="39" t="s">
        <v>94</v>
      </c>
      <c r="I1325" s="41">
        <v>39904</v>
      </c>
      <c r="J1325" s="41">
        <v>40908</v>
      </c>
      <c r="K1325" s="40">
        <v>6</v>
      </c>
      <c r="L1325" s="39" t="s">
        <v>95</v>
      </c>
      <c r="M1325" s="39" t="s">
        <v>95</v>
      </c>
      <c r="N1325" s="39" t="s">
        <v>2052</v>
      </c>
      <c r="O1325" s="39" t="s">
        <v>121</v>
      </c>
      <c r="P1325" s="39" t="s">
        <v>270</v>
      </c>
      <c r="Q1325" s="54">
        <v>770000</v>
      </c>
    </row>
    <row r="1326" spans="1:17">
      <c r="A1326" s="39" t="s">
        <v>2034</v>
      </c>
      <c r="B1326" s="39" t="s">
        <v>2035</v>
      </c>
      <c r="C1326" s="52">
        <v>8996</v>
      </c>
      <c r="D1326" s="39" t="s">
        <v>101</v>
      </c>
      <c r="E1326" s="39" t="s">
        <v>306</v>
      </c>
      <c r="F1326" s="41">
        <v>40714</v>
      </c>
      <c r="G1326" s="39" t="s">
        <v>93</v>
      </c>
      <c r="H1326" s="39" t="s">
        <v>94</v>
      </c>
      <c r="I1326" s="41">
        <v>39904</v>
      </c>
      <c r="J1326" s="41">
        <v>40908</v>
      </c>
      <c r="K1326" s="40">
        <v>7</v>
      </c>
      <c r="L1326" s="39" t="s">
        <v>95</v>
      </c>
      <c r="M1326" s="39" t="s">
        <v>95</v>
      </c>
      <c r="N1326" s="39" t="s">
        <v>322</v>
      </c>
      <c r="O1326" s="39" t="s">
        <v>97</v>
      </c>
      <c r="P1326" s="39" t="s">
        <v>270</v>
      </c>
      <c r="Q1326" s="54">
        <v>770000</v>
      </c>
    </row>
    <row r="1327" spans="1:17">
      <c r="A1327" s="39" t="s">
        <v>2034</v>
      </c>
      <c r="B1327" s="39" t="s">
        <v>2035</v>
      </c>
      <c r="C1327" s="52">
        <v>8996</v>
      </c>
      <c r="D1327" s="39" t="s">
        <v>101</v>
      </c>
      <c r="E1327" s="39" t="s">
        <v>306</v>
      </c>
      <c r="F1327" s="41">
        <v>40714</v>
      </c>
      <c r="G1327" s="39" t="s">
        <v>93</v>
      </c>
      <c r="H1327" s="39" t="s">
        <v>94</v>
      </c>
      <c r="I1327" s="41">
        <v>39904</v>
      </c>
      <c r="J1327" s="41">
        <v>40908</v>
      </c>
      <c r="K1327" s="40">
        <v>8</v>
      </c>
      <c r="L1327" s="39" t="s">
        <v>95</v>
      </c>
      <c r="M1327" s="39" t="s">
        <v>95</v>
      </c>
      <c r="N1327" s="39" t="s">
        <v>2053</v>
      </c>
      <c r="O1327" s="39" t="s">
        <v>121</v>
      </c>
      <c r="P1327" s="39" t="s">
        <v>270</v>
      </c>
      <c r="Q1327" s="54">
        <v>770000</v>
      </c>
    </row>
    <row r="1328" spans="1:17">
      <c r="A1328" s="39" t="s">
        <v>2034</v>
      </c>
      <c r="B1328" s="39" t="s">
        <v>2035</v>
      </c>
      <c r="C1328" s="52">
        <v>8996</v>
      </c>
      <c r="D1328" s="39" t="s">
        <v>101</v>
      </c>
      <c r="E1328" s="39" t="s">
        <v>306</v>
      </c>
      <c r="F1328" s="41">
        <v>40714</v>
      </c>
      <c r="G1328" s="39" t="s">
        <v>93</v>
      </c>
      <c r="H1328" s="39" t="s">
        <v>94</v>
      </c>
      <c r="I1328" s="41">
        <v>39904</v>
      </c>
      <c r="J1328" s="41">
        <v>40908</v>
      </c>
      <c r="K1328" s="40">
        <v>9</v>
      </c>
      <c r="L1328" s="39" t="s">
        <v>311</v>
      </c>
      <c r="M1328" s="39" t="s">
        <v>318</v>
      </c>
      <c r="N1328" s="39" t="s">
        <v>2054</v>
      </c>
      <c r="O1328" s="39" t="s">
        <v>97</v>
      </c>
      <c r="P1328" s="39" t="s">
        <v>270</v>
      </c>
      <c r="Q1328" s="54">
        <v>770000</v>
      </c>
    </row>
    <row r="1329" spans="1:17">
      <c r="A1329" s="39" t="s">
        <v>2034</v>
      </c>
      <c r="B1329" s="39" t="s">
        <v>2035</v>
      </c>
      <c r="C1329" s="52">
        <v>8996</v>
      </c>
      <c r="D1329" s="39" t="s">
        <v>101</v>
      </c>
      <c r="E1329" s="39" t="s">
        <v>306</v>
      </c>
      <c r="F1329" s="41">
        <v>40714</v>
      </c>
      <c r="G1329" s="39" t="s">
        <v>93</v>
      </c>
      <c r="H1329" s="39" t="s">
        <v>94</v>
      </c>
      <c r="I1329" s="41">
        <v>40179</v>
      </c>
      <c r="J1329" s="41">
        <v>40543</v>
      </c>
      <c r="K1329" s="40">
        <v>10</v>
      </c>
      <c r="L1329" s="39" t="s">
        <v>131</v>
      </c>
      <c r="M1329" s="39" t="s">
        <v>132</v>
      </c>
      <c r="N1329" s="39" t="s">
        <v>2055</v>
      </c>
      <c r="O1329" s="39" t="s">
        <v>97</v>
      </c>
      <c r="P1329" s="39" t="s">
        <v>270</v>
      </c>
      <c r="Q1329" s="54">
        <v>770000</v>
      </c>
    </row>
    <row r="1330" spans="1:17">
      <c r="A1330" s="39" t="s">
        <v>2034</v>
      </c>
      <c r="B1330" s="39" t="s">
        <v>2035</v>
      </c>
      <c r="C1330" s="52">
        <v>8996</v>
      </c>
      <c r="D1330" s="39" t="s">
        <v>101</v>
      </c>
      <c r="E1330" s="39" t="s">
        <v>306</v>
      </c>
      <c r="F1330" s="41">
        <v>40714</v>
      </c>
      <c r="G1330" s="39" t="s">
        <v>93</v>
      </c>
      <c r="H1330" s="39" t="s">
        <v>94</v>
      </c>
      <c r="I1330" s="41">
        <v>40179</v>
      </c>
      <c r="J1330" s="41">
        <v>40543</v>
      </c>
      <c r="K1330" s="40">
        <v>11</v>
      </c>
      <c r="L1330" s="39" t="s">
        <v>131</v>
      </c>
      <c r="M1330" s="39" t="s">
        <v>132</v>
      </c>
      <c r="N1330" s="39" t="s">
        <v>2056</v>
      </c>
      <c r="O1330" s="39" t="s">
        <v>97</v>
      </c>
      <c r="P1330" s="39" t="s">
        <v>270</v>
      </c>
      <c r="Q1330" s="54">
        <v>770000</v>
      </c>
    </row>
    <row r="1331" spans="1:17">
      <c r="A1331" s="39" t="s">
        <v>2034</v>
      </c>
      <c r="B1331" s="39" t="s">
        <v>2035</v>
      </c>
      <c r="C1331" s="52">
        <v>8996</v>
      </c>
      <c r="D1331" s="39" t="s">
        <v>101</v>
      </c>
      <c r="E1331" s="39" t="s">
        <v>306</v>
      </c>
      <c r="F1331" s="41">
        <v>40714</v>
      </c>
      <c r="G1331" s="39" t="s">
        <v>93</v>
      </c>
      <c r="H1331" s="39" t="s">
        <v>94</v>
      </c>
      <c r="I1331" s="41">
        <v>40179</v>
      </c>
      <c r="J1331" s="41">
        <v>40543</v>
      </c>
      <c r="K1331" s="40">
        <v>12</v>
      </c>
      <c r="L1331" s="39" t="s">
        <v>125</v>
      </c>
      <c r="M1331" s="39" t="s">
        <v>191</v>
      </c>
      <c r="N1331" s="39" t="s">
        <v>2057</v>
      </c>
      <c r="O1331" s="39" t="s">
        <v>97</v>
      </c>
      <c r="P1331" s="39" t="s">
        <v>270</v>
      </c>
      <c r="Q1331" s="54">
        <v>770000</v>
      </c>
    </row>
    <row r="1332" spans="1:17">
      <c r="A1332" s="39" t="s">
        <v>2034</v>
      </c>
      <c r="B1332" s="39" t="s">
        <v>2035</v>
      </c>
      <c r="C1332" s="52">
        <v>8996</v>
      </c>
      <c r="D1332" s="39" t="s">
        <v>101</v>
      </c>
      <c r="E1332" s="39" t="s">
        <v>306</v>
      </c>
      <c r="F1332" s="41">
        <v>40714</v>
      </c>
      <c r="G1332" s="39" t="s">
        <v>93</v>
      </c>
      <c r="H1332" s="39" t="s">
        <v>94</v>
      </c>
      <c r="I1332" s="41">
        <v>40179</v>
      </c>
      <c r="J1332" s="41">
        <v>40543</v>
      </c>
      <c r="K1332" s="40">
        <v>13</v>
      </c>
      <c r="L1332" s="39" t="s">
        <v>105</v>
      </c>
      <c r="M1332" s="39" t="s">
        <v>579</v>
      </c>
      <c r="N1332" s="39" t="s">
        <v>2058</v>
      </c>
      <c r="O1332" s="39" t="s">
        <v>97</v>
      </c>
      <c r="P1332" s="39" t="s">
        <v>270</v>
      </c>
      <c r="Q1332" s="54">
        <v>770000</v>
      </c>
    </row>
    <row r="1333" spans="1:17">
      <c r="A1333" s="39" t="s">
        <v>2034</v>
      </c>
      <c r="B1333" s="39" t="s">
        <v>2035</v>
      </c>
      <c r="C1333" s="52">
        <v>8996</v>
      </c>
      <c r="D1333" s="39" t="s">
        <v>101</v>
      </c>
      <c r="E1333" s="39" t="s">
        <v>306</v>
      </c>
      <c r="F1333" s="41">
        <v>40714</v>
      </c>
      <c r="G1333" s="39" t="s">
        <v>93</v>
      </c>
      <c r="H1333" s="39" t="s">
        <v>94</v>
      </c>
      <c r="I1333" s="41">
        <v>40179</v>
      </c>
      <c r="J1333" s="41">
        <v>40543</v>
      </c>
      <c r="K1333" s="40">
        <v>14</v>
      </c>
      <c r="L1333" s="39" t="s">
        <v>125</v>
      </c>
      <c r="M1333" s="39" t="s">
        <v>191</v>
      </c>
      <c r="N1333" s="39" t="s">
        <v>2059</v>
      </c>
      <c r="O1333" s="39" t="s">
        <v>121</v>
      </c>
      <c r="P1333" s="39" t="s">
        <v>270</v>
      </c>
      <c r="Q1333" s="54">
        <v>770000</v>
      </c>
    </row>
    <row r="1334" spans="1:17">
      <c r="A1334" s="39" t="s">
        <v>2034</v>
      </c>
      <c r="B1334" s="39" t="s">
        <v>2035</v>
      </c>
      <c r="C1334" s="52">
        <v>8996</v>
      </c>
      <c r="D1334" s="39" t="s">
        <v>101</v>
      </c>
      <c r="E1334" s="39" t="s">
        <v>306</v>
      </c>
      <c r="F1334" s="41">
        <v>40714</v>
      </c>
      <c r="G1334" s="39" t="s">
        <v>93</v>
      </c>
      <c r="H1334" s="39" t="s">
        <v>94</v>
      </c>
      <c r="I1334" s="41">
        <v>40179</v>
      </c>
      <c r="J1334" s="41">
        <v>40543</v>
      </c>
      <c r="K1334" s="40">
        <v>15</v>
      </c>
      <c r="L1334" s="39" t="s">
        <v>125</v>
      </c>
      <c r="M1334" s="39" t="s">
        <v>191</v>
      </c>
      <c r="N1334" s="39" t="s">
        <v>2060</v>
      </c>
      <c r="O1334" s="39" t="s">
        <v>121</v>
      </c>
      <c r="P1334" s="39" t="s">
        <v>270</v>
      </c>
      <c r="Q1334" s="54">
        <v>770000</v>
      </c>
    </row>
    <row r="1335" spans="1:17">
      <c r="A1335" s="39" t="s">
        <v>2034</v>
      </c>
      <c r="B1335" s="39" t="s">
        <v>2035</v>
      </c>
      <c r="C1335" s="52">
        <v>8996</v>
      </c>
      <c r="D1335" s="39" t="s">
        <v>101</v>
      </c>
      <c r="E1335" s="39" t="s">
        <v>306</v>
      </c>
      <c r="F1335" s="41">
        <v>40714</v>
      </c>
      <c r="G1335" s="39" t="s">
        <v>93</v>
      </c>
      <c r="H1335" s="39" t="s">
        <v>94</v>
      </c>
      <c r="I1335" s="41">
        <v>40179</v>
      </c>
      <c r="J1335" s="41">
        <v>40543</v>
      </c>
      <c r="K1335" s="40">
        <v>16</v>
      </c>
      <c r="L1335" s="39" t="s">
        <v>125</v>
      </c>
      <c r="M1335" s="39" t="s">
        <v>191</v>
      </c>
      <c r="N1335" s="39" t="s">
        <v>2061</v>
      </c>
      <c r="O1335" s="39" t="s">
        <v>121</v>
      </c>
      <c r="P1335" s="39" t="s">
        <v>270</v>
      </c>
      <c r="Q1335" s="54">
        <v>770000</v>
      </c>
    </row>
    <row r="1336" spans="1:17">
      <c r="A1336" s="39" t="s">
        <v>2034</v>
      </c>
      <c r="B1336" s="39" t="s">
        <v>2035</v>
      </c>
      <c r="C1336" s="52">
        <v>8996</v>
      </c>
      <c r="D1336" s="39" t="s">
        <v>101</v>
      </c>
      <c r="E1336" s="39" t="s">
        <v>306</v>
      </c>
      <c r="F1336" s="41">
        <v>40714</v>
      </c>
      <c r="G1336" s="39" t="s">
        <v>93</v>
      </c>
      <c r="H1336" s="39" t="s">
        <v>94</v>
      </c>
      <c r="I1336" s="41">
        <v>40179</v>
      </c>
      <c r="J1336" s="41">
        <v>40543</v>
      </c>
      <c r="K1336" s="40">
        <v>17</v>
      </c>
      <c r="L1336" s="39" t="s">
        <v>131</v>
      </c>
      <c r="M1336" s="39" t="s">
        <v>194</v>
      </c>
      <c r="N1336" s="39" t="s">
        <v>2062</v>
      </c>
      <c r="O1336" s="39" t="s">
        <v>121</v>
      </c>
      <c r="P1336" s="39" t="s">
        <v>270</v>
      </c>
      <c r="Q1336" s="54">
        <v>770000</v>
      </c>
    </row>
    <row r="1337" spans="1:17">
      <c r="A1337" s="39" t="s">
        <v>2034</v>
      </c>
      <c r="B1337" s="39" t="s">
        <v>2035</v>
      </c>
      <c r="C1337" s="52">
        <v>8996</v>
      </c>
      <c r="D1337" s="39" t="s">
        <v>101</v>
      </c>
      <c r="E1337" s="39" t="s">
        <v>306</v>
      </c>
      <c r="F1337" s="41">
        <v>40714</v>
      </c>
      <c r="G1337" s="39" t="s">
        <v>93</v>
      </c>
      <c r="H1337" s="39" t="s">
        <v>94</v>
      </c>
      <c r="I1337" s="41">
        <v>40179</v>
      </c>
      <c r="J1337" s="41">
        <v>40543</v>
      </c>
      <c r="K1337" s="40">
        <v>18</v>
      </c>
      <c r="L1337" s="39" t="s">
        <v>131</v>
      </c>
      <c r="M1337" s="39" t="s">
        <v>194</v>
      </c>
      <c r="N1337" s="39" t="s">
        <v>2063</v>
      </c>
      <c r="O1337" s="39" t="s">
        <v>121</v>
      </c>
      <c r="P1337" s="39" t="s">
        <v>270</v>
      </c>
      <c r="Q1337" s="54">
        <v>770000</v>
      </c>
    </row>
    <row r="1338" spans="1:17">
      <c r="A1338" s="39" t="s">
        <v>2034</v>
      </c>
      <c r="B1338" s="39" t="s">
        <v>2035</v>
      </c>
      <c r="C1338" s="52">
        <v>8933</v>
      </c>
      <c r="D1338" s="39" t="s">
        <v>101</v>
      </c>
      <c r="E1338" s="39" t="s">
        <v>2064</v>
      </c>
      <c r="F1338" s="41">
        <v>40708</v>
      </c>
      <c r="G1338" s="39" t="s">
        <v>93</v>
      </c>
      <c r="H1338" s="39" t="s">
        <v>94</v>
      </c>
      <c r="I1338" s="41">
        <v>38718</v>
      </c>
      <c r="J1338" s="41">
        <v>39903</v>
      </c>
      <c r="K1338" s="40">
        <v>1</v>
      </c>
      <c r="L1338" s="39" t="s">
        <v>311</v>
      </c>
      <c r="M1338" s="39" t="s">
        <v>312</v>
      </c>
      <c r="N1338" s="39" t="s">
        <v>2065</v>
      </c>
      <c r="O1338" s="39" t="s">
        <v>97</v>
      </c>
      <c r="P1338" s="39" t="s">
        <v>270</v>
      </c>
      <c r="Q1338" s="54">
        <v>496000</v>
      </c>
    </row>
    <row r="1339" spans="1:17">
      <c r="A1339" s="39" t="s">
        <v>2034</v>
      </c>
      <c r="B1339" s="39" t="s">
        <v>2035</v>
      </c>
      <c r="C1339" s="52">
        <v>8933</v>
      </c>
      <c r="D1339" s="39" t="s">
        <v>101</v>
      </c>
      <c r="E1339" s="39" t="s">
        <v>2064</v>
      </c>
      <c r="F1339" s="41">
        <v>40708</v>
      </c>
      <c r="G1339" s="39" t="s">
        <v>93</v>
      </c>
      <c r="H1339" s="39" t="s">
        <v>94</v>
      </c>
      <c r="I1339" s="41">
        <v>38718</v>
      </c>
      <c r="J1339" s="41">
        <v>39903</v>
      </c>
      <c r="K1339" s="40">
        <v>2</v>
      </c>
      <c r="L1339" s="39" t="s">
        <v>95</v>
      </c>
      <c r="M1339" s="39" t="s">
        <v>95</v>
      </c>
      <c r="N1339" s="39" t="s">
        <v>2066</v>
      </c>
      <c r="O1339" s="39" t="s">
        <v>121</v>
      </c>
      <c r="P1339" s="39" t="s">
        <v>270</v>
      </c>
      <c r="Q1339" s="54">
        <v>496000</v>
      </c>
    </row>
    <row r="1340" spans="1:17">
      <c r="A1340" s="39" t="s">
        <v>2034</v>
      </c>
      <c r="B1340" s="39" t="s">
        <v>2035</v>
      </c>
      <c r="C1340" s="52">
        <v>8933</v>
      </c>
      <c r="D1340" s="39" t="s">
        <v>101</v>
      </c>
      <c r="E1340" s="39" t="s">
        <v>2064</v>
      </c>
      <c r="F1340" s="41">
        <v>40708</v>
      </c>
      <c r="G1340" s="39" t="s">
        <v>93</v>
      </c>
      <c r="H1340" s="39" t="s">
        <v>94</v>
      </c>
      <c r="I1340" s="41">
        <v>38718</v>
      </c>
      <c r="J1340" s="41">
        <v>39903</v>
      </c>
      <c r="K1340" s="40">
        <v>3</v>
      </c>
      <c r="L1340" s="39" t="s">
        <v>95</v>
      </c>
      <c r="M1340" s="39" t="s">
        <v>95</v>
      </c>
      <c r="N1340" s="39" t="s">
        <v>2067</v>
      </c>
      <c r="O1340" s="39" t="s">
        <v>121</v>
      </c>
      <c r="P1340" s="39" t="s">
        <v>270</v>
      </c>
      <c r="Q1340" s="54">
        <v>496000</v>
      </c>
    </row>
    <row r="1341" spans="1:17">
      <c r="A1341" s="39" t="s">
        <v>2034</v>
      </c>
      <c r="B1341" s="39" t="s">
        <v>2035</v>
      </c>
      <c r="C1341" s="52">
        <v>8933</v>
      </c>
      <c r="D1341" s="39" t="s">
        <v>101</v>
      </c>
      <c r="E1341" s="39" t="s">
        <v>2064</v>
      </c>
      <c r="F1341" s="41">
        <v>40708</v>
      </c>
      <c r="G1341" s="39" t="s">
        <v>93</v>
      </c>
      <c r="H1341" s="39" t="s">
        <v>94</v>
      </c>
      <c r="I1341" s="41">
        <v>39448</v>
      </c>
      <c r="J1341" s="41">
        <v>39813</v>
      </c>
      <c r="K1341" s="40">
        <v>4</v>
      </c>
      <c r="L1341" s="39" t="s">
        <v>218</v>
      </c>
      <c r="M1341" s="39" t="s">
        <v>521</v>
      </c>
      <c r="N1341" s="39" t="s">
        <v>2068</v>
      </c>
      <c r="O1341" s="39" t="s">
        <v>97</v>
      </c>
      <c r="P1341" s="39" t="s">
        <v>270</v>
      </c>
      <c r="Q1341" s="54">
        <v>496000</v>
      </c>
    </row>
    <row r="1342" spans="1:17">
      <c r="A1342" s="39" t="s">
        <v>2034</v>
      </c>
      <c r="B1342" s="39" t="s">
        <v>2035</v>
      </c>
      <c r="C1342" s="52">
        <v>8933</v>
      </c>
      <c r="D1342" s="39" t="s">
        <v>101</v>
      </c>
      <c r="E1342" s="39" t="s">
        <v>2064</v>
      </c>
      <c r="F1342" s="41">
        <v>40708</v>
      </c>
      <c r="G1342" s="39" t="s">
        <v>93</v>
      </c>
      <c r="H1342" s="39" t="s">
        <v>94</v>
      </c>
      <c r="I1342" s="41">
        <v>39083</v>
      </c>
      <c r="J1342" s="41">
        <v>39903</v>
      </c>
      <c r="K1342" s="40">
        <v>5</v>
      </c>
      <c r="L1342" s="39" t="s">
        <v>308</v>
      </c>
      <c r="M1342" s="39" t="s">
        <v>95</v>
      </c>
      <c r="N1342" s="39" t="s">
        <v>2069</v>
      </c>
      <c r="O1342" s="39" t="s">
        <v>97</v>
      </c>
      <c r="P1342" s="39" t="s">
        <v>270</v>
      </c>
      <c r="Q1342" s="54">
        <v>496000</v>
      </c>
    </row>
    <row r="1343" spans="1:17">
      <c r="A1343" s="39" t="s">
        <v>2034</v>
      </c>
      <c r="B1343" s="39" t="s">
        <v>2035</v>
      </c>
      <c r="C1343" s="52">
        <v>8933</v>
      </c>
      <c r="D1343" s="39" t="s">
        <v>101</v>
      </c>
      <c r="E1343" s="39" t="s">
        <v>2064</v>
      </c>
      <c r="F1343" s="41">
        <v>40708</v>
      </c>
      <c r="G1343" s="39" t="s">
        <v>93</v>
      </c>
      <c r="H1343" s="39" t="s">
        <v>94</v>
      </c>
      <c r="I1343" s="41">
        <v>38718</v>
      </c>
      <c r="J1343" s="41">
        <v>39082</v>
      </c>
      <c r="K1343" s="40">
        <v>6</v>
      </c>
      <c r="L1343" s="39" t="s">
        <v>105</v>
      </c>
      <c r="M1343" s="39" t="s">
        <v>140</v>
      </c>
      <c r="N1343" s="39" t="s">
        <v>2070</v>
      </c>
      <c r="O1343" s="39" t="s">
        <v>97</v>
      </c>
      <c r="P1343" s="39" t="s">
        <v>270</v>
      </c>
      <c r="Q1343" s="54">
        <v>496000</v>
      </c>
    </row>
    <row r="1344" spans="1:17">
      <c r="A1344" s="39" t="s">
        <v>2034</v>
      </c>
      <c r="B1344" s="39" t="s">
        <v>2035</v>
      </c>
      <c r="C1344" s="52">
        <v>8933</v>
      </c>
      <c r="D1344" s="39" t="s">
        <v>101</v>
      </c>
      <c r="E1344" s="39" t="s">
        <v>2064</v>
      </c>
      <c r="F1344" s="41">
        <v>40708</v>
      </c>
      <c r="G1344" s="39" t="s">
        <v>93</v>
      </c>
      <c r="H1344" s="39" t="s">
        <v>94</v>
      </c>
      <c r="I1344" s="41">
        <v>38718</v>
      </c>
      <c r="J1344" s="41">
        <v>39082</v>
      </c>
      <c r="K1344" s="40">
        <v>7</v>
      </c>
      <c r="L1344" s="39" t="s">
        <v>131</v>
      </c>
      <c r="M1344" s="39" t="s">
        <v>132</v>
      </c>
      <c r="N1344" s="39" t="s">
        <v>2071</v>
      </c>
      <c r="O1344" s="39" t="s">
        <v>97</v>
      </c>
      <c r="P1344" s="39" t="s">
        <v>270</v>
      </c>
      <c r="Q1344" s="54">
        <v>496000</v>
      </c>
    </row>
    <row r="1345" spans="1:17">
      <c r="A1345" s="39" t="s">
        <v>2034</v>
      </c>
      <c r="B1345" s="39" t="s">
        <v>2035</v>
      </c>
      <c r="C1345" s="52">
        <v>8933</v>
      </c>
      <c r="D1345" s="39" t="s">
        <v>101</v>
      </c>
      <c r="E1345" s="39" t="s">
        <v>2064</v>
      </c>
      <c r="F1345" s="41">
        <v>40708</v>
      </c>
      <c r="G1345" s="39" t="s">
        <v>93</v>
      </c>
      <c r="H1345" s="39" t="s">
        <v>94</v>
      </c>
      <c r="I1345" s="41">
        <v>38718</v>
      </c>
      <c r="J1345" s="41">
        <v>39082</v>
      </c>
      <c r="K1345" s="40">
        <v>8</v>
      </c>
      <c r="L1345" s="39" t="s">
        <v>131</v>
      </c>
      <c r="M1345" s="39" t="s">
        <v>132</v>
      </c>
      <c r="N1345" s="39" t="s">
        <v>2072</v>
      </c>
      <c r="O1345" s="39" t="s">
        <v>97</v>
      </c>
      <c r="P1345" s="39" t="s">
        <v>270</v>
      </c>
      <c r="Q1345" s="54">
        <v>496000</v>
      </c>
    </row>
    <row r="1346" spans="1:17">
      <c r="A1346" s="39" t="s">
        <v>2034</v>
      </c>
      <c r="B1346" s="39" t="s">
        <v>2035</v>
      </c>
      <c r="C1346" s="52">
        <v>8933</v>
      </c>
      <c r="D1346" s="39" t="s">
        <v>101</v>
      </c>
      <c r="E1346" s="39" t="s">
        <v>2064</v>
      </c>
      <c r="F1346" s="41">
        <v>40708</v>
      </c>
      <c r="G1346" s="39" t="s">
        <v>93</v>
      </c>
      <c r="H1346" s="39" t="s">
        <v>94</v>
      </c>
      <c r="I1346" s="41">
        <v>38718</v>
      </c>
      <c r="J1346" s="41">
        <v>39082</v>
      </c>
      <c r="K1346" s="40">
        <v>9</v>
      </c>
      <c r="L1346" s="39" t="s">
        <v>131</v>
      </c>
      <c r="M1346" s="39" t="s">
        <v>194</v>
      </c>
      <c r="N1346" s="39" t="s">
        <v>2073</v>
      </c>
      <c r="O1346" s="39" t="s">
        <v>97</v>
      </c>
      <c r="P1346" s="39" t="s">
        <v>270</v>
      </c>
      <c r="Q1346" s="54">
        <v>496000</v>
      </c>
    </row>
    <row r="1347" spans="1:17">
      <c r="A1347" s="39" t="s">
        <v>2034</v>
      </c>
      <c r="B1347" s="39" t="s">
        <v>2035</v>
      </c>
      <c r="C1347" s="52">
        <v>8933</v>
      </c>
      <c r="D1347" s="39" t="s">
        <v>101</v>
      </c>
      <c r="E1347" s="39" t="s">
        <v>2064</v>
      </c>
      <c r="F1347" s="41">
        <v>40708</v>
      </c>
      <c r="G1347" s="39" t="s">
        <v>93</v>
      </c>
      <c r="H1347" s="39" t="s">
        <v>94</v>
      </c>
      <c r="I1347" s="41">
        <v>38718</v>
      </c>
      <c r="J1347" s="41">
        <v>39082</v>
      </c>
      <c r="K1347" s="40">
        <v>10</v>
      </c>
      <c r="L1347" s="39" t="s">
        <v>125</v>
      </c>
      <c r="M1347" s="39" t="s">
        <v>191</v>
      </c>
      <c r="N1347" s="39" t="s">
        <v>2074</v>
      </c>
      <c r="O1347" s="39" t="s">
        <v>97</v>
      </c>
      <c r="P1347" s="39" t="s">
        <v>270</v>
      </c>
      <c r="Q1347" s="54">
        <v>496000</v>
      </c>
    </row>
    <row r="1348" spans="1:17">
      <c r="A1348" s="39" t="s">
        <v>2034</v>
      </c>
      <c r="B1348" s="39" t="s">
        <v>2035</v>
      </c>
      <c r="C1348" s="52">
        <v>8933</v>
      </c>
      <c r="D1348" s="39" t="s">
        <v>101</v>
      </c>
      <c r="E1348" s="39" t="s">
        <v>2064</v>
      </c>
      <c r="F1348" s="41">
        <v>40708</v>
      </c>
      <c r="G1348" s="39" t="s">
        <v>93</v>
      </c>
      <c r="H1348" s="39" t="s">
        <v>94</v>
      </c>
      <c r="I1348" s="41">
        <v>38718</v>
      </c>
      <c r="J1348" s="41">
        <v>39082</v>
      </c>
      <c r="K1348" s="40">
        <v>11</v>
      </c>
      <c r="L1348" s="39" t="s">
        <v>131</v>
      </c>
      <c r="M1348" s="39" t="s">
        <v>95</v>
      </c>
      <c r="N1348" s="39" t="s">
        <v>2075</v>
      </c>
      <c r="O1348" s="39" t="s">
        <v>97</v>
      </c>
      <c r="P1348" s="39" t="s">
        <v>270</v>
      </c>
      <c r="Q1348" s="54">
        <v>496000</v>
      </c>
    </row>
    <row r="1349" spans="1:17">
      <c r="A1349" s="39" t="s">
        <v>2034</v>
      </c>
      <c r="B1349" s="39" t="s">
        <v>2035</v>
      </c>
      <c r="C1349" s="52">
        <v>8933</v>
      </c>
      <c r="D1349" s="39" t="s">
        <v>101</v>
      </c>
      <c r="E1349" s="39" t="s">
        <v>2064</v>
      </c>
      <c r="F1349" s="41">
        <v>40708</v>
      </c>
      <c r="G1349" s="39" t="s">
        <v>93</v>
      </c>
      <c r="H1349" s="39" t="s">
        <v>94</v>
      </c>
      <c r="I1349" s="41">
        <v>38718</v>
      </c>
      <c r="J1349" s="41">
        <v>39082</v>
      </c>
      <c r="K1349" s="40">
        <v>12</v>
      </c>
      <c r="L1349" s="39" t="s">
        <v>125</v>
      </c>
      <c r="M1349" s="39" t="s">
        <v>191</v>
      </c>
      <c r="N1349" s="39" t="s">
        <v>2076</v>
      </c>
      <c r="O1349" s="39" t="s">
        <v>121</v>
      </c>
      <c r="P1349" s="39" t="s">
        <v>270</v>
      </c>
      <c r="Q1349" s="54">
        <v>496000</v>
      </c>
    </row>
    <row r="1350" spans="1:17">
      <c r="A1350" s="39" t="s">
        <v>2034</v>
      </c>
      <c r="B1350" s="39" t="s">
        <v>2035</v>
      </c>
      <c r="C1350" s="52">
        <v>8933</v>
      </c>
      <c r="D1350" s="39" t="s">
        <v>101</v>
      </c>
      <c r="E1350" s="39" t="s">
        <v>2064</v>
      </c>
      <c r="F1350" s="41">
        <v>40708</v>
      </c>
      <c r="G1350" s="39" t="s">
        <v>93</v>
      </c>
      <c r="H1350" s="39" t="s">
        <v>94</v>
      </c>
      <c r="I1350" s="41">
        <v>38718</v>
      </c>
      <c r="J1350" s="41">
        <v>39082</v>
      </c>
      <c r="K1350" s="40">
        <v>13</v>
      </c>
      <c r="L1350" s="39" t="s">
        <v>125</v>
      </c>
      <c r="M1350" s="39" t="s">
        <v>191</v>
      </c>
      <c r="N1350" s="39" t="s">
        <v>2077</v>
      </c>
      <c r="O1350" s="39" t="s">
        <v>121</v>
      </c>
      <c r="P1350" s="39" t="s">
        <v>270</v>
      </c>
      <c r="Q1350" s="54">
        <v>496000</v>
      </c>
    </row>
    <row r="1351" spans="1:17">
      <c r="A1351" s="39" t="s">
        <v>2034</v>
      </c>
      <c r="B1351" s="39" t="s">
        <v>2035</v>
      </c>
      <c r="C1351" s="52">
        <v>8933</v>
      </c>
      <c r="D1351" s="39" t="s">
        <v>101</v>
      </c>
      <c r="E1351" s="39" t="s">
        <v>2064</v>
      </c>
      <c r="F1351" s="41">
        <v>40708</v>
      </c>
      <c r="G1351" s="39" t="s">
        <v>93</v>
      </c>
      <c r="H1351" s="39" t="s">
        <v>94</v>
      </c>
      <c r="I1351" s="41">
        <v>38718</v>
      </c>
      <c r="J1351" s="41">
        <v>39082</v>
      </c>
      <c r="K1351" s="40">
        <v>14</v>
      </c>
      <c r="L1351" s="39" t="s">
        <v>125</v>
      </c>
      <c r="M1351" s="39" t="s">
        <v>191</v>
      </c>
      <c r="N1351" s="39" t="s">
        <v>2078</v>
      </c>
      <c r="O1351" s="39" t="s">
        <v>121</v>
      </c>
      <c r="P1351" s="39" t="s">
        <v>270</v>
      </c>
      <c r="Q1351" s="54">
        <v>496000</v>
      </c>
    </row>
    <row r="1352" spans="1:17">
      <c r="A1352" s="39" t="s">
        <v>2034</v>
      </c>
      <c r="B1352" s="39" t="s">
        <v>2035</v>
      </c>
      <c r="C1352" s="52">
        <v>8933</v>
      </c>
      <c r="D1352" s="39" t="s">
        <v>101</v>
      </c>
      <c r="E1352" s="39" t="s">
        <v>2064</v>
      </c>
      <c r="F1352" s="41">
        <v>40708</v>
      </c>
      <c r="G1352" s="39" t="s">
        <v>93</v>
      </c>
      <c r="H1352" s="39" t="s">
        <v>94</v>
      </c>
      <c r="I1352" s="41">
        <v>38718</v>
      </c>
      <c r="J1352" s="41">
        <v>39082</v>
      </c>
      <c r="K1352" s="40">
        <v>15</v>
      </c>
      <c r="L1352" s="39" t="s">
        <v>125</v>
      </c>
      <c r="M1352" s="39" t="s">
        <v>191</v>
      </c>
      <c r="N1352" s="39" t="s">
        <v>2079</v>
      </c>
      <c r="O1352" s="39" t="s">
        <v>121</v>
      </c>
      <c r="P1352" s="39" t="s">
        <v>270</v>
      </c>
      <c r="Q1352" s="54">
        <v>496000</v>
      </c>
    </row>
    <row r="1353" spans="1:17">
      <c r="A1353" s="39" t="s">
        <v>2034</v>
      </c>
      <c r="B1353" s="39" t="s">
        <v>2035</v>
      </c>
      <c r="C1353" s="52">
        <v>8933</v>
      </c>
      <c r="D1353" s="39" t="s">
        <v>101</v>
      </c>
      <c r="E1353" s="39" t="s">
        <v>2064</v>
      </c>
      <c r="F1353" s="41">
        <v>40708</v>
      </c>
      <c r="G1353" s="39" t="s">
        <v>93</v>
      </c>
      <c r="H1353" s="39" t="s">
        <v>94</v>
      </c>
      <c r="I1353" s="41">
        <v>38718</v>
      </c>
      <c r="J1353" s="41">
        <v>39082</v>
      </c>
      <c r="K1353" s="40">
        <v>16</v>
      </c>
      <c r="L1353" s="39" t="s">
        <v>131</v>
      </c>
      <c r="M1353" s="39" t="s">
        <v>132</v>
      </c>
      <c r="N1353" s="39" t="s">
        <v>2080</v>
      </c>
      <c r="O1353" s="39" t="s">
        <v>121</v>
      </c>
      <c r="P1353" s="39" t="s">
        <v>270</v>
      </c>
      <c r="Q1353" s="54">
        <v>496000</v>
      </c>
    </row>
    <row r="1354" spans="1:17">
      <c r="A1354" s="39" t="s">
        <v>2034</v>
      </c>
      <c r="B1354" s="39" t="s">
        <v>2035</v>
      </c>
      <c r="C1354" s="52">
        <v>8933</v>
      </c>
      <c r="D1354" s="39" t="s">
        <v>101</v>
      </c>
      <c r="E1354" s="39" t="s">
        <v>2064</v>
      </c>
      <c r="F1354" s="41">
        <v>40708</v>
      </c>
      <c r="G1354" s="39" t="s">
        <v>93</v>
      </c>
      <c r="H1354" s="39" t="s">
        <v>94</v>
      </c>
      <c r="I1354" s="41">
        <v>38718</v>
      </c>
      <c r="J1354" s="41">
        <v>39082</v>
      </c>
      <c r="K1354" s="40">
        <v>17</v>
      </c>
      <c r="L1354" s="39" t="s">
        <v>131</v>
      </c>
      <c r="M1354" s="39" t="s">
        <v>132</v>
      </c>
      <c r="N1354" s="39" t="s">
        <v>2081</v>
      </c>
      <c r="O1354" s="39" t="s">
        <v>121</v>
      </c>
      <c r="P1354" s="39" t="s">
        <v>270</v>
      </c>
      <c r="Q1354" s="54">
        <v>496000</v>
      </c>
    </row>
    <row r="1355" spans="1:17">
      <c r="A1355" s="39" t="s">
        <v>2034</v>
      </c>
      <c r="B1355" s="39" t="s">
        <v>2035</v>
      </c>
      <c r="C1355" s="52">
        <v>8933</v>
      </c>
      <c r="D1355" s="39" t="s">
        <v>101</v>
      </c>
      <c r="E1355" s="39" t="s">
        <v>2064</v>
      </c>
      <c r="F1355" s="41">
        <v>40708</v>
      </c>
      <c r="G1355" s="39" t="s">
        <v>93</v>
      </c>
      <c r="H1355" s="39" t="s">
        <v>94</v>
      </c>
      <c r="I1355" s="41">
        <v>38718</v>
      </c>
      <c r="J1355" s="41">
        <v>39082</v>
      </c>
      <c r="K1355" s="40">
        <v>18</v>
      </c>
      <c r="L1355" s="39" t="s">
        <v>131</v>
      </c>
      <c r="M1355" s="39" t="s">
        <v>132</v>
      </c>
      <c r="N1355" s="39" t="s">
        <v>2082</v>
      </c>
      <c r="O1355" s="39" t="s">
        <v>121</v>
      </c>
      <c r="P1355" s="39" t="s">
        <v>270</v>
      </c>
      <c r="Q1355" s="54">
        <v>496000</v>
      </c>
    </row>
    <row r="1356" spans="1:17">
      <c r="A1356" s="39" t="s">
        <v>2034</v>
      </c>
      <c r="B1356" s="39" t="s">
        <v>2035</v>
      </c>
      <c r="C1356" s="52">
        <v>8933</v>
      </c>
      <c r="D1356" s="39" t="s">
        <v>101</v>
      </c>
      <c r="E1356" s="39" t="s">
        <v>2064</v>
      </c>
      <c r="F1356" s="41">
        <v>40708</v>
      </c>
      <c r="G1356" s="39" t="s">
        <v>93</v>
      </c>
      <c r="H1356" s="39" t="s">
        <v>94</v>
      </c>
      <c r="I1356" s="41">
        <v>39083</v>
      </c>
      <c r="J1356" s="41">
        <v>39447</v>
      </c>
      <c r="K1356" s="40">
        <v>19</v>
      </c>
      <c r="L1356" s="39" t="s">
        <v>131</v>
      </c>
      <c r="M1356" s="39" t="s">
        <v>132</v>
      </c>
      <c r="N1356" s="39" t="s">
        <v>2071</v>
      </c>
      <c r="O1356" s="39" t="s">
        <v>97</v>
      </c>
      <c r="P1356" s="39" t="s">
        <v>270</v>
      </c>
      <c r="Q1356" s="54">
        <v>496000</v>
      </c>
    </row>
    <row r="1357" spans="1:17">
      <c r="A1357" s="39" t="s">
        <v>2034</v>
      </c>
      <c r="B1357" s="39" t="s">
        <v>2035</v>
      </c>
      <c r="C1357" s="52">
        <v>8933</v>
      </c>
      <c r="D1357" s="39" t="s">
        <v>101</v>
      </c>
      <c r="E1357" s="39" t="s">
        <v>2064</v>
      </c>
      <c r="F1357" s="41">
        <v>40708</v>
      </c>
      <c r="G1357" s="39" t="s">
        <v>93</v>
      </c>
      <c r="H1357" s="39" t="s">
        <v>94</v>
      </c>
      <c r="I1357" s="41">
        <v>39083</v>
      </c>
      <c r="J1357" s="41">
        <v>39447</v>
      </c>
      <c r="K1357" s="40">
        <v>20</v>
      </c>
      <c r="L1357" s="39" t="s">
        <v>131</v>
      </c>
      <c r="M1357" s="39" t="s">
        <v>132</v>
      </c>
      <c r="N1357" s="39" t="s">
        <v>2083</v>
      </c>
      <c r="O1357" s="39" t="s">
        <v>97</v>
      </c>
      <c r="P1357" s="39" t="s">
        <v>270</v>
      </c>
      <c r="Q1357" s="54">
        <v>496000</v>
      </c>
    </row>
    <row r="1358" spans="1:17">
      <c r="A1358" s="39" t="s">
        <v>2034</v>
      </c>
      <c r="B1358" s="39" t="s">
        <v>2035</v>
      </c>
      <c r="C1358" s="52">
        <v>8933</v>
      </c>
      <c r="D1358" s="39" t="s">
        <v>101</v>
      </c>
      <c r="E1358" s="39" t="s">
        <v>2064</v>
      </c>
      <c r="F1358" s="41">
        <v>40708</v>
      </c>
      <c r="G1358" s="39" t="s">
        <v>93</v>
      </c>
      <c r="H1358" s="39" t="s">
        <v>94</v>
      </c>
      <c r="I1358" s="41">
        <v>39083</v>
      </c>
      <c r="J1358" s="41">
        <v>39447</v>
      </c>
      <c r="K1358" s="40">
        <v>21</v>
      </c>
      <c r="L1358" s="39" t="s">
        <v>125</v>
      </c>
      <c r="M1358" s="39" t="s">
        <v>191</v>
      </c>
      <c r="N1358" s="39" t="s">
        <v>2084</v>
      </c>
      <c r="O1358" s="39" t="s">
        <v>97</v>
      </c>
      <c r="P1358" s="39" t="s">
        <v>270</v>
      </c>
      <c r="Q1358" s="54">
        <v>496000</v>
      </c>
    </row>
    <row r="1359" spans="1:17">
      <c r="A1359" s="39" t="s">
        <v>2034</v>
      </c>
      <c r="B1359" s="39" t="s">
        <v>2035</v>
      </c>
      <c r="C1359" s="52">
        <v>8933</v>
      </c>
      <c r="D1359" s="39" t="s">
        <v>101</v>
      </c>
      <c r="E1359" s="39" t="s">
        <v>2064</v>
      </c>
      <c r="F1359" s="41">
        <v>40708</v>
      </c>
      <c r="G1359" s="39" t="s">
        <v>93</v>
      </c>
      <c r="H1359" s="39" t="s">
        <v>94</v>
      </c>
      <c r="I1359" s="41">
        <v>39083</v>
      </c>
      <c r="J1359" s="41">
        <v>39447</v>
      </c>
      <c r="K1359" s="40">
        <v>22</v>
      </c>
      <c r="L1359" s="39" t="s">
        <v>131</v>
      </c>
      <c r="M1359" s="39" t="s">
        <v>95</v>
      </c>
      <c r="N1359" s="39" t="s">
        <v>2085</v>
      </c>
      <c r="O1359" s="39" t="s">
        <v>97</v>
      </c>
      <c r="P1359" s="39" t="s">
        <v>270</v>
      </c>
      <c r="Q1359" s="54">
        <v>496000</v>
      </c>
    </row>
    <row r="1360" spans="1:17">
      <c r="A1360" s="39" t="s">
        <v>2034</v>
      </c>
      <c r="B1360" s="39" t="s">
        <v>2035</v>
      </c>
      <c r="C1360" s="52">
        <v>8933</v>
      </c>
      <c r="D1360" s="39" t="s">
        <v>101</v>
      </c>
      <c r="E1360" s="39" t="s">
        <v>2064</v>
      </c>
      <c r="F1360" s="41">
        <v>40708</v>
      </c>
      <c r="G1360" s="39" t="s">
        <v>93</v>
      </c>
      <c r="H1360" s="39" t="s">
        <v>94</v>
      </c>
      <c r="I1360" s="41">
        <v>39083</v>
      </c>
      <c r="J1360" s="41">
        <v>39447</v>
      </c>
      <c r="K1360" s="40">
        <v>23</v>
      </c>
      <c r="L1360" s="39" t="s">
        <v>125</v>
      </c>
      <c r="M1360" s="39" t="s">
        <v>191</v>
      </c>
      <c r="N1360" s="39" t="s">
        <v>2086</v>
      </c>
      <c r="O1360" s="39" t="s">
        <v>121</v>
      </c>
      <c r="P1360" s="39" t="s">
        <v>270</v>
      </c>
      <c r="Q1360" s="54">
        <v>496000</v>
      </c>
    </row>
    <row r="1361" spans="1:17">
      <c r="A1361" s="39" t="s">
        <v>2034</v>
      </c>
      <c r="B1361" s="39" t="s">
        <v>2035</v>
      </c>
      <c r="C1361" s="52">
        <v>8933</v>
      </c>
      <c r="D1361" s="39" t="s">
        <v>101</v>
      </c>
      <c r="E1361" s="39" t="s">
        <v>2064</v>
      </c>
      <c r="F1361" s="41">
        <v>40708</v>
      </c>
      <c r="G1361" s="39" t="s">
        <v>93</v>
      </c>
      <c r="H1361" s="39" t="s">
        <v>94</v>
      </c>
      <c r="I1361" s="41">
        <v>39083</v>
      </c>
      <c r="J1361" s="41">
        <v>39447</v>
      </c>
      <c r="K1361" s="40">
        <v>24</v>
      </c>
      <c r="L1361" s="39" t="s">
        <v>125</v>
      </c>
      <c r="M1361" s="39" t="s">
        <v>191</v>
      </c>
      <c r="N1361" s="39" t="s">
        <v>2087</v>
      </c>
      <c r="O1361" s="39" t="s">
        <v>121</v>
      </c>
      <c r="P1361" s="39" t="s">
        <v>270</v>
      </c>
      <c r="Q1361" s="54">
        <v>496000</v>
      </c>
    </row>
    <row r="1362" spans="1:17">
      <c r="A1362" s="39" t="s">
        <v>2034</v>
      </c>
      <c r="B1362" s="39" t="s">
        <v>2035</v>
      </c>
      <c r="C1362" s="52">
        <v>8933</v>
      </c>
      <c r="D1362" s="39" t="s">
        <v>101</v>
      </c>
      <c r="E1362" s="39" t="s">
        <v>2064</v>
      </c>
      <c r="F1362" s="41">
        <v>40708</v>
      </c>
      <c r="G1362" s="39" t="s">
        <v>93</v>
      </c>
      <c r="H1362" s="39" t="s">
        <v>94</v>
      </c>
      <c r="I1362" s="41">
        <v>39083</v>
      </c>
      <c r="J1362" s="41">
        <v>39447</v>
      </c>
      <c r="K1362" s="40">
        <v>25</v>
      </c>
      <c r="L1362" s="39" t="s">
        <v>125</v>
      </c>
      <c r="M1362" s="39" t="s">
        <v>191</v>
      </c>
      <c r="N1362" s="39" t="s">
        <v>2088</v>
      </c>
      <c r="O1362" s="39" t="s">
        <v>121</v>
      </c>
      <c r="P1362" s="39" t="s">
        <v>270</v>
      </c>
      <c r="Q1362" s="54">
        <v>496000</v>
      </c>
    </row>
    <row r="1363" spans="1:17">
      <c r="A1363" s="39" t="s">
        <v>2034</v>
      </c>
      <c r="B1363" s="39" t="s">
        <v>2035</v>
      </c>
      <c r="C1363" s="52">
        <v>8933</v>
      </c>
      <c r="D1363" s="39" t="s">
        <v>101</v>
      </c>
      <c r="E1363" s="39" t="s">
        <v>2064</v>
      </c>
      <c r="F1363" s="41">
        <v>40708</v>
      </c>
      <c r="G1363" s="39" t="s">
        <v>93</v>
      </c>
      <c r="H1363" s="39" t="s">
        <v>94</v>
      </c>
      <c r="I1363" s="41">
        <v>39083</v>
      </c>
      <c r="J1363" s="41">
        <v>39447</v>
      </c>
      <c r="K1363" s="40">
        <v>26</v>
      </c>
      <c r="L1363" s="39" t="s">
        <v>125</v>
      </c>
      <c r="M1363" s="39" t="s">
        <v>191</v>
      </c>
      <c r="N1363" s="39" t="s">
        <v>2089</v>
      </c>
      <c r="O1363" s="39" t="s">
        <v>121</v>
      </c>
      <c r="P1363" s="39" t="s">
        <v>270</v>
      </c>
      <c r="Q1363" s="54">
        <v>496000</v>
      </c>
    </row>
    <row r="1364" spans="1:17">
      <c r="A1364" s="39" t="s">
        <v>2034</v>
      </c>
      <c r="B1364" s="39" t="s">
        <v>2035</v>
      </c>
      <c r="C1364" s="52">
        <v>8933</v>
      </c>
      <c r="D1364" s="39" t="s">
        <v>101</v>
      </c>
      <c r="E1364" s="39" t="s">
        <v>2064</v>
      </c>
      <c r="F1364" s="41">
        <v>40708</v>
      </c>
      <c r="G1364" s="39" t="s">
        <v>93</v>
      </c>
      <c r="H1364" s="39" t="s">
        <v>94</v>
      </c>
      <c r="I1364" s="41">
        <v>39083</v>
      </c>
      <c r="J1364" s="41">
        <v>39447</v>
      </c>
      <c r="K1364" s="40">
        <v>27</v>
      </c>
      <c r="L1364" s="39" t="s">
        <v>131</v>
      </c>
      <c r="M1364" s="39" t="s">
        <v>132</v>
      </c>
      <c r="N1364" s="39" t="s">
        <v>2090</v>
      </c>
      <c r="O1364" s="39" t="s">
        <v>121</v>
      </c>
      <c r="P1364" s="39" t="s">
        <v>270</v>
      </c>
      <c r="Q1364" s="54">
        <v>496000</v>
      </c>
    </row>
    <row r="1365" spans="1:17">
      <c r="A1365" s="39" t="s">
        <v>2034</v>
      </c>
      <c r="B1365" s="39" t="s">
        <v>2035</v>
      </c>
      <c r="C1365" s="52">
        <v>8933</v>
      </c>
      <c r="D1365" s="39" t="s">
        <v>101</v>
      </c>
      <c r="E1365" s="39" t="s">
        <v>2064</v>
      </c>
      <c r="F1365" s="41">
        <v>40708</v>
      </c>
      <c r="G1365" s="39" t="s">
        <v>93</v>
      </c>
      <c r="H1365" s="39" t="s">
        <v>94</v>
      </c>
      <c r="I1365" s="41">
        <v>39083</v>
      </c>
      <c r="J1365" s="41">
        <v>39447</v>
      </c>
      <c r="K1365" s="40">
        <v>28</v>
      </c>
      <c r="L1365" s="39" t="s">
        <v>131</v>
      </c>
      <c r="M1365" s="39" t="s">
        <v>132</v>
      </c>
      <c r="N1365" s="39" t="s">
        <v>2081</v>
      </c>
      <c r="O1365" s="39" t="s">
        <v>121</v>
      </c>
      <c r="P1365" s="39" t="s">
        <v>270</v>
      </c>
      <c r="Q1365" s="54">
        <v>496000</v>
      </c>
    </row>
    <row r="1366" spans="1:17">
      <c r="A1366" s="39" t="s">
        <v>2034</v>
      </c>
      <c r="B1366" s="39" t="s">
        <v>2035</v>
      </c>
      <c r="C1366" s="52">
        <v>8933</v>
      </c>
      <c r="D1366" s="39" t="s">
        <v>101</v>
      </c>
      <c r="E1366" s="39" t="s">
        <v>2064</v>
      </c>
      <c r="F1366" s="41">
        <v>40708</v>
      </c>
      <c r="G1366" s="39" t="s">
        <v>93</v>
      </c>
      <c r="H1366" s="39" t="s">
        <v>94</v>
      </c>
      <c r="I1366" s="41">
        <v>39083</v>
      </c>
      <c r="J1366" s="41">
        <v>39447</v>
      </c>
      <c r="K1366" s="40">
        <v>29</v>
      </c>
      <c r="L1366" s="39" t="s">
        <v>131</v>
      </c>
      <c r="M1366" s="39" t="s">
        <v>132</v>
      </c>
      <c r="N1366" s="39" t="s">
        <v>2091</v>
      </c>
      <c r="O1366" s="39" t="s">
        <v>121</v>
      </c>
      <c r="P1366" s="39" t="s">
        <v>270</v>
      </c>
      <c r="Q1366" s="54">
        <v>496000</v>
      </c>
    </row>
    <row r="1367" spans="1:17">
      <c r="A1367" s="39" t="s">
        <v>2034</v>
      </c>
      <c r="B1367" s="39" t="s">
        <v>2035</v>
      </c>
      <c r="C1367" s="52">
        <v>8933</v>
      </c>
      <c r="D1367" s="39" t="s">
        <v>101</v>
      </c>
      <c r="E1367" s="39" t="s">
        <v>2064</v>
      </c>
      <c r="F1367" s="41">
        <v>40708</v>
      </c>
      <c r="G1367" s="39" t="s">
        <v>93</v>
      </c>
      <c r="H1367" s="39" t="s">
        <v>94</v>
      </c>
      <c r="I1367" s="41">
        <v>39203</v>
      </c>
      <c r="J1367" s="41">
        <v>39447</v>
      </c>
      <c r="K1367" s="40">
        <v>30</v>
      </c>
      <c r="L1367" s="39" t="s">
        <v>131</v>
      </c>
      <c r="M1367" s="39" t="s">
        <v>132</v>
      </c>
      <c r="N1367" s="39" t="s">
        <v>2092</v>
      </c>
      <c r="O1367" s="39" t="s">
        <v>97</v>
      </c>
      <c r="P1367" s="39" t="s">
        <v>270</v>
      </c>
      <c r="Q1367" s="54">
        <v>496000</v>
      </c>
    </row>
    <row r="1368" spans="1:17">
      <c r="A1368" s="39" t="s">
        <v>2034</v>
      </c>
      <c r="B1368" s="39" t="s">
        <v>2035</v>
      </c>
      <c r="C1368" s="52">
        <v>8933</v>
      </c>
      <c r="D1368" s="39" t="s">
        <v>101</v>
      </c>
      <c r="E1368" s="39" t="s">
        <v>2064</v>
      </c>
      <c r="F1368" s="41">
        <v>40708</v>
      </c>
      <c r="G1368" s="39" t="s">
        <v>93</v>
      </c>
      <c r="H1368" s="39" t="s">
        <v>94</v>
      </c>
      <c r="I1368" s="41">
        <v>39448</v>
      </c>
      <c r="J1368" s="41">
        <v>39813</v>
      </c>
      <c r="K1368" s="40">
        <v>31</v>
      </c>
      <c r="L1368" s="39" t="s">
        <v>131</v>
      </c>
      <c r="M1368" s="39" t="s">
        <v>132</v>
      </c>
      <c r="N1368" s="39" t="s">
        <v>2093</v>
      </c>
      <c r="O1368" s="39" t="s">
        <v>97</v>
      </c>
      <c r="P1368" s="39" t="s">
        <v>270</v>
      </c>
      <c r="Q1368" s="54">
        <v>496000</v>
      </c>
    </row>
    <row r="1369" spans="1:17">
      <c r="A1369" s="39" t="s">
        <v>2034</v>
      </c>
      <c r="B1369" s="39" t="s">
        <v>2035</v>
      </c>
      <c r="C1369" s="52">
        <v>8933</v>
      </c>
      <c r="D1369" s="39" t="s">
        <v>101</v>
      </c>
      <c r="E1369" s="39" t="s">
        <v>2064</v>
      </c>
      <c r="F1369" s="41">
        <v>40708</v>
      </c>
      <c r="G1369" s="39" t="s">
        <v>93</v>
      </c>
      <c r="H1369" s="39" t="s">
        <v>94</v>
      </c>
      <c r="I1369" s="41">
        <v>39448</v>
      </c>
      <c r="J1369" s="41">
        <v>39813</v>
      </c>
      <c r="K1369" s="40">
        <v>32</v>
      </c>
      <c r="L1369" s="39" t="s">
        <v>131</v>
      </c>
      <c r="M1369" s="39" t="s">
        <v>132</v>
      </c>
      <c r="N1369" s="39" t="s">
        <v>2094</v>
      </c>
      <c r="O1369" s="39" t="s">
        <v>97</v>
      </c>
      <c r="P1369" s="39" t="s">
        <v>270</v>
      </c>
      <c r="Q1369" s="54">
        <v>496000</v>
      </c>
    </row>
    <row r="1370" spans="1:17">
      <c r="A1370" s="39" t="s">
        <v>2034</v>
      </c>
      <c r="B1370" s="39" t="s">
        <v>2035</v>
      </c>
      <c r="C1370" s="52">
        <v>8933</v>
      </c>
      <c r="D1370" s="39" t="s">
        <v>101</v>
      </c>
      <c r="E1370" s="39" t="s">
        <v>2064</v>
      </c>
      <c r="F1370" s="41">
        <v>40708</v>
      </c>
      <c r="G1370" s="39" t="s">
        <v>93</v>
      </c>
      <c r="H1370" s="39" t="s">
        <v>94</v>
      </c>
      <c r="I1370" s="41">
        <v>39448</v>
      </c>
      <c r="J1370" s="41">
        <v>39813</v>
      </c>
      <c r="K1370" s="40">
        <v>33</v>
      </c>
      <c r="L1370" s="39" t="s">
        <v>125</v>
      </c>
      <c r="M1370" s="39" t="s">
        <v>191</v>
      </c>
      <c r="N1370" s="39" t="s">
        <v>2095</v>
      </c>
      <c r="O1370" s="39" t="s">
        <v>97</v>
      </c>
      <c r="P1370" s="39" t="s">
        <v>270</v>
      </c>
      <c r="Q1370" s="54">
        <v>496000</v>
      </c>
    </row>
    <row r="1371" spans="1:17">
      <c r="A1371" s="39" t="s">
        <v>2034</v>
      </c>
      <c r="B1371" s="39" t="s">
        <v>2035</v>
      </c>
      <c r="C1371" s="52">
        <v>8933</v>
      </c>
      <c r="D1371" s="39" t="s">
        <v>101</v>
      </c>
      <c r="E1371" s="39" t="s">
        <v>2064</v>
      </c>
      <c r="F1371" s="41">
        <v>40708</v>
      </c>
      <c r="G1371" s="39" t="s">
        <v>93</v>
      </c>
      <c r="H1371" s="39" t="s">
        <v>94</v>
      </c>
      <c r="I1371" s="41">
        <v>39448</v>
      </c>
      <c r="J1371" s="41">
        <v>39813</v>
      </c>
      <c r="K1371" s="40">
        <v>34</v>
      </c>
      <c r="L1371" s="39" t="s">
        <v>131</v>
      </c>
      <c r="M1371" s="39" t="s">
        <v>95</v>
      </c>
      <c r="N1371" s="39" t="s">
        <v>2096</v>
      </c>
      <c r="O1371" s="39" t="s">
        <v>97</v>
      </c>
      <c r="P1371" s="39" t="s">
        <v>270</v>
      </c>
      <c r="Q1371" s="54">
        <v>496000</v>
      </c>
    </row>
    <row r="1372" spans="1:17">
      <c r="A1372" s="39" t="s">
        <v>2034</v>
      </c>
      <c r="B1372" s="39" t="s">
        <v>2035</v>
      </c>
      <c r="C1372" s="52">
        <v>8933</v>
      </c>
      <c r="D1372" s="39" t="s">
        <v>101</v>
      </c>
      <c r="E1372" s="39" t="s">
        <v>2064</v>
      </c>
      <c r="F1372" s="41">
        <v>40708</v>
      </c>
      <c r="G1372" s="39" t="s">
        <v>93</v>
      </c>
      <c r="H1372" s="39" t="s">
        <v>94</v>
      </c>
      <c r="I1372" s="41">
        <v>39448</v>
      </c>
      <c r="J1372" s="41">
        <v>39813</v>
      </c>
      <c r="K1372" s="40">
        <v>35</v>
      </c>
      <c r="L1372" s="39" t="s">
        <v>125</v>
      </c>
      <c r="M1372" s="39" t="s">
        <v>191</v>
      </c>
      <c r="N1372" s="39" t="s">
        <v>2097</v>
      </c>
      <c r="O1372" s="39" t="s">
        <v>121</v>
      </c>
      <c r="P1372" s="39" t="s">
        <v>270</v>
      </c>
      <c r="Q1372" s="54">
        <v>496000</v>
      </c>
    </row>
    <row r="1373" spans="1:17">
      <c r="A1373" s="39" t="s">
        <v>2034</v>
      </c>
      <c r="B1373" s="39" t="s">
        <v>2035</v>
      </c>
      <c r="C1373" s="52">
        <v>8933</v>
      </c>
      <c r="D1373" s="39" t="s">
        <v>101</v>
      </c>
      <c r="E1373" s="39" t="s">
        <v>2064</v>
      </c>
      <c r="F1373" s="41">
        <v>40708</v>
      </c>
      <c r="G1373" s="39" t="s">
        <v>93</v>
      </c>
      <c r="H1373" s="39" t="s">
        <v>94</v>
      </c>
      <c r="I1373" s="41">
        <v>39448</v>
      </c>
      <c r="J1373" s="41">
        <v>39813</v>
      </c>
      <c r="K1373" s="40">
        <v>36</v>
      </c>
      <c r="L1373" s="39" t="s">
        <v>125</v>
      </c>
      <c r="M1373" s="39" t="s">
        <v>191</v>
      </c>
      <c r="N1373" s="39" t="s">
        <v>2098</v>
      </c>
      <c r="O1373" s="39" t="s">
        <v>121</v>
      </c>
      <c r="P1373" s="39" t="s">
        <v>270</v>
      </c>
      <c r="Q1373" s="54">
        <v>496000</v>
      </c>
    </row>
    <row r="1374" spans="1:17">
      <c r="A1374" s="39" t="s">
        <v>2034</v>
      </c>
      <c r="B1374" s="39" t="s">
        <v>2035</v>
      </c>
      <c r="C1374" s="52">
        <v>8933</v>
      </c>
      <c r="D1374" s="39" t="s">
        <v>101</v>
      </c>
      <c r="E1374" s="39" t="s">
        <v>2064</v>
      </c>
      <c r="F1374" s="41">
        <v>40708</v>
      </c>
      <c r="G1374" s="39" t="s">
        <v>93</v>
      </c>
      <c r="H1374" s="39" t="s">
        <v>94</v>
      </c>
      <c r="I1374" s="41">
        <v>39448</v>
      </c>
      <c r="J1374" s="41">
        <v>39813</v>
      </c>
      <c r="K1374" s="40">
        <v>37</v>
      </c>
      <c r="L1374" s="39" t="s">
        <v>125</v>
      </c>
      <c r="M1374" s="39" t="s">
        <v>191</v>
      </c>
      <c r="N1374" s="39" t="s">
        <v>2078</v>
      </c>
      <c r="O1374" s="39" t="s">
        <v>121</v>
      </c>
      <c r="P1374" s="39" t="s">
        <v>270</v>
      </c>
      <c r="Q1374" s="54">
        <v>496000</v>
      </c>
    </row>
    <row r="1375" spans="1:17">
      <c r="A1375" s="39" t="s">
        <v>2034</v>
      </c>
      <c r="B1375" s="39" t="s">
        <v>2035</v>
      </c>
      <c r="C1375" s="52">
        <v>8933</v>
      </c>
      <c r="D1375" s="39" t="s">
        <v>101</v>
      </c>
      <c r="E1375" s="39" t="s">
        <v>2064</v>
      </c>
      <c r="F1375" s="41">
        <v>40708</v>
      </c>
      <c r="G1375" s="39" t="s">
        <v>93</v>
      </c>
      <c r="H1375" s="39" t="s">
        <v>94</v>
      </c>
      <c r="I1375" s="41">
        <v>39448</v>
      </c>
      <c r="J1375" s="41">
        <v>39813</v>
      </c>
      <c r="K1375" s="40">
        <v>38</v>
      </c>
      <c r="L1375" s="39" t="s">
        <v>125</v>
      </c>
      <c r="M1375" s="39" t="s">
        <v>191</v>
      </c>
      <c r="N1375" s="39" t="s">
        <v>2079</v>
      </c>
      <c r="O1375" s="39" t="s">
        <v>121</v>
      </c>
      <c r="P1375" s="39" t="s">
        <v>270</v>
      </c>
      <c r="Q1375" s="54">
        <v>496000</v>
      </c>
    </row>
    <row r="1376" spans="1:17">
      <c r="A1376" s="39" t="s">
        <v>2034</v>
      </c>
      <c r="B1376" s="39" t="s">
        <v>2035</v>
      </c>
      <c r="C1376" s="52">
        <v>8933</v>
      </c>
      <c r="D1376" s="39" t="s">
        <v>101</v>
      </c>
      <c r="E1376" s="39" t="s">
        <v>2064</v>
      </c>
      <c r="F1376" s="41">
        <v>40708</v>
      </c>
      <c r="G1376" s="39" t="s">
        <v>93</v>
      </c>
      <c r="H1376" s="39" t="s">
        <v>94</v>
      </c>
      <c r="I1376" s="41">
        <v>39448</v>
      </c>
      <c r="J1376" s="41">
        <v>39813</v>
      </c>
      <c r="K1376" s="40">
        <v>39</v>
      </c>
      <c r="L1376" s="39" t="s">
        <v>131</v>
      </c>
      <c r="M1376" s="39" t="s">
        <v>132</v>
      </c>
      <c r="N1376" s="39" t="s">
        <v>2099</v>
      </c>
      <c r="O1376" s="39" t="s">
        <v>121</v>
      </c>
      <c r="P1376" s="39" t="s">
        <v>270</v>
      </c>
      <c r="Q1376" s="54">
        <v>496000</v>
      </c>
    </row>
    <row r="1377" spans="1:17">
      <c r="A1377" s="39" t="s">
        <v>2034</v>
      </c>
      <c r="B1377" s="39" t="s">
        <v>2035</v>
      </c>
      <c r="C1377" s="52">
        <v>8933</v>
      </c>
      <c r="D1377" s="39" t="s">
        <v>101</v>
      </c>
      <c r="E1377" s="39" t="s">
        <v>2064</v>
      </c>
      <c r="F1377" s="41">
        <v>40708</v>
      </c>
      <c r="G1377" s="39" t="s">
        <v>93</v>
      </c>
      <c r="H1377" s="39" t="s">
        <v>94</v>
      </c>
      <c r="I1377" s="41">
        <v>39448</v>
      </c>
      <c r="J1377" s="41">
        <v>39813</v>
      </c>
      <c r="K1377" s="40">
        <v>40</v>
      </c>
      <c r="L1377" s="39" t="s">
        <v>131</v>
      </c>
      <c r="M1377" s="39" t="s">
        <v>132</v>
      </c>
      <c r="N1377" s="39" t="s">
        <v>2100</v>
      </c>
      <c r="O1377" s="39" t="s">
        <v>121</v>
      </c>
      <c r="P1377" s="39" t="s">
        <v>270</v>
      </c>
      <c r="Q1377" s="54">
        <v>496000</v>
      </c>
    </row>
    <row r="1378" spans="1:17">
      <c r="A1378" s="39" t="s">
        <v>2034</v>
      </c>
      <c r="B1378" s="39" t="s">
        <v>2035</v>
      </c>
      <c r="C1378" s="52">
        <v>8933</v>
      </c>
      <c r="D1378" s="39" t="s">
        <v>101</v>
      </c>
      <c r="E1378" s="39" t="s">
        <v>2064</v>
      </c>
      <c r="F1378" s="41">
        <v>40708</v>
      </c>
      <c r="G1378" s="39" t="s">
        <v>93</v>
      </c>
      <c r="H1378" s="39" t="s">
        <v>94</v>
      </c>
      <c r="I1378" s="41">
        <v>39448</v>
      </c>
      <c r="J1378" s="41">
        <v>39813</v>
      </c>
      <c r="K1378" s="40">
        <v>41</v>
      </c>
      <c r="L1378" s="39" t="s">
        <v>131</v>
      </c>
      <c r="M1378" s="39" t="s">
        <v>132</v>
      </c>
      <c r="N1378" s="39" t="s">
        <v>2101</v>
      </c>
      <c r="O1378" s="39" t="s">
        <v>121</v>
      </c>
      <c r="P1378" s="39" t="s">
        <v>270</v>
      </c>
      <c r="Q1378" s="54">
        <v>496000</v>
      </c>
    </row>
    <row r="1379" spans="1:17">
      <c r="A1379" s="39" t="s">
        <v>2034</v>
      </c>
      <c r="B1379" s="39" t="s">
        <v>2035</v>
      </c>
      <c r="C1379" s="52">
        <v>8933</v>
      </c>
      <c r="D1379" s="39" t="s">
        <v>101</v>
      </c>
      <c r="E1379" s="39" t="s">
        <v>2064</v>
      </c>
      <c r="F1379" s="41">
        <v>40708</v>
      </c>
      <c r="G1379" s="39" t="s">
        <v>93</v>
      </c>
      <c r="H1379" s="39" t="s">
        <v>94</v>
      </c>
      <c r="I1379" s="41">
        <v>39448</v>
      </c>
      <c r="J1379" s="41">
        <v>39813</v>
      </c>
      <c r="K1379" s="40">
        <v>42</v>
      </c>
      <c r="L1379" s="39" t="s">
        <v>131</v>
      </c>
      <c r="M1379" s="39" t="s">
        <v>132</v>
      </c>
      <c r="N1379" s="39" t="s">
        <v>2102</v>
      </c>
      <c r="O1379" s="39" t="s">
        <v>97</v>
      </c>
      <c r="P1379" s="39" t="s">
        <v>270</v>
      </c>
      <c r="Q1379" s="54">
        <v>496000</v>
      </c>
    </row>
    <row r="1380" spans="1:17">
      <c r="A1380" s="39" t="s">
        <v>2034</v>
      </c>
      <c r="B1380" s="39" t="s">
        <v>2035</v>
      </c>
      <c r="C1380" s="52">
        <v>8933</v>
      </c>
      <c r="D1380" s="39" t="s">
        <v>101</v>
      </c>
      <c r="E1380" s="39" t="s">
        <v>2064</v>
      </c>
      <c r="F1380" s="41">
        <v>40708</v>
      </c>
      <c r="G1380" s="39" t="s">
        <v>93</v>
      </c>
      <c r="H1380" s="39" t="s">
        <v>94</v>
      </c>
      <c r="I1380" s="41">
        <v>39814</v>
      </c>
      <c r="J1380" s="41">
        <v>40178</v>
      </c>
      <c r="K1380" s="40">
        <v>43</v>
      </c>
      <c r="L1380" s="39" t="s">
        <v>131</v>
      </c>
      <c r="M1380" s="39" t="s">
        <v>132</v>
      </c>
      <c r="N1380" s="39" t="s">
        <v>2103</v>
      </c>
      <c r="O1380" s="39" t="s">
        <v>97</v>
      </c>
      <c r="P1380" s="39" t="s">
        <v>270</v>
      </c>
      <c r="Q1380" s="54">
        <v>496000</v>
      </c>
    </row>
    <row r="1381" spans="1:17">
      <c r="A1381" s="39" t="s">
        <v>2034</v>
      </c>
      <c r="B1381" s="39" t="s">
        <v>2035</v>
      </c>
      <c r="C1381" s="52">
        <v>8933</v>
      </c>
      <c r="D1381" s="39" t="s">
        <v>101</v>
      </c>
      <c r="E1381" s="39" t="s">
        <v>2064</v>
      </c>
      <c r="F1381" s="41">
        <v>40708</v>
      </c>
      <c r="G1381" s="39" t="s">
        <v>93</v>
      </c>
      <c r="H1381" s="39" t="s">
        <v>94</v>
      </c>
      <c r="I1381" s="41">
        <v>39814</v>
      </c>
      <c r="J1381" s="41">
        <v>40178</v>
      </c>
      <c r="K1381" s="40">
        <v>44</v>
      </c>
      <c r="L1381" s="39" t="s">
        <v>131</v>
      </c>
      <c r="M1381" s="39" t="s">
        <v>132</v>
      </c>
      <c r="N1381" s="39" t="s">
        <v>2104</v>
      </c>
      <c r="O1381" s="39" t="s">
        <v>97</v>
      </c>
      <c r="P1381" s="39" t="s">
        <v>270</v>
      </c>
      <c r="Q1381" s="54">
        <v>496000</v>
      </c>
    </row>
    <row r="1382" spans="1:17">
      <c r="A1382" s="39" t="s">
        <v>2034</v>
      </c>
      <c r="B1382" s="39" t="s">
        <v>2035</v>
      </c>
      <c r="C1382" s="52">
        <v>8933</v>
      </c>
      <c r="D1382" s="39" t="s">
        <v>101</v>
      </c>
      <c r="E1382" s="39" t="s">
        <v>2064</v>
      </c>
      <c r="F1382" s="41">
        <v>40708</v>
      </c>
      <c r="G1382" s="39" t="s">
        <v>93</v>
      </c>
      <c r="H1382" s="39" t="s">
        <v>94</v>
      </c>
      <c r="I1382" s="41">
        <v>39814</v>
      </c>
      <c r="J1382" s="41">
        <v>40178</v>
      </c>
      <c r="K1382" s="40">
        <v>45</v>
      </c>
      <c r="L1382" s="39" t="s">
        <v>125</v>
      </c>
      <c r="M1382" s="39" t="s">
        <v>191</v>
      </c>
      <c r="N1382" s="39" t="s">
        <v>2105</v>
      </c>
      <c r="O1382" s="39" t="s">
        <v>97</v>
      </c>
      <c r="P1382" s="39" t="s">
        <v>270</v>
      </c>
      <c r="Q1382" s="54">
        <v>496000</v>
      </c>
    </row>
    <row r="1383" spans="1:17">
      <c r="A1383" s="39" t="s">
        <v>2034</v>
      </c>
      <c r="B1383" s="39" t="s">
        <v>2035</v>
      </c>
      <c r="C1383" s="52">
        <v>8933</v>
      </c>
      <c r="D1383" s="39" t="s">
        <v>101</v>
      </c>
      <c r="E1383" s="39" t="s">
        <v>2064</v>
      </c>
      <c r="F1383" s="41">
        <v>40708</v>
      </c>
      <c r="G1383" s="39" t="s">
        <v>93</v>
      </c>
      <c r="H1383" s="39" t="s">
        <v>94</v>
      </c>
      <c r="I1383" s="41">
        <v>39814</v>
      </c>
      <c r="J1383" s="41">
        <v>40178</v>
      </c>
      <c r="K1383" s="40">
        <v>46</v>
      </c>
      <c r="L1383" s="39" t="s">
        <v>105</v>
      </c>
      <c r="M1383" s="39" t="s">
        <v>579</v>
      </c>
      <c r="N1383" s="39" t="s">
        <v>2106</v>
      </c>
      <c r="O1383" s="39" t="s">
        <v>97</v>
      </c>
      <c r="P1383" s="39" t="s">
        <v>270</v>
      </c>
      <c r="Q1383" s="54">
        <v>496000</v>
      </c>
    </row>
    <row r="1384" spans="1:17">
      <c r="A1384" s="39" t="s">
        <v>2034</v>
      </c>
      <c r="B1384" s="39" t="s">
        <v>2035</v>
      </c>
      <c r="C1384" s="52">
        <v>8933</v>
      </c>
      <c r="D1384" s="39" t="s">
        <v>101</v>
      </c>
      <c r="E1384" s="39" t="s">
        <v>2064</v>
      </c>
      <c r="F1384" s="41">
        <v>40708</v>
      </c>
      <c r="G1384" s="39" t="s">
        <v>93</v>
      </c>
      <c r="H1384" s="39" t="s">
        <v>94</v>
      </c>
      <c r="I1384" s="41">
        <v>39814</v>
      </c>
      <c r="J1384" s="41">
        <v>40178</v>
      </c>
      <c r="K1384" s="40">
        <v>47</v>
      </c>
      <c r="L1384" s="39" t="s">
        <v>125</v>
      </c>
      <c r="M1384" s="39" t="s">
        <v>191</v>
      </c>
      <c r="N1384" s="39" t="s">
        <v>2107</v>
      </c>
      <c r="O1384" s="39" t="s">
        <v>121</v>
      </c>
      <c r="P1384" s="39" t="s">
        <v>270</v>
      </c>
      <c r="Q1384" s="54">
        <v>496000</v>
      </c>
    </row>
    <row r="1385" spans="1:17">
      <c r="A1385" s="39" t="s">
        <v>2034</v>
      </c>
      <c r="B1385" s="39" t="s">
        <v>2035</v>
      </c>
      <c r="C1385" s="52">
        <v>8933</v>
      </c>
      <c r="D1385" s="39" t="s">
        <v>101</v>
      </c>
      <c r="E1385" s="39" t="s">
        <v>2064</v>
      </c>
      <c r="F1385" s="41">
        <v>40708</v>
      </c>
      <c r="G1385" s="39" t="s">
        <v>93</v>
      </c>
      <c r="H1385" s="39" t="s">
        <v>94</v>
      </c>
      <c r="I1385" s="41">
        <v>39814</v>
      </c>
      <c r="J1385" s="41">
        <v>40178</v>
      </c>
      <c r="K1385" s="40">
        <v>48</v>
      </c>
      <c r="L1385" s="39" t="s">
        <v>125</v>
      </c>
      <c r="M1385" s="39" t="s">
        <v>191</v>
      </c>
      <c r="N1385" s="39" t="s">
        <v>2108</v>
      </c>
      <c r="O1385" s="39" t="s">
        <v>121</v>
      </c>
      <c r="P1385" s="39" t="s">
        <v>270</v>
      </c>
      <c r="Q1385" s="54">
        <v>496000</v>
      </c>
    </row>
    <row r="1386" spans="1:17">
      <c r="A1386" s="39" t="s">
        <v>2034</v>
      </c>
      <c r="B1386" s="39" t="s">
        <v>2035</v>
      </c>
      <c r="C1386" s="52">
        <v>8933</v>
      </c>
      <c r="D1386" s="39" t="s">
        <v>101</v>
      </c>
      <c r="E1386" s="39" t="s">
        <v>2064</v>
      </c>
      <c r="F1386" s="41">
        <v>40708</v>
      </c>
      <c r="G1386" s="39" t="s">
        <v>93</v>
      </c>
      <c r="H1386" s="39" t="s">
        <v>94</v>
      </c>
      <c r="I1386" s="41">
        <v>39814</v>
      </c>
      <c r="J1386" s="41">
        <v>40178</v>
      </c>
      <c r="K1386" s="40">
        <v>49</v>
      </c>
      <c r="L1386" s="39" t="s">
        <v>125</v>
      </c>
      <c r="M1386" s="39" t="s">
        <v>191</v>
      </c>
      <c r="N1386" s="39" t="s">
        <v>2109</v>
      </c>
      <c r="O1386" s="39" t="s">
        <v>121</v>
      </c>
      <c r="P1386" s="39" t="s">
        <v>270</v>
      </c>
      <c r="Q1386" s="54">
        <v>496000</v>
      </c>
    </row>
    <row r="1387" spans="1:17">
      <c r="A1387" s="39" t="s">
        <v>2034</v>
      </c>
      <c r="B1387" s="39" t="s">
        <v>2035</v>
      </c>
      <c r="C1387" s="52">
        <v>8933</v>
      </c>
      <c r="D1387" s="39" t="s">
        <v>101</v>
      </c>
      <c r="E1387" s="39" t="s">
        <v>2064</v>
      </c>
      <c r="F1387" s="41">
        <v>40708</v>
      </c>
      <c r="G1387" s="39" t="s">
        <v>93</v>
      </c>
      <c r="H1387" s="39" t="s">
        <v>94</v>
      </c>
      <c r="I1387" s="41">
        <v>39814</v>
      </c>
      <c r="J1387" s="41">
        <v>40178</v>
      </c>
      <c r="K1387" s="40">
        <v>50</v>
      </c>
      <c r="L1387" s="39" t="s">
        <v>131</v>
      </c>
      <c r="M1387" s="39" t="s">
        <v>194</v>
      </c>
      <c r="N1387" s="39" t="s">
        <v>2110</v>
      </c>
      <c r="O1387" s="39" t="s">
        <v>121</v>
      </c>
      <c r="P1387" s="39" t="s">
        <v>270</v>
      </c>
      <c r="Q1387" s="54">
        <v>496000</v>
      </c>
    </row>
    <row r="1388" spans="1:17">
      <c r="A1388" s="39" t="s">
        <v>2034</v>
      </c>
      <c r="B1388" s="39" t="s">
        <v>2035</v>
      </c>
      <c r="C1388" s="52">
        <v>8933</v>
      </c>
      <c r="D1388" s="39" t="s">
        <v>101</v>
      </c>
      <c r="E1388" s="39" t="s">
        <v>2064</v>
      </c>
      <c r="F1388" s="41">
        <v>40708</v>
      </c>
      <c r="G1388" s="39" t="s">
        <v>93</v>
      </c>
      <c r="H1388" s="39" t="s">
        <v>94</v>
      </c>
      <c r="I1388" s="41">
        <v>39814</v>
      </c>
      <c r="J1388" s="41">
        <v>40178</v>
      </c>
      <c r="K1388" s="40">
        <v>51</v>
      </c>
      <c r="L1388" s="39" t="s">
        <v>131</v>
      </c>
      <c r="M1388" s="39" t="s">
        <v>194</v>
      </c>
      <c r="N1388" s="39" t="s">
        <v>2111</v>
      </c>
      <c r="O1388" s="39" t="s">
        <v>121</v>
      </c>
      <c r="P1388" s="39" t="s">
        <v>270</v>
      </c>
      <c r="Q1388" s="54">
        <v>496000</v>
      </c>
    </row>
    <row r="1389" spans="1:17">
      <c r="A1389" s="39" t="s">
        <v>2034</v>
      </c>
      <c r="B1389" s="39" t="s">
        <v>2035</v>
      </c>
      <c r="C1389" s="52">
        <v>543</v>
      </c>
      <c r="D1389" s="39" t="s">
        <v>101</v>
      </c>
      <c r="E1389" s="39" t="s">
        <v>333</v>
      </c>
      <c r="F1389" s="41">
        <v>39790</v>
      </c>
      <c r="G1389" s="39" t="s">
        <v>93</v>
      </c>
      <c r="H1389" s="39" t="s">
        <v>94</v>
      </c>
      <c r="I1389" s="41">
        <v>39814</v>
      </c>
      <c r="J1389" s="41">
        <v>40178</v>
      </c>
      <c r="K1389" s="40">
        <v>1</v>
      </c>
      <c r="L1389" s="39" t="s">
        <v>131</v>
      </c>
      <c r="M1389" s="39" t="s">
        <v>194</v>
      </c>
      <c r="N1389" s="39" t="s">
        <v>2112</v>
      </c>
      <c r="O1389" s="39" t="s">
        <v>97</v>
      </c>
      <c r="P1389" s="39" t="s">
        <v>270</v>
      </c>
      <c r="Q1389" s="54">
        <v>149000</v>
      </c>
    </row>
    <row r="1390" spans="1:17">
      <c r="A1390" s="39" t="s">
        <v>2034</v>
      </c>
      <c r="B1390" s="39" t="s">
        <v>2035</v>
      </c>
      <c r="C1390" s="52">
        <v>543</v>
      </c>
      <c r="D1390" s="39" t="s">
        <v>101</v>
      </c>
      <c r="E1390" s="39" t="s">
        <v>333</v>
      </c>
      <c r="F1390" s="41">
        <v>39790</v>
      </c>
      <c r="G1390" s="39" t="s">
        <v>93</v>
      </c>
      <c r="H1390" s="39" t="s">
        <v>94</v>
      </c>
      <c r="I1390" s="41">
        <v>39814</v>
      </c>
      <c r="J1390" s="41">
        <v>40178</v>
      </c>
      <c r="K1390" s="40">
        <v>2</v>
      </c>
      <c r="L1390" s="39" t="s">
        <v>131</v>
      </c>
      <c r="M1390" s="39" t="s">
        <v>194</v>
      </c>
      <c r="N1390" s="39" t="s">
        <v>2113</v>
      </c>
      <c r="O1390" s="39" t="s">
        <v>97</v>
      </c>
      <c r="P1390" s="39" t="s">
        <v>270</v>
      </c>
      <c r="Q1390" s="54">
        <v>149000</v>
      </c>
    </row>
    <row r="1391" spans="1:17">
      <c r="A1391" s="39" t="s">
        <v>2034</v>
      </c>
      <c r="B1391" s="39" t="s">
        <v>2035</v>
      </c>
      <c r="C1391" s="52">
        <v>543</v>
      </c>
      <c r="D1391" s="39" t="s">
        <v>101</v>
      </c>
      <c r="E1391" s="39" t="s">
        <v>333</v>
      </c>
      <c r="F1391" s="41">
        <v>39790</v>
      </c>
      <c r="G1391" s="39" t="s">
        <v>93</v>
      </c>
      <c r="H1391" s="39" t="s">
        <v>94</v>
      </c>
      <c r="I1391" s="41">
        <v>39814</v>
      </c>
      <c r="J1391" s="41">
        <v>40178</v>
      </c>
      <c r="K1391" s="40">
        <v>3</v>
      </c>
      <c r="L1391" s="39" t="s">
        <v>131</v>
      </c>
      <c r="M1391" s="39" t="s">
        <v>194</v>
      </c>
      <c r="N1391" s="39" t="s">
        <v>2114</v>
      </c>
      <c r="O1391" s="39" t="s">
        <v>97</v>
      </c>
      <c r="P1391" s="39" t="s">
        <v>270</v>
      </c>
      <c r="Q1391" s="54">
        <v>149000</v>
      </c>
    </row>
    <row r="1392" spans="1:17">
      <c r="A1392" s="39" t="s">
        <v>2034</v>
      </c>
      <c r="B1392" s="39" t="s">
        <v>2035</v>
      </c>
      <c r="C1392" s="52">
        <v>543</v>
      </c>
      <c r="D1392" s="39" t="s">
        <v>101</v>
      </c>
      <c r="E1392" s="39" t="s">
        <v>333</v>
      </c>
      <c r="F1392" s="41">
        <v>39790</v>
      </c>
      <c r="G1392" s="39" t="s">
        <v>93</v>
      </c>
      <c r="H1392" s="39" t="s">
        <v>94</v>
      </c>
      <c r="I1392" s="41">
        <v>39814</v>
      </c>
      <c r="J1392" s="41">
        <v>40178</v>
      </c>
      <c r="K1392" s="40">
        <v>4</v>
      </c>
      <c r="L1392" s="39" t="s">
        <v>125</v>
      </c>
      <c r="M1392" s="39" t="s">
        <v>191</v>
      </c>
      <c r="N1392" s="39" t="s">
        <v>2115</v>
      </c>
      <c r="O1392" s="39" t="s">
        <v>97</v>
      </c>
      <c r="P1392" s="39" t="s">
        <v>270</v>
      </c>
      <c r="Q1392" s="54">
        <v>149000</v>
      </c>
    </row>
    <row r="1393" spans="1:17">
      <c r="A1393" s="39" t="s">
        <v>2034</v>
      </c>
      <c r="B1393" s="39" t="s">
        <v>2035</v>
      </c>
      <c r="C1393" s="52">
        <v>543</v>
      </c>
      <c r="D1393" s="39" t="s">
        <v>101</v>
      </c>
      <c r="E1393" s="39" t="s">
        <v>333</v>
      </c>
      <c r="F1393" s="41">
        <v>39790</v>
      </c>
      <c r="G1393" s="39" t="s">
        <v>93</v>
      </c>
      <c r="H1393" s="39" t="s">
        <v>94</v>
      </c>
      <c r="I1393" s="41">
        <v>39814</v>
      </c>
      <c r="J1393" s="41">
        <v>40178</v>
      </c>
      <c r="K1393" s="40">
        <v>5</v>
      </c>
      <c r="L1393" s="39" t="s">
        <v>105</v>
      </c>
      <c r="M1393" s="39" t="s">
        <v>579</v>
      </c>
      <c r="N1393" s="39" t="s">
        <v>2116</v>
      </c>
      <c r="O1393" s="39" t="s">
        <v>97</v>
      </c>
      <c r="P1393" s="39" t="s">
        <v>270</v>
      </c>
      <c r="Q1393" s="54">
        <v>149000</v>
      </c>
    </row>
    <row r="1394" spans="1:17">
      <c r="A1394" s="39" t="s">
        <v>2034</v>
      </c>
      <c r="B1394" s="39" t="s">
        <v>2035</v>
      </c>
      <c r="C1394" s="52">
        <v>543</v>
      </c>
      <c r="D1394" s="39" t="s">
        <v>101</v>
      </c>
      <c r="E1394" s="39" t="s">
        <v>333</v>
      </c>
      <c r="F1394" s="41">
        <v>39790</v>
      </c>
      <c r="G1394" s="39" t="s">
        <v>93</v>
      </c>
      <c r="H1394" s="39" t="s">
        <v>94</v>
      </c>
      <c r="I1394" s="41">
        <v>39814</v>
      </c>
      <c r="J1394" s="41">
        <v>40178</v>
      </c>
      <c r="K1394" s="40">
        <v>6</v>
      </c>
      <c r="L1394" s="39" t="s">
        <v>105</v>
      </c>
      <c r="M1394" s="39" t="s">
        <v>329</v>
      </c>
      <c r="N1394" s="39" t="s">
        <v>2117</v>
      </c>
      <c r="O1394" s="39" t="s">
        <v>97</v>
      </c>
      <c r="P1394" s="39" t="s">
        <v>270</v>
      </c>
      <c r="Q1394" s="54">
        <v>149000</v>
      </c>
    </row>
    <row r="1395" spans="1:17">
      <c r="A1395" s="39" t="s">
        <v>2034</v>
      </c>
      <c r="B1395" s="39" t="s">
        <v>2035</v>
      </c>
      <c r="C1395" s="52">
        <v>543</v>
      </c>
      <c r="D1395" s="39" t="s">
        <v>101</v>
      </c>
      <c r="E1395" s="39" t="s">
        <v>333</v>
      </c>
      <c r="F1395" s="41">
        <v>39790</v>
      </c>
      <c r="G1395" s="39" t="s">
        <v>93</v>
      </c>
      <c r="H1395" s="39" t="s">
        <v>94</v>
      </c>
      <c r="I1395" s="41">
        <v>39814</v>
      </c>
      <c r="J1395" s="41">
        <v>40178</v>
      </c>
      <c r="K1395" s="40">
        <v>7</v>
      </c>
      <c r="L1395" s="39" t="s">
        <v>125</v>
      </c>
      <c r="M1395" s="39" t="s">
        <v>191</v>
      </c>
      <c r="N1395" s="39" t="s">
        <v>2118</v>
      </c>
      <c r="O1395" s="39" t="s">
        <v>121</v>
      </c>
      <c r="P1395" s="39" t="s">
        <v>270</v>
      </c>
      <c r="Q1395" s="54">
        <v>149000</v>
      </c>
    </row>
    <row r="1396" spans="1:17">
      <c r="A1396" s="39" t="s">
        <v>2034</v>
      </c>
      <c r="B1396" s="39" t="s">
        <v>2035</v>
      </c>
      <c r="C1396" s="52">
        <v>543</v>
      </c>
      <c r="D1396" s="39" t="s">
        <v>101</v>
      </c>
      <c r="E1396" s="39" t="s">
        <v>333</v>
      </c>
      <c r="F1396" s="41">
        <v>39790</v>
      </c>
      <c r="G1396" s="39" t="s">
        <v>93</v>
      </c>
      <c r="H1396" s="39" t="s">
        <v>94</v>
      </c>
      <c r="I1396" s="41">
        <v>39814</v>
      </c>
      <c r="J1396" s="41">
        <v>40178</v>
      </c>
      <c r="K1396" s="40">
        <v>8</v>
      </c>
      <c r="L1396" s="39" t="s">
        <v>125</v>
      </c>
      <c r="M1396" s="39" t="s">
        <v>191</v>
      </c>
      <c r="N1396" s="39" t="s">
        <v>2119</v>
      </c>
      <c r="O1396" s="39" t="s">
        <v>121</v>
      </c>
      <c r="P1396" s="39" t="s">
        <v>270</v>
      </c>
      <c r="Q1396" s="54">
        <v>149000</v>
      </c>
    </row>
    <row r="1397" spans="1:17">
      <c r="A1397" s="39" t="s">
        <v>2034</v>
      </c>
      <c r="B1397" s="39" t="s">
        <v>2035</v>
      </c>
      <c r="C1397" s="52">
        <v>543</v>
      </c>
      <c r="D1397" s="39" t="s">
        <v>101</v>
      </c>
      <c r="E1397" s="39" t="s">
        <v>333</v>
      </c>
      <c r="F1397" s="41">
        <v>39790</v>
      </c>
      <c r="G1397" s="39" t="s">
        <v>93</v>
      </c>
      <c r="H1397" s="39" t="s">
        <v>94</v>
      </c>
      <c r="I1397" s="41">
        <v>39814</v>
      </c>
      <c r="J1397" s="41">
        <v>40178</v>
      </c>
      <c r="K1397" s="40">
        <v>9</v>
      </c>
      <c r="L1397" s="39" t="s">
        <v>125</v>
      </c>
      <c r="M1397" s="39" t="s">
        <v>191</v>
      </c>
      <c r="N1397" s="39" t="s">
        <v>2120</v>
      </c>
      <c r="O1397" s="39" t="s">
        <v>121</v>
      </c>
      <c r="P1397" s="39" t="s">
        <v>270</v>
      </c>
      <c r="Q1397" s="54">
        <v>149000</v>
      </c>
    </row>
    <row r="1398" spans="1:17">
      <c r="A1398" s="39" t="s">
        <v>2034</v>
      </c>
      <c r="B1398" s="39" t="s">
        <v>2035</v>
      </c>
      <c r="C1398" s="52">
        <v>543</v>
      </c>
      <c r="D1398" s="39" t="s">
        <v>101</v>
      </c>
      <c r="E1398" s="39" t="s">
        <v>333</v>
      </c>
      <c r="F1398" s="41">
        <v>39790</v>
      </c>
      <c r="G1398" s="39" t="s">
        <v>93</v>
      </c>
      <c r="H1398" s="39" t="s">
        <v>94</v>
      </c>
      <c r="I1398" s="41">
        <v>39814</v>
      </c>
      <c r="J1398" s="41">
        <v>40178</v>
      </c>
      <c r="K1398" s="40">
        <v>10</v>
      </c>
      <c r="L1398" s="39" t="s">
        <v>131</v>
      </c>
      <c r="M1398" s="39" t="s">
        <v>194</v>
      </c>
      <c r="N1398" s="39" t="s">
        <v>1896</v>
      </c>
      <c r="O1398" s="39" t="s">
        <v>121</v>
      </c>
      <c r="P1398" s="39" t="s">
        <v>270</v>
      </c>
      <c r="Q1398" s="54">
        <v>149000</v>
      </c>
    </row>
    <row r="1399" spans="1:17">
      <c r="A1399" s="39" t="s">
        <v>2034</v>
      </c>
      <c r="B1399" s="39" t="s">
        <v>2035</v>
      </c>
      <c r="C1399" s="52">
        <v>543</v>
      </c>
      <c r="D1399" s="39" t="s">
        <v>101</v>
      </c>
      <c r="E1399" s="39" t="s">
        <v>333</v>
      </c>
      <c r="F1399" s="41">
        <v>39790</v>
      </c>
      <c r="G1399" s="39" t="s">
        <v>93</v>
      </c>
      <c r="H1399" s="39" t="s">
        <v>94</v>
      </c>
      <c r="I1399" s="41">
        <v>39814</v>
      </c>
      <c r="J1399" s="41">
        <v>40178</v>
      </c>
      <c r="K1399" s="40">
        <v>11</v>
      </c>
      <c r="L1399" s="39" t="s">
        <v>131</v>
      </c>
      <c r="M1399" s="39" t="s">
        <v>194</v>
      </c>
      <c r="N1399" s="39" t="s">
        <v>2121</v>
      </c>
      <c r="O1399" s="39" t="s">
        <v>121</v>
      </c>
      <c r="P1399" s="39" t="s">
        <v>270</v>
      </c>
      <c r="Q1399" s="54">
        <v>149000</v>
      </c>
    </row>
    <row r="1400" spans="1:17">
      <c r="A1400" s="39" t="s">
        <v>2122</v>
      </c>
      <c r="B1400" s="39" t="s">
        <v>2123</v>
      </c>
      <c r="C1400" s="52">
        <v>6149</v>
      </c>
      <c r="D1400" s="39" t="s">
        <v>296</v>
      </c>
      <c r="E1400" s="39" t="s">
        <v>2124</v>
      </c>
      <c r="F1400" s="41">
        <v>40380</v>
      </c>
      <c r="G1400" s="39" t="s">
        <v>93</v>
      </c>
      <c r="H1400" s="39" t="s">
        <v>94</v>
      </c>
      <c r="I1400" s="41">
        <v>39448</v>
      </c>
      <c r="J1400" s="41">
        <v>40543</v>
      </c>
      <c r="K1400" s="40">
        <v>1</v>
      </c>
      <c r="L1400" s="39" t="s">
        <v>131</v>
      </c>
      <c r="M1400" s="39" t="s">
        <v>194</v>
      </c>
      <c r="N1400" s="39" t="s">
        <v>2125</v>
      </c>
      <c r="O1400" s="39" t="s">
        <v>97</v>
      </c>
      <c r="P1400" s="39" t="s">
        <v>221</v>
      </c>
      <c r="Q1400" s="54">
        <v>51000</v>
      </c>
    </row>
    <row r="1401" spans="1:17">
      <c r="A1401" s="39" t="s">
        <v>2126</v>
      </c>
      <c r="B1401" s="39" t="s">
        <v>2127</v>
      </c>
      <c r="C1401" s="52">
        <v>15143</v>
      </c>
      <c r="D1401" s="39" t="s">
        <v>101</v>
      </c>
      <c r="E1401" s="39" t="s">
        <v>140</v>
      </c>
      <c r="F1401" s="41">
        <v>42072</v>
      </c>
      <c r="G1401" s="39" t="s">
        <v>93</v>
      </c>
      <c r="H1401" s="39" t="s">
        <v>173</v>
      </c>
      <c r="I1401" s="41">
        <v>42005</v>
      </c>
      <c r="J1401" s="41">
        <v>42369</v>
      </c>
      <c r="K1401" s="40">
        <v>1</v>
      </c>
      <c r="L1401" s="39" t="s">
        <v>105</v>
      </c>
      <c r="M1401" s="39" t="s">
        <v>140</v>
      </c>
      <c r="N1401" s="39" t="s">
        <v>2128</v>
      </c>
      <c r="O1401" s="39" t="s">
        <v>97</v>
      </c>
      <c r="P1401" s="39" t="s">
        <v>2129</v>
      </c>
      <c r="Q1401" s="54">
        <v>16567</v>
      </c>
    </row>
    <row r="1402" spans="1:17">
      <c r="A1402" s="39" t="s">
        <v>2126</v>
      </c>
      <c r="B1402" s="39" t="s">
        <v>2127</v>
      </c>
      <c r="C1402" s="52">
        <v>14771</v>
      </c>
      <c r="D1402" s="39" t="s">
        <v>101</v>
      </c>
      <c r="E1402" s="39" t="s">
        <v>2130</v>
      </c>
      <c r="F1402" s="41">
        <v>42072</v>
      </c>
      <c r="G1402" s="39" t="s">
        <v>93</v>
      </c>
      <c r="H1402" s="39" t="s">
        <v>173</v>
      </c>
      <c r="I1402" s="41">
        <v>42005</v>
      </c>
      <c r="J1402" s="41">
        <v>42369</v>
      </c>
      <c r="K1402" s="40">
        <v>1</v>
      </c>
      <c r="L1402" s="39" t="s">
        <v>131</v>
      </c>
      <c r="M1402" s="39" t="s">
        <v>183</v>
      </c>
      <c r="N1402" s="39" t="s">
        <v>2131</v>
      </c>
      <c r="O1402" s="39" t="s">
        <v>121</v>
      </c>
      <c r="P1402" s="39" t="s">
        <v>2129</v>
      </c>
      <c r="Q1402" s="54">
        <v>250663</v>
      </c>
    </row>
    <row r="1403" spans="1:17">
      <c r="A1403" s="39" t="s">
        <v>2126</v>
      </c>
      <c r="B1403" s="39" t="s">
        <v>2127</v>
      </c>
      <c r="C1403" s="52">
        <v>14771</v>
      </c>
      <c r="D1403" s="39" t="s">
        <v>101</v>
      </c>
      <c r="E1403" s="39" t="s">
        <v>2130</v>
      </c>
      <c r="F1403" s="41">
        <v>42072</v>
      </c>
      <c r="G1403" s="39" t="s">
        <v>93</v>
      </c>
      <c r="H1403" s="39" t="s">
        <v>173</v>
      </c>
      <c r="I1403" s="41">
        <v>42005</v>
      </c>
      <c r="J1403" s="41">
        <v>42369</v>
      </c>
      <c r="K1403" s="40">
        <v>2</v>
      </c>
      <c r="L1403" s="39" t="s">
        <v>180</v>
      </c>
      <c r="M1403" s="39" t="s">
        <v>227</v>
      </c>
      <c r="N1403" s="39" t="s">
        <v>2132</v>
      </c>
      <c r="O1403" s="39" t="s">
        <v>121</v>
      </c>
      <c r="P1403" s="39" t="s">
        <v>2129</v>
      </c>
      <c r="Q1403" s="54">
        <v>250663</v>
      </c>
    </row>
    <row r="1404" spans="1:17">
      <c r="A1404" s="39" t="s">
        <v>2126</v>
      </c>
      <c r="B1404" s="39" t="s">
        <v>2127</v>
      </c>
      <c r="C1404" s="52">
        <v>14771</v>
      </c>
      <c r="D1404" s="39" t="s">
        <v>101</v>
      </c>
      <c r="E1404" s="39" t="s">
        <v>2130</v>
      </c>
      <c r="F1404" s="41">
        <v>42072</v>
      </c>
      <c r="G1404" s="39" t="s">
        <v>93</v>
      </c>
      <c r="H1404" s="39" t="s">
        <v>173</v>
      </c>
      <c r="I1404" s="41">
        <v>42005</v>
      </c>
      <c r="J1404" s="41">
        <v>42369</v>
      </c>
      <c r="K1404" s="40">
        <v>3</v>
      </c>
      <c r="L1404" s="39" t="s">
        <v>125</v>
      </c>
      <c r="M1404" s="39" t="s">
        <v>183</v>
      </c>
      <c r="N1404" s="39" t="s">
        <v>2133</v>
      </c>
      <c r="O1404" s="39" t="s">
        <v>121</v>
      </c>
      <c r="P1404" s="39" t="s">
        <v>2129</v>
      </c>
      <c r="Q1404" s="54">
        <v>250663</v>
      </c>
    </row>
    <row r="1405" spans="1:17">
      <c r="A1405" s="39" t="s">
        <v>2126</v>
      </c>
      <c r="B1405" s="39" t="s">
        <v>2127</v>
      </c>
      <c r="C1405" s="52">
        <v>14771</v>
      </c>
      <c r="D1405" s="39" t="s">
        <v>101</v>
      </c>
      <c r="E1405" s="39" t="s">
        <v>2130</v>
      </c>
      <c r="F1405" s="41">
        <v>42072</v>
      </c>
      <c r="G1405" s="39" t="s">
        <v>93</v>
      </c>
      <c r="H1405" s="39" t="s">
        <v>173</v>
      </c>
      <c r="I1405" s="41">
        <v>42005</v>
      </c>
      <c r="J1405" s="41">
        <v>42369</v>
      </c>
      <c r="K1405" s="40">
        <v>4</v>
      </c>
      <c r="L1405" s="39" t="s">
        <v>105</v>
      </c>
      <c r="M1405" s="39" t="s">
        <v>142</v>
      </c>
      <c r="N1405" s="39" t="s">
        <v>2134</v>
      </c>
      <c r="O1405" s="39" t="s">
        <v>121</v>
      </c>
      <c r="P1405" s="39" t="s">
        <v>2129</v>
      </c>
      <c r="Q1405" s="54">
        <v>250663</v>
      </c>
    </row>
    <row r="1406" spans="1:17">
      <c r="A1406" s="39" t="s">
        <v>2126</v>
      </c>
      <c r="B1406" s="39" t="s">
        <v>2127</v>
      </c>
      <c r="C1406" s="52">
        <v>14771</v>
      </c>
      <c r="D1406" s="39" t="s">
        <v>101</v>
      </c>
      <c r="E1406" s="39" t="s">
        <v>2130</v>
      </c>
      <c r="F1406" s="41">
        <v>42072</v>
      </c>
      <c r="G1406" s="39" t="s">
        <v>93</v>
      </c>
      <c r="H1406" s="39" t="s">
        <v>173</v>
      </c>
      <c r="I1406" s="41">
        <v>42005</v>
      </c>
      <c r="J1406" s="41">
        <v>42339</v>
      </c>
      <c r="K1406" s="40">
        <v>5</v>
      </c>
      <c r="L1406" s="39" t="s">
        <v>125</v>
      </c>
      <c r="M1406" s="39" t="s">
        <v>183</v>
      </c>
      <c r="N1406" s="39" t="s">
        <v>2135</v>
      </c>
      <c r="O1406" s="39" t="s">
        <v>97</v>
      </c>
      <c r="P1406" s="39" t="s">
        <v>2129</v>
      </c>
      <c r="Q1406" s="54">
        <v>250663</v>
      </c>
    </row>
    <row r="1407" spans="1:17">
      <c r="A1407" s="39" t="s">
        <v>2126</v>
      </c>
      <c r="B1407" s="39" t="s">
        <v>2127</v>
      </c>
      <c r="C1407" s="52">
        <v>14771</v>
      </c>
      <c r="D1407" s="39" t="s">
        <v>101</v>
      </c>
      <c r="E1407" s="39" t="s">
        <v>2130</v>
      </c>
      <c r="F1407" s="41">
        <v>42072</v>
      </c>
      <c r="G1407" s="39" t="s">
        <v>93</v>
      </c>
      <c r="H1407" s="39" t="s">
        <v>173</v>
      </c>
      <c r="I1407" s="41">
        <v>42005</v>
      </c>
      <c r="J1407" s="41">
        <v>42339</v>
      </c>
      <c r="K1407" s="40">
        <v>6</v>
      </c>
      <c r="L1407" s="39" t="s">
        <v>105</v>
      </c>
      <c r="M1407" s="39" t="s">
        <v>140</v>
      </c>
      <c r="N1407" s="39" t="s">
        <v>2136</v>
      </c>
      <c r="O1407" s="39" t="s">
        <v>97</v>
      </c>
      <c r="P1407" s="39" t="s">
        <v>2129</v>
      </c>
      <c r="Q1407" s="54">
        <v>250663</v>
      </c>
    </row>
    <row r="1408" spans="1:17">
      <c r="A1408" s="39" t="s">
        <v>2126</v>
      </c>
      <c r="B1408" s="39" t="s">
        <v>2127</v>
      </c>
      <c r="C1408" s="52">
        <v>14771</v>
      </c>
      <c r="D1408" s="39" t="s">
        <v>101</v>
      </c>
      <c r="E1408" s="39" t="s">
        <v>2130</v>
      </c>
      <c r="F1408" s="41">
        <v>42072</v>
      </c>
      <c r="G1408" s="39" t="s">
        <v>93</v>
      </c>
      <c r="H1408" s="39" t="s">
        <v>173</v>
      </c>
      <c r="I1408" s="41">
        <v>42005</v>
      </c>
      <c r="J1408" s="41">
        <v>42369</v>
      </c>
      <c r="K1408" s="40">
        <v>7</v>
      </c>
      <c r="L1408" s="39" t="s">
        <v>105</v>
      </c>
      <c r="M1408" s="39" t="s">
        <v>95</v>
      </c>
      <c r="N1408" s="39" t="s">
        <v>2137</v>
      </c>
      <c r="O1408" s="39" t="s">
        <v>97</v>
      </c>
      <c r="P1408" s="39" t="s">
        <v>2129</v>
      </c>
      <c r="Q1408" s="54">
        <v>250663</v>
      </c>
    </row>
    <row r="1409" spans="1:17">
      <c r="A1409" s="39" t="s">
        <v>2126</v>
      </c>
      <c r="B1409" s="39" t="s">
        <v>2127</v>
      </c>
      <c r="C1409" s="52">
        <v>14771</v>
      </c>
      <c r="D1409" s="39" t="s">
        <v>101</v>
      </c>
      <c r="E1409" s="39" t="s">
        <v>2130</v>
      </c>
      <c r="F1409" s="41">
        <v>42072</v>
      </c>
      <c r="G1409" s="39" t="s">
        <v>93</v>
      </c>
      <c r="H1409" s="39" t="s">
        <v>173</v>
      </c>
      <c r="I1409" s="41">
        <v>42005</v>
      </c>
      <c r="J1409" s="41">
        <v>42369</v>
      </c>
      <c r="K1409" s="40">
        <v>8</v>
      </c>
      <c r="L1409" s="39" t="s">
        <v>105</v>
      </c>
      <c r="M1409" s="39" t="s">
        <v>95</v>
      </c>
      <c r="N1409" s="39" t="s">
        <v>2138</v>
      </c>
      <c r="O1409" s="39" t="s">
        <v>97</v>
      </c>
      <c r="P1409" s="39" t="s">
        <v>2129</v>
      </c>
      <c r="Q1409" s="54">
        <v>250663</v>
      </c>
    </row>
    <row r="1410" spans="1:17">
      <c r="A1410" s="39" t="s">
        <v>2126</v>
      </c>
      <c r="B1410" s="39" t="s">
        <v>2127</v>
      </c>
      <c r="C1410" s="52">
        <v>14771</v>
      </c>
      <c r="D1410" s="39" t="s">
        <v>101</v>
      </c>
      <c r="E1410" s="39" t="s">
        <v>2130</v>
      </c>
      <c r="F1410" s="41">
        <v>42072</v>
      </c>
      <c r="G1410" s="39" t="s">
        <v>93</v>
      </c>
      <c r="H1410" s="39" t="s">
        <v>173</v>
      </c>
      <c r="I1410" s="41">
        <v>42005</v>
      </c>
      <c r="J1410" s="41">
        <v>42369</v>
      </c>
      <c r="K1410" s="40">
        <v>9</v>
      </c>
      <c r="L1410" s="39" t="s">
        <v>105</v>
      </c>
      <c r="M1410" s="39" t="s">
        <v>95</v>
      </c>
      <c r="N1410" s="39" t="s">
        <v>2139</v>
      </c>
      <c r="O1410" s="39" t="s">
        <v>97</v>
      </c>
      <c r="P1410" s="39" t="s">
        <v>2129</v>
      </c>
      <c r="Q1410" s="54">
        <v>250663</v>
      </c>
    </row>
    <row r="1411" spans="1:17">
      <c r="A1411" s="39" t="s">
        <v>2126</v>
      </c>
      <c r="B1411" s="39" t="s">
        <v>2127</v>
      </c>
      <c r="C1411" s="52">
        <v>12175</v>
      </c>
      <c r="D1411" s="39" t="s">
        <v>101</v>
      </c>
      <c r="E1411" s="39" t="s">
        <v>2140</v>
      </c>
      <c r="F1411" s="41">
        <v>41392</v>
      </c>
      <c r="G1411" s="39" t="s">
        <v>93</v>
      </c>
      <c r="H1411" s="39" t="s">
        <v>173</v>
      </c>
      <c r="I1411" s="41">
        <v>40909</v>
      </c>
      <c r="J1411" s="41">
        <v>41274</v>
      </c>
      <c r="K1411" s="40">
        <v>1</v>
      </c>
      <c r="L1411" s="39" t="s">
        <v>131</v>
      </c>
      <c r="M1411" s="39" t="s">
        <v>517</v>
      </c>
      <c r="N1411" s="39" t="s">
        <v>2141</v>
      </c>
      <c r="O1411" s="39" t="s">
        <v>97</v>
      </c>
      <c r="P1411" s="39" t="s">
        <v>2032</v>
      </c>
      <c r="Q1411" s="54">
        <v>19786</v>
      </c>
    </row>
    <row r="1412" spans="1:17">
      <c r="A1412" s="39" t="s">
        <v>2126</v>
      </c>
      <c r="B1412" s="39" t="s">
        <v>2127</v>
      </c>
      <c r="C1412" s="52">
        <v>12175</v>
      </c>
      <c r="D1412" s="39" t="s">
        <v>101</v>
      </c>
      <c r="E1412" s="39" t="s">
        <v>2140</v>
      </c>
      <c r="F1412" s="41">
        <v>41392</v>
      </c>
      <c r="G1412" s="39" t="s">
        <v>93</v>
      </c>
      <c r="H1412" s="39" t="s">
        <v>173</v>
      </c>
      <c r="I1412" s="41">
        <v>40909</v>
      </c>
      <c r="J1412" s="41">
        <v>41274</v>
      </c>
      <c r="K1412" s="40">
        <v>2</v>
      </c>
      <c r="L1412" s="39" t="s">
        <v>125</v>
      </c>
      <c r="M1412" s="39" t="s">
        <v>183</v>
      </c>
      <c r="N1412" s="39" t="s">
        <v>2142</v>
      </c>
      <c r="O1412" s="39" t="s">
        <v>97</v>
      </c>
      <c r="P1412" s="39" t="s">
        <v>2032</v>
      </c>
      <c r="Q1412" s="54">
        <v>19786</v>
      </c>
    </row>
    <row r="1413" spans="1:17">
      <c r="A1413" s="39" t="s">
        <v>2126</v>
      </c>
      <c r="B1413" s="39" t="s">
        <v>2127</v>
      </c>
      <c r="C1413" s="52">
        <v>12174</v>
      </c>
      <c r="D1413" s="39" t="s">
        <v>101</v>
      </c>
      <c r="E1413" s="39" t="s">
        <v>1278</v>
      </c>
      <c r="F1413" s="41">
        <v>41392</v>
      </c>
      <c r="G1413" s="39" t="s">
        <v>93</v>
      </c>
      <c r="H1413" s="39" t="s">
        <v>173</v>
      </c>
      <c r="I1413" s="41">
        <v>40909</v>
      </c>
      <c r="J1413" s="41">
        <v>41274</v>
      </c>
      <c r="K1413" s="40">
        <v>1</v>
      </c>
      <c r="L1413" s="39" t="s">
        <v>180</v>
      </c>
      <c r="M1413" s="39" t="s">
        <v>487</v>
      </c>
      <c r="N1413" s="39" t="s">
        <v>2143</v>
      </c>
      <c r="O1413" s="39" t="s">
        <v>97</v>
      </c>
      <c r="P1413" s="39" t="s">
        <v>2032</v>
      </c>
      <c r="Q1413" s="54">
        <v>357</v>
      </c>
    </row>
    <row r="1414" spans="1:17">
      <c r="A1414" s="39" t="s">
        <v>2126</v>
      </c>
      <c r="B1414" s="39" t="s">
        <v>2127</v>
      </c>
      <c r="C1414" s="52">
        <v>12174</v>
      </c>
      <c r="D1414" s="39" t="s">
        <v>101</v>
      </c>
      <c r="E1414" s="39" t="s">
        <v>1278</v>
      </c>
      <c r="F1414" s="41">
        <v>41392</v>
      </c>
      <c r="G1414" s="39" t="s">
        <v>93</v>
      </c>
      <c r="H1414" s="39" t="s">
        <v>173</v>
      </c>
      <c r="I1414" s="41">
        <v>40909</v>
      </c>
      <c r="J1414" s="41">
        <v>41274</v>
      </c>
      <c r="K1414" s="40">
        <v>2</v>
      </c>
      <c r="L1414" s="39" t="s">
        <v>131</v>
      </c>
      <c r="M1414" s="39" t="s">
        <v>608</v>
      </c>
      <c r="N1414" s="39" t="s">
        <v>2144</v>
      </c>
      <c r="O1414" s="39" t="s">
        <v>97</v>
      </c>
      <c r="P1414" s="39" t="s">
        <v>2032</v>
      </c>
      <c r="Q1414" s="54">
        <v>357</v>
      </c>
    </row>
    <row r="1415" spans="1:17">
      <c r="A1415" s="39" t="s">
        <v>2126</v>
      </c>
      <c r="B1415" s="39" t="s">
        <v>2127</v>
      </c>
      <c r="C1415" s="52">
        <v>10732</v>
      </c>
      <c r="D1415" s="39" t="s">
        <v>101</v>
      </c>
      <c r="E1415" s="39" t="s">
        <v>2145</v>
      </c>
      <c r="F1415" s="41">
        <v>41103</v>
      </c>
      <c r="G1415" s="39" t="s">
        <v>93</v>
      </c>
      <c r="H1415" s="39" t="s">
        <v>173</v>
      </c>
      <c r="I1415" s="41">
        <v>39814</v>
      </c>
      <c r="J1415" s="41">
        <v>40178</v>
      </c>
      <c r="K1415" s="40">
        <v>1</v>
      </c>
      <c r="L1415" s="39" t="s">
        <v>218</v>
      </c>
      <c r="M1415" s="39" t="s">
        <v>219</v>
      </c>
      <c r="N1415" s="39" t="s">
        <v>2146</v>
      </c>
      <c r="O1415" s="39" t="s">
        <v>97</v>
      </c>
      <c r="P1415" s="39" t="s">
        <v>2032</v>
      </c>
      <c r="Q1415" s="54">
        <v>27821.4</v>
      </c>
    </row>
    <row r="1416" spans="1:17">
      <c r="A1416" s="39" t="s">
        <v>2126</v>
      </c>
      <c r="B1416" s="39" t="s">
        <v>2127</v>
      </c>
      <c r="C1416" s="52">
        <v>10354</v>
      </c>
      <c r="D1416" s="39" t="s">
        <v>101</v>
      </c>
      <c r="E1416" s="39" t="s">
        <v>2147</v>
      </c>
      <c r="F1416" s="41">
        <v>40856</v>
      </c>
      <c r="G1416" s="39" t="s">
        <v>93</v>
      </c>
      <c r="H1416" s="39" t="s">
        <v>173</v>
      </c>
      <c r="I1416" s="41">
        <v>40544</v>
      </c>
      <c r="J1416" s="41">
        <v>40908</v>
      </c>
      <c r="K1416" s="40">
        <v>1</v>
      </c>
      <c r="L1416" s="39" t="s">
        <v>131</v>
      </c>
      <c r="M1416" s="39" t="s">
        <v>517</v>
      </c>
      <c r="N1416" s="39" t="s">
        <v>2148</v>
      </c>
      <c r="O1416" s="39" t="s">
        <v>97</v>
      </c>
      <c r="P1416" s="39" t="s">
        <v>2032</v>
      </c>
      <c r="Q1416" s="54">
        <v>20757</v>
      </c>
    </row>
    <row r="1417" spans="1:17">
      <c r="A1417" s="39" t="s">
        <v>2126</v>
      </c>
      <c r="B1417" s="39" t="s">
        <v>2127</v>
      </c>
      <c r="C1417" s="52">
        <v>10354</v>
      </c>
      <c r="D1417" s="39" t="s">
        <v>101</v>
      </c>
      <c r="E1417" s="39" t="s">
        <v>2147</v>
      </c>
      <c r="F1417" s="41">
        <v>40856</v>
      </c>
      <c r="G1417" s="39" t="s">
        <v>93</v>
      </c>
      <c r="H1417" s="39" t="s">
        <v>173</v>
      </c>
      <c r="I1417" s="41">
        <v>40544</v>
      </c>
      <c r="J1417" s="41">
        <v>40908</v>
      </c>
      <c r="K1417" s="40">
        <v>2</v>
      </c>
      <c r="L1417" s="39" t="s">
        <v>180</v>
      </c>
      <c r="M1417" s="39" t="s">
        <v>487</v>
      </c>
      <c r="N1417" s="39" t="s">
        <v>2149</v>
      </c>
      <c r="O1417" s="39" t="s">
        <v>97</v>
      </c>
      <c r="P1417" s="39" t="s">
        <v>2032</v>
      </c>
      <c r="Q1417" s="54">
        <v>20757</v>
      </c>
    </row>
    <row r="1418" spans="1:17">
      <c r="A1418" s="39" t="s">
        <v>2126</v>
      </c>
      <c r="B1418" s="39" t="s">
        <v>2127</v>
      </c>
      <c r="C1418" s="52">
        <v>10354</v>
      </c>
      <c r="D1418" s="39" t="s">
        <v>101</v>
      </c>
      <c r="E1418" s="39" t="s">
        <v>2147</v>
      </c>
      <c r="F1418" s="41">
        <v>40856</v>
      </c>
      <c r="G1418" s="39" t="s">
        <v>93</v>
      </c>
      <c r="H1418" s="39" t="s">
        <v>173</v>
      </c>
      <c r="I1418" s="41">
        <v>40544</v>
      </c>
      <c r="J1418" s="41">
        <v>40908</v>
      </c>
      <c r="K1418" s="40">
        <v>3</v>
      </c>
      <c r="L1418" s="39" t="s">
        <v>131</v>
      </c>
      <c r="M1418" s="39" t="s">
        <v>608</v>
      </c>
      <c r="N1418" s="39" t="s">
        <v>2150</v>
      </c>
      <c r="O1418" s="39" t="s">
        <v>97</v>
      </c>
      <c r="P1418" s="39" t="s">
        <v>2032</v>
      </c>
      <c r="Q1418" s="54">
        <v>20757</v>
      </c>
    </row>
    <row r="1419" spans="1:17">
      <c r="A1419" s="39" t="s">
        <v>2126</v>
      </c>
      <c r="B1419" s="39" t="s">
        <v>2127</v>
      </c>
      <c r="C1419" s="52">
        <v>10354</v>
      </c>
      <c r="D1419" s="39" t="s">
        <v>101</v>
      </c>
      <c r="E1419" s="39" t="s">
        <v>2147</v>
      </c>
      <c r="F1419" s="41">
        <v>40856</v>
      </c>
      <c r="G1419" s="39" t="s">
        <v>93</v>
      </c>
      <c r="H1419" s="39" t="s">
        <v>173</v>
      </c>
      <c r="I1419" s="41">
        <v>40544</v>
      </c>
      <c r="J1419" s="41">
        <v>40908</v>
      </c>
      <c r="K1419" s="40">
        <v>4</v>
      </c>
      <c r="L1419" s="39" t="s">
        <v>125</v>
      </c>
      <c r="M1419" s="39" t="s">
        <v>183</v>
      </c>
      <c r="N1419" s="39" t="s">
        <v>2151</v>
      </c>
      <c r="O1419" s="39" t="s">
        <v>97</v>
      </c>
      <c r="P1419" s="39" t="s">
        <v>2032</v>
      </c>
      <c r="Q1419" s="54">
        <v>20757</v>
      </c>
    </row>
    <row r="1420" spans="1:17">
      <c r="A1420" s="39" t="s">
        <v>2126</v>
      </c>
      <c r="B1420" s="39" t="s">
        <v>2127</v>
      </c>
      <c r="C1420" s="52">
        <v>10354</v>
      </c>
      <c r="D1420" s="39" t="s">
        <v>101</v>
      </c>
      <c r="E1420" s="39" t="s">
        <v>2147</v>
      </c>
      <c r="F1420" s="41">
        <v>40856</v>
      </c>
      <c r="G1420" s="39" t="s">
        <v>93</v>
      </c>
      <c r="H1420" s="39" t="s">
        <v>173</v>
      </c>
      <c r="I1420" s="41">
        <v>40544</v>
      </c>
      <c r="J1420" s="41">
        <v>40908</v>
      </c>
      <c r="K1420" s="40">
        <v>5</v>
      </c>
      <c r="L1420" s="39" t="s">
        <v>95</v>
      </c>
      <c r="M1420" s="39" t="s">
        <v>95</v>
      </c>
      <c r="N1420" s="39" t="s">
        <v>2152</v>
      </c>
      <c r="O1420" s="39" t="s">
        <v>97</v>
      </c>
      <c r="P1420" s="39" t="s">
        <v>2032</v>
      </c>
      <c r="Q1420" s="54">
        <v>20757</v>
      </c>
    </row>
    <row r="1421" spans="1:17">
      <c r="A1421" s="39" t="s">
        <v>2126</v>
      </c>
      <c r="B1421" s="39" t="s">
        <v>2127</v>
      </c>
      <c r="C1421" s="52">
        <v>8371</v>
      </c>
      <c r="D1421" s="39" t="s">
        <v>101</v>
      </c>
      <c r="E1421" s="39" t="s">
        <v>2153</v>
      </c>
      <c r="F1421" s="41">
        <v>40722</v>
      </c>
      <c r="G1421" s="39" t="s">
        <v>93</v>
      </c>
      <c r="H1421" s="39" t="s">
        <v>173</v>
      </c>
      <c r="I1421" s="41">
        <v>39448</v>
      </c>
      <c r="J1421" s="41">
        <v>39813</v>
      </c>
      <c r="K1421" s="40">
        <v>1</v>
      </c>
      <c r="L1421" s="39" t="s">
        <v>218</v>
      </c>
      <c r="M1421" s="39" t="s">
        <v>219</v>
      </c>
      <c r="N1421" s="39" t="s">
        <v>2154</v>
      </c>
      <c r="O1421" s="39" t="s">
        <v>97</v>
      </c>
      <c r="P1421" s="39" t="s">
        <v>221</v>
      </c>
      <c r="Q1421" s="54">
        <v>7498.56</v>
      </c>
    </row>
    <row r="1422" spans="1:17">
      <c r="A1422" s="39" t="s">
        <v>2155</v>
      </c>
      <c r="B1422" s="39" t="s">
        <v>2156</v>
      </c>
      <c r="C1422" s="52">
        <v>8277</v>
      </c>
      <c r="D1422" s="39" t="s">
        <v>101</v>
      </c>
      <c r="E1422" s="39" t="s">
        <v>224</v>
      </c>
      <c r="F1422" s="41">
        <v>40722</v>
      </c>
      <c r="G1422" s="39" t="s">
        <v>93</v>
      </c>
      <c r="H1422" s="39" t="s">
        <v>94</v>
      </c>
      <c r="I1422" s="41">
        <v>39448</v>
      </c>
      <c r="J1422" s="41">
        <v>39813</v>
      </c>
      <c r="K1422" s="40">
        <v>1</v>
      </c>
      <c r="L1422" s="39" t="s">
        <v>103</v>
      </c>
      <c r="M1422" s="39" t="s">
        <v>95</v>
      </c>
      <c r="N1422" s="39" t="s">
        <v>225</v>
      </c>
      <c r="O1422" s="39" t="s">
        <v>97</v>
      </c>
      <c r="P1422" s="39" t="s">
        <v>221</v>
      </c>
      <c r="Q1422" s="54">
        <v>166921</v>
      </c>
    </row>
    <row r="1423" spans="1:17">
      <c r="A1423" s="39" t="s">
        <v>2155</v>
      </c>
      <c r="B1423" s="39" t="s">
        <v>2156</v>
      </c>
      <c r="C1423" s="52">
        <v>7864</v>
      </c>
      <c r="D1423" s="39" t="s">
        <v>101</v>
      </c>
      <c r="E1423" s="39" t="s">
        <v>2157</v>
      </c>
      <c r="F1423" s="41">
        <v>40638</v>
      </c>
      <c r="G1423" s="39" t="s">
        <v>93</v>
      </c>
      <c r="H1423" s="39" t="s">
        <v>94</v>
      </c>
      <c r="I1423" s="41">
        <v>39814</v>
      </c>
      <c r="J1423" s="41">
        <v>40178</v>
      </c>
      <c r="K1423" s="40">
        <v>1</v>
      </c>
      <c r="L1423" s="39" t="s">
        <v>391</v>
      </c>
      <c r="M1423" s="39" t="s">
        <v>95</v>
      </c>
      <c r="N1423" s="39" t="s">
        <v>2158</v>
      </c>
      <c r="O1423" s="39" t="s">
        <v>97</v>
      </c>
      <c r="P1423" s="39" t="s">
        <v>221</v>
      </c>
      <c r="Q1423" s="54">
        <v>88347</v>
      </c>
    </row>
    <row r="1424" spans="1:17">
      <c r="A1424" s="39" t="s">
        <v>2159</v>
      </c>
      <c r="B1424" s="39" t="s">
        <v>2160</v>
      </c>
      <c r="C1424" s="52">
        <v>16764</v>
      </c>
      <c r="D1424" s="39" t="s">
        <v>101</v>
      </c>
      <c r="E1424" s="39" t="s">
        <v>2161</v>
      </c>
      <c r="F1424" s="41">
        <v>42766</v>
      </c>
      <c r="G1424" s="39" t="s">
        <v>93</v>
      </c>
      <c r="H1424" s="39" t="s">
        <v>173</v>
      </c>
      <c r="I1424" s="41">
        <v>42736</v>
      </c>
      <c r="J1424" s="41">
        <v>43100</v>
      </c>
      <c r="K1424" s="40">
        <v>1</v>
      </c>
      <c r="L1424" s="39" t="s">
        <v>95</v>
      </c>
      <c r="M1424" s="39" t="s">
        <v>95</v>
      </c>
      <c r="N1424" s="39" t="s">
        <v>2162</v>
      </c>
      <c r="O1424" s="39" t="s">
        <v>97</v>
      </c>
      <c r="P1424" s="39" t="s">
        <v>2163</v>
      </c>
      <c r="Q1424" s="54">
        <v>764717</v>
      </c>
    </row>
    <row r="1425" spans="1:17">
      <c r="A1425" s="39" t="s">
        <v>2159</v>
      </c>
      <c r="B1425" s="39" t="s">
        <v>2160</v>
      </c>
      <c r="C1425" s="52">
        <v>16764</v>
      </c>
      <c r="D1425" s="39" t="s">
        <v>101</v>
      </c>
      <c r="E1425" s="39" t="s">
        <v>2161</v>
      </c>
      <c r="F1425" s="41">
        <v>42766</v>
      </c>
      <c r="G1425" s="39" t="s">
        <v>93</v>
      </c>
      <c r="H1425" s="39" t="s">
        <v>173</v>
      </c>
      <c r="I1425" s="41">
        <v>42736</v>
      </c>
      <c r="J1425" s="41">
        <v>43100</v>
      </c>
      <c r="K1425" s="40">
        <v>2</v>
      </c>
      <c r="L1425" s="39" t="s">
        <v>237</v>
      </c>
      <c r="M1425" s="39" t="s">
        <v>16</v>
      </c>
      <c r="N1425" s="39" t="s">
        <v>2164</v>
      </c>
      <c r="O1425" s="39" t="s">
        <v>97</v>
      </c>
      <c r="P1425" s="39" t="s">
        <v>2163</v>
      </c>
      <c r="Q1425" s="54">
        <v>764717</v>
      </c>
    </row>
    <row r="1426" spans="1:17">
      <c r="A1426" s="39" t="s">
        <v>2159</v>
      </c>
      <c r="B1426" s="39" t="s">
        <v>2160</v>
      </c>
      <c r="C1426" s="52">
        <v>16764</v>
      </c>
      <c r="D1426" s="39" t="s">
        <v>101</v>
      </c>
      <c r="E1426" s="39" t="s">
        <v>2161</v>
      </c>
      <c r="F1426" s="41">
        <v>42766</v>
      </c>
      <c r="G1426" s="39" t="s">
        <v>93</v>
      </c>
      <c r="H1426" s="39" t="s">
        <v>173</v>
      </c>
      <c r="I1426" s="41">
        <v>42736</v>
      </c>
      <c r="J1426" s="41">
        <v>43100</v>
      </c>
      <c r="K1426" s="40">
        <v>3</v>
      </c>
      <c r="L1426" s="39" t="s">
        <v>131</v>
      </c>
      <c r="M1426" s="39" t="s">
        <v>95</v>
      </c>
      <c r="N1426" s="39" t="s">
        <v>2165</v>
      </c>
      <c r="O1426" s="39" t="s">
        <v>97</v>
      </c>
      <c r="P1426" s="39" t="s">
        <v>2163</v>
      </c>
      <c r="Q1426" s="54">
        <v>764717</v>
      </c>
    </row>
    <row r="1427" spans="1:17">
      <c r="A1427" s="39" t="s">
        <v>2159</v>
      </c>
      <c r="B1427" s="39" t="s">
        <v>2160</v>
      </c>
      <c r="C1427" s="52">
        <v>16232</v>
      </c>
      <c r="D1427" s="39" t="s">
        <v>101</v>
      </c>
      <c r="E1427" s="39" t="s">
        <v>2166</v>
      </c>
      <c r="F1427" s="41">
        <v>42659</v>
      </c>
      <c r="G1427" s="39" t="s">
        <v>93</v>
      </c>
      <c r="H1427" s="39" t="s">
        <v>173</v>
      </c>
      <c r="I1427" s="41">
        <v>42644</v>
      </c>
      <c r="J1427" s="41">
        <v>42735</v>
      </c>
      <c r="K1427" s="40">
        <v>1</v>
      </c>
      <c r="L1427" s="39" t="s">
        <v>95</v>
      </c>
      <c r="M1427" s="39" t="s">
        <v>95</v>
      </c>
      <c r="N1427" s="39" t="s">
        <v>2167</v>
      </c>
      <c r="O1427" s="39" t="s">
        <v>97</v>
      </c>
      <c r="P1427" s="39" t="s">
        <v>2163</v>
      </c>
      <c r="Q1427" s="54">
        <v>-4.21</v>
      </c>
    </row>
    <row r="1428" spans="1:17">
      <c r="A1428" s="39" t="s">
        <v>2159</v>
      </c>
      <c r="B1428" s="39" t="s">
        <v>2160</v>
      </c>
      <c r="C1428" s="52">
        <v>15812</v>
      </c>
      <c r="D1428" s="39" t="s">
        <v>101</v>
      </c>
      <c r="E1428" s="39" t="s">
        <v>2168</v>
      </c>
      <c r="F1428" s="41">
        <v>42410</v>
      </c>
      <c r="G1428" s="39" t="s">
        <v>93</v>
      </c>
      <c r="H1428" s="39" t="s">
        <v>173</v>
      </c>
      <c r="I1428" s="41">
        <v>42370</v>
      </c>
      <c r="J1428" s="41">
        <v>42735</v>
      </c>
      <c r="K1428" s="40">
        <v>1</v>
      </c>
      <c r="L1428" s="39" t="s">
        <v>95</v>
      </c>
      <c r="M1428" s="39" t="s">
        <v>95</v>
      </c>
      <c r="N1428" s="39" t="s">
        <v>2169</v>
      </c>
      <c r="O1428" s="39" t="s">
        <v>97</v>
      </c>
      <c r="P1428" s="39" t="s">
        <v>2163</v>
      </c>
      <c r="Q1428" s="54">
        <v>7120</v>
      </c>
    </row>
    <row r="1429" spans="1:17">
      <c r="A1429" s="39" t="s">
        <v>2159</v>
      </c>
      <c r="B1429" s="39" t="s">
        <v>2160</v>
      </c>
      <c r="C1429" s="52">
        <v>15812</v>
      </c>
      <c r="D1429" s="39" t="s">
        <v>101</v>
      </c>
      <c r="E1429" s="39" t="s">
        <v>2168</v>
      </c>
      <c r="F1429" s="41">
        <v>42410</v>
      </c>
      <c r="G1429" s="39" t="s">
        <v>93</v>
      </c>
      <c r="H1429" s="39" t="s">
        <v>173</v>
      </c>
      <c r="I1429" s="41">
        <v>42370</v>
      </c>
      <c r="J1429" s="41">
        <v>42735</v>
      </c>
      <c r="K1429" s="40">
        <v>2</v>
      </c>
      <c r="L1429" s="39" t="s">
        <v>237</v>
      </c>
      <c r="M1429" s="39" t="s">
        <v>95</v>
      </c>
      <c r="N1429" s="39" t="s">
        <v>2170</v>
      </c>
      <c r="O1429" s="39" t="s">
        <v>97</v>
      </c>
      <c r="P1429" s="39" t="s">
        <v>2163</v>
      </c>
      <c r="Q1429" s="54">
        <v>7120</v>
      </c>
    </row>
    <row r="1430" spans="1:17">
      <c r="A1430" s="39" t="s">
        <v>2159</v>
      </c>
      <c r="B1430" s="39" t="s">
        <v>2160</v>
      </c>
      <c r="C1430" s="52">
        <v>15134</v>
      </c>
      <c r="D1430" s="39" t="s">
        <v>101</v>
      </c>
      <c r="E1430" s="39" t="s">
        <v>1950</v>
      </c>
      <c r="F1430" s="41">
        <v>42072</v>
      </c>
      <c r="G1430" s="39" t="s">
        <v>93</v>
      </c>
      <c r="H1430" s="39" t="s">
        <v>173</v>
      </c>
      <c r="I1430" s="41">
        <v>42005</v>
      </c>
      <c r="J1430" s="41">
        <v>42369</v>
      </c>
      <c r="K1430" s="40">
        <v>1</v>
      </c>
      <c r="L1430" s="39" t="s">
        <v>131</v>
      </c>
      <c r="M1430" s="39" t="s">
        <v>227</v>
      </c>
      <c r="N1430" s="39" t="s">
        <v>2171</v>
      </c>
      <c r="O1430" s="39" t="s">
        <v>97</v>
      </c>
      <c r="P1430" s="39" t="s">
        <v>2163</v>
      </c>
      <c r="Q1430" s="54">
        <v>-1727570</v>
      </c>
    </row>
    <row r="1431" spans="1:17">
      <c r="A1431" s="39" t="s">
        <v>2159</v>
      </c>
      <c r="B1431" s="39" t="s">
        <v>2160</v>
      </c>
      <c r="C1431" s="52">
        <v>15134</v>
      </c>
      <c r="D1431" s="39" t="s">
        <v>101</v>
      </c>
      <c r="E1431" s="39" t="s">
        <v>1950</v>
      </c>
      <c r="F1431" s="41">
        <v>42072</v>
      </c>
      <c r="G1431" s="39" t="s">
        <v>93</v>
      </c>
      <c r="H1431" s="39" t="s">
        <v>173</v>
      </c>
      <c r="I1431" s="41">
        <v>42005</v>
      </c>
      <c r="J1431" s="41">
        <v>42369</v>
      </c>
      <c r="K1431" s="40">
        <v>2</v>
      </c>
      <c r="L1431" s="39" t="s">
        <v>131</v>
      </c>
      <c r="M1431" s="39" t="s">
        <v>608</v>
      </c>
      <c r="N1431" s="39" t="s">
        <v>2172</v>
      </c>
      <c r="O1431" s="39" t="s">
        <v>97</v>
      </c>
      <c r="P1431" s="39" t="s">
        <v>2163</v>
      </c>
      <c r="Q1431" s="54">
        <v>-1727570</v>
      </c>
    </row>
    <row r="1432" spans="1:17">
      <c r="A1432" s="39" t="s">
        <v>2159</v>
      </c>
      <c r="B1432" s="39" t="s">
        <v>2160</v>
      </c>
      <c r="C1432" s="52">
        <v>15134</v>
      </c>
      <c r="D1432" s="39" t="s">
        <v>101</v>
      </c>
      <c r="E1432" s="39" t="s">
        <v>1950</v>
      </c>
      <c r="F1432" s="41">
        <v>42072</v>
      </c>
      <c r="G1432" s="39" t="s">
        <v>93</v>
      </c>
      <c r="H1432" s="39" t="s">
        <v>173</v>
      </c>
      <c r="I1432" s="41">
        <v>42005</v>
      </c>
      <c r="J1432" s="41">
        <v>42369</v>
      </c>
      <c r="K1432" s="40">
        <v>3</v>
      </c>
      <c r="L1432" s="39" t="s">
        <v>105</v>
      </c>
      <c r="M1432" s="39" t="s">
        <v>329</v>
      </c>
      <c r="N1432" s="39" t="s">
        <v>2173</v>
      </c>
      <c r="O1432" s="39" t="s">
        <v>97</v>
      </c>
      <c r="P1432" s="39" t="s">
        <v>2163</v>
      </c>
      <c r="Q1432" s="54">
        <v>-1727570</v>
      </c>
    </row>
    <row r="1433" spans="1:17">
      <c r="A1433" s="39" t="s">
        <v>2159</v>
      </c>
      <c r="B1433" s="39" t="s">
        <v>2160</v>
      </c>
      <c r="C1433" s="52">
        <v>15134</v>
      </c>
      <c r="D1433" s="39" t="s">
        <v>101</v>
      </c>
      <c r="E1433" s="39" t="s">
        <v>1950</v>
      </c>
      <c r="F1433" s="41">
        <v>42072</v>
      </c>
      <c r="G1433" s="39" t="s">
        <v>93</v>
      </c>
      <c r="H1433" s="39" t="s">
        <v>173</v>
      </c>
      <c r="I1433" s="41">
        <v>42005</v>
      </c>
      <c r="J1433" s="41">
        <v>42369</v>
      </c>
      <c r="K1433" s="40">
        <v>4</v>
      </c>
      <c r="L1433" s="39" t="s">
        <v>95</v>
      </c>
      <c r="M1433" s="39" t="s">
        <v>95</v>
      </c>
      <c r="N1433" s="39" t="s">
        <v>2174</v>
      </c>
      <c r="O1433" s="39" t="s">
        <v>97</v>
      </c>
      <c r="P1433" s="39" t="s">
        <v>2163</v>
      </c>
      <c r="Q1433" s="54">
        <v>-1727570</v>
      </c>
    </row>
    <row r="1434" spans="1:17">
      <c r="A1434" s="39" t="s">
        <v>2159</v>
      </c>
      <c r="B1434" s="39" t="s">
        <v>2160</v>
      </c>
      <c r="C1434" s="52">
        <v>15134</v>
      </c>
      <c r="D1434" s="39" t="s">
        <v>101</v>
      </c>
      <c r="E1434" s="39" t="s">
        <v>1950</v>
      </c>
      <c r="F1434" s="41">
        <v>42072</v>
      </c>
      <c r="G1434" s="39" t="s">
        <v>93</v>
      </c>
      <c r="H1434" s="39" t="s">
        <v>173</v>
      </c>
      <c r="I1434" s="41">
        <v>42005</v>
      </c>
      <c r="J1434" s="41">
        <v>42369</v>
      </c>
      <c r="K1434" s="40">
        <v>5</v>
      </c>
      <c r="L1434" s="39" t="s">
        <v>125</v>
      </c>
      <c r="M1434" s="39" t="s">
        <v>126</v>
      </c>
      <c r="N1434" s="39" t="s">
        <v>2175</v>
      </c>
      <c r="O1434" s="39" t="s">
        <v>97</v>
      </c>
      <c r="P1434" s="39" t="s">
        <v>2163</v>
      </c>
      <c r="Q1434" s="54">
        <v>-1727570</v>
      </c>
    </row>
    <row r="1435" spans="1:17">
      <c r="A1435" s="39" t="s">
        <v>2159</v>
      </c>
      <c r="B1435" s="39" t="s">
        <v>2160</v>
      </c>
      <c r="C1435" s="52">
        <v>15134</v>
      </c>
      <c r="D1435" s="39" t="s">
        <v>101</v>
      </c>
      <c r="E1435" s="39" t="s">
        <v>1950</v>
      </c>
      <c r="F1435" s="41">
        <v>42072</v>
      </c>
      <c r="G1435" s="39" t="s">
        <v>93</v>
      </c>
      <c r="H1435" s="39" t="s">
        <v>173</v>
      </c>
      <c r="I1435" s="41">
        <v>42005</v>
      </c>
      <c r="J1435" s="41">
        <v>42369</v>
      </c>
      <c r="K1435" s="40">
        <v>6</v>
      </c>
      <c r="L1435" s="39" t="s">
        <v>131</v>
      </c>
      <c r="M1435" s="39" t="s">
        <v>183</v>
      </c>
      <c r="N1435" s="39" t="s">
        <v>2176</v>
      </c>
      <c r="O1435" s="39" t="s">
        <v>97</v>
      </c>
      <c r="P1435" s="39" t="s">
        <v>2163</v>
      </c>
      <c r="Q1435" s="54">
        <v>-1727570</v>
      </c>
    </row>
    <row r="1436" spans="1:17">
      <c r="A1436" s="39" t="s">
        <v>2159</v>
      </c>
      <c r="B1436" s="39" t="s">
        <v>2160</v>
      </c>
      <c r="C1436" s="52">
        <v>15134</v>
      </c>
      <c r="D1436" s="39" t="s">
        <v>101</v>
      </c>
      <c r="E1436" s="39" t="s">
        <v>1950</v>
      </c>
      <c r="F1436" s="41">
        <v>42072</v>
      </c>
      <c r="G1436" s="39" t="s">
        <v>93</v>
      </c>
      <c r="H1436" s="39" t="s">
        <v>173</v>
      </c>
      <c r="I1436" s="41">
        <v>42005</v>
      </c>
      <c r="J1436" s="41">
        <v>42369</v>
      </c>
      <c r="K1436" s="40">
        <v>7</v>
      </c>
      <c r="L1436" s="39" t="s">
        <v>131</v>
      </c>
      <c r="M1436" s="39" t="s">
        <v>227</v>
      </c>
      <c r="N1436" s="39" t="s">
        <v>2177</v>
      </c>
      <c r="O1436" s="39" t="s">
        <v>97</v>
      </c>
      <c r="P1436" s="39" t="s">
        <v>2163</v>
      </c>
      <c r="Q1436" s="54">
        <v>-1727570</v>
      </c>
    </row>
    <row r="1437" spans="1:17">
      <c r="A1437" s="39" t="s">
        <v>2159</v>
      </c>
      <c r="B1437" s="39" t="s">
        <v>2160</v>
      </c>
      <c r="C1437" s="52">
        <v>15134</v>
      </c>
      <c r="D1437" s="39" t="s">
        <v>101</v>
      </c>
      <c r="E1437" s="39" t="s">
        <v>1950</v>
      </c>
      <c r="F1437" s="41">
        <v>42072</v>
      </c>
      <c r="G1437" s="39" t="s">
        <v>93</v>
      </c>
      <c r="H1437" s="39" t="s">
        <v>173</v>
      </c>
      <c r="I1437" s="41">
        <v>42005</v>
      </c>
      <c r="J1437" s="41">
        <v>42369</v>
      </c>
      <c r="K1437" s="40">
        <v>8</v>
      </c>
      <c r="L1437" s="39" t="s">
        <v>131</v>
      </c>
      <c r="M1437" s="39" t="s">
        <v>183</v>
      </c>
      <c r="N1437" s="39" t="s">
        <v>2178</v>
      </c>
      <c r="O1437" s="39" t="s">
        <v>97</v>
      </c>
      <c r="P1437" s="39" t="s">
        <v>2163</v>
      </c>
      <c r="Q1437" s="54">
        <v>-1727570</v>
      </c>
    </row>
    <row r="1438" spans="1:17">
      <c r="A1438" s="39" t="s">
        <v>2159</v>
      </c>
      <c r="B1438" s="39" t="s">
        <v>2160</v>
      </c>
      <c r="C1438" s="52">
        <v>15134</v>
      </c>
      <c r="D1438" s="39" t="s">
        <v>101</v>
      </c>
      <c r="E1438" s="39" t="s">
        <v>1950</v>
      </c>
      <c r="F1438" s="41">
        <v>42072</v>
      </c>
      <c r="G1438" s="39" t="s">
        <v>93</v>
      </c>
      <c r="H1438" s="39" t="s">
        <v>173</v>
      </c>
      <c r="I1438" s="41">
        <v>42005</v>
      </c>
      <c r="J1438" s="41">
        <v>42369</v>
      </c>
      <c r="K1438" s="40">
        <v>9</v>
      </c>
      <c r="L1438" s="39" t="s">
        <v>527</v>
      </c>
      <c r="M1438" s="39" t="s">
        <v>528</v>
      </c>
      <c r="N1438" s="39" t="s">
        <v>2179</v>
      </c>
      <c r="O1438" s="39" t="s">
        <v>97</v>
      </c>
      <c r="P1438" s="39" t="s">
        <v>2163</v>
      </c>
      <c r="Q1438" s="54">
        <v>-1727570</v>
      </c>
    </row>
    <row r="1439" spans="1:17">
      <c r="A1439" s="39" t="s">
        <v>2159</v>
      </c>
      <c r="B1439" s="39" t="s">
        <v>2160</v>
      </c>
      <c r="C1439" s="52">
        <v>15134</v>
      </c>
      <c r="D1439" s="39" t="s">
        <v>101</v>
      </c>
      <c r="E1439" s="39" t="s">
        <v>1950</v>
      </c>
      <c r="F1439" s="41">
        <v>42072</v>
      </c>
      <c r="G1439" s="39" t="s">
        <v>93</v>
      </c>
      <c r="H1439" s="39" t="s">
        <v>173</v>
      </c>
      <c r="I1439" s="41">
        <v>42005</v>
      </c>
      <c r="J1439" s="41">
        <v>42369</v>
      </c>
      <c r="K1439" s="40">
        <v>10</v>
      </c>
      <c r="L1439" s="39" t="s">
        <v>237</v>
      </c>
      <c r="M1439" s="39" t="s">
        <v>95</v>
      </c>
      <c r="N1439" s="39" t="s">
        <v>2180</v>
      </c>
      <c r="O1439" s="39" t="s">
        <v>97</v>
      </c>
      <c r="P1439" s="39" t="s">
        <v>2163</v>
      </c>
      <c r="Q1439" s="54">
        <v>-1727570</v>
      </c>
    </row>
    <row r="1440" spans="1:17">
      <c r="A1440" s="39" t="s">
        <v>2159</v>
      </c>
      <c r="B1440" s="39" t="s">
        <v>2160</v>
      </c>
      <c r="C1440" s="52">
        <v>15135</v>
      </c>
      <c r="D1440" s="39" t="s">
        <v>101</v>
      </c>
      <c r="E1440" s="39" t="s">
        <v>2181</v>
      </c>
      <c r="F1440" s="41">
        <v>42072</v>
      </c>
      <c r="G1440" s="39" t="s">
        <v>93</v>
      </c>
      <c r="H1440" s="39" t="s">
        <v>173</v>
      </c>
      <c r="I1440" s="41">
        <v>42095</v>
      </c>
      <c r="J1440" s="41">
        <v>42369</v>
      </c>
      <c r="K1440" s="40">
        <v>1</v>
      </c>
      <c r="L1440" s="39" t="s">
        <v>131</v>
      </c>
      <c r="M1440" s="39" t="s">
        <v>227</v>
      </c>
      <c r="N1440" s="39" t="s">
        <v>2182</v>
      </c>
      <c r="O1440" s="39" t="s">
        <v>97</v>
      </c>
      <c r="P1440" s="39" t="s">
        <v>2163</v>
      </c>
      <c r="Q1440" s="54">
        <v>253160</v>
      </c>
    </row>
    <row r="1441" spans="1:17">
      <c r="A1441" s="39" t="s">
        <v>2159</v>
      </c>
      <c r="B1441" s="39" t="s">
        <v>2160</v>
      </c>
      <c r="C1441" s="52">
        <v>14392</v>
      </c>
      <c r="D1441" s="39" t="s">
        <v>101</v>
      </c>
      <c r="E1441" s="39" t="s">
        <v>2183</v>
      </c>
      <c r="F1441" s="41">
        <v>41897</v>
      </c>
      <c r="G1441" s="39" t="s">
        <v>93</v>
      </c>
      <c r="H1441" s="39" t="s">
        <v>173</v>
      </c>
      <c r="I1441" s="41">
        <v>41518</v>
      </c>
      <c r="J1441" s="41">
        <v>42004</v>
      </c>
      <c r="K1441" s="40">
        <v>1</v>
      </c>
      <c r="L1441" s="39" t="s">
        <v>131</v>
      </c>
      <c r="M1441" s="39" t="s">
        <v>183</v>
      </c>
      <c r="N1441" s="39" t="s">
        <v>2184</v>
      </c>
      <c r="O1441" s="39" t="s">
        <v>97</v>
      </c>
      <c r="P1441" s="39" t="s">
        <v>2163</v>
      </c>
      <c r="Q1441" s="54">
        <v>11147</v>
      </c>
    </row>
    <row r="1442" spans="1:17">
      <c r="A1442" s="39" t="s">
        <v>2159</v>
      </c>
      <c r="B1442" s="39" t="s">
        <v>2160</v>
      </c>
      <c r="C1442" s="52">
        <v>13773</v>
      </c>
      <c r="D1442" s="39" t="s">
        <v>101</v>
      </c>
      <c r="E1442" s="39" t="s">
        <v>832</v>
      </c>
      <c r="F1442" s="41">
        <v>41695</v>
      </c>
      <c r="G1442" s="39" t="s">
        <v>93</v>
      </c>
      <c r="H1442" s="39" t="s">
        <v>173</v>
      </c>
      <c r="I1442" s="41">
        <v>41640</v>
      </c>
      <c r="J1442" s="41">
        <v>42004</v>
      </c>
      <c r="K1442" s="40">
        <v>1</v>
      </c>
      <c r="L1442" s="39" t="s">
        <v>95</v>
      </c>
      <c r="M1442" s="39" t="s">
        <v>95</v>
      </c>
      <c r="N1442" s="39" t="s">
        <v>2185</v>
      </c>
      <c r="O1442" s="39" t="s">
        <v>97</v>
      </c>
      <c r="P1442" s="39" t="s">
        <v>2163</v>
      </c>
      <c r="Q1442" s="54">
        <v>-1407406</v>
      </c>
    </row>
    <row r="1443" spans="1:17">
      <c r="A1443" s="39" t="s">
        <v>2159</v>
      </c>
      <c r="B1443" s="39" t="s">
        <v>2160</v>
      </c>
      <c r="C1443" s="52">
        <v>13773</v>
      </c>
      <c r="D1443" s="39" t="s">
        <v>101</v>
      </c>
      <c r="E1443" s="39" t="s">
        <v>832</v>
      </c>
      <c r="F1443" s="41">
        <v>41695</v>
      </c>
      <c r="G1443" s="39" t="s">
        <v>93</v>
      </c>
      <c r="H1443" s="39" t="s">
        <v>173</v>
      </c>
      <c r="I1443" s="41">
        <v>41640</v>
      </c>
      <c r="J1443" s="41">
        <v>42004</v>
      </c>
      <c r="K1443" s="40">
        <v>2</v>
      </c>
      <c r="L1443" s="39" t="s">
        <v>125</v>
      </c>
      <c r="M1443" s="39" t="s">
        <v>126</v>
      </c>
      <c r="N1443" s="39" t="s">
        <v>2186</v>
      </c>
      <c r="O1443" s="39" t="s">
        <v>97</v>
      </c>
      <c r="P1443" s="39" t="s">
        <v>2163</v>
      </c>
      <c r="Q1443" s="54">
        <v>-1407406</v>
      </c>
    </row>
    <row r="1444" spans="1:17">
      <c r="A1444" s="39" t="s">
        <v>2159</v>
      </c>
      <c r="B1444" s="39" t="s">
        <v>2160</v>
      </c>
      <c r="C1444" s="52">
        <v>13773</v>
      </c>
      <c r="D1444" s="39" t="s">
        <v>101</v>
      </c>
      <c r="E1444" s="39" t="s">
        <v>832</v>
      </c>
      <c r="F1444" s="41">
        <v>41695</v>
      </c>
      <c r="G1444" s="39" t="s">
        <v>93</v>
      </c>
      <c r="H1444" s="39" t="s">
        <v>173</v>
      </c>
      <c r="I1444" s="41">
        <v>41640</v>
      </c>
      <c r="J1444" s="41">
        <v>42004</v>
      </c>
      <c r="K1444" s="40">
        <v>3</v>
      </c>
      <c r="L1444" s="39" t="s">
        <v>131</v>
      </c>
      <c r="M1444" s="39" t="s">
        <v>183</v>
      </c>
      <c r="N1444" s="39" t="s">
        <v>2187</v>
      </c>
      <c r="O1444" s="39" t="s">
        <v>97</v>
      </c>
      <c r="P1444" s="39" t="s">
        <v>2163</v>
      </c>
      <c r="Q1444" s="54">
        <v>-1407406</v>
      </c>
    </row>
    <row r="1445" spans="1:17">
      <c r="A1445" s="39" t="s">
        <v>2159</v>
      </c>
      <c r="B1445" s="39" t="s">
        <v>2160</v>
      </c>
      <c r="C1445" s="52">
        <v>13773</v>
      </c>
      <c r="D1445" s="39" t="s">
        <v>101</v>
      </c>
      <c r="E1445" s="39" t="s">
        <v>832</v>
      </c>
      <c r="F1445" s="41">
        <v>41695</v>
      </c>
      <c r="G1445" s="39" t="s">
        <v>93</v>
      </c>
      <c r="H1445" s="39" t="s">
        <v>173</v>
      </c>
      <c r="I1445" s="41">
        <v>41640</v>
      </c>
      <c r="J1445" s="41">
        <v>42004</v>
      </c>
      <c r="K1445" s="40">
        <v>4</v>
      </c>
      <c r="L1445" s="39" t="s">
        <v>131</v>
      </c>
      <c r="M1445" s="39" t="s">
        <v>227</v>
      </c>
      <c r="N1445" s="39" t="s">
        <v>2188</v>
      </c>
      <c r="O1445" s="39" t="s">
        <v>97</v>
      </c>
      <c r="P1445" s="39" t="s">
        <v>2163</v>
      </c>
      <c r="Q1445" s="54">
        <v>-1407406</v>
      </c>
    </row>
    <row r="1446" spans="1:17">
      <c r="A1446" s="39" t="s">
        <v>2159</v>
      </c>
      <c r="B1446" s="39" t="s">
        <v>2160</v>
      </c>
      <c r="C1446" s="52">
        <v>13773</v>
      </c>
      <c r="D1446" s="39" t="s">
        <v>101</v>
      </c>
      <c r="E1446" s="39" t="s">
        <v>832</v>
      </c>
      <c r="F1446" s="41">
        <v>41695</v>
      </c>
      <c r="G1446" s="39" t="s">
        <v>93</v>
      </c>
      <c r="H1446" s="39" t="s">
        <v>173</v>
      </c>
      <c r="I1446" s="41">
        <v>41640</v>
      </c>
      <c r="J1446" s="41">
        <v>42004</v>
      </c>
      <c r="K1446" s="40">
        <v>5</v>
      </c>
      <c r="L1446" s="39" t="s">
        <v>131</v>
      </c>
      <c r="M1446" s="39" t="s">
        <v>183</v>
      </c>
      <c r="N1446" s="39" t="s">
        <v>2189</v>
      </c>
      <c r="O1446" s="39" t="s">
        <v>97</v>
      </c>
      <c r="P1446" s="39" t="s">
        <v>2163</v>
      </c>
      <c r="Q1446" s="54">
        <v>-1407406</v>
      </c>
    </row>
    <row r="1447" spans="1:17">
      <c r="A1447" s="39" t="s">
        <v>2159</v>
      </c>
      <c r="B1447" s="39" t="s">
        <v>2160</v>
      </c>
      <c r="C1447" s="52">
        <v>13773</v>
      </c>
      <c r="D1447" s="39" t="s">
        <v>101</v>
      </c>
      <c r="E1447" s="39" t="s">
        <v>832</v>
      </c>
      <c r="F1447" s="41">
        <v>41695</v>
      </c>
      <c r="G1447" s="39" t="s">
        <v>93</v>
      </c>
      <c r="H1447" s="39" t="s">
        <v>173</v>
      </c>
      <c r="I1447" s="41">
        <v>41640</v>
      </c>
      <c r="J1447" s="41">
        <v>42004</v>
      </c>
      <c r="K1447" s="40">
        <v>6</v>
      </c>
      <c r="L1447" s="39" t="s">
        <v>237</v>
      </c>
      <c r="M1447" s="39" t="s">
        <v>95</v>
      </c>
      <c r="N1447" s="39" t="s">
        <v>2190</v>
      </c>
      <c r="O1447" s="39" t="s">
        <v>97</v>
      </c>
      <c r="P1447" s="39" t="s">
        <v>2163</v>
      </c>
      <c r="Q1447" s="54">
        <v>-1407406</v>
      </c>
    </row>
    <row r="1448" spans="1:17">
      <c r="A1448" s="39" t="s">
        <v>2159</v>
      </c>
      <c r="B1448" s="39" t="s">
        <v>2160</v>
      </c>
      <c r="C1448" s="52">
        <v>13921</v>
      </c>
      <c r="D1448" s="39" t="s">
        <v>101</v>
      </c>
      <c r="E1448" s="39" t="s">
        <v>832</v>
      </c>
      <c r="F1448" s="41">
        <v>41695</v>
      </c>
      <c r="G1448" s="39" t="s">
        <v>93</v>
      </c>
      <c r="H1448" s="39" t="s">
        <v>173</v>
      </c>
      <c r="I1448" s="41">
        <v>41640</v>
      </c>
      <c r="J1448" s="41">
        <v>42004</v>
      </c>
      <c r="K1448" s="40">
        <v>1</v>
      </c>
      <c r="L1448" s="39" t="s">
        <v>218</v>
      </c>
      <c r="M1448" s="39" t="s">
        <v>521</v>
      </c>
      <c r="N1448" s="39" t="s">
        <v>2191</v>
      </c>
      <c r="O1448" s="39" t="s">
        <v>97</v>
      </c>
      <c r="P1448" s="39" t="s">
        <v>2163</v>
      </c>
      <c r="Q1448" s="54">
        <v>100</v>
      </c>
    </row>
    <row r="1449" spans="1:17">
      <c r="A1449" s="39" t="s">
        <v>2159</v>
      </c>
      <c r="B1449" s="39" t="s">
        <v>2160</v>
      </c>
      <c r="C1449" s="52">
        <v>12034</v>
      </c>
      <c r="D1449" s="39" t="s">
        <v>101</v>
      </c>
      <c r="E1449" s="39" t="s">
        <v>836</v>
      </c>
      <c r="F1449" s="41">
        <v>41285</v>
      </c>
      <c r="G1449" s="39" t="s">
        <v>93</v>
      </c>
      <c r="H1449" s="39" t="s">
        <v>173</v>
      </c>
      <c r="I1449" s="41">
        <v>41275</v>
      </c>
      <c r="J1449" s="41">
        <v>41639</v>
      </c>
      <c r="K1449" s="40">
        <v>1</v>
      </c>
      <c r="L1449" s="39" t="s">
        <v>95</v>
      </c>
      <c r="M1449" s="39" t="s">
        <v>95</v>
      </c>
      <c r="N1449" s="39" t="s">
        <v>2192</v>
      </c>
      <c r="O1449" s="39" t="s">
        <v>97</v>
      </c>
      <c r="P1449" s="39" t="s">
        <v>2163</v>
      </c>
      <c r="Q1449" s="54">
        <v>-739317</v>
      </c>
    </row>
    <row r="1450" spans="1:17">
      <c r="A1450" s="39" t="s">
        <v>2159</v>
      </c>
      <c r="B1450" s="39" t="s">
        <v>2160</v>
      </c>
      <c r="C1450" s="52">
        <v>12034</v>
      </c>
      <c r="D1450" s="39" t="s">
        <v>101</v>
      </c>
      <c r="E1450" s="39" t="s">
        <v>836</v>
      </c>
      <c r="F1450" s="41">
        <v>41285</v>
      </c>
      <c r="G1450" s="39" t="s">
        <v>93</v>
      </c>
      <c r="H1450" s="39" t="s">
        <v>173</v>
      </c>
      <c r="I1450" s="41">
        <v>41275</v>
      </c>
      <c r="J1450" s="41">
        <v>41639</v>
      </c>
      <c r="K1450" s="40">
        <v>2</v>
      </c>
      <c r="L1450" s="39" t="s">
        <v>527</v>
      </c>
      <c r="M1450" s="39" t="s">
        <v>528</v>
      </c>
      <c r="N1450" s="39" t="s">
        <v>2193</v>
      </c>
      <c r="O1450" s="39" t="s">
        <v>97</v>
      </c>
      <c r="P1450" s="39" t="s">
        <v>2163</v>
      </c>
      <c r="Q1450" s="54">
        <v>-739317</v>
      </c>
    </row>
    <row r="1451" spans="1:17">
      <c r="A1451" s="39" t="s">
        <v>2159</v>
      </c>
      <c r="B1451" s="39" t="s">
        <v>2160</v>
      </c>
      <c r="C1451" s="52">
        <v>12034</v>
      </c>
      <c r="D1451" s="39" t="s">
        <v>101</v>
      </c>
      <c r="E1451" s="39" t="s">
        <v>836</v>
      </c>
      <c r="F1451" s="41">
        <v>41285</v>
      </c>
      <c r="G1451" s="39" t="s">
        <v>93</v>
      </c>
      <c r="H1451" s="39" t="s">
        <v>173</v>
      </c>
      <c r="I1451" s="41">
        <v>41275</v>
      </c>
      <c r="J1451" s="41">
        <v>41639</v>
      </c>
      <c r="K1451" s="40">
        <v>3</v>
      </c>
      <c r="L1451" s="39" t="s">
        <v>131</v>
      </c>
      <c r="M1451" s="39" t="s">
        <v>183</v>
      </c>
      <c r="N1451" s="39" t="s">
        <v>2194</v>
      </c>
      <c r="O1451" s="39" t="s">
        <v>97</v>
      </c>
      <c r="P1451" s="39" t="s">
        <v>2163</v>
      </c>
      <c r="Q1451" s="54">
        <v>-739317</v>
      </c>
    </row>
    <row r="1452" spans="1:17">
      <c r="A1452" s="39" t="s">
        <v>2159</v>
      </c>
      <c r="B1452" s="39" t="s">
        <v>2160</v>
      </c>
      <c r="C1452" s="52">
        <v>12034</v>
      </c>
      <c r="D1452" s="39" t="s">
        <v>101</v>
      </c>
      <c r="E1452" s="39" t="s">
        <v>836</v>
      </c>
      <c r="F1452" s="41">
        <v>41285</v>
      </c>
      <c r="G1452" s="39" t="s">
        <v>93</v>
      </c>
      <c r="H1452" s="39" t="s">
        <v>173</v>
      </c>
      <c r="I1452" s="41">
        <v>41275</v>
      </c>
      <c r="J1452" s="41">
        <v>41639</v>
      </c>
      <c r="K1452" s="40">
        <v>4</v>
      </c>
      <c r="L1452" s="39" t="s">
        <v>131</v>
      </c>
      <c r="M1452" s="39" t="s">
        <v>227</v>
      </c>
      <c r="N1452" s="39" t="s">
        <v>2195</v>
      </c>
      <c r="O1452" s="39" t="s">
        <v>97</v>
      </c>
      <c r="P1452" s="39" t="s">
        <v>2163</v>
      </c>
      <c r="Q1452" s="54">
        <v>-739317</v>
      </c>
    </row>
    <row r="1453" spans="1:17">
      <c r="A1453" s="39" t="s">
        <v>2159</v>
      </c>
      <c r="B1453" s="39" t="s">
        <v>2160</v>
      </c>
      <c r="C1453" s="52">
        <v>12034</v>
      </c>
      <c r="D1453" s="39" t="s">
        <v>101</v>
      </c>
      <c r="E1453" s="39" t="s">
        <v>836</v>
      </c>
      <c r="F1453" s="41">
        <v>41285</v>
      </c>
      <c r="G1453" s="39" t="s">
        <v>93</v>
      </c>
      <c r="H1453" s="39" t="s">
        <v>173</v>
      </c>
      <c r="I1453" s="41">
        <v>41275</v>
      </c>
      <c r="J1453" s="41">
        <v>41639</v>
      </c>
      <c r="K1453" s="40">
        <v>5</v>
      </c>
      <c r="L1453" s="39" t="s">
        <v>105</v>
      </c>
      <c r="M1453" s="39" t="s">
        <v>135</v>
      </c>
      <c r="N1453" s="39" t="s">
        <v>2196</v>
      </c>
      <c r="O1453" s="39" t="s">
        <v>97</v>
      </c>
      <c r="P1453" s="39" t="s">
        <v>2163</v>
      </c>
      <c r="Q1453" s="54">
        <v>-739317</v>
      </c>
    </row>
    <row r="1454" spans="1:17">
      <c r="A1454" s="39" t="s">
        <v>2159</v>
      </c>
      <c r="B1454" s="39" t="s">
        <v>2160</v>
      </c>
      <c r="C1454" s="52">
        <v>11480</v>
      </c>
      <c r="D1454" s="39" t="s">
        <v>296</v>
      </c>
      <c r="E1454" s="39" t="s">
        <v>2197</v>
      </c>
      <c r="F1454" s="41">
        <v>41237</v>
      </c>
      <c r="G1454" s="39" t="s">
        <v>93</v>
      </c>
      <c r="H1454" s="39" t="s">
        <v>173</v>
      </c>
      <c r="I1454" s="41">
        <v>38718</v>
      </c>
      <c r="J1454" s="41">
        <v>39082</v>
      </c>
      <c r="K1454" s="40">
        <v>1</v>
      </c>
      <c r="L1454" s="39" t="s">
        <v>95</v>
      </c>
      <c r="M1454" s="39" t="s">
        <v>95</v>
      </c>
      <c r="N1454" s="39" t="s">
        <v>2198</v>
      </c>
      <c r="O1454" s="39" t="s">
        <v>97</v>
      </c>
      <c r="P1454" s="39" t="s">
        <v>2163</v>
      </c>
      <c r="Q1454" s="54">
        <v>-1114900</v>
      </c>
    </row>
    <row r="1455" spans="1:17">
      <c r="A1455" s="39" t="s">
        <v>2159</v>
      </c>
      <c r="B1455" s="39" t="s">
        <v>2160</v>
      </c>
      <c r="C1455" s="52">
        <v>11480</v>
      </c>
      <c r="D1455" s="39" t="s">
        <v>296</v>
      </c>
      <c r="E1455" s="39" t="s">
        <v>2197</v>
      </c>
      <c r="F1455" s="41">
        <v>41237</v>
      </c>
      <c r="G1455" s="39" t="s">
        <v>93</v>
      </c>
      <c r="H1455" s="39" t="s">
        <v>173</v>
      </c>
      <c r="I1455" s="41">
        <v>37622</v>
      </c>
      <c r="J1455" s="41">
        <v>38717</v>
      </c>
      <c r="K1455" s="40">
        <v>2</v>
      </c>
      <c r="L1455" s="39" t="s">
        <v>105</v>
      </c>
      <c r="M1455" s="39" t="s">
        <v>329</v>
      </c>
      <c r="N1455" s="39" t="s">
        <v>2199</v>
      </c>
      <c r="O1455" s="39" t="s">
        <v>97</v>
      </c>
      <c r="P1455" s="39" t="s">
        <v>2163</v>
      </c>
      <c r="Q1455" s="54">
        <v>-1114900</v>
      </c>
    </row>
    <row r="1456" spans="1:17">
      <c r="A1456" s="39" t="s">
        <v>2159</v>
      </c>
      <c r="B1456" s="39" t="s">
        <v>2160</v>
      </c>
      <c r="C1456" s="52">
        <v>11480</v>
      </c>
      <c r="D1456" s="39" t="s">
        <v>296</v>
      </c>
      <c r="E1456" s="39" t="s">
        <v>2197</v>
      </c>
      <c r="F1456" s="41">
        <v>41237</v>
      </c>
      <c r="G1456" s="39" t="s">
        <v>93</v>
      </c>
      <c r="H1456" s="39" t="s">
        <v>173</v>
      </c>
      <c r="I1456" s="41">
        <v>37622</v>
      </c>
      <c r="J1456" s="41">
        <v>39447</v>
      </c>
      <c r="K1456" s="40">
        <v>3</v>
      </c>
      <c r="L1456" s="39" t="s">
        <v>131</v>
      </c>
      <c r="M1456" s="39" t="s">
        <v>183</v>
      </c>
      <c r="N1456" s="39" t="s">
        <v>2200</v>
      </c>
      <c r="O1456" s="39" t="s">
        <v>97</v>
      </c>
      <c r="P1456" s="39" t="s">
        <v>2163</v>
      </c>
      <c r="Q1456" s="54">
        <v>-1114900</v>
      </c>
    </row>
    <row r="1457" spans="1:17">
      <c r="A1457" s="39" t="s">
        <v>2159</v>
      </c>
      <c r="B1457" s="39" t="s">
        <v>2160</v>
      </c>
      <c r="C1457" s="52">
        <v>11480</v>
      </c>
      <c r="D1457" s="39" t="s">
        <v>296</v>
      </c>
      <c r="E1457" s="39" t="s">
        <v>2197</v>
      </c>
      <c r="F1457" s="41">
        <v>41237</v>
      </c>
      <c r="G1457" s="39" t="s">
        <v>93</v>
      </c>
      <c r="H1457" s="39" t="s">
        <v>173</v>
      </c>
      <c r="I1457" s="41">
        <v>38353</v>
      </c>
      <c r="J1457" s="41">
        <v>38717</v>
      </c>
      <c r="K1457" s="40">
        <v>4</v>
      </c>
      <c r="L1457" s="39" t="s">
        <v>131</v>
      </c>
      <c r="M1457" s="39" t="s">
        <v>183</v>
      </c>
      <c r="N1457" s="39" t="s">
        <v>2201</v>
      </c>
      <c r="O1457" s="39" t="s">
        <v>97</v>
      </c>
      <c r="P1457" s="39" t="s">
        <v>2163</v>
      </c>
      <c r="Q1457" s="54">
        <v>-1114900</v>
      </c>
    </row>
    <row r="1458" spans="1:17">
      <c r="A1458" s="39" t="s">
        <v>2159</v>
      </c>
      <c r="B1458" s="39" t="s">
        <v>2160</v>
      </c>
      <c r="C1458" s="52">
        <v>10735</v>
      </c>
      <c r="D1458" s="39" t="s">
        <v>296</v>
      </c>
      <c r="E1458" s="39" t="s">
        <v>2202</v>
      </c>
      <c r="F1458" s="41">
        <v>41111</v>
      </c>
      <c r="G1458" s="39" t="s">
        <v>93</v>
      </c>
      <c r="H1458" s="39" t="s">
        <v>173</v>
      </c>
      <c r="I1458" s="41">
        <v>38718</v>
      </c>
      <c r="J1458" s="41">
        <v>39082</v>
      </c>
      <c r="K1458" s="40">
        <v>1</v>
      </c>
      <c r="L1458" s="39" t="s">
        <v>95</v>
      </c>
      <c r="M1458" s="39" t="s">
        <v>95</v>
      </c>
      <c r="N1458" s="39" t="s">
        <v>2203</v>
      </c>
      <c r="O1458" s="39" t="s">
        <v>97</v>
      </c>
      <c r="P1458" s="39" t="s">
        <v>2163</v>
      </c>
      <c r="Q1458" s="54">
        <v>-1114900</v>
      </c>
    </row>
    <row r="1459" spans="1:17">
      <c r="A1459" s="39" t="s">
        <v>2159</v>
      </c>
      <c r="B1459" s="39" t="s">
        <v>2160</v>
      </c>
      <c r="C1459" s="52">
        <v>10735</v>
      </c>
      <c r="D1459" s="39" t="s">
        <v>296</v>
      </c>
      <c r="E1459" s="39" t="s">
        <v>2202</v>
      </c>
      <c r="F1459" s="41">
        <v>41111</v>
      </c>
      <c r="G1459" s="39" t="s">
        <v>93</v>
      </c>
      <c r="H1459" s="39" t="s">
        <v>173</v>
      </c>
      <c r="I1459" s="41">
        <v>37622</v>
      </c>
      <c r="J1459" s="41">
        <v>38717</v>
      </c>
      <c r="K1459" s="40">
        <v>2</v>
      </c>
      <c r="L1459" s="39" t="s">
        <v>105</v>
      </c>
      <c r="M1459" s="39" t="s">
        <v>329</v>
      </c>
      <c r="N1459" s="39" t="s">
        <v>2204</v>
      </c>
      <c r="O1459" s="39" t="s">
        <v>97</v>
      </c>
      <c r="P1459" s="39" t="s">
        <v>2163</v>
      </c>
      <c r="Q1459" s="54">
        <v>-1114900</v>
      </c>
    </row>
    <row r="1460" spans="1:17">
      <c r="A1460" s="39" t="s">
        <v>2159</v>
      </c>
      <c r="B1460" s="39" t="s">
        <v>2160</v>
      </c>
      <c r="C1460" s="52">
        <v>10735</v>
      </c>
      <c r="D1460" s="39" t="s">
        <v>296</v>
      </c>
      <c r="E1460" s="39" t="s">
        <v>2202</v>
      </c>
      <c r="F1460" s="41">
        <v>41111</v>
      </c>
      <c r="G1460" s="39" t="s">
        <v>93</v>
      </c>
      <c r="H1460" s="39" t="s">
        <v>173</v>
      </c>
      <c r="I1460" s="41">
        <v>37622</v>
      </c>
      <c r="J1460" s="41">
        <v>39447</v>
      </c>
      <c r="K1460" s="40">
        <v>3</v>
      </c>
      <c r="L1460" s="39" t="s">
        <v>131</v>
      </c>
      <c r="M1460" s="39" t="s">
        <v>183</v>
      </c>
      <c r="N1460" s="39" t="s">
        <v>2205</v>
      </c>
      <c r="O1460" s="39" t="s">
        <v>97</v>
      </c>
      <c r="P1460" s="39" t="s">
        <v>2163</v>
      </c>
      <c r="Q1460" s="54">
        <v>-1114900</v>
      </c>
    </row>
    <row r="1461" spans="1:17">
      <c r="A1461" s="39" t="s">
        <v>2159</v>
      </c>
      <c r="B1461" s="39" t="s">
        <v>2160</v>
      </c>
      <c r="C1461" s="52">
        <v>10735</v>
      </c>
      <c r="D1461" s="39" t="s">
        <v>296</v>
      </c>
      <c r="E1461" s="39" t="s">
        <v>2202</v>
      </c>
      <c r="F1461" s="41">
        <v>41111</v>
      </c>
      <c r="G1461" s="39" t="s">
        <v>93</v>
      </c>
      <c r="H1461" s="39" t="s">
        <v>173</v>
      </c>
      <c r="I1461" s="41">
        <v>38353</v>
      </c>
      <c r="J1461" s="41">
        <v>38717</v>
      </c>
      <c r="K1461" s="40">
        <v>4</v>
      </c>
      <c r="L1461" s="39" t="s">
        <v>131</v>
      </c>
      <c r="M1461" s="39" t="s">
        <v>183</v>
      </c>
      <c r="N1461" s="39" t="s">
        <v>2206</v>
      </c>
      <c r="O1461" s="39" t="s">
        <v>97</v>
      </c>
      <c r="P1461" s="39" t="s">
        <v>2163</v>
      </c>
      <c r="Q1461" s="54">
        <v>-1114900</v>
      </c>
    </row>
    <row r="1462" spans="1:17">
      <c r="A1462" s="39" t="s">
        <v>2159</v>
      </c>
      <c r="B1462" s="39" t="s">
        <v>2160</v>
      </c>
      <c r="C1462" s="52">
        <v>11515</v>
      </c>
      <c r="D1462" s="39" t="s">
        <v>101</v>
      </c>
      <c r="E1462" s="39" t="s">
        <v>1278</v>
      </c>
      <c r="F1462" s="41">
        <v>41101</v>
      </c>
      <c r="G1462" s="39" t="s">
        <v>93</v>
      </c>
      <c r="H1462" s="39" t="s">
        <v>173</v>
      </c>
      <c r="I1462" s="41">
        <v>40909</v>
      </c>
      <c r="J1462" s="41">
        <v>41274</v>
      </c>
      <c r="K1462" s="40">
        <v>1</v>
      </c>
      <c r="L1462" s="39" t="s">
        <v>95</v>
      </c>
      <c r="M1462" s="39" t="s">
        <v>95</v>
      </c>
      <c r="N1462" s="39" t="s">
        <v>2207</v>
      </c>
      <c r="O1462" s="39" t="s">
        <v>97</v>
      </c>
      <c r="P1462" s="39" t="s">
        <v>2163</v>
      </c>
      <c r="Q1462" s="54">
        <v>-433006</v>
      </c>
    </row>
    <row r="1463" spans="1:17">
      <c r="A1463" s="39" t="s">
        <v>2159</v>
      </c>
      <c r="B1463" s="39" t="s">
        <v>2160</v>
      </c>
      <c r="C1463" s="52">
        <v>11515</v>
      </c>
      <c r="D1463" s="39" t="s">
        <v>101</v>
      </c>
      <c r="E1463" s="39" t="s">
        <v>1278</v>
      </c>
      <c r="F1463" s="41">
        <v>41101</v>
      </c>
      <c r="G1463" s="39" t="s">
        <v>93</v>
      </c>
      <c r="H1463" s="39" t="s">
        <v>173</v>
      </c>
      <c r="I1463" s="41">
        <v>40909</v>
      </c>
      <c r="J1463" s="41">
        <v>41274</v>
      </c>
      <c r="K1463" s="40">
        <v>2</v>
      </c>
      <c r="L1463" s="39" t="s">
        <v>131</v>
      </c>
      <c r="M1463" s="39" t="s">
        <v>227</v>
      </c>
      <c r="N1463" s="39" t="s">
        <v>2208</v>
      </c>
      <c r="O1463" s="39" t="s">
        <v>97</v>
      </c>
      <c r="P1463" s="39" t="s">
        <v>2163</v>
      </c>
      <c r="Q1463" s="54">
        <v>-433006</v>
      </c>
    </row>
    <row r="1464" spans="1:17">
      <c r="A1464" s="39" t="s">
        <v>2159</v>
      </c>
      <c r="B1464" s="39" t="s">
        <v>2160</v>
      </c>
      <c r="C1464" s="52">
        <v>11515</v>
      </c>
      <c r="D1464" s="39" t="s">
        <v>101</v>
      </c>
      <c r="E1464" s="39" t="s">
        <v>1278</v>
      </c>
      <c r="F1464" s="41">
        <v>41101</v>
      </c>
      <c r="G1464" s="39" t="s">
        <v>93</v>
      </c>
      <c r="H1464" s="39" t="s">
        <v>173</v>
      </c>
      <c r="I1464" s="41">
        <v>40909</v>
      </c>
      <c r="J1464" s="41">
        <v>41274</v>
      </c>
      <c r="K1464" s="40">
        <v>3</v>
      </c>
      <c r="L1464" s="39" t="s">
        <v>131</v>
      </c>
      <c r="M1464" s="39" t="s">
        <v>183</v>
      </c>
      <c r="N1464" s="39" t="s">
        <v>2209</v>
      </c>
      <c r="O1464" s="39" t="s">
        <v>97</v>
      </c>
      <c r="P1464" s="39" t="s">
        <v>2163</v>
      </c>
      <c r="Q1464" s="54">
        <v>-433006</v>
      </c>
    </row>
    <row r="1465" spans="1:17">
      <c r="A1465" s="39" t="s">
        <v>2159</v>
      </c>
      <c r="B1465" s="39" t="s">
        <v>2160</v>
      </c>
      <c r="C1465" s="52">
        <v>10397</v>
      </c>
      <c r="D1465" s="39" t="s">
        <v>101</v>
      </c>
      <c r="E1465" s="39" t="s">
        <v>2210</v>
      </c>
      <c r="F1465" s="41">
        <v>40856</v>
      </c>
      <c r="G1465" s="39" t="s">
        <v>93</v>
      </c>
      <c r="H1465" s="39" t="s">
        <v>173</v>
      </c>
      <c r="I1465" s="41">
        <v>40544</v>
      </c>
      <c r="J1465" s="41">
        <v>40633</v>
      </c>
      <c r="K1465" s="40">
        <v>1</v>
      </c>
      <c r="L1465" s="39" t="s">
        <v>186</v>
      </c>
      <c r="M1465" s="39" t="s">
        <v>95</v>
      </c>
      <c r="N1465" s="39" t="s">
        <v>2211</v>
      </c>
      <c r="O1465" s="39" t="s">
        <v>97</v>
      </c>
      <c r="P1465" s="39" t="s">
        <v>2163</v>
      </c>
      <c r="Q1465" s="54">
        <v>92</v>
      </c>
    </row>
    <row r="1466" spans="1:17">
      <c r="A1466" s="39" t="s">
        <v>2159</v>
      </c>
      <c r="B1466" s="39" t="s">
        <v>2160</v>
      </c>
      <c r="C1466" s="52">
        <v>10397</v>
      </c>
      <c r="D1466" s="39" t="s">
        <v>101</v>
      </c>
      <c r="E1466" s="39" t="s">
        <v>2210</v>
      </c>
      <c r="F1466" s="41">
        <v>40856</v>
      </c>
      <c r="G1466" s="39" t="s">
        <v>93</v>
      </c>
      <c r="H1466" s="39" t="s">
        <v>173</v>
      </c>
      <c r="I1466" s="41">
        <v>40731</v>
      </c>
      <c r="J1466" s="41">
        <v>40908</v>
      </c>
      <c r="K1466" s="40">
        <v>2</v>
      </c>
      <c r="L1466" s="39" t="s">
        <v>95</v>
      </c>
      <c r="M1466" s="39" t="s">
        <v>95</v>
      </c>
      <c r="N1466" s="39" t="s">
        <v>2212</v>
      </c>
      <c r="O1466" s="39" t="s">
        <v>97</v>
      </c>
      <c r="P1466" s="39" t="s">
        <v>2163</v>
      </c>
      <c r="Q1466" s="54">
        <v>92</v>
      </c>
    </row>
    <row r="1467" spans="1:17">
      <c r="A1467" s="39" t="s">
        <v>2159</v>
      </c>
      <c r="B1467" s="39" t="s">
        <v>2160</v>
      </c>
      <c r="C1467" s="52">
        <v>10397</v>
      </c>
      <c r="D1467" s="39" t="s">
        <v>101</v>
      </c>
      <c r="E1467" s="39" t="s">
        <v>2210</v>
      </c>
      <c r="F1467" s="41">
        <v>40856</v>
      </c>
      <c r="G1467" s="39" t="s">
        <v>93</v>
      </c>
      <c r="H1467" s="39" t="s">
        <v>173</v>
      </c>
      <c r="I1467" s="41">
        <v>40544</v>
      </c>
      <c r="J1467" s="41">
        <v>40908</v>
      </c>
      <c r="K1467" s="40">
        <v>3</v>
      </c>
      <c r="L1467" s="39" t="s">
        <v>95</v>
      </c>
      <c r="M1467" s="39" t="s">
        <v>95</v>
      </c>
      <c r="N1467" s="39" t="s">
        <v>2213</v>
      </c>
      <c r="O1467" s="39" t="s">
        <v>97</v>
      </c>
      <c r="P1467" s="39" t="s">
        <v>2163</v>
      </c>
      <c r="Q1467" s="54">
        <v>92</v>
      </c>
    </row>
    <row r="1468" spans="1:17">
      <c r="A1468" s="39" t="s">
        <v>2159</v>
      </c>
      <c r="B1468" s="39" t="s">
        <v>2160</v>
      </c>
      <c r="C1468" s="52">
        <v>10397</v>
      </c>
      <c r="D1468" s="39" t="s">
        <v>101</v>
      </c>
      <c r="E1468" s="39" t="s">
        <v>2210</v>
      </c>
      <c r="F1468" s="41">
        <v>40856</v>
      </c>
      <c r="G1468" s="39" t="s">
        <v>93</v>
      </c>
      <c r="H1468" s="39" t="s">
        <v>173</v>
      </c>
      <c r="I1468" s="41">
        <v>40544</v>
      </c>
      <c r="J1468" s="41">
        <v>40908</v>
      </c>
      <c r="K1468" s="40">
        <v>4</v>
      </c>
      <c r="L1468" s="39" t="s">
        <v>218</v>
      </c>
      <c r="M1468" s="39" t="s">
        <v>521</v>
      </c>
      <c r="N1468" s="39" t="s">
        <v>2214</v>
      </c>
      <c r="O1468" s="39" t="s">
        <v>97</v>
      </c>
      <c r="P1468" s="39" t="s">
        <v>2163</v>
      </c>
      <c r="Q1468" s="54">
        <v>92</v>
      </c>
    </row>
    <row r="1469" spans="1:17">
      <c r="A1469" s="39" t="s">
        <v>2159</v>
      </c>
      <c r="B1469" s="39" t="s">
        <v>2160</v>
      </c>
      <c r="C1469" s="52">
        <v>9129</v>
      </c>
      <c r="D1469" s="39" t="s">
        <v>101</v>
      </c>
      <c r="E1469" s="39" t="s">
        <v>523</v>
      </c>
      <c r="F1469" s="41">
        <v>40714</v>
      </c>
      <c r="G1469" s="39" t="s">
        <v>93</v>
      </c>
      <c r="H1469" s="39" t="s">
        <v>173</v>
      </c>
      <c r="I1469" s="41">
        <v>40179</v>
      </c>
      <c r="J1469" s="41">
        <v>40543</v>
      </c>
      <c r="K1469" s="40">
        <v>1</v>
      </c>
      <c r="L1469" s="39" t="s">
        <v>527</v>
      </c>
      <c r="M1469" s="39" t="s">
        <v>95</v>
      </c>
      <c r="N1469" s="39" t="s">
        <v>2215</v>
      </c>
      <c r="O1469" s="39" t="s">
        <v>97</v>
      </c>
      <c r="P1469" s="39" t="s">
        <v>2163</v>
      </c>
      <c r="Q1469" s="54">
        <v>465347</v>
      </c>
    </row>
    <row r="1470" spans="1:17">
      <c r="A1470" s="39" t="s">
        <v>2159</v>
      </c>
      <c r="B1470" s="39" t="s">
        <v>2160</v>
      </c>
      <c r="C1470" s="52">
        <v>9129</v>
      </c>
      <c r="D1470" s="39" t="s">
        <v>101</v>
      </c>
      <c r="E1470" s="39" t="s">
        <v>523</v>
      </c>
      <c r="F1470" s="41">
        <v>40714</v>
      </c>
      <c r="G1470" s="39" t="s">
        <v>93</v>
      </c>
      <c r="H1470" s="39" t="s">
        <v>173</v>
      </c>
      <c r="I1470" s="41">
        <v>40179</v>
      </c>
      <c r="J1470" s="41">
        <v>40543</v>
      </c>
      <c r="K1470" s="40">
        <v>2</v>
      </c>
      <c r="L1470" s="39" t="s">
        <v>131</v>
      </c>
      <c r="M1470" s="39" t="s">
        <v>95</v>
      </c>
      <c r="N1470" s="39" t="s">
        <v>2216</v>
      </c>
      <c r="O1470" s="39" t="s">
        <v>97</v>
      </c>
      <c r="P1470" s="39" t="s">
        <v>2163</v>
      </c>
      <c r="Q1470" s="54">
        <v>465347</v>
      </c>
    </row>
    <row r="1471" spans="1:17">
      <c r="A1471" s="39" t="s">
        <v>2159</v>
      </c>
      <c r="B1471" s="39" t="s">
        <v>2160</v>
      </c>
      <c r="C1471" s="52">
        <v>9129</v>
      </c>
      <c r="D1471" s="39" t="s">
        <v>101</v>
      </c>
      <c r="E1471" s="39" t="s">
        <v>523</v>
      </c>
      <c r="F1471" s="41">
        <v>40714</v>
      </c>
      <c r="G1471" s="39" t="s">
        <v>93</v>
      </c>
      <c r="H1471" s="39" t="s">
        <v>173</v>
      </c>
      <c r="I1471" s="41">
        <v>40179</v>
      </c>
      <c r="J1471" s="41">
        <v>40543</v>
      </c>
      <c r="K1471" s="40">
        <v>3</v>
      </c>
      <c r="L1471" s="39" t="s">
        <v>131</v>
      </c>
      <c r="M1471" s="39" t="s">
        <v>227</v>
      </c>
      <c r="N1471" s="39" t="s">
        <v>2217</v>
      </c>
      <c r="O1471" s="39" t="s">
        <v>97</v>
      </c>
      <c r="P1471" s="39" t="s">
        <v>2163</v>
      </c>
      <c r="Q1471" s="54">
        <v>465347</v>
      </c>
    </row>
    <row r="1472" spans="1:17">
      <c r="A1472" s="39" t="s">
        <v>2159</v>
      </c>
      <c r="B1472" s="39" t="s">
        <v>2160</v>
      </c>
      <c r="C1472" s="52">
        <v>9129</v>
      </c>
      <c r="D1472" s="39" t="s">
        <v>101</v>
      </c>
      <c r="E1472" s="39" t="s">
        <v>523</v>
      </c>
      <c r="F1472" s="41">
        <v>40714</v>
      </c>
      <c r="G1472" s="39" t="s">
        <v>93</v>
      </c>
      <c r="H1472" s="39" t="s">
        <v>173</v>
      </c>
      <c r="I1472" s="41">
        <v>40179</v>
      </c>
      <c r="J1472" s="41">
        <v>40543</v>
      </c>
      <c r="K1472" s="40">
        <v>4</v>
      </c>
      <c r="L1472" s="39" t="s">
        <v>131</v>
      </c>
      <c r="M1472" s="39" t="s">
        <v>183</v>
      </c>
      <c r="N1472" s="39" t="s">
        <v>2218</v>
      </c>
      <c r="O1472" s="39" t="s">
        <v>97</v>
      </c>
      <c r="P1472" s="39" t="s">
        <v>2163</v>
      </c>
      <c r="Q1472" s="54">
        <v>465347</v>
      </c>
    </row>
    <row r="1473" spans="1:17">
      <c r="A1473" s="39" t="s">
        <v>2159</v>
      </c>
      <c r="B1473" s="39" t="s">
        <v>2160</v>
      </c>
      <c r="C1473" s="52">
        <v>9129</v>
      </c>
      <c r="D1473" s="39" t="s">
        <v>101</v>
      </c>
      <c r="E1473" s="39" t="s">
        <v>523</v>
      </c>
      <c r="F1473" s="41">
        <v>40714</v>
      </c>
      <c r="G1473" s="39" t="s">
        <v>93</v>
      </c>
      <c r="H1473" s="39" t="s">
        <v>173</v>
      </c>
      <c r="I1473" s="41">
        <v>39904</v>
      </c>
      <c r="J1473" s="41">
        <v>40908</v>
      </c>
      <c r="K1473" s="40">
        <v>5</v>
      </c>
      <c r="L1473" s="39" t="s">
        <v>308</v>
      </c>
      <c r="M1473" s="39" t="s">
        <v>309</v>
      </c>
      <c r="N1473" s="39" t="s">
        <v>2219</v>
      </c>
      <c r="O1473" s="39" t="s">
        <v>97</v>
      </c>
      <c r="P1473" s="39" t="s">
        <v>2163</v>
      </c>
      <c r="Q1473" s="54">
        <v>465347</v>
      </c>
    </row>
    <row r="1474" spans="1:17">
      <c r="A1474" s="39" t="s">
        <v>2159</v>
      </c>
      <c r="B1474" s="39" t="s">
        <v>2160</v>
      </c>
      <c r="C1474" s="52">
        <v>9129</v>
      </c>
      <c r="D1474" s="39" t="s">
        <v>101</v>
      </c>
      <c r="E1474" s="39" t="s">
        <v>523</v>
      </c>
      <c r="F1474" s="41">
        <v>40714</v>
      </c>
      <c r="G1474" s="39" t="s">
        <v>93</v>
      </c>
      <c r="H1474" s="39" t="s">
        <v>173</v>
      </c>
      <c r="I1474" s="41">
        <v>39904</v>
      </c>
      <c r="J1474" s="41">
        <v>40908</v>
      </c>
      <c r="K1474" s="40">
        <v>6</v>
      </c>
      <c r="L1474" s="39" t="s">
        <v>311</v>
      </c>
      <c r="M1474" s="39" t="s">
        <v>316</v>
      </c>
      <c r="N1474" s="39" t="s">
        <v>2220</v>
      </c>
      <c r="O1474" s="39" t="s">
        <v>97</v>
      </c>
      <c r="P1474" s="39" t="s">
        <v>2163</v>
      </c>
      <c r="Q1474" s="54">
        <v>465347</v>
      </c>
    </row>
    <row r="1475" spans="1:17">
      <c r="A1475" s="39" t="s">
        <v>2159</v>
      </c>
      <c r="B1475" s="39" t="s">
        <v>2160</v>
      </c>
      <c r="C1475" s="52">
        <v>9129</v>
      </c>
      <c r="D1475" s="39" t="s">
        <v>101</v>
      </c>
      <c r="E1475" s="39" t="s">
        <v>523</v>
      </c>
      <c r="F1475" s="41">
        <v>40714</v>
      </c>
      <c r="G1475" s="39" t="s">
        <v>93</v>
      </c>
      <c r="H1475" s="39" t="s">
        <v>173</v>
      </c>
      <c r="I1475" s="41">
        <v>39904</v>
      </c>
      <c r="J1475" s="41">
        <v>40908</v>
      </c>
      <c r="K1475" s="40">
        <v>7</v>
      </c>
      <c r="L1475" s="39" t="s">
        <v>311</v>
      </c>
      <c r="M1475" s="39" t="s">
        <v>312</v>
      </c>
      <c r="N1475" s="39" t="s">
        <v>2221</v>
      </c>
      <c r="O1475" s="39" t="s">
        <v>97</v>
      </c>
      <c r="P1475" s="39" t="s">
        <v>2163</v>
      </c>
      <c r="Q1475" s="54">
        <v>465347</v>
      </c>
    </row>
    <row r="1476" spans="1:17">
      <c r="A1476" s="39" t="s">
        <v>2159</v>
      </c>
      <c r="B1476" s="39" t="s">
        <v>2160</v>
      </c>
      <c r="C1476" s="52">
        <v>9129</v>
      </c>
      <c r="D1476" s="39" t="s">
        <v>101</v>
      </c>
      <c r="E1476" s="39" t="s">
        <v>523</v>
      </c>
      <c r="F1476" s="41">
        <v>40714</v>
      </c>
      <c r="G1476" s="39" t="s">
        <v>93</v>
      </c>
      <c r="H1476" s="39" t="s">
        <v>173</v>
      </c>
      <c r="I1476" s="41">
        <v>39904</v>
      </c>
      <c r="J1476" s="41">
        <v>40908</v>
      </c>
      <c r="K1476" s="40">
        <v>8</v>
      </c>
      <c r="L1476" s="39" t="s">
        <v>311</v>
      </c>
      <c r="M1476" s="39" t="s">
        <v>312</v>
      </c>
      <c r="N1476" s="39" t="s">
        <v>2222</v>
      </c>
      <c r="O1476" s="39" t="s">
        <v>97</v>
      </c>
      <c r="P1476" s="39" t="s">
        <v>2163</v>
      </c>
      <c r="Q1476" s="54">
        <v>465347</v>
      </c>
    </row>
    <row r="1477" spans="1:17">
      <c r="A1477" s="39" t="s">
        <v>2159</v>
      </c>
      <c r="B1477" s="39" t="s">
        <v>2160</v>
      </c>
      <c r="C1477" s="52">
        <v>9129</v>
      </c>
      <c r="D1477" s="39" t="s">
        <v>101</v>
      </c>
      <c r="E1477" s="39" t="s">
        <v>523</v>
      </c>
      <c r="F1477" s="41">
        <v>40714</v>
      </c>
      <c r="G1477" s="39" t="s">
        <v>93</v>
      </c>
      <c r="H1477" s="39" t="s">
        <v>173</v>
      </c>
      <c r="I1477" s="41">
        <v>39904</v>
      </c>
      <c r="J1477" s="41">
        <v>40908</v>
      </c>
      <c r="K1477" s="40">
        <v>9</v>
      </c>
      <c r="L1477" s="39" t="s">
        <v>311</v>
      </c>
      <c r="M1477" s="39" t="s">
        <v>316</v>
      </c>
      <c r="N1477" s="39" t="s">
        <v>2223</v>
      </c>
      <c r="O1477" s="39" t="s">
        <v>97</v>
      </c>
      <c r="P1477" s="39" t="s">
        <v>2163</v>
      </c>
      <c r="Q1477" s="54">
        <v>465347</v>
      </c>
    </row>
    <row r="1478" spans="1:17">
      <c r="A1478" s="39" t="s">
        <v>2159</v>
      </c>
      <c r="B1478" s="39" t="s">
        <v>2160</v>
      </c>
      <c r="C1478" s="52">
        <v>9129</v>
      </c>
      <c r="D1478" s="39" t="s">
        <v>101</v>
      </c>
      <c r="E1478" s="39" t="s">
        <v>523</v>
      </c>
      <c r="F1478" s="41">
        <v>40714</v>
      </c>
      <c r="G1478" s="39" t="s">
        <v>93</v>
      </c>
      <c r="H1478" s="39" t="s">
        <v>173</v>
      </c>
      <c r="I1478" s="41">
        <v>39904</v>
      </c>
      <c r="J1478" s="41">
        <v>40908</v>
      </c>
      <c r="K1478" s="40">
        <v>10</v>
      </c>
      <c r="L1478" s="39" t="s">
        <v>95</v>
      </c>
      <c r="M1478" s="39" t="s">
        <v>95</v>
      </c>
      <c r="N1478" s="39" t="s">
        <v>2224</v>
      </c>
      <c r="O1478" s="39" t="s">
        <v>97</v>
      </c>
      <c r="P1478" s="39" t="s">
        <v>2163</v>
      </c>
      <c r="Q1478" s="54">
        <v>465347</v>
      </c>
    </row>
    <row r="1479" spans="1:17">
      <c r="A1479" s="39" t="s">
        <v>2159</v>
      </c>
      <c r="B1479" s="39" t="s">
        <v>2160</v>
      </c>
      <c r="C1479" s="52">
        <v>9129</v>
      </c>
      <c r="D1479" s="39" t="s">
        <v>101</v>
      </c>
      <c r="E1479" s="39" t="s">
        <v>523</v>
      </c>
      <c r="F1479" s="41">
        <v>40714</v>
      </c>
      <c r="G1479" s="39" t="s">
        <v>93</v>
      </c>
      <c r="H1479" s="39" t="s">
        <v>173</v>
      </c>
      <c r="I1479" s="41">
        <v>39904</v>
      </c>
      <c r="J1479" s="41">
        <v>40908</v>
      </c>
      <c r="K1479" s="40">
        <v>11</v>
      </c>
      <c r="L1479" s="39" t="s">
        <v>311</v>
      </c>
      <c r="M1479" s="39" t="s">
        <v>312</v>
      </c>
      <c r="N1479" s="39" t="s">
        <v>2225</v>
      </c>
      <c r="O1479" s="39" t="s">
        <v>97</v>
      </c>
      <c r="P1479" s="39" t="s">
        <v>2163</v>
      </c>
      <c r="Q1479" s="54">
        <v>465347</v>
      </c>
    </row>
    <row r="1480" spans="1:17">
      <c r="A1480" s="39" t="s">
        <v>2159</v>
      </c>
      <c r="B1480" s="39" t="s">
        <v>2160</v>
      </c>
      <c r="C1480" s="52">
        <v>9129</v>
      </c>
      <c r="D1480" s="39" t="s">
        <v>101</v>
      </c>
      <c r="E1480" s="39" t="s">
        <v>523</v>
      </c>
      <c r="F1480" s="41">
        <v>40714</v>
      </c>
      <c r="G1480" s="39" t="s">
        <v>93</v>
      </c>
      <c r="H1480" s="39" t="s">
        <v>173</v>
      </c>
      <c r="I1480" s="41">
        <v>39904</v>
      </c>
      <c r="J1480" s="41">
        <v>40908</v>
      </c>
      <c r="K1480" s="40">
        <v>12</v>
      </c>
      <c r="L1480" s="39" t="s">
        <v>311</v>
      </c>
      <c r="M1480" s="39" t="s">
        <v>312</v>
      </c>
      <c r="N1480" s="39" t="s">
        <v>2226</v>
      </c>
      <c r="O1480" s="39" t="s">
        <v>97</v>
      </c>
      <c r="P1480" s="39" t="s">
        <v>2163</v>
      </c>
      <c r="Q1480" s="54">
        <v>465347</v>
      </c>
    </row>
    <row r="1481" spans="1:17">
      <c r="A1481" s="39" t="s">
        <v>2159</v>
      </c>
      <c r="B1481" s="39" t="s">
        <v>2160</v>
      </c>
      <c r="C1481" s="52">
        <v>9129</v>
      </c>
      <c r="D1481" s="39" t="s">
        <v>101</v>
      </c>
      <c r="E1481" s="39" t="s">
        <v>523</v>
      </c>
      <c r="F1481" s="41">
        <v>40714</v>
      </c>
      <c r="G1481" s="39" t="s">
        <v>93</v>
      </c>
      <c r="H1481" s="39" t="s">
        <v>173</v>
      </c>
      <c r="I1481" s="41">
        <v>39904</v>
      </c>
      <c r="J1481" s="41">
        <v>40908</v>
      </c>
      <c r="K1481" s="40">
        <v>13</v>
      </c>
      <c r="L1481" s="39" t="s">
        <v>218</v>
      </c>
      <c r="M1481" s="39" t="s">
        <v>521</v>
      </c>
      <c r="N1481" s="39" t="s">
        <v>2227</v>
      </c>
      <c r="O1481" s="39" t="s">
        <v>97</v>
      </c>
      <c r="P1481" s="39" t="s">
        <v>2163</v>
      </c>
      <c r="Q1481" s="54">
        <v>465347</v>
      </c>
    </row>
    <row r="1482" spans="1:17">
      <c r="A1482" s="39" t="s">
        <v>2159</v>
      </c>
      <c r="B1482" s="39" t="s">
        <v>2160</v>
      </c>
      <c r="C1482" s="52">
        <v>6145</v>
      </c>
      <c r="D1482" s="39" t="s">
        <v>101</v>
      </c>
      <c r="E1482" s="39" t="s">
        <v>2228</v>
      </c>
      <c r="F1482" s="41">
        <v>40374</v>
      </c>
      <c r="G1482" s="39" t="s">
        <v>93</v>
      </c>
      <c r="H1482" s="39" t="s">
        <v>173</v>
      </c>
      <c r="I1482" s="41">
        <v>39934</v>
      </c>
      <c r="J1482" s="41">
        <v>40178</v>
      </c>
      <c r="K1482" s="40">
        <v>1</v>
      </c>
      <c r="L1482" s="39" t="s">
        <v>131</v>
      </c>
      <c r="M1482" s="39" t="s">
        <v>227</v>
      </c>
      <c r="N1482" s="39" t="s">
        <v>2229</v>
      </c>
      <c r="O1482" s="39" t="s">
        <v>97</v>
      </c>
      <c r="P1482" s="39" t="s">
        <v>221</v>
      </c>
      <c r="Q1482" s="54">
        <v>-141102</v>
      </c>
    </row>
    <row r="1483" spans="1:17">
      <c r="A1483" s="39" t="s">
        <v>2159</v>
      </c>
      <c r="B1483" s="39" t="s">
        <v>2160</v>
      </c>
      <c r="C1483" s="52">
        <v>2448</v>
      </c>
      <c r="D1483" s="39" t="s">
        <v>101</v>
      </c>
      <c r="E1483" s="39" t="s">
        <v>683</v>
      </c>
      <c r="F1483" s="41">
        <v>40072</v>
      </c>
      <c r="G1483" s="39" t="s">
        <v>93</v>
      </c>
      <c r="H1483" s="39" t="s">
        <v>173</v>
      </c>
      <c r="I1483" s="41">
        <v>39814</v>
      </c>
      <c r="J1483" s="41">
        <v>40178</v>
      </c>
      <c r="K1483" s="40">
        <v>1</v>
      </c>
      <c r="L1483" s="39" t="s">
        <v>103</v>
      </c>
      <c r="M1483" s="39" t="s">
        <v>95</v>
      </c>
      <c r="N1483" s="39" t="s">
        <v>2230</v>
      </c>
      <c r="O1483" s="39" t="s">
        <v>97</v>
      </c>
      <c r="P1483" s="39" t="s">
        <v>2163</v>
      </c>
      <c r="Q1483" s="54">
        <v>-186558</v>
      </c>
    </row>
    <row r="1484" spans="1:17">
      <c r="A1484" s="39" t="s">
        <v>2159</v>
      </c>
      <c r="B1484" s="39" t="s">
        <v>2160</v>
      </c>
      <c r="C1484" s="52">
        <v>2448</v>
      </c>
      <c r="D1484" s="39" t="s">
        <v>101</v>
      </c>
      <c r="E1484" s="39" t="s">
        <v>683</v>
      </c>
      <c r="F1484" s="41">
        <v>40072</v>
      </c>
      <c r="G1484" s="39" t="s">
        <v>93</v>
      </c>
      <c r="H1484" s="39" t="s">
        <v>173</v>
      </c>
      <c r="I1484" s="41">
        <v>39814</v>
      </c>
      <c r="J1484" s="41">
        <v>40178</v>
      </c>
      <c r="K1484" s="40">
        <v>2</v>
      </c>
      <c r="L1484" s="39" t="s">
        <v>105</v>
      </c>
      <c r="M1484" s="39" t="s">
        <v>486</v>
      </c>
      <c r="N1484" s="39" t="s">
        <v>2231</v>
      </c>
      <c r="O1484" s="39" t="s">
        <v>97</v>
      </c>
      <c r="P1484" s="39" t="s">
        <v>2163</v>
      </c>
      <c r="Q1484" s="54">
        <v>-186558</v>
      </c>
    </row>
    <row r="1485" spans="1:17">
      <c r="A1485" s="39" t="s">
        <v>2159</v>
      </c>
      <c r="B1485" s="39" t="s">
        <v>2160</v>
      </c>
      <c r="C1485" s="52">
        <v>2448</v>
      </c>
      <c r="D1485" s="39" t="s">
        <v>101</v>
      </c>
      <c r="E1485" s="39" t="s">
        <v>683</v>
      </c>
      <c r="F1485" s="41">
        <v>40072</v>
      </c>
      <c r="G1485" s="39" t="s">
        <v>93</v>
      </c>
      <c r="H1485" s="39" t="s">
        <v>173</v>
      </c>
      <c r="I1485" s="41">
        <v>39814</v>
      </c>
      <c r="J1485" s="41">
        <v>40178</v>
      </c>
      <c r="K1485" s="40">
        <v>3</v>
      </c>
      <c r="L1485" s="39" t="s">
        <v>103</v>
      </c>
      <c r="M1485" s="39" t="s">
        <v>95</v>
      </c>
      <c r="N1485" s="39" t="s">
        <v>2232</v>
      </c>
      <c r="O1485" s="39" t="s">
        <v>97</v>
      </c>
      <c r="P1485" s="39" t="s">
        <v>2163</v>
      </c>
      <c r="Q1485" s="54">
        <v>-186558</v>
      </c>
    </row>
    <row r="1486" spans="1:17">
      <c r="A1486" s="39" t="s">
        <v>2159</v>
      </c>
      <c r="B1486" s="39" t="s">
        <v>2160</v>
      </c>
      <c r="C1486" s="52">
        <v>854</v>
      </c>
      <c r="D1486" s="39" t="s">
        <v>101</v>
      </c>
      <c r="E1486" s="39" t="s">
        <v>544</v>
      </c>
      <c r="F1486" s="41">
        <v>39790</v>
      </c>
      <c r="G1486" s="39" t="s">
        <v>93</v>
      </c>
      <c r="H1486" s="39" t="s">
        <v>173</v>
      </c>
      <c r="I1486" s="41">
        <v>39814</v>
      </c>
      <c r="J1486" s="41">
        <v>40178</v>
      </c>
      <c r="K1486" s="40">
        <v>1</v>
      </c>
      <c r="L1486" s="39" t="s">
        <v>391</v>
      </c>
      <c r="M1486" s="39" t="s">
        <v>95</v>
      </c>
      <c r="N1486" s="39" t="s">
        <v>2233</v>
      </c>
      <c r="O1486" s="39" t="s">
        <v>97</v>
      </c>
      <c r="P1486" s="39" t="s">
        <v>2163</v>
      </c>
      <c r="Q1486" s="54">
        <v>3159977</v>
      </c>
    </row>
    <row r="1487" spans="1:17">
      <c r="A1487" s="39" t="s">
        <v>2159</v>
      </c>
      <c r="B1487" s="39" t="s">
        <v>2160</v>
      </c>
      <c r="C1487" s="52">
        <v>854</v>
      </c>
      <c r="D1487" s="39" t="s">
        <v>101</v>
      </c>
      <c r="E1487" s="39" t="s">
        <v>544</v>
      </c>
      <c r="F1487" s="41">
        <v>39790</v>
      </c>
      <c r="G1487" s="39" t="s">
        <v>93</v>
      </c>
      <c r="H1487" s="39" t="s">
        <v>173</v>
      </c>
      <c r="I1487" s="41">
        <v>39814</v>
      </c>
      <c r="J1487" s="41">
        <v>40178</v>
      </c>
      <c r="K1487" s="40">
        <v>2</v>
      </c>
      <c r="L1487" s="39" t="s">
        <v>131</v>
      </c>
      <c r="M1487" s="39" t="s">
        <v>183</v>
      </c>
      <c r="N1487" s="39" t="s">
        <v>2234</v>
      </c>
      <c r="O1487" s="39" t="s">
        <v>97</v>
      </c>
      <c r="P1487" s="39" t="s">
        <v>2163</v>
      </c>
      <c r="Q1487" s="54">
        <v>3159977</v>
      </c>
    </row>
    <row r="1488" spans="1:17">
      <c r="A1488" s="39" t="s">
        <v>2159</v>
      </c>
      <c r="B1488" s="39" t="s">
        <v>2160</v>
      </c>
      <c r="C1488" s="52">
        <v>854</v>
      </c>
      <c r="D1488" s="39" t="s">
        <v>101</v>
      </c>
      <c r="E1488" s="39" t="s">
        <v>544</v>
      </c>
      <c r="F1488" s="41">
        <v>39790</v>
      </c>
      <c r="G1488" s="39" t="s">
        <v>93</v>
      </c>
      <c r="H1488" s="39" t="s">
        <v>173</v>
      </c>
      <c r="I1488" s="41">
        <v>39814</v>
      </c>
      <c r="J1488" s="41">
        <v>40178</v>
      </c>
      <c r="K1488" s="40">
        <v>3</v>
      </c>
      <c r="L1488" s="39" t="s">
        <v>131</v>
      </c>
      <c r="M1488" s="39" t="s">
        <v>227</v>
      </c>
      <c r="N1488" s="39" t="s">
        <v>2235</v>
      </c>
      <c r="O1488" s="39" t="s">
        <v>97</v>
      </c>
      <c r="P1488" s="39" t="s">
        <v>2163</v>
      </c>
      <c r="Q1488" s="54">
        <v>3159977</v>
      </c>
    </row>
    <row r="1489" spans="1:17">
      <c r="A1489" s="39" t="s">
        <v>2159</v>
      </c>
      <c r="B1489" s="39" t="s">
        <v>2160</v>
      </c>
      <c r="C1489" s="52">
        <v>854</v>
      </c>
      <c r="D1489" s="39" t="s">
        <v>101</v>
      </c>
      <c r="E1489" s="39" t="s">
        <v>544</v>
      </c>
      <c r="F1489" s="41">
        <v>39790</v>
      </c>
      <c r="G1489" s="39" t="s">
        <v>93</v>
      </c>
      <c r="H1489" s="39" t="s">
        <v>173</v>
      </c>
      <c r="I1489" s="41">
        <v>39814</v>
      </c>
      <c r="J1489" s="41">
        <v>40178</v>
      </c>
      <c r="K1489" s="40">
        <v>4</v>
      </c>
      <c r="L1489" s="39" t="s">
        <v>105</v>
      </c>
      <c r="M1489" s="39" t="s">
        <v>486</v>
      </c>
      <c r="N1489" s="39" t="s">
        <v>2236</v>
      </c>
      <c r="O1489" s="39" t="s">
        <v>97</v>
      </c>
      <c r="P1489" s="39" t="s">
        <v>2163</v>
      </c>
      <c r="Q1489" s="54">
        <v>3159977</v>
      </c>
    </row>
    <row r="1490" spans="1:17">
      <c r="A1490" s="39" t="s">
        <v>2159</v>
      </c>
      <c r="B1490" s="39" t="s">
        <v>2160</v>
      </c>
      <c r="C1490" s="52">
        <v>854</v>
      </c>
      <c r="D1490" s="39" t="s">
        <v>101</v>
      </c>
      <c r="E1490" s="39" t="s">
        <v>544</v>
      </c>
      <c r="F1490" s="41">
        <v>39790</v>
      </c>
      <c r="G1490" s="39" t="s">
        <v>93</v>
      </c>
      <c r="H1490" s="39" t="s">
        <v>173</v>
      </c>
      <c r="I1490" s="41">
        <v>39814</v>
      </c>
      <c r="J1490" s="41">
        <v>40178</v>
      </c>
      <c r="K1490" s="40">
        <v>5</v>
      </c>
      <c r="L1490" s="39" t="s">
        <v>308</v>
      </c>
      <c r="M1490" s="39" t="s">
        <v>309</v>
      </c>
      <c r="N1490" s="39" t="s">
        <v>2237</v>
      </c>
      <c r="O1490" s="39" t="s">
        <v>97</v>
      </c>
      <c r="P1490" s="39" t="s">
        <v>2163</v>
      </c>
      <c r="Q1490" s="54">
        <v>3159977</v>
      </c>
    </row>
    <row r="1491" spans="1:17">
      <c r="A1491" s="39" t="s">
        <v>2159</v>
      </c>
      <c r="B1491" s="39" t="s">
        <v>2160</v>
      </c>
      <c r="C1491" s="52">
        <v>854</v>
      </c>
      <c r="D1491" s="39" t="s">
        <v>101</v>
      </c>
      <c r="E1491" s="39" t="s">
        <v>544</v>
      </c>
      <c r="F1491" s="41">
        <v>39790</v>
      </c>
      <c r="G1491" s="39" t="s">
        <v>93</v>
      </c>
      <c r="H1491" s="39" t="s">
        <v>173</v>
      </c>
      <c r="I1491" s="41">
        <v>39814</v>
      </c>
      <c r="J1491" s="41">
        <v>40178</v>
      </c>
      <c r="K1491" s="40">
        <v>6</v>
      </c>
      <c r="L1491" s="39" t="s">
        <v>311</v>
      </c>
      <c r="M1491" s="39" t="s">
        <v>312</v>
      </c>
      <c r="N1491" s="39" t="s">
        <v>2238</v>
      </c>
      <c r="O1491" s="39" t="s">
        <v>97</v>
      </c>
      <c r="P1491" s="39" t="s">
        <v>2163</v>
      </c>
      <c r="Q1491" s="54">
        <v>3159977</v>
      </c>
    </row>
    <row r="1492" spans="1:17">
      <c r="A1492" s="39" t="s">
        <v>2159</v>
      </c>
      <c r="B1492" s="39" t="s">
        <v>2160</v>
      </c>
      <c r="C1492" s="52">
        <v>854</v>
      </c>
      <c r="D1492" s="39" t="s">
        <v>101</v>
      </c>
      <c r="E1492" s="39" t="s">
        <v>544</v>
      </c>
      <c r="F1492" s="41">
        <v>39790</v>
      </c>
      <c r="G1492" s="39" t="s">
        <v>93</v>
      </c>
      <c r="H1492" s="39" t="s">
        <v>173</v>
      </c>
      <c r="I1492" s="41">
        <v>39814</v>
      </c>
      <c r="J1492" s="41">
        <v>40178</v>
      </c>
      <c r="K1492" s="40">
        <v>7</v>
      </c>
      <c r="L1492" s="39" t="s">
        <v>311</v>
      </c>
      <c r="M1492" s="39" t="s">
        <v>557</v>
      </c>
      <c r="N1492" s="39" t="s">
        <v>2239</v>
      </c>
      <c r="O1492" s="39" t="s">
        <v>97</v>
      </c>
      <c r="P1492" s="39" t="s">
        <v>2163</v>
      </c>
      <c r="Q1492" s="54">
        <v>3159977</v>
      </c>
    </row>
    <row r="1493" spans="1:17">
      <c r="A1493" s="39" t="s">
        <v>2159</v>
      </c>
      <c r="B1493" s="39" t="s">
        <v>2160</v>
      </c>
      <c r="C1493" s="52">
        <v>854</v>
      </c>
      <c r="D1493" s="39" t="s">
        <v>101</v>
      </c>
      <c r="E1493" s="39" t="s">
        <v>544</v>
      </c>
      <c r="F1493" s="41">
        <v>39790</v>
      </c>
      <c r="G1493" s="39" t="s">
        <v>93</v>
      </c>
      <c r="H1493" s="39" t="s">
        <v>173</v>
      </c>
      <c r="I1493" s="41">
        <v>39814</v>
      </c>
      <c r="J1493" s="41">
        <v>40178</v>
      </c>
      <c r="K1493" s="40">
        <v>8</v>
      </c>
      <c r="L1493" s="39" t="s">
        <v>311</v>
      </c>
      <c r="M1493" s="39" t="s">
        <v>312</v>
      </c>
      <c r="N1493" s="39" t="s">
        <v>2240</v>
      </c>
      <c r="O1493" s="39" t="s">
        <v>97</v>
      </c>
      <c r="P1493" s="39" t="s">
        <v>2163</v>
      </c>
      <c r="Q1493" s="54">
        <v>3159977</v>
      </c>
    </row>
    <row r="1494" spans="1:17">
      <c r="A1494" s="39" t="s">
        <v>2159</v>
      </c>
      <c r="B1494" s="39" t="s">
        <v>2160</v>
      </c>
      <c r="C1494" s="52">
        <v>854</v>
      </c>
      <c r="D1494" s="39" t="s">
        <v>101</v>
      </c>
      <c r="E1494" s="39" t="s">
        <v>544</v>
      </c>
      <c r="F1494" s="41">
        <v>39790</v>
      </c>
      <c r="G1494" s="39" t="s">
        <v>93</v>
      </c>
      <c r="H1494" s="39" t="s">
        <v>173</v>
      </c>
      <c r="I1494" s="41">
        <v>39814</v>
      </c>
      <c r="J1494" s="41">
        <v>40178</v>
      </c>
      <c r="K1494" s="40">
        <v>9</v>
      </c>
      <c r="L1494" s="39" t="s">
        <v>491</v>
      </c>
      <c r="M1494" s="39" t="s">
        <v>823</v>
      </c>
      <c r="N1494" s="39" t="s">
        <v>2241</v>
      </c>
      <c r="O1494" s="39" t="s">
        <v>97</v>
      </c>
      <c r="P1494" s="39" t="s">
        <v>2163</v>
      </c>
      <c r="Q1494" s="54">
        <v>3159977</v>
      </c>
    </row>
    <row r="1495" spans="1:17">
      <c r="A1495" s="39" t="s">
        <v>2159</v>
      </c>
      <c r="B1495" s="39" t="s">
        <v>2160</v>
      </c>
      <c r="C1495" s="52">
        <v>854</v>
      </c>
      <c r="D1495" s="39" t="s">
        <v>101</v>
      </c>
      <c r="E1495" s="39" t="s">
        <v>544</v>
      </c>
      <c r="F1495" s="41">
        <v>39790</v>
      </c>
      <c r="G1495" s="39" t="s">
        <v>93</v>
      </c>
      <c r="H1495" s="39" t="s">
        <v>173</v>
      </c>
      <c r="I1495" s="41">
        <v>39814</v>
      </c>
      <c r="J1495" s="41">
        <v>40178</v>
      </c>
      <c r="K1495" s="40">
        <v>10</v>
      </c>
      <c r="L1495" s="39" t="s">
        <v>176</v>
      </c>
      <c r="M1495" s="39" t="s">
        <v>416</v>
      </c>
      <c r="N1495" s="39" t="s">
        <v>2242</v>
      </c>
      <c r="O1495" s="39" t="s">
        <v>97</v>
      </c>
      <c r="P1495" s="39" t="s">
        <v>2163</v>
      </c>
      <c r="Q1495" s="54">
        <v>3159977</v>
      </c>
    </row>
    <row r="1496" spans="1:17">
      <c r="A1496" s="39" t="s">
        <v>2159</v>
      </c>
      <c r="B1496" s="39" t="s">
        <v>2160</v>
      </c>
      <c r="C1496" s="52">
        <v>854</v>
      </c>
      <c r="D1496" s="39" t="s">
        <v>101</v>
      </c>
      <c r="E1496" s="39" t="s">
        <v>544</v>
      </c>
      <c r="F1496" s="41">
        <v>39790</v>
      </c>
      <c r="G1496" s="39" t="s">
        <v>93</v>
      </c>
      <c r="H1496" s="39" t="s">
        <v>173</v>
      </c>
      <c r="I1496" s="41">
        <v>39814</v>
      </c>
      <c r="J1496" s="41">
        <v>40178</v>
      </c>
      <c r="K1496" s="40">
        <v>11</v>
      </c>
      <c r="L1496" s="39" t="s">
        <v>311</v>
      </c>
      <c r="M1496" s="39" t="s">
        <v>316</v>
      </c>
      <c r="N1496" s="39" t="s">
        <v>2243</v>
      </c>
      <c r="O1496" s="39" t="s">
        <v>97</v>
      </c>
      <c r="P1496" s="39" t="s">
        <v>2163</v>
      </c>
      <c r="Q1496" s="54">
        <v>3159977</v>
      </c>
    </row>
    <row r="1497" spans="1:17">
      <c r="A1497" s="39" t="s">
        <v>2159</v>
      </c>
      <c r="B1497" s="39" t="s">
        <v>2160</v>
      </c>
      <c r="C1497" s="52">
        <v>854</v>
      </c>
      <c r="D1497" s="39" t="s">
        <v>101</v>
      </c>
      <c r="E1497" s="39" t="s">
        <v>544</v>
      </c>
      <c r="F1497" s="41">
        <v>39790</v>
      </c>
      <c r="G1497" s="39" t="s">
        <v>93</v>
      </c>
      <c r="H1497" s="39" t="s">
        <v>173</v>
      </c>
      <c r="I1497" s="41">
        <v>39814</v>
      </c>
      <c r="J1497" s="41">
        <v>40178</v>
      </c>
      <c r="K1497" s="40">
        <v>12</v>
      </c>
      <c r="L1497" s="39" t="s">
        <v>308</v>
      </c>
      <c r="M1497" s="39" t="s">
        <v>95</v>
      </c>
      <c r="N1497" s="39" t="s">
        <v>2244</v>
      </c>
      <c r="O1497" s="39" t="s">
        <v>97</v>
      </c>
      <c r="P1497" s="39" t="s">
        <v>2163</v>
      </c>
      <c r="Q1497" s="54">
        <v>3159977</v>
      </c>
    </row>
    <row r="1498" spans="1:17">
      <c r="A1498" s="39" t="s">
        <v>2159</v>
      </c>
      <c r="B1498" s="39" t="s">
        <v>2160</v>
      </c>
      <c r="C1498" s="52">
        <v>854</v>
      </c>
      <c r="D1498" s="39" t="s">
        <v>101</v>
      </c>
      <c r="E1498" s="39" t="s">
        <v>544</v>
      </c>
      <c r="F1498" s="41">
        <v>39790</v>
      </c>
      <c r="G1498" s="39" t="s">
        <v>93</v>
      </c>
      <c r="H1498" s="39" t="s">
        <v>173</v>
      </c>
      <c r="I1498" s="41">
        <v>39814</v>
      </c>
      <c r="J1498" s="41">
        <v>40178</v>
      </c>
      <c r="K1498" s="40">
        <v>13</v>
      </c>
      <c r="L1498" s="39" t="s">
        <v>311</v>
      </c>
      <c r="M1498" s="39" t="s">
        <v>312</v>
      </c>
      <c r="N1498" s="39" t="s">
        <v>2245</v>
      </c>
      <c r="O1498" s="39" t="s">
        <v>97</v>
      </c>
      <c r="P1498" s="39" t="s">
        <v>2163</v>
      </c>
      <c r="Q1498" s="54">
        <v>3159977</v>
      </c>
    </row>
    <row r="1499" spans="1:17">
      <c r="A1499" s="39" t="s">
        <v>2159</v>
      </c>
      <c r="B1499" s="39" t="s">
        <v>2160</v>
      </c>
      <c r="C1499" s="52">
        <v>854</v>
      </c>
      <c r="D1499" s="39" t="s">
        <v>101</v>
      </c>
      <c r="E1499" s="39" t="s">
        <v>544</v>
      </c>
      <c r="F1499" s="41">
        <v>39790</v>
      </c>
      <c r="G1499" s="39" t="s">
        <v>93</v>
      </c>
      <c r="H1499" s="39" t="s">
        <v>173</v>
      </c>
      <c r="I1499" s="41">
        <v>39814</v>
      </c>
      <c r="J1499" s="41">
        <v>40178</v>
      </c>
      <c r="K1499" s="40">
        <v>14</v>
      </c>
      <c r="L1499" s="39" t="s">
        <v>311</v>
      </c>
      <c r="M1499" s="39" t="s">
        <v>312</v>
      </c>
      <c r="N1499" s="39" t="s">
        <v>2246</v>
      </c>
      <c r="O1499" s="39" t="s">
        <v>97</v>
      </c>
      <c r="P1499" s="39" t="s">
        <v>2163</v>
      </c>
      <c r="Q1499" s="54">
        <v>3159977</v>
      </c>
    </row>
    <row r="1500" spans="1:17">
      <c r="A1500" s="39" t="s">
        <v>2159</v>
      </c>
      <c r="B1500" s="39" t="s">
        <v>2160</v>
      </c>
      <c r="C1500" s="52">
        <v>854</v>
      </c>
      <c r="D1500" s="39" t="s">
        <v>101</v>
      </c>
      <c r="E1500" s="39" t="s">
        <v>544</v>
      </c>
      <c r="F1500" s="41">
        <v>39790</v>
      </c>
      <c r="G1500" s="39" t="s">
        <v>93</v>
      </c>
      <c r="H1500" s="39" t="s">
        <v>173</v>
      </c>
      <c r="I1500" s="41">
        <v>39814</v>
      </c>
      <c r="J1500" s="41">
        <v>40178</v>
      </c>
      <c r="K1500" s="40">
        <v>15</v>
      </c>
      <c r="L1500" s="39" t="s">
        <v>176</v>
      </c>
      <c r="M1500" s="39" t="s">
        <v>416</v>
      </c>
      <c r="N1500" s="39" t="s">
        <v>2247</v>
      </c>
      <c r="O1500" s="39" t="s">
        <v>97</v>
      </c>
      <c r="P1500" s="39" t="s">
        <v>2163</v>
      </c>
      <c r="Q1500" s="54">
        <v>3159977</v>
      </c>
    </row>
    <row r="1501" spans="1:17">
      <c r="A1501" s="39" t="s">
        <v>2159</v>
      </c>
      <c r="B1501" s="39" t="s">
        <v>2160</v>
      </c>
      <c r="C1501" s="52">
        <v>854</v>
      </c>
      <c r="D1501" s="39" t="s">
        <v>101</v>
      </c>
      <c r="E1501" s="39" t="s">
        <v>544</v>
      </c>
      <c r="F1501" s="41">
        <v>39790</v>
      </c>
      <c r="G1501" s="39" t="s">
        <v>93</v>
      </c>
      <c r="H1501" s="39" t="s">
        <v>173</v>
      </c>
      <c r="I1501" s="41">
        <v>39814</v>
      </c>
      <c r="J1501" s="41">
        <v>40178</v>
      </c>
      <c r="K1501" s="40">
        <v>16</v>
      </c>
      <c r="L1501" s="39" t="s">
        <v>311</v>
      </c>
      <c r="M1501" s="39" t="s">
        <v>312</v>
      </c>
      <c r="N1501" s="39" t="s">
        <v>2248</v>
      </c>
      <c r="O1501" s="39" t="s">
        <v>97</v>
      </c>
      <c r="P1501" s="39" t="s">
        <v>2163</v>
      </c>
      <c r="Q1501" s="54">
        <v>3159977</v>
      </c>
    </row>
    <row r="1502" spans="1:17">
      <c r="A1502" s="39" t="s">
        <v>2159</v>
      </c>
      <c r="B1502" s="39" t="s">
        <v>2160</v>
      </c>
      <c r="C1502" s="52">
        <v>854</v>
      </c>
      <c r="D1502" s="39" t="s">
        <v>101</v>
      </c>
      <c r="E1502" s="39" t="s">
        <v>544</v>
      </c>
      <c r="F1502" s="41">
        <v>39790</v>
      </c>
      <c r="G1502" s="39" t="s">
        <v>93</v>
      </c>
      <c r="H1502" s="39" t="s">
        <v>173</v>
      </c>
      <c r="I1502" s="41">
        <v>39814</v>
      </c>
      <c r="J1502" s="41">
        <v>40178</v>
      </c>
      <c r="K1502" s="40">
        <v>17</v>
      </c>
      <c r="L1502" s="39" t="s">
        <v>311</v>
      </c>
      <c r="M1502" s="39" t="s">
        <v>312</v>
      </c>
      <c r="N1502" s="39" t="s">
        <v>2249</v>
      </c>
      <c r="O1502" s="39" t="s">
        <v>97</v>
      </c>
      <c r="P1502" s="39" t="s">
        <v>2163</v>
      </c>
      <c r="Q1502" s="54">
        <v>3159977</v>
      </c>
    </row>
    <row r="1503" spans="1:17">
      <c r="A1503" s="39" t="s">
        <v>2159</v>
      </c>
      <c r="B1503" s="39" t="s">
        <v>2160</v>
      </c>
      <c r="C1503" s="52">
        <v>854</v>
      </c>
      <c r="D1503" s="39" t="s">
        <v>101</v>
      </c>
      <c r="E1503" s="39" t="s">
        <v>544</v>
      </c>
      <c r="F1503" s="41">
        <v>39790</v>
      </c>
      <c r="G1503" s="39" t="s">
        <v>93</v>
      </c>
      <c r="H1503" s="39" t="s">
        <v>173</v>
      </c>
      <c r="I1503" s="41">
        <v>39814</v>
      </c>
      <c r="J1503" s="41">
        <v>40178</v>
      </c>
      <c r="K1503" s="40">
        <v>18</v>
      </c>
      <c r="L1503" s="39" t="s">
        <v>176</v>
      </c>
      <c r="M1503" s="39" t="s">
        <v>416</v>
      </c>
      <c r="N1503" s="39" t="s">
        <v>2250</v>
      </c>
      <c r="O1503" s="39" t="s">
        <v>97</v>
      </c>
      <c r="P1503" s="39" t="s">
        <v>2163</v>
      </c>
      <c r="Q1503" s="54">
        <v>3159977</v>
      </c>
    </row>
    <row r="1504" spans="1:17">
      <c r="A1504" s="39" t="s">
        <v>2159</v>
      </c>
      <c r="B1504" s="39" t="s">
        <v>2160</v>
      </c>
      <c r="C1504" s="52">
        <v>854</v>
      </c>
      <c r="D1504" s="39" t="s">
        <v>101</v>
      </c>
      <c r="E1504" s="39" t="s">
        <v>544</v>
      </c>
      <c r="F1504" s="41">
        <v>39790</v>
      </c>
      <c r="G1504" s="39" t="s">
        <v>93</v>
      </c>
      <c r="H1504" s="39" t="s">
        <v>173</v>
      </c>
      <c r="I1504" s="41">
        <v>39814</v>
      </c>
      <c r="J1504" s="41">
        <v>40178</v>
      </c>
      <c r="K1504" s="40">
        <v>19</v>
      </c>
      <c r="L1504" s="39" t="s">
        <v>95</v>
      </c>
      <c r="M1504" s="39" t="s">
        <v>95</v>
      </c>
      <c r="N1504" s="39" t="s">
        <v>2251</v>
      </c>
      <c r="O1504" s="39" t="s">
        <v>97</v>
      </c>
      <c r="P1504" s="39" t="s">
        <v>2163</v>
      </c>
      <c r="Q1504" s="54">
        <v>3159977</v>
      </c>
    </row>
    <row r="1505" spans="1:17">
      <c r="A1505" s="39" t="s">
        <v>2252</v>
      </c>
      <c r="B1505" s="39" t="s">
        <v>2253</v>
      </c>
      <c r="C1505" s="52">
        <v>9712</v>
      </c>
      <c r="D1505" s="39" t="s">
        <v>101</v>
      </c>
      <c r="E1505" s="39" t="s">
        <v>2254</v>
      </c>
      <c r="F1505" s="41">
        <v>40856</v>
      </c>
      <c r="G1505" s="39" t="s">
        <v>93</v>
      </c>
      <c r="H1505" s="39" t="s">
        <v>173</v>
      </c>
      <c r="I1505" s="41">
        <v>40544</v>
      </c>
      <c r="J1505" s="41">
        <v>40908</v>
      </c>
      <c r="K1505" s="40">
        <v>1</v>
      </c>
      <c r="L1505" s="39" t="s">
        <v>406</v>
      </c>
      <c r="M1505" s="39" t="s">
        <v>97</v>
      </c>
      <c r="N1505" s="39" t="s">
        <v>2255</v>
      </c>
      <c r="O1505" s="39" t="s">
        <v>97</v>
      </c>
      <c r="P1505" s="39" t="s">
        <v>2256</v>
      </c>
      <c r="Q1505" s="54">
        <v>206000</v>
      </c>
    </row>
    <row r="1506" spans="1:17">
      <c r="A1506" s="39" t="s">
        <v>2252</v>
      </c>
      <c r="B1506" s="39" t="s">
        <v>2253</v>
      </c>
      <c r="C1506" s="52">
        <v>8485</v>
      </c>
      <c r="D1506" s="39" t="s">
        <v>101</v>
      </c>
      <c r="E1506" s="39" t="s">
        <v>2257</v>
      </c>
      <c r="F1506" s="41">
        <v>40714</v>
      </c>
      <c r="G1506" s="39" t="s">
        <v>93</v>
      </c>
      <c r="H1506" s="39" t="s">
        <v>173</v>
      </c>
      <c r="I1506" s="41">
        <v>40179</v>
      </c>
      <c r="J1506" s="41">
        <v>40908</v>
      </c>
      <c r="K1506" s="40">
        <v>1</v>
      </c>
      <c r="L1506" s="39" t="s">
        <v>406</v>
      </c>
      <c r="M1506" s="39" t="s">
        <v>97</v>
      </c>
      <c r="N1506" s="39" t="s">
        <v>2258</v>
      </c>
      <c r="O1506" s="39" t="s">
        <v>97</v>
      </c>
      <c r="P1506" s="39" t="s">
        <v>221</v>
      </c>
      <c r="Q1506" s="54">
        <v>102082</v>
      </c>
    </row>
    <row r="1507" spans="1:17">
      <c r="A1507" s="39" t="s">
        <v>2252</v>
      </c>
      <c r="B1507" s="39" t="s">
        <v>2253</v>
      </c>
      <c r="C1507" s="52">
        <v>2944</v>
      </c>
      <c r="D1507" s="39" t="s">
        <v>101</v>
      </c>
      <c r="E1507" s="39" t="s">
        <v>2259</v>
      </c>
      <c r="F1507" s="41">
        <v>40184</v>
      </c>
      <c r="G1507" s="39" t="s">
        <v>93</v>
      </c>
      <c r="H1507" s="39" t="s">
        <v>173</v>
      </c>
      <c r="I1507" s="41">
        <v>40118</v>
      </c>
      <c r="J1507" s="41">
        <v>40543</v>
      </c>
      <c r="K1507" s="40">
        <v>1</v>
      </c>
      <c r="L1507" s="39" t="s">
        <v>131</v>
      </c>
      <c r="M1507" s="39" t="s">
        <v>227</v>
      </c>
      <c r="N1507" s="39" t="s">
        <v>2260</v>
      </c>
      <c r="O1507" s="39" t="s">
        <v>97</v>
      </c>
      <c r="P1507" s="39" t="s">
        <v>221</v>
      </c>
      <c r="Q1507" s="54">
        <v>-208090</v>
      </c>
    </row>
    <row r="1508" spans="1:17">
      <c r="A1508" s="39" t="s">
        <v>2261</v>
      </c>
      <c r="B1508" s="39" t="s">
        <v>2262</v>
      </c>
      <c r="C1508" s="52">
        <v>15667</v>
      </c>
      <c r="D1508" s="39" t="s">
        <v>101</v>
      </c>
      <c r="E1508" s="39" t="s">
        <v>443</v>
      </c>
      <c r="F1508" s="41">
        <v>42408</v>
      </c>
      <c r="G1508" s="39" t="s">
        <v>93</v>
      </c>
      <c r="H1508" s="39" t="s">
        <v>173</v>
      </c>
      <c r="I1508" s="41">
        <v>41640</v>
      </c>
      <c r="J1508" s="41">
        <v>42004</v>
      </c>
      <c r="K1508" s="40">
        <v>1</v>
      </c>
      <c r="L1508" s="39" t="s">
        <v>95</v>
      </c>
      <c r="M1508" s="39" t="s">
        <v>95</v>
      </c>
      <c r="N1508" s="39" t="s">
        <v>2263</v>
      </c>
      <c r="O1508" s="39" t="s">
        <v>97</v>
      </c>
      <c r="P1508" s="39" t="s">
        <v>2264</v>
      </c>
      <c r="Q1508" s="54">
        <v>76095</v>
      </c>
    </row>
    <row r="1509" spans="1:17">
      <c r="A1509" s="39" t="s">
        <v>2265</v>
      </c>
      <c r="B1509" s="39" t="s">
        <v>2266</v>
      </c>
      <c r="C1509" s="52">
        <v>8544</v>
      </c>
      <c r="D1509" s="39" t="s">
        <v>101</v>
      </c>
      <c r="E1509" s="39" t="s">
        <v>2267</v>
      </c>
      <c r="F1509" s="41">
        <v>40714</v>
      </c>
      <c r="G1509" s="39" t="s">
        <v>93</v>
      </c>
      <c r="H1509" s="39" t="s">
        <v>173</v>
      </c>
      <c r="I1509" s="41">
        <v>40179</v>
      </c>
      <c r="J1509" s="41">
        <v>40543</v>
      </c>
      <c r="K1509" s="40">
        <v>1</v>
      </c>
      <c r="L1509" s="39" t="s">
        <v>527</v>
      </c>
      <c r="M1509" s="39" t="s">
        <v>95</v>
      </c>
      <c r="N1509" s="39" t="s">
        <v>2268</v>
      </c>
      <c r="O1509" s="39" t="s">
        <v>97</v>
      </c>
      <c r="P1509" s="39" t="s">
        <v>221</v>
      </c>
      <c r="Q1509" s="54">
        <v>2000000</v>
      </c>
    </row>
    <row r="1510" spans="1:17">
      <c r="A1510" s="39" t="s">
        <v>2265</v>
      </c>
      <c r="B1510" s="39" t="s">
        <v>2266</v>
      </c>
      <c r="C1510" s="52">
        <v>8544</v>
      </c>
      <c r="D1510" s="39" t="s">
        <v>101</v>
      </c>
      <c r="E1510" s="39" t="s">
        <v>2267</v>
      </c>
      <c r="F1510" s="41">
        <v>40714</v>
      </c>
      <c r="G1510" s="39" t="s">
        <v>93</v>
      </c>
      <c r="H1510" s="39" t="s">
        <v>173</v>
      </c>
      <c r="I1510" s="41">
        <v>40179</v>
      </c>
      <c r="J1510" s="41">
        <v>40543</v>
      </c>
      <c r="K1510" s="40">
        <v>2</v>
      </c>
      <c r="L1510" s="39" t="s">
        <v>180</v>
      </c>
      <c r="M1510" s="39" t="s">
        <v>487</v>
      </c>
      <c r="N1510" s="39" t="s">
        <v>2269</v>
      </c>
      <c r="O1510" s="39" t="s">
        <v>97</v>
      </c>
      <c r="P1510" s="39" t="s">
        <v>221</v>
      </c>
      <c r="Q1510" s="54">
        <v>2000000</v>
      </c>
    </row>
    <row r="1511" spans="1:17">
      <c r="A1511" s="39" t="s">
        <v>2265</v>
      </c>
      <c r="B1511" s="39" t="s">
        <v>2266</v>
      </c>
      <c r="C1511" s="52">
        <v>8544</v>
      </c>
      <c r="D1511" s="39" t="s">
        <v>101</v>
      </c>
      <c r="E1511" s="39" t="s">
        <v>2267</v>
      </c>
      <c r="F1511" s="41">
        <v>40714</v>
      </c>
      <c r="G1511" s="39" t="s">
        <v>93</v>
      </c>
      <c r="H1511" s="39" t="s">
        <v>173</v>
      </c>
      <c r="I1511" s="41">
        <v>40179</v>
      </c>
      <c r="J1511" s="41">
        <v>40543</v>
      </c>
      <c r="K1511" s="40">
        <v>3</v>
      </c>
      <c r="L1511" s="39" t="s">
        <v>131</v>
      </c>
      <c r="M1511" s="39" t="s">
        <v>183</v>
      </c>
      <c r="N1511" s="39" t="s">
        <v>2270</v>
      </c>
      <c r="O1511" s="39" t="s">
        <v>97</v>
      </c>
      <c r="P1511" s="39" t="s">
        <v>221</v>
      </c>
      <c r="Q1511" s="54">
        <v>2000000</v>
      </c>
    </row>
    <row r="1512" spans="1:17">
      <c r="A1512" s="39" t="s">
        <v>2265</v>
      </c>
      <c r="B1512" s="39" t="s">
        <v>2266</v>
      </c>
      <c r="C1512" s="52">
        <v>8544</v>
      </c>
      <c r="D1512" s="39" t="s">
        <v>101</v>
      </c>
      <c r="E1512" s="39" t="s">
        <v>2267</v>
      </c>
      <c r="F1512" s="41">
        <v>40714</v>
      </c>
      <c r="G1512" s="39" t="s">
        <v>93</v>
      </c>
      <c r="H1512" s="39" t="s">
        <v>173</v>
      </c>
      <c r="I1512" s="41">
        <v>40544</v>
      </c>
      <c r="J1512" s="41">
        <v>40908</v>
      </c>
      <c r="K1512" s="40">
        <v>4</v>
      </c>
      <c r="L1512" s="39" t="s">
        <v>527</v>
      </c>
      <c r="M1512" s="39" t="s">
        <v>95</v>
      </c>
      <c r="N1512" s="39" t="s">
        <v>2271</v>
      </c>
      <c r="O1512" s="39" t="s">
        <v>97</v>
      </c>
      <c r="P1512" s="39" t="s">
        <v>221</v>
      </c>
      <c r="Q1512" s="54">
        <v>2000000</v>
      </c>
    </row>
    <row r="1513" spans="1:17">
      <c r="A1513" s="39" t="s">
        <v>2265</v>
      </c>
      <c r="B1513" s="39" t="s">
        <v>2266</v>
      </c>
      <c r="C1513" s="52">
        <v>8544</v>
      </c>
      <c r="D1513" s="39" t="s">
        <v>101</v>
      </c>
      <c r="E1513" s="39" t="s">
        <v>2267</v>
      </c>
      <c r="F1513" s="41">
        <v>40714</v>
      </c>
      <c r="G1513" s="39" t="s">
        <v>93</v>
      </c>
      <c r="H1513" s="39" t="s">
        <v>173</v>
      </c>
      <c r="I1513" s="41">
        <v>40544</v>
      </c>
      <c r="J1513" s="41">
        <v>40908</v>
      </c>
      <c r="K1513" s="40">
        <v>5</v>
      </c>
      <c r="L1513" s="39" t="s">
        <v>180</v>
      </c>
      <c r="M1513" s="39" t="s">
        <v>487</v>
      </c>
      <c r="N1513" s="39" t="s">
        <v>2269</v>
      </c>
      <c r="O1513" s="39" t="s">
        <v>97</v>
      </c>
      <c r="P1513" s="39" t="s">
        <v>221</v>
      </c>
      <c r="Q1513" s="54">
        <v>2000000</v>
      </c>
    </row>
    <row r="1514" spans="1:17">
      <c r="A1514" s="39" t="s">
        <v>2265</v>
      </c>
      <c r="B1514" s="39" t="s">
        <v>2266</v>
      </c>
      <c r="C1514" s="52">
        <v>8544</v>
      </c>
      <c r="D1514" s="39" t="s">
        <v>101</v>
      </c>
      <c r="E1514" s="39" t="s">
        <v>2267</v>
      </c>
      <c r="F1514" s="41">
        <v>40714</v>
      </c>
      <c r="G1514" s="39" t="s">
        <v>93</v>
      </c>
      <c r="H1514" s="39" t="s">
        <v>173</v>
      </c>
      <c r="I1514" s="41">
        <v>40544</v>
      </c>
      <c r="J1514" s="41">
        <v>40908</v>
      </c>
      <c r="K1514" s="40">
        <v>6</v>
      </c>
      <c r="L1514" s="39" t="s">
        <v>131</v>
      </c>
      <c r="M1514" s="39" t="s">
        <v>183</v>
      </c>
      <c r="N1514" s="39" t="s">
        <v>2272</v>
      </c>
      <c r="O1514" s="39" t="s">
        <v>97</v>
      </c>
      <c r="P1514" s="39" t="s">
        <v>221</v>
      </c>
      <c r="Q1514" s="54">
        <v>2000000</v>
      </c>
    </row>
    <row r="1515" spans="1:17">
      <c r="A1515" s="39" t="s">
        <v>2265</v>
      </c>
      <c r="B1515" s="39" t="s">
        <v>2266</v>
      </c>
      <c r="C1515" s="52">
        <v>1040</v>
      </c>
      <c r="D1515" s="39" t="s">
        <v>101</v>
      </c>
      <c r="E1515" s="39" t="s">
        <v>2273</v>
      </c>
      <c r="F1515" s="41">
        <v>39790</v>
      </c>
      <c r="G1515" s="39" t="s">
        <v>93</v>
      </c>
      <c r="H1515" s="39" t="s">
        <v>173</v>
      </c>
      <c r="I1515" s="41">
        <v>39814</v>
      </c>
      <c r="J1515" s="41">
        <v>40178</v>
      </c>
      <c r="K1515" s="40">
        <v>1</v>
      </c>
      <c r="L1515" s="39" t="s">
        <v>180</v>
      </c>
      <c r="M1515" s="39" t="s">
        <v>487</v>
      </c>
      <c r="N1515" s="39" t="s">
        <v>2274</v>
      </c>
      <c r="O1515" s="39" t="s">
        <v>97</v>
      </c>
      <c r="P1515" s="39" t="s">
        <v>2275</v>
      </c>
      <c r="Q1515" s="54">
        <v>77142</v>
      </c>
    </row>
    <row r="1516" spans="1:17">
      <c r="A1516" s="39" t="s">
        <v>2265</v>
      </c>
      <c r="B1516" s="39" t="s">
        <v>2266</v>
      </c>
      <c r="C1516" s="52">
        <v>1040</v>
      </c>
      <c r="D1516" s="39" t="s">
        <v>101</v>
      </c>
      <c r="E1516" s="39" t="s">
        <v>2273</v>
      </c>
      <c r="F1516" s="41">
        <v>39790</v>
      </c>
      <c r="G1516" s="39" t="s">
        <v>93</v>
      </c>
      <c r="H1516" s="39" t="s">
        <v>173</v>
      </c>
      <c r="I1516" s="41">
        <v>39814</v>
      </c>
      <c r="J1516" s="41">
        <v>40178</v>
      </c>
      <c r="K1516" s="40">
        <v>2</v>
      </c>
      <c r="L1516" s="39" t="s">
        <v>105</v>
      </c>
      <c r="M1516" s="39" t="s">
        <v>486</v>
      </c>
      <c r="N1516" s="39" t="s">
        <v>2276</v>
      </c>
      <c r="O1516" s="39" t="s">
        <v>97</v>
      </c>
      <c r="P1516" s="39" t="s">
        <v>2275</v>
      </c>
      <c r="Q1516" s="54">
        <v>77142</v>
      </c>
    </row>
    <row r="1517" spans="1:17">
      <c r="A1517" s="39" t="s">
        <v>2277</v>
      </c>
      <c r="B1517" s="39" t="s">
        <v>2278</v>
      </c>
      <c r="C1517" s="52">
        <v>23132</v>
      </c>
      <c r="D1517" s="39" t="s">
        <v>91</v>
      </c>
      <c r="E1517" s="39" t="s">
        <v>2279</v>
      </c>
      <c r="F1517" s="41">
        <v>44644</v>
      </c>
      <c r="G1517" s="39" t="s">
        <v>93</v>
      </c>
      <c r="H1517" s="39" t="s">
        <v>173</v>
      </c>
      <c r="I1517" s="41">
        <v>40909</v>
      </c>
      <c r="J1517" s="41">
        <v>42369</v>
      </c>
      <c r="K1517" s="40">
        <v>1</v>
      </c>
      <c r="L1517" s="39" t="s">
        <v>131</v>
      </c>
      <c r="M1517" s="39" t="s">
        <v>517</v>
      </c>
      <c r="N1517" s="39" t="s">
        <v>2280</v>
      </c>
      <c r="O1517" s="39" t="s">
        <v>121</v>
      </c>
      <c r="P1517" s="39" t="s">
        <v>2281</v>
      </c>
      <c r="Q1517" s="54">
        <v>176373</v>
      </c>
    </row>
    <row r="1518" spans="1:17">
      <c r="A1518" s="39" t="s">
        <v>2277</v>
      </c>
      <c r="B1518" s="39" t="s">
        <v>2278</v>
      </c>
      <c r="C1518" s="52">
        <v>23132</v>
      </c>
      <c r="D1518" s="39" t="s">
        <v>91</v>
      </c>
      <c r="E1518" s="39" t="s">
        <v>2279</v>
      </c>
      <c r="F1518" s="41">
        <v>44644</v>
      </c>
      <c r="G1518" s="39" t="s">
        <v>93</v>
      </c>
      <c r="H1518" s="39" t="s">
        <v>173</v>
      </c>
      <c r="I1518" s="41">
        <v>40909</v>
      </c>
      <c r="J1518" s="41">
        <v>41274</v>
      </c>
      <c r="K1518" s="40">
        <v>2</v>
      </c>
      <c r="L1518" s="39" t="s">
        <v>131</v>
      </c>
      <c r="M1518" s="39" t="s">
        <v>227</v>
      </c>
      <c r="N1518" s="39" t="s">
        <v>2282</v>
      </c>
      <c r="O1518" s="39" t="s">
        <v>97</v>
      </c>
      <c r="P1518" s="39" t="s">
        <v>2281</v>
      </c>
      <c r="Q1518" s="54">
        <v>176373</v>
      </c>
    </row>
    <row r="1519" spans="1:17">
      <c r="A1519" s="39" t="s">
        <v>2277</v>
      </c>
      <c r="B1519" s="39" t="s">
        <v>2278</v>
      </c>
      <c r="C1519" s="52">
        <v>10193</v>
      </c>
      <c r="D1519" s="39" t="s">
        <v>101</v>
      </c>
      <c r="E1519" s="39" t="s">
        <v>1708</v>
      </c>
      <c r="F1519" s="41">
        <v>40856</v>
      </c>
      <c r="G1519" s="39" t="s">
        <v>93</v>
      </c>
      <c r="H1519" s="39" t="s">
        <v>173</v>
      </c>
      <c r="I1519" s="41">
        <v>40544</v>
      </c>
      <c r="J1519" s="41">
        <v>40908</v>
      </c>
      <c r="K1519" s="40">
        <v>1</v>
      </c>
      <c r="L1519" s="39" t="s">
        <v>125</v>
      </c>
      <c r="M1519" s="39" t="s">
        <v>183</v>
      </c>
      <c r="N1519" s="39" t="s">
        <v>2283</v>
      </c>
      <c r="O1519" s="39" t="s">
        <v>121</v>
      </c>
      <c r="P1519" s="39" t="s">
        <v>2284</v>
      </c>
      <c r="Q1519" s="54">
        <v>76452</v>
      </c>
    </row>
    <row r="1520" spans="1:17">
      <c r="A1520" s="39" t="s">
        <v>2277</v>
      </c>
      <c r="B1520" s="39" t="s">
        <v>2278</v>
      </c>
      <c r="C1520" s="52">
        <v>10193</v>
      </c>
      <c r="D1520" s="39" t="s">
        <v>101</v>
      </c>
      <c r="E1520" s="39" t="s">
        <v>1708</v>
      </c>
      <c r="F1520" s="41">
        <v>40856</v>
      </c>
      <c r="G1520" s="39" t="s">
        <v>93</v>
      </c>
      <c r="H1520" s="39" t="s">
        <v>173</v>
      </c>
      <c r="I1520" s="41">
        <v>40544</v>
      </c>
      <c r="J1520" s="41">
        <v>40908</v>
      </c>
      <c r="K1520" s="40">
        <v>2</v>
      </c>
      <c r="L1520" s="39" t="s">
        <v>125</v>
      </c>
      <c r="M1520" s="39" t="s">
        <v>126</v>
      </c>
      <c r="N1520" s="39" t="s">
        <v>2285</v>
      </c>
      <c r="O1520" s="39" t="s">
        <v>121</v>
      </c>
      <c r="P1520" s="39" t="s">
        <v>2284</v>
      </c>
      <c r="Q1520" s="54">
        <v>76452</v>
      </c>
    </row>
    <row r="1521" spans="1:17">
      <c r="A1521" s="39" t="s">
        <v>2277</v>
      </c>
      <c r="B1521" s="39" t="s">
        <v>2278</v>
      </c>
      <c r="C1521" s="52">
        <v>10193</v>
      </c>
      <c r="D1521" s="39" t="s">
        <v>101</v>
      </c>
      <c r="E1521" s="39" t="s">
        <v>1708</v>
      </c>
      <c r="F1521" s="41">
        <v>40856</v>
      </c>
      <c r="G1521" s="39" t="s">
        <v>93</v>
      </c>
      <c r="H1521" s="39" t="s">
        <v>173</v>
      </c>
      <c r="I1521" s="41">
        <v>40544</v>
      </c>
      <c r="J1521" s="41">
        <v>40908</v>
      </c>
      <c r="K1521" s="40">
        <v>3</v>
      </c>
      <c r="L1521" s="39" t="s">
        <v>125</v>
      </c>
      <c r="M1521" s="39" t="s">
        <v>608</v>
      </c>
      <c r="N1521" s="39" t="s">
        <v>2286</v>
      </c>
      <c r="O1521" s="39" t="s">
        <v>121</v>
      </c>
      <c r="P1521" s="39" t="s">
        <v>2284</v>
      </c>
      <c r="Q1521" s="54">
        <v>76452</v>
      </c>
    </row>
    <row r="1522" spans="1:17">
      <c r="A1522" s="39" t="s">
        <v>2277</v>
      </c>
      <c r="B1522" s="39" t="s">
        <v>2278</v>
      </c>
      <c r="C1522" s="52">
        <v>10193</v>
      </c>
      <c r="D1522" s="39" t="s">
        <v>101</v>
      </c>
      <c r="E1522" s="39" t="s">
        <v>1708</v>
      </c>
      <c r="F1522" s="41">
        <v>40856</v>
      </c>
      <c r="G1522" s="39" t="s">
        <v>93</v>
      </c>
      <c r="H1522" s="39" t="s">
        <v>173</v>
      </c>
      <c r="I1522" s="41">
        <v>40544</v>
      </c>
      <c r="J1522" s="41">
        <v>40908</v>
      </c>
      <c r="K1522" s="40">
        <v>4</v>
      </c>
      <c r="L1522" s="39" t="s">
        <v>131</v>
      </c>
      <c r="M1522" s="39" t="s">
        <v>183</v>
      </c>
      <c r="N1522" s="39" t="s">
        <v>2287</v>
      </c>
      <c r="O1522" s="39" t="s">
        <v>121</v>
      </c>
      <c r="P1522" s="39" t="s">
        <v>2284</v>
      </c>
      <c r="Q1522" s="54">
        <v>76452</v>
      </c>
    </row>
    <row r="1523" spans="1:17">
      <c r="A1523" s="39" t="s">
        <v>2277</v>
      </c>
      <c r="B1523" s="39" t="s">
        <v>2278</v>
      </c>
      <c r="C1523" s="52">
        <v>10193</v>
      </c>
      <c r="D1523" s="39" t="s">
        <v>101</v>
      </c>
      <c r="E1523" s="39" t="s">
        <v>1708</v>
      </c>
      <c r="F1523" s="41">
        <v>40856</v>
      </c>
      <c r="G1523" s="39" t="s">
        <v>93</v>
      </c>
      <c r="H1523" s="39" t="s">
        <v>173</v>
      </c>
      <c r="I1523" s="41">
        <v>40544</v>
      </c>
      <c r="J1523" s="41">
        <v>40908</v>
      </c>
      <c r="K1523" s="40">
        <v>5</v>
      </c>
      <c r="L1523" s="39" t="s">
        <v>131</v>
      </c>
      <c r="M1523" s="39" t="s">
        <v>608</v>
      </c>
      <c r="N1523" s="39" t="s">
        <v>2288</v>
      </c>
      <c r="O1523" s="39" t="s">
        <v>121</v>
      </c>
      <c r="P1523" s="39" t="s">
        <v>2284</v>
      </c>
      <c r="Q1523" s="54">
        <v>76452</v>
      </c>
    </row>
    <row r="1524" spans="1:17">
      <c r="A1524" s="39" t="s">
        <v>2277</v>
      </c>
      <c r="B1524" s="39" t="s">
        <v>2278</v>
      </c>
      <c r="C1524" s="52">
        <v>10193</v>
      </c>
      <c r="D1524" s="39" t="s">
        <v>101</v>
      </c>
      <c r="E1524" s="39" t="s">
        <v>1708</v>
      </c>
      <c r="F1524" s="41">
        <v>40856</v>
      </c>
      <c r="G1524" s="39" t="s">
        <v>93</v>
      </c>
      <c r="H1524" s="39" t="s">
        <v>173</v>
      </c>
      <c r="I1524" s="41">
        <v>40544</v>
      </c>
      <c r="J1524" s="41">
        <v>40908</v>
      </c>
      <c r="K1524" s="40">
        <v>6</v>
      </c>
      <c r="L1524" s="39" t="s">
        <v>131</v>
      </c>
      <c r="M1524" s="39" t="s">
        <v>517</v>
      </c>
      <c r="N1524" s="39" t="s">
        <v>2289</v>
      </c>
      <c r="O1524" s="39" t="s">
        <v>121</v>
      </c>
      <c r="P1524" s="39" t="s">
        <v>2284</v>
      </c>
      <c r="Q1524" s="54">
        <v>76452</v>
      </c>
    </row>
    <row r="1525" spans="1:17">
      <c r="A1525" s="39" t="s">
        <v>2277</v>
      </c>
      <c r="B1525" s="39" t="s">
        <v>2278</v>
      </c>
      <c r="C1525" s="52">
        <v>10193</v>
      </c>
      <c r="D1525" s="39" t="s">
        <v>101</v>
      </c>
      <c r="E1525" s="39" t="s">
        <v>1708</v>
      </c>
      <c r="F1525" s="41">
        <v>40856</v>
      </c>
      <c r="G1525" s="39" t="s">
        <v>93</v>
      </c>
      <c r="H1525" s="39" t="s">
        <v>173</v>
      </c>
      <c r="I1525" s="41">
        <v>40544</v>
      </c>
      <c r="J1525" s="41">
        <v>40908</v>
      </c>
      <c r="K1525" s="40">
        <v>7</v>
      </c>
      <c r="L1525" s="39" t="s">
        <v>180</v>
      </c>
      <c r="M1525" s="39" t="s">
        <v>487</v>
      </c>
      <c r="N1525" s="39" t="s">
        <v>2290</v>
      </c>
      <c r="O1525" s="39" t="s">
        <v>121</v>
      </c>
      <c r="P1525" s="39" t="s">
        <v>2284</v>
      </c>
      <c r="Q1525" s="54">
        <v>76452</v>
      </c>
    </row>
    <row r="1526" spans="1:17">
      <c r="A1526" s="39" t="s">
        <v>2277</v>
      </c>
      <c r="B1526" s="39" t="s">
        <v>2278</v>
      </c>
      <c r="C1526" s="52">
        <v>10193</v>
      </c>
      <c r="D1526" s="39" t="s">
        <v>101</v>
      </c>
      <c r="E1526" s="39" t="s">
        <v>1708</v>
      </c>
      <c r="F1526" s="41">
        <v>40856</v>
      </c>
      <c r="G1526" s="39" t="s">
        <v>93</v>
      </c>
      <c r="H1526" s="39" t="s">
        <v>173</v>
      </c>
      <c r="I1526" s="41">
        <v>40544</v>
      </c>
      <c r="J1526" s="41">
        <v>40908</v>
      </c>
      <c r="K1526" s="40">
        <v>11</v>
      </c>
      <c r="L1526" s="39" t="s">
        <v>131</v>
      </c>
      <c r="M1526" s="39" t="s">
        <v>183</v>
      </c>
      <c r="N1526" s="39" t="s">
        <v>2291</v>
      </c>
      <c r="O1526" s="39" t="s">
        <v>97</v>
      </c>
      <c r="P1526" s="39" t="s">
        <v>2284</v>
      </c>
      <c r="Q1526" s="54">
        <v>76452</v>
      </c>
    </row>
    <row r="1527" spans="1:17">
      <c r="A1527" s="39" t="s">
        <v>2277</v>
      </c>
      <c r="B1527" s="39" t="s">
        <v>2278</v>
      </c>
      <c r="C1527" s="52">
        <v>10193</v>
      </c>
      <c r="D1527" s="39" t="s">
        <v>101</v>
      </c>
      <c r="E1527" s="39" t="s">
        <v>1708</v>
      </c>
      <c r="F1527" s="41">
        <v>40856</v>
      </c>
      <c r="G1527" s="39" t="s">
        <v>93</v>
      </c>
      <c r="H1527" s="39" t="s">
        <v>173</v>
      </c>
      <c r="I1527" s="41">
        <v>40544</v>
      </c>
      <c r="J1527" s="41">
        <v>40908</v>
      </c>
      <c r="K1527" s="40">
        <v>12</v>
      </c>
      <c r="L1527" s="39" t="s">
        <v>125</v>
      </c>
      <c r="M1527" s="39" t="s">
        <v>183</v>
      </c>
      <c r="N1527" s="39" t="s">
        <v>2292</v>
      </c>
      <c r="O1527" s="39" t="s">
        <v>97</v>
      </c>
      <c r="P1527" s="39" t="s">
        <v>2284</v>
      </c>
      <c r="Q1527" s="54">
        <v>76452</v>
      </c>
    </row>
    <row r="1528" spans="1:17">
      <c r="A1528" s="39" t="s">
        <v>2277</v>
      </c>
      <c r="B1528" s="39" t="s">
        <v>2278</v>
      </c>
      <c r="C1528" s="52">
        <v>10193</v>
      </c>
      <c r="D1528" s="39" t="s">
        <v>101</v>
      </c>
      <c r="E1528" s="39" t="s">
        <v>1708</v>
      </c>
      <c r="F1528" s="41">
        <v>40856</v>
      </c>
      <c r="G1528" s="39" t="s">
        <v>93</v>
      </c>
      <c r="H1528" s="39" t="s">
        <v>173</v>
      </c>
      <c r="I1528" s="41">
        <v>40544</v>
      </c>
      <c r="J1528" s="41">
        <v>40908</v>
      </c>
      <c r="K1528" s="40">
        <v>13</v>
      </c>
      <c r="L1528" s="39" t="s">
        <v>131</v>
      </c>
      <c r="M1528" s="39" t="s">
        <v>227</v>
      </c>
      <c r="N1528" s="39" t="s">
        <v>2293</v>
      </c>
      <c r="O1528" s="39" t="s">
        <v>97</v>
      </c>
      <c r="P1528" s="39" t="s">
        <v>2284</v>
      </c>
      <c r="Q1528" s="54">
        <v>76452</v>
      </c>
    </row>
    <row r="1529" spans="1:17">
      <c r="A1529" s="39" t="s">
        <v>2277</v>
      </c>
      <c r="B1529" s="39" t="s">
        <v>2278</v>
      </c>
      <c r="C1529" s="52">
        <v>9222</v>
      </c>
      <c r="D1529" s="39" t="s">
        <v>101</v>
      </c>
      <c r="E1529" s="39" t="s">
        <v>2294</v>
      </c>
      <c r="F1529" s="41">
        <v>40714</v>
      </c>
      <c r="G1529" s="39" t="s">
        <v>93</v>
      </c>
      <c r="H1529" s="39" t="s">
        <v>173</v>
      </c>
      <c r="I1529" s="41">
        <v>39904</v>
      </c>
      <c r="J1529" s="41">
        <v>40908</v>
      </c>
      <c r="K1529" s="40">
        <v>1</v>
      </c>
      <c r="L1529" s="39" t="s">
        <v>311</v>
      </c>
      <c r="M1529" s="39" t="s">
        <v>312</v>
      </c>
      <c r="N1529" s="39" t="s">
        <v>2295</v>
      </c>
      <c r="O1529" s="39" t="s">
        <v>97</v>
      </c>
      <c r="P1529" s="39" t="s">
        <v>2284</v>
      </c>
      <c r="Q1529" s="54">
        <v>1097236</v>
      </c>
    </row>
    <row r="1530" spans="1:17">
      <c r="A1530" s="39" t="s">
        <v>2277</v>
      </c>
      <c r="B1530" s="39" t="s">
        <v>2278</v>
      </c>
      <c r="C1530" s="52">
        <v>9222</v>
      </c>
      <c r="D1530" s="39" t="s">
        <v>101</v>
      </c>
      <c r="E1530" s="39" t="s">
        <v>2294</v>
      </c>
      <c r="F1530" s="41">
        <v>40714</v>
      </c>
      <c r="G1530" s="39" t="s">
        <v>93</v>
      </c>
      <c r="H1530" s="39" t="s">
        <v>173</v>
      </c>
      <c r="I1530" s="41">
        <v>39904</v>
      </c>
      <c r="J1530" s="41">
        <v>40908</v>
      </c>
      <c r="K1530" s="40">
        <v>2</v>
      </c>
      <c r="L1530" s="39" t="s">
        <v>308</v>
      </c>
      <c r="M1530" s="39" t="s">
        <v>692</v>
      </c>
      <c r="N1530" s="39" t="s">
        <v>2296</v>
      </c>
      <c r="O1530" s="39" t="s">
        <v>97</v>
      </c>
      <c r="P1530" s="39" t="s">
        <v>2284</v>
      </c>
      <c r="Q1530" s="54">
        <v>1097236</v>
      </c>
    </row>
    <row r="1531" spans="1:17">
      <c r="A1531" s="39" t="s">
        <v>2277</v>
      </c>
      <c r="B1531" s="39" t="s">
        <v>2278</v>
      </c>
      <c r="C1531" s="52">
        <v>9222</v>
      </c>
      <c r="D1531" s="39" t="s">
        <v>101</v>
      </c>
      <c r="E1531" s="39" t="s">
        <v>2294</v>
      </c>
      <c r="F1531" s="41">
        <v>40714</v>
      </c>
      <c r="G1531" s="39" t="s">
        <v>93</v>
      </c>
      <c r="H1531" s="39" t="s">
        <v>173</v>
      </c>
      <c r="I1531" s="41">
        <v>39904</v>
      </c>
      <c r="J1531" s="41">
        <v>40908</v>
      </c>
      <c r="K1531" s="40">
        <v>3</v>
      </c>
      <c r="L1531" s="39" t="s">
        <v>491</v>
      </c>
      <c r="M1531" s="39" t="s">
        <v>574</v>
      </c>
      <c r="N1531" s="39" t="s">
        <v>2297</v>
      </c>
      <c r="O1531" s="39" t="s">
        <v>97</v>
      </c>
      <c r="P1531" s="39" t="s">
        <v>2284</v>
      </c>
      <c r="Q1531" s="54">
        <v>1097236</v>
      </c>
    </row>
    <row r="1532" spans="1:17">
      <c r="A1532" s="39" t="s">
        <v>2277</v>
      </c>
      <c r="B1532" s="39" t="s">
        <v>2278</v>
      </c>
      <c r="C1532" s="52">
        <v>9222</v>
      </c>
      <c r="D1532" s="39" t="s">
        <v>101</v>
      </c>
      <c r="E1532" s="39" t="s">
        <v>2294</v>
      </c>
      <c r="F1532" s="41">
        <v>40714</v>
      </c>
      <c r="G1532" s="39" t="s">
        <v>93</v>
      </c>
      <c r="H1532" s="39" t="s">
        <v>173</v>
      </c>
      <c r="I1532" s="41">
        <v>39904</v>
      </c>
      <c r="J1532" s="41">
        <v>40908</v>
      </c>
      <c r="K1532" s="40">
        <v>4</v>
      </c>
      <c r="L1532" s="39" t="s">
        <v>311</v>
      </c>
      <c r="M1532" s="39" t="s">
        <v>312</v>
      </c>
      <c r="N1532" s="39" t="s">
        <v>2298</v>
      </c>
      <c r="O1532" s="39" t="s">
        <v>97</v>
      </c>
      <c r="P1532" s="39" t="s">
        <v>2284</v>
      </c>
      <c r="Q1532" s="54">
        <v>1097236</v>
      </c>
    </row>
    <row r="1533" spans="1:17">
      <c r="A1533" s="39" t="s">
        <v>2277</v>
      </c>
      <c r="B1533" s="39" t="s">
        <v>2278</v>
      </c>
      <c r="C1533" s="52">
        <v>9222</v>
      </c>
      <c r="D1533" s="39" t="s">
        <v>101</v>
      </c>
      <c r="E1533" s="39" t="s">
        <v>2294</v>
      </c>
      <c r="F1533" s="41">
        <v>40714</v>
      </c>
      <c r="G1533" s="39" t="s">
        <v>93</v>
      </c>
      <c r="H1533" s="39" t="s">
        <v>173</v>
      </c>
      <c r="I1533" s="41">
        <v>39904</v>
      </c>
      <c r="J1533" s="41">
        <v>40908</v>
      </c>
      <c r="K1533" s="40">
        <v>5</v>
      </c>
      <c r="L1533" s="39" t="s">
        <v>311</v>
      </c>
      <c r="M1533" s="39" t="s">
        <v>312</v>
      </c>
      <c r="N1533" s="39" t="s">
        <v>2299</v>
      </c>
      <c r="O1533" s="39" t="s">
        <v>97</v>
      </c>
      <c r="P1533" s="39" t="s">
        <v>2284</v>
      </c>
      <c r="Q1533" s="54">
        <v>1097236</v>
      </c>
    </row>
    <row r="1534" spans="1:17">
      <c r="A1534" s="39" t="s">
        <v>2277</v>
      </c>
      <c r="B1534" s="39" t="s">
        <v>2278</v>
      </c>
      <c r="C1534" s="52">
        <v>9222</v>
      </c>
      <c r="D1534" s="39" t="s">
        <v>101</v>
      </c>
      <c r="E1534" s="39" t="s">
        <v>2294</v>
      </c>
      <c r="F1534" s="41">
        <v>40714</v>
      </c>
      <c r="G1534" s="39" t="s">
        <v>93</v>
      </c>
      <c r="H1534" s="39" t="s">
        <v>173</v>
      </c>
      <c r="I1534" s="41">
        <v>39904</v>
      </c>
      <c r="J1534" s="41">
        <v>40908</v>
      </c>
      <c r="K1534" s="40">
        <v>6</v>
      </c>
      <c r="L1534" s="39" t="s">
        <v>311</v>
      </c>
      <c r="M1534" s="39" t="s">
        <v>318</v>
      </c>
      <c r="N1534" s="39" t="s">
        <v>2300</v>
      </c>
      <c r="O1534" s="39" t="s">
        <v>97</v>
      </c>
      <c r="P1534" s="39" t="s">
        <v>2284</v>
      </c>
      <c r="Q1534" s="54">
        <v>1097236</v>
      </c>
    </row>
    <row r="1535" spans="1:17">
      <c r="A1535" s="39" t="s">
        <v>2277</v>
      </c>
      <c r="B1535" s="39" t="s">
        <v>2278</v>
      </c>
      <c r="C1535" s="52">
        <v>9222</v>
      </c>
      <c r="D1535" s="39" t="s">
        <v>101</v>
      </c>
      <c r="E1535" s="39" t="s">
        <v>2294</v>
      </c>
      <c r="F1535" s="41">
        <v>40714</v>
      </c>
      <c r="G1535" s="39" t="s">
        <v>93</v>
      </c>
      <c r="H1535" s="39" t="s">
        <v>173</v>
      </c>
      <c r="I1535" s="41">
        <v>39904</v>
      </c>
      <c r="J1535" s="41">
        <v>40908</v>
      </c>
      <c r="K1535" s="40">
        <v>7</v>
      </c>
      <c r="L1535" s="39" t="s">
        <v>311</v>
      </c>
      <c r="M1535" s="39" t="s">
        <v>312</v>
      </c>
      <c r="N1535" s="39" t="s">
        <v>2301</v>
      </c>
      <c r="O1535" s="39" t="s">
        <v>121</v>
      </c>
      <c r="P1535" s="39" t="s">
        <v>2284</v>
      </c>
      <c r="Q1535" s="54">
        <v>1097236</v>
      </c>
    </row>
    <row r="1536" spans="1:17">
      <c r="A1536" s="39" t="s">
        <v>2277</v>
      </c>
      <c r="B1536" s="39" t="s">
        <v>2278</v>
      </c>
      <c r="C1536" s="52">
        <v>9223</v>
      </c>
      <c r="D1536" s="39" t="s">
        <v>101</v>
      </c>
      <c r="E1536" s="39" t="s">
        <v>2302</v>
      </c>
      <c r="F1536" s="41">
        <v>40714</v>
      </c>
      <c r="G1536" s="39" t="s">
        <v>93</v>
      </c>
      <c r="H1536" s="39" t="s">
        <v>173</v>
      </c>
      <c r="I1536" s="41">
        <v>40179</v>
      </c>
      <c r="J1536" s="41">
        <v>40543</v>
      </c>
      <c r="K1536" s="40">
        <v>1</v>
      </c>
      <c r="L1536" s="39" t="s">
        <v>125</v>
      </c>
      <c r="M1536" s="39" t="s">
        <v>183</v>
      </c>
      <c r="N1536" s="39" t="s">
        <v>2303</v>
      </c>
      <c r="O1536" s="39" t="s">
        <v>121</v>
      </c>
      <c r="P1536" s="39" t="s">
        <v>2284</v>
      </c>
      <c r="Q1536" s="54">
        <v>-36377</v>
      </c>
    </row>
    <row r="1537" spans="1:17">
      <c r="A1537" s="39" t="s">
        <v>2277</v>
      </c>
      <c r="B1537" s="39" t="s">
        <v>2278</v>
      </c>
      <c r="C1537" s="52">
        <v>9223</v>
      </c>
      <c r="D1537" s="39" t="s">
        <v>101</v>
      </c>
      <c r="E1537" s="39" t="s">
        <v>2302</v>
      </c>
      <c r="F1537" s="41">
        <v>40714</v>
      </c>
      <c r="G1537" s="39" t="s">
        <v>93</v>
      </c>
      <c r="H1537" s="39" t="s">
        <v>173</v>
      </c>
      <c r="I1537" s="41">
        <v>40179</v>
      </c>
      <c r="J1537" s="41">
        <v>40543</v>
      </c>
      <c r="K1537" s="40">
        <v>2</v>
      </c>
      <c r="L1537" s="39" t="s">
        <v>125</v>
      </c>
      <c r="M1537" s="39" t="s">
        <v>126</v>
      </c>
      <c r="N1537" s="39" t="s">
        <v>2304</v>
      </c>
      <c r="O1537" s="39" t="s">
        <v>121</v>
      </c>
      <c r="P1537" s="39" t="s">
        <v>2284</v>
      </c>
      <c r="Q1537" s="54">
        <v>-36377</v>
      </c>
    </row>
    <row r="1538" spans="1:17">
      <c r="A1538" s="39" t="s">
        <v>2277</v>
      </c>
      <c r="B1538" s="39" t="s">
        <v>2278</v>
      </c>
      <c r="C1538" s="52">
        <v>9223</v>
      </c>
      <c r="D1538" s="39" t="s">
        <v>101</v>
      </c>
      <c r="E1538" s="39" t="s">
        <v>2302</v>
      </c>
      <c r="F1538" s="41">
        <v>40714</v>
      </c>
      <c r="G1538" s="39" t="s">
        <v>93</v>
      </c>
      <c r="H1538" s="39" t="s">
        <v>173</v>
      </c>
      <c r="I1538" s="41">
        <v>40179</v>
      </c>
      <c r="J1538" s="41">
        <v>40543</v>
      </c>
      <c r="K1538" s="40">
        <v>3</v>
      </c>
      <c r="L1538" s="39" t="s">
        <v>125</v>
      </c>
      <c r="M1538" s="39" t="s">
        <v>608</v>
      </c>
      <c r="N1538" s="39" t="s">
        <v>2305</v>
      </c>
      <c r="O1538" s="39" t="s">
        <v>121</v>
      </c>
      <c r="P1538" s="39" t="s">
        <v>2284</v>
      </c>
      <c r="Q1538" s="54">
        <v>-36377</v>
      </c>
    </row>
    <row r="1539" spans="1:17">
      <c r="A1539" s="39" t="s">
        <v>2277</v>
      </c>
      <c r="B1539" s="39" t="s">
        <v>2278</v>
      </c>
      <c r="C1539" s="52">
        <v>9223</v>
      </c>
      <c r="D1539" s="39" t="s">
        <v>101</v>
      </c>
      <c r="E1539" s="39" t="s">
        <v>2302</v>
      </c>
      <c r="F1539" s="41">
        <v>40714</v>
      </c>
      <c r="G1539" s="39" t="s">
        <v>93</v>
      </c>
      <c r="H1539" s="39" t="s">
        <v>173</v>
      </c>
      <c r="I1539" s="41">
        <v>40179</v>
      </c>
      <c r="J1539" s="41">
        <v>40543</v>
      </c>
      <c r="K1539" s="40">
        <v>4</v>
      </c>
      <c r="L1539" s="39" t="s">
        <v>131</v>
      </c>
      <c r="M1539" s="39" t="s">
        <v>183</v>
      </c>
      <c r="N1539" s="39" t="s">
        <v>2306</v>
      </c>
      <c r="O1539" s="39" t="s">
        <v>121</v>
      </c>
      <c r="P1539" s="39" t="s">
        <v>2284</v>
      </c>
      <c r="Q1539" s="54">
        <v>-36377</v>
      </c>
    </row>
    <row r="1540" spans="1:17">
      <c r="A1540" s="39" t="s">
        <v>2277</v>
      </c>
      <c r="B1540" s="39" t="s">
        <v>2278</v>
      </c>
      <c r="C1540" s="52">
        <v>9223</v>
      </c>
      <c r="D1540" s="39" t="s">
        <v>101</v>
      </c>
      <c r="E1540" s="39" t="s">
        <v>2302</v>
      </c>
      <c r="F1540" s="41">
        <v>40714</v>
      </c>
      <c r="G1540" s="39" t="s">
        <v>93</v>
      </c>
      <c r="H1540" s="39" t="s">
        <v>173</v>
      </c>
      <c r="I1540" s="41">
        <v>40179</v>
      </c>
      <c r="J1540" s="41">
        <v>40543</v>
      </c>
      <c r="K1540" s="40">
        <v>5</v>
      </c>
      <c r="L1540" s="39" t="s">
        <v>131</v>
      </c>
      <c r="M1540" s="39" t="s">
        <v>608</v>
      </c>
      <c r="N1540" s="39" t="s">
        <v>2307</v>
      </c>
      <c r="O1540" s="39" t="s">
        <v>121</v>
      </c>
      <c r="P1540" s="39" t="s">
        <v>2284</v>
      </c>
      <c r="Q1540" s="54">
        <v>-36377</v>
      </c>
    </row>
    <row r="1541" spans="1:17">
      <c r="A1541" s="39" t="s">
        <v>2277</v>
      </c>
      <c r="B1541" s="39" t="s">
        <v>2278</v>
      </c>
      <c r="C1541" s="52">
        <v>9223</v>
      </c>
      <c r="D1541" s="39" t="s">
        <v>101</v>
      </c>
      <c r="E1541" s="39" t="s">
        <v>2302</v>
      </c>
      <c r="F1541" s="41">
        <v>40714</v>
      </c>
      <c r="G1541" s="39" t="s">
        <v>93</v>
      </c>
      <c r="H1541" s="39" t="s">
        <v>173</v>
      </c>
      <c r="I1541" s="41">
        <v>40179</v>
      </c>
      <c r="J1541" s="41">
        <v>40543</v>
      </c>
      <c r="K1541" s="40">
        <v>6</v>
      </c>
      <c r="L1541" s="39" t="s">
        <v>131</v>
      </c>
      <c r="M1541" s="39" t="s">
        <v>517</v>
      </c>
      <c r="N1541" s="39" t="s">
        <v>2308</v>
      </c>
      <c r="O1541" s="39" t="s">
        <v>121</v>
      </c>
      <c r="P1541" s="39" t="s">
        <v>2284</v>
      </c>
      <c r="Q1541" s="54">
        <v>-36377</v>
      </c>
    </row>
    <row r="1542" spans="1:17">
      <c r="A1542" s="39" t="s">
        <v>2277</v>
      </c>
      <c r="B1542" s="39" t="s">
        <v>2278</v>
      </c>
      <c r="C1542" s="52">
        <v>9223</v>
      </c>
      <c r="D1542" s="39" t="s">
        <v>101</v>
      </c>
      <c r="E1542" s="39" t="s">
        <v>2302</v>
      </c>
      <c r="F1542" s="41">
        <v>40714</v>
      </c>
      <c r="G1542" s="39" t="s">
        <v>93</v>
      </c>
      <c r="H1542" s="39" t="s">
        <v>173</v>
      </c>
      <c r="I1542" s="41">
        <v>40179</v>
      </c>
      <c r="J1542" s="41">
        <v>40543</v>
      </c>
      <c r="K1542" s="40">
        <v>7</v>
      </c>
      <c r="L1542" s="39" t="s">
        <v>180</v>
      </c>
      <c r="M1542" s="39" t="s">
        <v>487</v>
      </c>
      <c r="N1542" s="39" t="s">
        <v>2309</v>
      </c>
      <c r="O1542" s="39" t="s">
        <v>121</v>
      </c>
      <c r="P1542" s="39" t="s">
        <v>2284</v>
      </c>
      <c r="Q1542" s="54">
        <v>-36377</v>
      </c>
    </row>
    <row r="1543" spans="1:17">
      <c r="A1543" s="39" t="s">
        <v>2277</v>
      </c>
      <c r="B1543" s="39" t="s">
        <v>2278</v>
      </c>
      <c r="C1543" s="52">
        <v>9223</v>
      </c>
      <c r="D1543" s="39" t="s">
        <v>101</v>
      </c>
      <c r="E1543" s="39" t="s">
        <v>2302</v>
      </c>
      <c r="F1543" s="41">
        <v>40714</v>
      </c>
      <c r="G1543" s="39" t="s">
        <v>93</v>
      </c>
      <c r="H1543" s="39" t="s">
        <v>173</v>
      </c>
      <c r="I1543" s="41">
        <v>40179</v>
      </c>
      <c r="J1543" s="41">
        <v>40543</v>
      </c>
      <c r="K1543" s="40">
        <v>8</v>
      </c>
      <c r="L1543" s="39" t="s">
        <v>131</v>
      </c>
      <c r="M1543" s="39" t="s">
        <v>183</v>
      </c>
      <c r="N1543" s="39" t="s">
        <v>2310</v>
      </c>
      <c r="O1543" s="39" t="s">
        <v>97</v>
      </c>
      <c r="P1543" s="39" t="s">
        <v>2284</v>
      </c>
      <c r="Q1543" s="54">
        <v>-36377</v>
      </c>
    </row>
    <row r="1544" spans="1:17">
      <c r="A1544" s="39" t="s">
        <v>2277</v>
      </c>
      <c r="B1544" s="39" t="s">
        <v>2278</v>
      </c>
      <c r="C1544" s="52">
        <v>2207</v>
      </c>
      <c r="D1544" s="39" t="s">
        <v>101</v>
      </c>
      <c r="E1544" s="39" t="s">
        <v>2311</v>
      </c>
      <c r="F1544" s="41">
        <v>40072</v>
      </c>
      <c r="G1544" s="39" t="s">
        <v>93</v>
      </c>
      <c r="H1544" s="39" t="s">
        <v>173</v>
      </c>
      <c r="I1544" s="41">
        <v>39814</v>
      </c>
      <c r="J1544" s="41">
        <v>39903</v>
      </c>
      <c r="K1544" s="40">
        <v>1</v>
      </c>
      <c r="L1544" s="39" t="s">
        <v>95</v>
      </c>
      <c r="M1544" s="39" t="s">
        <v>95</v>
      </c>
      <c r="N1544" s="39" t="s">
        <v>2312</v>
      </c>
      <c r="O1544" s="39" t="s">
        <v>97</v>
      </c>
      <c r="P1544" s="39" t="s">
        <v>2284</v>
      </c>
      <c r="Q1544" s="54">
        <v>-65000</v>
      </c>
    </row>
    <row r="1545" spans="1:17">
      <c r="A1545" s="39" t="s">
        <v>2277</v>
      </c>
      <c r="B1545" s="39" t="s">
        <v>2278</v>
      </c>
      <c r="C1545" s="52">
        <v>2207</v>
      </c>
      <c r="D1545" s="39" t="s">
        <v>101</v>
      </c>
      <c r="E1545" s="39" t="s">
        <v>2311</v>
      </c>
      <c r="F1545" s="41">
        <v>40072</v>
      </c>
      <c r="G1545" s="39" t="s">
        <v>93</v>
      </c>
      <c r="H1545" s="39" t="s">
        <v>173</v>
      </c>
      <c r="I1545" s="41">
        <v>39814</v>
      </c>
      <c r="J1545" s="41">
        <v>39903</v>
      </c>
      <c r="K1545" s="40">
        <v>2</v>
      </c>
      <c r="L1545" s="39" t="s">
        <v>95</v>
      </c>
      <c r="M1545" s="39" t="s">
        <v>95</v>
      </c>
      <c r="N1545" s="39" t="s">
        <v>2313</v>
      </c>
      <c r="O1545" s="39" t="s">
        <v>97</v>
      </c>
      <c r="P1545" s="39" t="s">
        <v>2284</v>
      </c>
      <c r="Q1545" s="54">
        <v>-65000</v>
      </c>
    </row>
    <row r="1546" spans="1:17">
      <c r="A1546" s="39" t="s">
        <v>2314</v>
      </c>
      <c r="B1546" s="39" t="s">
        <v>2315</v>
      </c>
      <c r="C1546" s="52">
        <v>15665</v>
      </c>
      <c r="D1546" s="39" t="s">
        <v>101</v>
      </c>
      <c r="E1546" s="39" t="s">
        <v>443</v>
      </c>
      <c r="F1546" s="41">
        <v>42408</v>
      </c>
      <c r="G1546" s="39" t="s">
        <v>93</v>
      </c>
      <c r="H1546" s="39" t="s">
        <v>173</v>
      </c>
      <c r="I1546" s="41">
        <v>41640</v>
      </c>
      <c r="J1546" s="41">
        <v>42004</v>
      </c>
      <c r="K1546" s="40">
        <v>1</v>
      </c>
      <c r="L1546" s="39" t="s">
        <v>95</v>
      </c>
      <c r="M1546" s="39" t="s">
        <v>95</v>
      </c>
      <c r="N1546" s="39" t="s">
        <v>2316</v>
      </c>
      <c r="O1546" s="39" t="s">
        <v>97</v>
      </c>
      <c r="P1546" s="39" t="s">
        <v>2317</v>
      </c>
      <c r="Q1546" s="54">
        <v>72244.899999999994</v>
      </c>
    </row>
    <row r="1547" spans="1:17">
      <c r="A1547" s="39" t="s">
        <v>2314</v>
      </c>
      <c r="B1547" s="39" t="s">
        <v>2315</v>
      </c>
      <c r="C1547" s="52">
        <v>10458</v>
      </c>
      <c r="D1547" s="39" t="s">
        <v>101</v>
      </c>
      <c r="E1547" s="39" t="s">
        <v>2318</v>
      </c>
      <c r="F1547" s="41">
        <v>40856</v>
      </c>
      <c r="G1547" s="39" t="s">
        <v>93</v>
      </c>
      <c r="H1547" s="39" t="s">
        <v>173</v>
      </c>
      <c r="I1547" s="41">
        <v>40544</v>
      </c>
      <c r="J1547" s="41">
        <v>40908</v>
      </c>
      <c r="K1547" s="40">
        <v>1</v>
      </c>
      <c r="L1547" s="39" t="s">
        <v>131</v>
      </c>
      <c r="M1547" s="39" t="s">
        <v>183</v>
      </c>
      <c r="N1547" s="39" t="s">
        <v>2319</v>
      </c>
      <c r="O1547" s="39" t="s">
        <v>97</v>
      </c>
      <c r="P1547" s="39" t="s">
        <v>2320</v>
      </c>
      <c r="Q1547" s="54">
        <v>340638</v>
      </c>
    </row>
    <row r="1548" spans="1:17">
      <c r="A1548" s="39" t="s">
        <v>2314</v>
      </c>
      <c r="B1548" s="39" t="s">
        <v>2315</v>
      </c>
      <c r="C1548" s="52">
        <v>10458</v>
      </c>
      <c r="D1548" s="39" t="s">
        <v>101</v>
      </c>
      <c r="E1548" s="39" t="s">
        <v>2318</v>
      </c>
      <c r="F1548" s="41">
        <v>40856</v>
      </c>
      <c r="G1548" s="39" t="s">
        <v>93</v>
      </c>
      <c r="H1548" s="39" t="s">
        <v>173</v>
      </c>
      <c r="I1548" s="41">
        <v>40544</v>
      </c>
      <c r="J1548" s="41">
        <v>40908</v>
      </c>
      <c r="K1548" s="40">
        <v>2</v>
      </c>
      <c r="L1548" s="39" t="s">
        <v>125</v>
      </c>
      <c r="M1548" s="39" t="s">
        <v>183</v>
      </c>
      <c r="N1548" s="39" t="s">
        <v>2321</v>
      </c>
      <c r="O1548" s="39" t="s">
        <v>97</v>
      </c>
      <c r="P1548" s="39" t="s">
        <v>2320</v>
      </c>
      <c r="Q1548" s="54">
        <v>340638</v>
      </c>
    </row>
    <row r="1549" spans="1:17">
      <c r="A1549" s="39" t="s">
        <v>2314</v>
      </c>
      <c r="B1549" s="39" t="s">
        <v>2315</v>
      </c>
      <c r="C1549" s="52">
        <v>9566</v>
      </c>
      <c r="D1549" s="39" t="s">
        <v>101</v>
      </c>
      <c r="E1549" s="39" t="s">
        <v>390</v>
      </c>
      <c r="F1549" s="41">
        <v>40714</v>
      </c>
      <c r="G1549" s="39" t="s">
        <v>93</v>
      </c>
      <c r="H1549" s="39" t="s">
        <v>173</v>
      </c>
      <c r="I1549" s="41">
        <v>39904</v>
      </c>
      <c r="J1549" s="41">
        <v>40908</v>
      </c>
      <c r="K1549" s="40">
        <v>1</v>
      </c>
      <c r="L1549" s="39" t="s">
        <v>311</v>
      </c>
      <c r="M1549" s="39" t="s">
        <v>312</v>
      </c>
      <c r="N1549" s="39" t="s">
        <v>2322</v>
      </c>
      <c r="O1549" s="39" t="s">
        <v>97</v>
      </c>
      <c r="P1549" s="39" t="s">
        <v>2320</v>
      </c>
      <c r="Q1549" s="54">
        <v>-781407</v>
      </c>
    </row>
    <row r="1550" spans="1:17">
      <c r="A1550" s="39" t="s">
        <v>2314</v>
      </c>
      <c r="B1550" s="39" t="s">
        <v>2315</v>
      </c>
      <c r="C1550" s="52">
        <v>9566</v>
      </c>
      <c r="D1550" s="39" t="s">
        <v>101</v>
      </c>
      <c r="E1550" s="39" t="s">
        <v>390</v>
      </c>
      <c r="F1550" s="41">
        <v>40714</v>
      </c>
      <c r="G1550" s="39" t="s">
        <v>93</v>
      </c>
      <c r="H1550" s="39" t="s">
        <v>173</v>
      </c>
      <c r="I1550" s="41">
        <v>39904</v>
      </c>
      <c r="J1550" s="41">
        <v>40908</v>
      </c>
      <c r="K1550" s="40">
        <v>2</v>
      </c>
      <c r="L1550" s="39" t="s">
        <v>311</v>
      </c>
      <c r="M1550" s="39" t="s">
        <v>312</v>
      </c>
      <c r="N1550" s="39" t="s">
        <v>2323</v>
      </c>
      <c r="O1550" s="39" t="s">
        <v>97</v>
      </c>
      <c r="P1550" s="39" t="s">
        <v>2320</v>
      </c>
      <c r="Q1550" s="54">
        <v>-781407</v>
      </c>
    </row>
    <row r="1551" spans="1:17">
      <c r="A1551" s="39" t="s">
        <v>2314</v>
      </c>
      <c r="B1551" s="39" t="s">
        <v>2315</v>
      </c>
      <c r="C1551" s="52">
        <v>9567</v>
      </c>
      <c r="D1551" s="39" t="s">
        <v>101</v>
      </c>
      <c r="E1551" s="39" t="s">
        <v>396</v>
      </c>
      <c r="F1551" s="41">
        <v>40714</v>
      </c>
      <c r="G1551" s="39" t="s">
        <v>93</v>
      </c>
      <c r="H1551" s="39" t="s">
        <v>173</v>
      </c>
      <c r="I1551" s="41">
        <v>40179</v>
      </c>
      <c r="J1551" s="41">
        <v>40543</v>
      </c>
      <c r="K1551" s="40">
        <v>1</v>
      </c>
      <c r="L1551" s="39" t="s">
        <v>186</v>
      </c>
      <c r="M1551" s="39" t="s">
        <v>95</v>
      </c>
      <c r="N1551" s="39" t="s">
        <v>2324</v>
      </c>
      <c r="O1551" s="39" t="s">
        <v>97</v>
      </c>
      <c r="P1551" s="39" t="s">
        <v>2320</v>
      </c>
      <c r="Q1551" s="54">
        <v>7587</v>
      </c>
    </row>
    <row r="1552" spans="1:17">
      <c r="A1552" s="39" t="s">
        <v>2325</v>
      </c>
      <c r="B1552" s="39" t="s">
        <v>2326</v>
      </c>
      <c r="C1552" s="52">
        <v>23012</v>
      </c>
      <c r="D1552" s="39" t="s">
        <v>91</v>
      </c>
      <c r="E1552" s="39" t="s">
        <v>2279</v>
      </c>
      <c r="F1552" s="41">
        <v>44644</v>
      </c>
      <c r="G1552" s="39" t="s">
        <v>93</v>
      </c>
      <c r="H1552" s="39" t="s">
        <v>173</v>
      </c>
      <c r="I1552" s="41">
        <v>40909</v>
      </c>
      <c r="J1552" s="41">
        <v>42369</v>
      </c>
      <c r="K1552" s="40">
        <v>1</v>
      </c>
      <c r="L1552" s="39" t="s">
        <v>131</v>
      </c>
      <c r="M1552" s="39" t="s">
        <v>517</v>
      </c>
      <c r="N1552" s="39" t="s">
        <v>2327</v>
      </c>
      <c r="O1552" s="39" t="s">
        <v>121</v>
      </c>
      <c r="P1552" s="39" t="s">
        <v>2281</v>
      </c>
      <c r="Q1552" s="54">
        <v>61147</v>
      </c>
    </row>
    <row r="1553" spans="1:17">
      <c r="A1553" s="39" t="s">
        <v>2328</v>
      </c>
      <c r="B1553" s="39" t="s">
        <v>2329</v>
      </c>
      <c r="C1553" s="52">
        <v>14739</v>
      </c>
      <c r="D1553" s="39" t="s">
        <v>101</v>
      </c>
      <c r="E1553" s="39" t="s">
        <v>1237</v>
      </c>
      <c r="F1553" s="41">
        <v>42072</v>
      </c>
      <c r="G1553" s="39" t="s">
        <v>93</v>
      </c>
      <c r="H1553" s="39" t="s">
        <v>173</v>
      </c>
      <c r="I1553" s="41">
        <v>42005</v>
      </c>
      <c r="J1553" s="41">
        <v>42369</v>
      </c>
      <c r="K1553" s="40">
        <v>1</v>
      </c>
      <c r="L1553" s="39" t="s">
        <v>131</v>
      </c>
      <c r="M1553" s="39" t="s">
        <v>517</v>
      </c>
      <c r="N1553" s="39" t="s">
        <v>2330</v>
      </c>
      <c r="O1553" s="39" t="s">
        <v>121</v>
      </c>
      <c r="P1553" s="39" t="s">
        <v>2331</v>
      </c>
      <c r="Q1553" s="54">
        <v>112000</v>
      </c>
    </row>
    <row r="1554" spans="1:17">
      <c r="A1554" s="39" t="s">
        <v>2328</v>
      </c>
      <c r="B1554" s="39" t="s">
        <v>2329</v>
      </c>
      <c r="C1554" s="52">
        <v>14739</v>
      </c>
      <c r="D1554" s="39" t="s">
        <v>101</v>
      </c>
      <c r="E1554" s="39" t="s">
        <v>1237</v>
      </c>
      <c r="F1554" s="41">
        <v>42072</v>
      </c>
      <c r="G1554" s="39" t="s">
        <v>93</v>
      </c>
      <c r="H1554" s="39" t="s">
        <v>173</v>
      </c>
      <c r="I1554" s="41">
        <v>42005</v>
      </c>
      <c r="J1554" s="41">
        <v>42369</v>
      </c>
      <c r="K1554" s="40">
        <v>2</v>
      </c>
      <c r="L1554" s="39" t="s">
        <v>105</v>
      </c>
      <c r="M1554" s="39" t="s">
        <v>95</v>
      </c>
      <c r="N1554" s="39" t="s">
        <v>2332</v>
      </c>
      <c r="O1554" s="39" t="s">
        <v>121</v>
      </c>
      <c r="P1554" s="39" t="s">
        <v>2331</v>
      </c>
      <c r="Q1554" s="54">
        <v>112000</v>
      </c>
    </row>
    <row r="1555" spans="1:17">
      <c r="A1555" s="39" t="s">
        <v>2328</v>
      </c>
      <c r="B1555" s="39" t="s">
        <v>2329</v>
      </c>
      <c r="C1555" s="52">
        <v>14739</v>
      </c>
      <c r="D1555" s="39" t="s">
        <v>101</v>
      </c>
      <c r="E1555" s="39" t="s">
        <v>1237</v>
      </c>
      <c r="F1555" s="41">
        <v>42072</v>
      </c>
      <c r="G1555" s="39" t="s">
        <v>93</v>
      </c>
      <c r="H1555" s="39" t="s">
        <v>173</v>
      </c>
      <c r="I1555" s="41">
        <v>42005</v>
      </c>
      <c r="J1555" s="41">
        <v>42369</v>
      </c>
      <c r="K1555" s="40">
        <v>3</v>
      </c>
      <c r="L1555" s="39" t="s">
        <v>105</v>
      </c>
      <c r="M1555" s="39" t="s">
        <v>95</v>
      </c>
      <c r="N1555" s="39" t="s">
        <v>2333</v>
      </c>
      <c r="O1555" s="39" t="s">
        <v>121</v>
      </c>
      <c r="P1555" s="39" t="s">
        <v>2331</v>
      </c>
      <c r="Q1555" s="54">
        <v>112000</v>
      </c>
    </row>
    <row r="1556" spans="1:17">
      <c r="A1556" s="39" t="s">
        <v>2328</v>
      </c>
      <c r="B1556" s="39" t="s">
        <v>2329</v>
      </c>
      <c r="C1556" s="52">
        <v>14739</v>
      </c>
      <c r="D1556" s="39" t="s">
        <v>101</v>
      </c>
      <c r="E1556" s="39" t="s">
        <v>1237</v>
      </c>
      <c r="F1556" s="41">
        <v>42072</v>
      </c>
      <c r="G1556" s="39" t="s">
        <v>93</v>
      </c>
      <c r="H1556" s="39" t="s">
        <v>173</v>
      </c>
      <c r="I1556" s="41">
        <v>42005</v>
      </c>
      <c r="J1556" s="41">
        <v>42369</v>
      </c>
      <c r="K1556" s="40">
        <v>4</v>
      </c>
      <c r="L1556" s="39" t="s">
        <v>131</v>
      </c>
      <c r="M1556" s="39" t="s">
        <v>183</v>
      </c>
      <c r="N1556" s="39" t="s">
        <v>2334</v>
      </c>
      <c r="O1556" s="39" t="s">
        <v>97</v>
      </c>
      <c r="P1556" s="39" t="s">
        <v>2331</v>
      </c>
      <c r="Q1556" s="54">
        <v>112000</v>
      </c>
    </row>
    <row r="1557" spans="1:17">
      <c r="A1557" s="39" t="s">
        <v>2328</v>
      </c>
      <c r="B1557" s="39" t="s">
        <v>2329</v>
      </c>
      <c r="C1557" s="52">
        <v>14739</v>
      </c>
      <c r="D1557" s="39" t="s">
        <v>101</v>
      </c>
      <c r="E1557" s="39" t="s">
        <v>1237</v>
      </c>
      <c r="F1557" s="41">
        <v>42072</v>
      </c>
      <c r="G1557" s="39" t="s">
        <v>93</v>
      </c>
      <c r="H1557" s="39" t="s">
        <v>173</v>
      </c>
      <c r="I1557" s="41">
        <v>42005</v>
      </c>
      <c r="J1557" s="41">
        <v>42369</v>
      </c>
      <c r="K1557" s="40">
        <v>5</v>
      </c>
      <c r="L1557" s="39" t="s">
        <v>105</v>
      </c>
      <c r="M1557" s="39" t="s">
        <v>95</v>
      </c>
      <c r="N1557" s="39" t="s">
        <v>2335</v>
      </c>
      <c r="O1557" s="39" t="s">
        <v>97</v>
      </c>
      <c r="P1557" s="39" t="s">
        <v>2331</v>
      </c>
      <c r="Q1557" s="54">
        <v>112000</v>
      </c>
    </row>
    <row r="1558" spans="1:17">
      <c r="A1558" s="39" t="s">
        <v>2328</v>
      </c>
      <c r="B1558" s="39" t="s">
        <v>2329</v>
      </c>
      <c r="C1558" s="52">
        <v>13839</v>
      </c>
      <c r="D1558" s="39" t="s">
        <v>101</v>
      </c>
      <c r="E1558" s="39" t="s">
        <v>2336</v>
      </c>
      <c r="F1558" s="41">
        <v>41695</v>
      </c>
      <c r="G1558" s="39" t="s">
        <v>93</v>
      </c>
      <c r="H1558" s="39" t="s">
        <v>173</v>
      </c>
      <c r="I1558" s="41">
        <v>41640</v>
      </c>
      <c r="J1558" s="41">
        <v>42004</v>
      </c>
      <c r="K1558" s="40">
        <v>1</v>
      </c>
      <c r="L1558" s="39" t="s">
        <v>311</v>
      </c>
      <c r="M1558" s="39" t="s">
        <v>318</v>
      </c>
      <c r="N1558" s="39" t="s">
        <v>2337</v>
      </c>
      <c r="O1558" s="39" t="s">
        <v>97</v>
      </c>
      <c r="P1558" s="39" t="s">
        <v>2331</v>
      </c>
      <c r="Q1558" s="54">
        <v>-65000</v>
      </c>
    </row>
    <row r="1559" spans="1:17">
      <c r="A1559" s="39" t="s">
        <v>2328</v>
      </c>
      <c r="B1559" s="39" t="s">
        <v>2329</v>
      </c>
      <c r="C1559" s="52">
        <v>13839</v>
      </c>
      <c r="D1559" s="39" t="s">
        <v>101</v>
      </c>
      <c r="E1559" s="39" t="s">
        <v>2336</v>
      </c>
      <c r="F1559" s="41">
        <v>41695</v>
      </c>
      <c r="G1559" s="39" t="s">
        <v>93</v>
      </c>
      <c r="H1559" s="39" t="s">
        <v>173</v>
      </c>
      <c r="I1559" s="41">
        <v>41640</v>
      </c>
      <c r="J1559" s="41">
        <v>42004</v>
      </c>
      <c r="K1559" s="40">
        <v>2</v>
      </c>
      <c r="L1559" s="39" t="s">
        <v>311</v>
      </c>
      <c r="M1559" s="39" t="s">
        <v>312</v>
      </c>
      <c r="N1559" s="39" t="s">
        <v>2338</v>
      </c>
      <c r="O1559" s="39" t="s">
        <v>97</v>
      </c>
      <c r="P1559" s="39" t="s">
        <v>2331</v>
      </c>
      <c r="Q1559" s="54">
        <v>-65000</v>
      </c>
    </row>
    <row r="1560" spans="1:17">
      <c r="A1560" s="39" t="s">
        <v>2328</v>
      </c>
      <c r="B1560" s="39" t="s">
        <v>2329</v>
      </c>
      <c r="C1560" s="52">
        <v>13839</v>
      </c>
      <c r="D1560" s="39" t="s">
        <v>101</v>
      </c>
      <c r="E1560" s="39" t="s">
        <v>2336</v>
      </c>
      <c r="F1560" s="41">
        <v>41695</v>
      </c>
      <c r="G1560" s="39" t="s">
        <v>93</v>
      </c>
      <c r="H1560" s="39" t="s">
        <v>173</v>
      </c>
      <c r="I1560" s="41">
        <v>41640</v>
      </c>
      <c r="J1560" s="41">
        <v>42004</v>
      </c>
      <c r="K1560" s="40">
        <v>3</v>
      </c>
      <c r="L1560" s="39" t="s">
        <v>311</v>
      </c>
      <c r="M1560" s="39" t="s">
        <v>312</v>
      </c>
      <c r="N1560" s="39" t="s">
        <v>2339</v>
      </c>
      <c r="O1560" s="39" t="s">
        <v>97</v>
      </c>
      <c r="P1560" s="39" t="s">
        <v>2331</v>
      </c>
      <c r="Q1560" s="54">
        <v>-65000</v>
      </c>
    </row>
    <row r="1561" spans="1:17">
      <c r="A1561" s="39" t="s">
        <v>2328</v>
      </c>
      <c r="B1561" s="39" t="s">
        <v>2329</v>
      </c>
      <c r="C1561" s="52">
        <v>13839</v>
      </c>
      <c r="D1561" s="39" t="s">
        <v>101</v>
      </c>
      <c r="E1561" s="39" t="s">
        <v>2336</v>
      </c>
      <c r="F1561" s="41">
        <v>41695</v>
      </c>
      <c r="G1561" s="39" t="s">
        <v>93</v>
      </c>
      <c r="H1561" s="39" t="s">
        <v>173</v>
      </c>
      <c r="I1561" s="41">
        <v>41640</v>
      </c>
      <c r="J1561" s="41">
        <v>42004</v>
      </c>
      <c r="K1561" s="40">
        <v>4</v>
      </c>
      <c r="L1561" s="39" t="s">
        <v>491</v>
      </c>
      <c r="M1561" s="39" t="s">
        <v>492</v>
      </c>
      <c r="N1561" s="39" t="s">
        <v>2340</v>
      </c>
      <c r="O1561" s="39" t="s">
        <v>97</v>
      </c>
      <c r="P1561" s="39" t="s">
        <v>2331</v>
      </c>
      <c r="Q1561" s="54">
        <v>-65000</v>
      </c>
    </row>
    <row r="1562" spans="1:17">
      <c r="A1562" s="39" t="s">
        <v>2328</v>
      </c>
      <c r="B1562" s="39" t="s">
        <v>2329</v>
      </c>
      <c r="C1562" s="52">
        <v>13839</v>
      </c>
      <c r="D1562" s="39" t="s">
        <v>101</v>
      </c>
      <c r="E1562" s="39" t="s">
        <v>2336</v>
      </c>
      <c r="F1562" s="41">
        <v>41695</v>
      </c>
      <c r="G1562" s="39" t="s">
        <v>93</v>
      </c>
      <c r="H1562" s="39" t="s">
        <v>173</v>
      </c>
      <c r="I1562" s="41">
        <v>41640</v>
      </c>
      <c r="J1562" s="41">
        <v>42004</v>
      </c>
      <c r="K1562" s="40">
        <v>5</v>
      </c>
      <c r="L1562" s="39" t="s">
        <v>308</v>
      </c>
      <c r="M1562" s="39" t="s">
        <v>773</v>
      </c>
      <c r="N1562" s="39" t="s">
        <v>2341</v>
      </c>
      <c r="O1562" s="39" t="s">
        <v>97</v>
      </c>
      <c r="P1562" s="39" t="s">
        <v>2331</v>
      </c>
      <c r="Q1562" s="54">
        <v>-65000</v>
      </c>
    </row>
    <row r="1563" spans="1:17">
      <c r="A1563" s="39" t="s">
        <v>2328</v>
      </c>
      <c r="B1563" s="39" t="s">
        <v>2329</v>
      </c>
      <c r="C1563" s="52">
        <v>13839</v>
      </c>
      <c r="D1563" s="39" t="s">
        <v>101</v>
      </c>
      <c r="E1563" s="39" t="s">
        <v>2336</v>
      </c>
      <c r="F1563" s="41">
        <v>41695</v>
      </c>
      <c r="G1563" s="39" t="s">
        <v>93</v>
      </c>
      <c r="H1563" s="39" t="s">
        <v>173</v>
      </c>
      <c r="I1563" s="41">
        <v>41640</v>
      </c>
      <c r="J1563" s="41">
        <v>42004</v>
      </c>
      <c r="K1563" s="40">
        <v>6</v>
      </c>
      <c r="L1563" s="39" t="s">
        <v>308</v>
      </c>
      <c r="M1563" s="39" t="s">
        <v>796</v>
      </c>
      <c r="N1563" s="39" t="s">
        <v>2342</v>
      </c>
      <c r="O1563" s="39" t="s">
        <v>97</v>
      </c>
      <c r="P1563" s="39" t="s">
        <v>2331</v>
      </c>
      <c r="Q1563" s="54">
        <v>-65000</v>
      </c>
    </row>
    <row r="1564" spans="1:17">
      <c r="A1564" s="39" t="s">
        <v>2328</v>
      </c>
      <c r="B1564" s="39" t="s">
        <v>2329</v>
      </c>
      <c r="C1564" s="52">
        <v>13839</v>
      </c>
      <c r="D1564" s="39" t="s">
        <v>101</v>
      </c>
      <c r="E1564" s="39" t="s">
        <v>2336</v>
      </c>
      <c r="F1564" s="41">
        <v>41695</v>
      </c>
      <c r="G1564" s="39" t="s">
        <v>93</v>
      </c>
      <c r="H1564" s="39" t="s">
        <v>173</v>
      </c>
      <c r="I1564" s="41">
        <v>41640</v>
      </c>
      <c r="J1564" s="41">
        <v>42004</v>
      </c>
      <c r="K1564" s="40">
        <v>7</v>
      </c>
      <c r="L1564" s="39" t="s">
        <v>308</v>
      </c>
      <c r="M1564" s="39" t="s">
        <v>309</v>
      </c>
      <c r="N1564" s="39" t="s">
        <v>2343</v>
      </c>
      <c r="O1564" s="39" t="s">
        <v>97</v>
      </c>
      <c r="P1564" s="39" t="s">
        <v>2331</v>
      </c>
      <c r="Q1564" s="54">
        <v>-65000</v>
      </c>
    </row>
    <row r="1565" spans="1:17">
      <c r="A1565" s="39" t="s">
        <v>2328</v>
      </c>
      <c r="B1565" s="39" t="s">
        <v>2329</v>
      </c>
      <c r="C1565" s="52">
        <v>13839</v>
      </c>
      <c r="D1565" s="39" t="s">
        <v>101</v>
      </c>
      <c r="E1565" s="39" t="s">
        <v>2336</v>
      </c>
      <c r="F1565" s="41">
        <v>41695</v>
      </c>
      <c r="G1565" s="39" t="s">
        <v>93</v>
      </c>
      <c r="H1565" s="39" t="s">
        <v>173</v>
      </c>
      <c r="I1565" s="41">
        <v>41640</v>
      </c>
      <c r="J1565" s="41">
        <v>42004</v>
      </c>
      <c r="K1565" s="40">
        <v>8</v>
      </c>
      <c r="L1565" s="39" t="s">
        <v>311</v>
      </c>
      <c r="M1565" s="39" t="s">
        <v>312</v>
      </c>
      <c r="N1565" s="39" t="s">
        <v>2344</v>
      </c>
      <c r="O1565" s="39" t="s">
        <v>121</v>
      </c>
      <c r="P1565" s="39" t="s">
        <v>2331</v>
      </c>
      <c r="Q1565" s="54">
        <v>-65000</v>
      </c>
    </row>
    <row r="1566" spans="1:17">
      <c r="A1566" s="39" t="s">
        <v>2328</v>
      </c>
      <c r="B1566" s="39" t="s">
        <v>2329</v>
      </c>
      <c r="C1566" s="52">
        <v>13839</v>
      </c>
      <c r="D1566" s="39" t="s">
        <v>101</v>
      </c>
      <c r="E1566" s="39" t="s">
        <v>2336</v>
      </c>
      <c r="F1566" s="41">
        <v>41695</v>
      </c>
      <c r="G1566" s="39" t="s">
        <v>93</v>
      </c>
      <c r="H1566" s="39" t="s">
        <v>173</v>
      </c>
      <c r="I1566" s="41">
        <v>41640</v>
      </c>
      <c r="J1566" s="41">
        <v>42004</v>
      </c>
      <c r="K1566" s="40">
        <v>9</v>
      </c>
      <c r="L1566" s="39" t="s">
        <v>311</v>
      </c>
      <c r="M1566" s="39" t="s">
        <v>95</v>
      </c>
      <c r="N1566" s="39" t="s">
        <v>2345</v>
      </c>
      <c r="O1566" s="39" t="s">
        <v>97</v>
      </c>
      <c r="P1566" s="39" t="s">
        <v>2331</v>
      </c>
      <c r="Q1566" s="54">
        <v>-65000</v>
      </c>
    </row>
    <row r="1567" spans="1:17">
      <c r="A1567" s="39" t="s">
        <v>2328</v>
      </c>
      <c r="B1567" s="39" t="s">
        <v>2329</v>
      </c>
      <c r="C1567" s="52">
        <v>13839</v>
      </c>
      <c r="D1567" s="39" t="s">
        <v>101</v>
      </c>
      <c r="E1567" s="39" t="s">
        <v>2336</v>
      </c>
      <c r="F1567" s="41">
        <v>41695</v>
      </c>
      <c r="G1567" s="39" t="s">
        <v>93</v>
      </c>
      <c r="H1567" s="39" t="s">
        <v>173</v>
      </c>
      <c r="I1567" s="41">
        <v>41640</v>
      </c>
      <c r="J1567" s="41">
        <v>42004</v>
      </c>
      <c r="K1567" s="40">
        <v>10</v>
      </c>
      <c r="L1567" s="39" t="s">
        <v>491</v>
      </c>
      <c r="M1567" s="39" t="s">
        <v>535</v>
      </c>
      <c r="N1567" s="39" t="s">
        <v>2346</v>
      </c>
      <c r="O1567" s="39" t="s">
        <v>97</v>
      </c>
      <c r="P1567" s="39" t="s">
        <v>2331</v>
      </c>
      <c r="Q1567" s="54">
        <v>-65000</v>
      </c>
    </row>
    <row r="1568" spans="1:17">
      <c r="A1568" s="39" t="s">
        <v>2328</v>
      </c>
      <c r="B1568" s="39" t="s">
        <v>2329</v>
      </c>
      <c r="C1568" s="52">
        <v>13839</v>
      </c>
      <c r="D1568" s="39" t="s">
        <v>101</v>
      </c>
      <c r="E1568" s="39" t="s">
        <v>2336</v>
      </c>
      <c r="F1568" s="41">
        <v>41695</v>
      </c>
      <c r="G1568" s="39" t="s">
        <v>93</v>
      </c>
      <c r="H1568" s="39" t="s">
        <v>173</v>
      </c>
      <c r="I1568" s="41">
        <v>41640</v>
      </c>
      <c r="J1568" s="41">
        <v>42004</v>
      </c>
      <c r="K1568" s="40">
        <v>11</v>
      </c>
      <c r="L1568" s="39" t="s">
        <v>491</v>
      </c>
      <c r="M1568" s="39" t="s">
        <v>535</v>
      </c>
      <c r="N1568" s="39" t="s">
        <v>2347</v>
      </c>
      <c r="O1568" s="39" t="s">
        <v>97</v>
      </c>
      <c r="P1568" s="39" t="s">
        <v>2331</v>
      </c>
      <c r="Q1568" s="54">
        <v>-65000</v>
      </c>
    </row>
    <row r="1569" spans="1:17">
      <c r="A1569" s="39" t="s">
        <v>2328</v>
      </c>
      <c r="B1569" s="39" t="s">
        <v>2329</v>
      </c>
      <c r="C1569" s="52">
        <v>13839</v>
      </c>
      <c r="D1569" s="39" t="s">
        <v>101</v>
      </c>
      <c r="E1569" s="39" t="s">
        <v>2336</v>
      </c>
      <c r="F1569" s="41">
        <v>41695</v>
      </c>
      <c r="G1569" s="39" t="s">
        <v>93</v>
      </c>
      <c r="H1569" s="39" t="s">
        <v>173</v>
      </c>
      <c r="I1569" s="41">
        <v>41640</v>
      </c>
      <c r="J1569" s="41">
        <v>42004</v>
      </c>
      <c r="K1569" s="40">
        <v>12</v>
      </c>
      <c r="L1569" s="39" t="s">
        <v>491</v>
      </c>
      <c r="M1569" s="39" t="s">
        <v>535</v>
      </c>
      <c r="N1569" s="39" t="s">
        <v>2348</v>
      </c>
      <c r="O1569" s="39" t="s">
        <v>97</v>
      </c>
      <c r="P1569" s="39" t="s">
        <v>2331</v>
      </c>
      <c r="Q1569" s="54">
        <v>-65000</v>
      </c>
    </row>
    <row r="1570" spans="1:17">
      <c r="A1570" s="39" t="s">
        <v>2328</v>
      </c>
      <c r="B1570" s="39" t="s">
        <v>2329</v>
      </c>
      <c r="C1570" s="52">
        <v>13839</v>
      </c>
      <c r="D1570" s="39" t="s">
        <v>101</v>
      </c>
      <c r="E1570" s="39" t="s">
        <v>2336</v>
      </c>
      <c r="F1570" s="41">
        <v>41695</v>
      </c>
      <c r="G1570" s="39" t="s">
        <v>93</v>
      </c>
      <c r="H1570" s="39" t="s">
        <v>173</v>
      </c>
      <c r="I1570" s="41">
        <v>41640</v>
      </c>
      <c r="J1570" s="41">
        <v>42004</v>
      </c>
      <c r="K1570" s="40">
        <v>13</v>
      </c>
      <c r="L1570" s="39" t="s">
        <v>491</v>
      </c>
      <c r="M1570" s="39" t="s">
        <v>492</v>
      </c>
      <c r="N1570" s="39" t="s">
        <v>2349</v>
      </c>
      <c r="O1570" s="39" t="s">
        <v>97</v>
      </c>
      <c r="P1570" s="39" t="s">
        <v>2331</v>
      </c>
      <c r="Q1570" s="54">
        <v>-65000</v>
      </c>
    </row>
    <row r="1571" spans="1:17">
      <c r="A1571" s="39" t="s">
        <v>2328</v>
      </c>
      <c r="B1571" s="39" t="s">
        <v>2329</v>
      </c>
      <c r="C1571" s="52">
        <v>13752</v>
      </c>
      <c r="D1571" s="39" t="s">
        <v>101</v>
      </c>
      <c r="E1571" s="39" t="s">
        <v>2350</v>
      </c>
      <c r="F1571" s="41">
        <v>41695</v>
      </c>
      <c r="G1571" s="39" t="s">
        <v>93</v>
      </c>
      <c r="H1571" s="39" t="s">
        <v>173</v>
      </c>
      <c r="I1571" s="41">
        <v>41640</v>
      </c>
      <c r="J1571" s="41">
        <v>42004</v>
      </c>
      <c r="K1571" s="40">
        <v>1</v>
      </c>
      <c r="L1571" s="39" t="s">
        <v>131</v>
      </c>
      <c r="M1571" s="39" t="s">
        <v>183</v>
      </c>
      <c r="N1571" s="39" t="s">
        <v>2351</v>
      </c>
      <c r="O1571" s="39" t="s">
        <v>97</v>
      </c>
      <c r="P1571" s="39" t="s">
        <v>2331</v>
      </c>
      <c r="Q1571" s="54">
        <v>-35000</v>
      </c>
    </row>
    <row r="1572" spans="1:17">
      <c r="A1572" s="39" t="s">
        <v>2328</v>
      </c>
      <c r="B1572" s="39" t="s">
        <v>2329</v>
      </c>
      <c r="C1572" s="52">
        <v>13752</v>
      </c>
      <c r="D1572" s="39" t="s">
        <v>101</v>
      </c>
      <c r="E1572" s="39" t="s">
        <v>2350</v>
      </c>
      <c r="F1572" s="41">
        <v>41695</v>
      </c>
      <c r="G1572" s="39" t="s">
        <v>93</v>
      </c>
      <c r="H1572" s="39" t="s">
        <v>173</v>
      </c>
      <c r="I1572" s="41">
        <v>41640</v>
      </c>
      <c r="J1572" s="41">
        <v>42004</v>
      </c>
      <c r="K1572" s="40">
        <v>2</v>
      </c>
      <c r="L1572" s="39" t="s">
        <v>131</v>
      </c>
      <c r="M1572" s="39" t="s">
        <v>517</v>
      </c>
      <c r="N1572" s="39" t="s">
        <v>2352</v>
      </c>
      <c r="O1572" s="39" t="s">
        <v>97</v>
      </c>
      <c r="P1572" s="39" t="s">
        <v>2331</v>
      </c>
      <c r="Q1572" s="54">
        <v>-35000</v>
      </c>
    </row>
    <row r="1573" spans="1:17">
      <c r="A1573" s="39" t="s">
        <v>2328</v>
      </c>
      <c r="B1573" s="39" t="s">
        <v>2329</v>
      </c>
      <c r="C1573" s="52">
        <v>13752</v>
      </c>
      <c r="D1573" s="39" t="s">
        <v>101</v>
      </c>
      <c r="E1573" s="39" t="s">
        <v>2350</v>
      </c>
      <c r="F1573" s="41">
        <v>41695</v>
      </c>
      <c r="G1573" s="39" t="s">
        <v>93</v>
      </c>
      <c r="H1573" s="39" t="s">
        <v>173</v>
      </c>
      <c r="I1573" s="41">
        <v>41640</v>
      </c>
      <c r="J1573" s="41">
        <v>42004</v>
      </c>
      <c r="K1573" s="40">
        <v>3</v>
      </c>
      <c r="L1573" s="39" t="s">
        <v>125</v>
      </c>
      <c r="M1573" s="39" t="s">
        <v>227</v>
      </c>
      <c r="N1573" s="39" t="s">
        <v>2353</v>
      </c>
      <c r="O1573" s="39" t="s">
        <v>97</v>
      </c>
      <c r="P1573" s="39" t="s">
        <v>2331</v>
      </c>
      <c r="Q1573" s="54">
        <v>-35000</v>
      </c>
    </row>
    <row r="1574" spans="1:17">
      <c r="A1574" s="39" t="s">
        <v>2328</v>
      </c>
      <c r="B1574" s="39" t="s">
        <v>2329</v>
      </c>
      <c r="C1574" s="52">
        <v>13752</v>
      </c>
      <c r="D1574" s="39" t="s">
        <v>101</v>
      </c>
      <c r="E1574" s="39" t="s">
        <v>2350</v>
      </c>
      <c r="F1574" s="41">
        <v>41695</v>
      </c>
      <c r="G1574" s="39" t="s">
        <v>93</v>
      </c>
      <c r="H1574" s="39" t="s">
        <v>173</v>
      </c>
      <c r="I1574" s="41">
        <v>41640</v>
      </c>
      <c r="J1574" s="41">
        <v>42004</v>
      </c>
      <c r="K1574" s="40">
        <v>4</v>
      </c>
      <c r="L1574" s="39" t="s">
        <v>131</v>
      </c>
      <c r="M1574" s="39" t="s">
        <v>517</v>
      </c>
      <c r="N1574" s="39" t="s">
        <v>2354</v>
      </c>
      <c r="O1574" s="39" t="s">
        <v>121</v>
      </c>
      <c r="P1574" s="39" t="s">
        <v>2331</v>
      </c>
      <c r="Q1574" s="54">
        <v>-35000</v>
      </c>
    </row>
    <row r="1575" spans="1:17">
      <c r="A1575" s="39" t="s">
        <v>2328</v>
      </c>
      <c r="B1575" s="39" t="s">
        <v>2329</v>
      </c>
      <c r="C1575" s="52">
        <v>13752</v>
      </c>
      <c r="D1575" s="39" t="s">
        <v>101</v>
      </c>
      <c r="E1575" s="39" t="s">
        <v>2350</v>
      </c>
      <c r="F1575" s="41">
        <v>41695</v>
      </c>
      <c r="G1575" s="39" t="s">
        <v>93</v>
      </c>
      <c r="H1575" s="39" t="s">
        <v>173</v>
      </c>
      <c r="I1575" s="41">
        <v>41640</v>
      </c>
      <c r="J1575" s="41">
        <v>42004</v>
      </c>
      <c r="K1575" s="40">
        <v>5</v>
      </c>
      <c r="L1575" s="39" t="s">
        <v>131</v>
      </c>
      <c r="M1575" s="39" t="s">
        <v>608</v>
      </c>
      <c r="N1575" s="39" t="s">
        <v>2355</v>
      </c>
      <c r="O1575" s="39" t="s">
        <v>121</v>
      </c>
      <c r="P1575" s="39" t="s">
        <v>2331</v>
      </c>
      <c r="Q1575" s="54">
        <v>-35000</v>
      </c>
    </row>
    <row r="1576" spans="1:17">
      <c r="A1576" s="39" t="s">
        <v>2328</v>
      </c>
      <c r="B1576" s="39" t="s">
        <v>2329</v>
      </c>
      <c r="C1576" s="52">
        <v>13752</v>
      </c>
      <c r="D1576" s="39" t="s">
        <v>101</v>
      </c>
      <c r="E1576" s="39" t="s">
        <v>2350</v>
      </c>
      <c r="F1576" s="41">
        <v>41695</v>
      </c>
      <c r="G1576" s="39" t="s">
        <v>93</v>
      </c>
      <c r="H1576" s="39" t="s">
        <v>173</v>
      </c>
      <c r="I1576" s="41">
        <v>41640</v>
      </c>
      <c r="J1576" s="41">
        <v>42004</v>
      </c>
      <c r="K1576" s="40">
        <v>6</v>
      </c>
      <c r="L1576" s="39" t="s">
        <v>131</v>
      </c>
      <c r="M1576" s="39" t="s">
        <v>95</v>
      </c>
      <c r="N1576" s="39" t="s">
        <v>2356</v>
      </c>
      <c r="O1576" s="39" t="s">
        <v>121</v>
      </c>
      <c r="P1576" s="39" t="s">
        <v>2331</v>
      </c>
      <c r="Q1576" s="54">
        <v>-35000</v>
      </c>
    </row>
    <row r="1577" spans="1:17">
      <c r="A1577" s="39" t="s">
        <v>2328</v>
      </c>
      <c r="B1577" s="39" t="s">
        <v>2329</v>
      </c>
      <c r="C1577" s="52">
        <v>13752</v>
      </c>
      <c r="D1577" s="39" t="s">
        <v>101</v>
      </c>
      <c r="E1577" s="39" t="s">
        <v>2350</v>
      </c>
      <c r="F1577" s="41">
        <v>41695</v>
      </c>
      <c r="G1577" s="39" t="s">
        <v>93</v>
      </c>
      <c r="H1577" s="39" t="s">
        <v>173</v>
      </c>
      <c r="I1577" s="41">
        <v>41640</v>
      </c>
      <c r="J1577" s="41">
        <v>42004</v>
      </c>
      <c r="K1577" s="40">
        <v>7</v>
      </c>
      <c r="L1577" s="39" t="s">
        <v>125</v>
      </c>
      <c r="M1577" s="39" t="s">
        <v>183</v>
      </c>
      <c r="N1577" s="39" t="s">
        <v>2357</v>
      </c>
      <c r="O1577" s="39" t="s">
        <v>121</v>
      </c>
      <c r="P1577" s="39" t="s">
        <v>2331</v>
      </c>
      <c r="Q1577" s="54">
        <v>-35000</v>
      </c>
    </row>
    <row r="1578" spans="1:17">
      <c r="A1578" s="39" t="s">
        <v>2328</v>
      </c>
      <c r="B1578" s="39" t="s">
        <v>2329</v>
      </c>
      <c r="C1578" s="52">
        <v>13752</v>
      </c>
      <c r="D1578" s="39" t="s">
        <v>101</v>
      </c>
      <c r="E1578" s="39" t="s">
        <v>2350</v>
      </c>
      <c r="F1578" s="41">
        <v>41695</v>
      </c>
      <c r="G1578" s="39" t="s">
        <v>93</v>
      </c>
      <c r="H1578" s="39" t="s">
        <v>173</v>
      </c>
      <c r="I1578" s="41">
        <v>41640</v>
      </c>
      <c r="J1578" s="41">
        <v>42004</v>
      </c>
      <c r="K1578" s="40">
        <v>8</v>
      </c>
      <c r="L1578" s="39" t="s">
        <v>125</v>
      </c>
      <c r="M1578" s="39" t="s">
        <v>126</v>
      </c>
      <c r="N1578" s="39" t="s">
        <v>2358</v>
      </c>
      <c r="O1578" s="39" t="s">
        <v>121</v>
      </c>
      <c r="P1578" s="39" t="s">
        <v>2331</v>
      </c>
      <c r="Q1578" s="54">
        <v>-35000</v>
      </c>
    </row>
    <row r="1579" spans="1:17">
      <c r="A1579" s="39" t="s">
        <v>2328</v>
      </c>
      <c r="B1579" s="39" t="s">
        <v>2329</v>
      </c>
      <c r="C1579" s="52">
        <v>13752</v>
      </c>
      <c r="D1579" s="39" t="s">
        <v>101</v>
      </c>
      <c r="E1579" s="39" t="s">
        <v>2350</v>
      </c>
      <c r="F1579" s="41">
        <v>41695</v>
      </c>
      <c r="G1579" s="39" t="s">
        <v>93</v>
      </c>
      <c r="H1579" s="39" t="s">
        <v>173</v>
      </c>
      <c r="I1579" s="41">
        <v>41640</v>
      </c>
      <c r="J1579" s="41">
        <v>42004</v>
      </c>
      <c r="K1579" s="40">
        <v>9</v>
      </c>
      <c r="L1579" s="39" t="s">
        <v>125</v>
      </c>
      <c r="M1579" s="39" t="s">
        <v>126</v>
      </c>
      <c r="N1579" s="39" t="s">
        <v>2359</v>
      </c>
      <c r="O1579" s="39" t="s">
        <v>121</v>
      </c>
      <c r="P1579" s="39" t="s">
        <v>2331</v>
      </c>
      <c r="Q1579" s="54">
        <v>-35000</v>
      </c>
    </row>
    <row r="1580" spans="1:17">
      <c r="A1580" s="39" t="s">
        <v>2328</v>
      </c>
      <c r="B1580" s="39" t="s">
        <v>2329</v>
      </c>
      <c r="C1580" s="52">
        <v>13752</v>
      </c>
      <c r="D1580" s="39" t="s">
        <v>101</v>
      </c>
      <c r="E1580" s="39" t="s">
        <v>2350</v>
      </c>
      <c r="F1580" s="41">
        <v>41695</v>
      </c>
      <c r="G1580" s="39" t="s">
        <v>93</v>
      </c>
      <c r="H1580" s="39" t="s">
        <v>173</v>
      </c>
      <c r="I1580" s="41">
        <v>41640</v>
      </c>
      <c r="J1580" s="41">
        <v>42004</v>
      </c>
      <c r="K1580" s="40">
        <v>10</v>
      </c>
      <c r="L1580" s="39" t="s">
        <v>125</v>
      </c>
      <c r="M1580" s="39" t="s">
        <v>126</v>
      </c>
      <c r="N1580" s="39" t="s">
        <v>2360</v>
      </c>
      <c r="O1580" s="39" t="s">
        <v>121</v>
      </c>
      <c r="P1580" s="39" t="s">
        <v>2331</v>
      </c>
      <c r="Q1580" s="54">
        <v>-35000</v>
      </c>
    </row>
    <row r="1581" spans="1:17">
      <c r="A1581" s="39" t="s">
        <v>2328</v>
      </c>
      <c r="B1581" s="39" t="s">
        <v>2329</v>
      </c>
      <c r="C1581" s="52">
        <v>13752</v>
      </c>
      <c r="D1581" s="39" t="s">
        <v>101</v>
      </c>
      <c r="E1581" s="39" t="s">
        <v>2350</v>
      </c>
      <c r="F1581" s="41">
        <v>41695</v>
      </c>
      <c r="G1581" s="39" t="s">
        <v>93</v>
      </c>
      <c r="H1581" s="39" t="s">
        <v>173</v>
      </c>
      <c r="I1581" s="41">
        <v>41640</v>
      </c>
      <c r="J1581" s="41">
        <v>42004</v>
      </c>
      <c r="K1581" s="40">
        <v>11</v>
      </c>
      <c r="L1581" s="39" t="s">
        <v>105</v>
      </c>
      <c r="M1581" s="39" t="s">
        <v>95</v>
      </c>
      <c r="N1581" s="39" t="s">
        <v>2361</v>
      </c>
      <c r="O1581" s="39" t="s">
        <v>121</v>
      </c>
      <c r="P1581" s="39" t="s">
        <v>2331</v>
      </c>
      <c r="Q1581" s="54">
        <v>-35000</v>
      </c>
    </row>
    <row r="1582" spans="1:17">
      <c r="A1582" s="39" t="s">
        <v>2328</v>
      </c>
      <c r="B1582" s="39" t="s">
        <v>2329</v>
      </c>
      <c r="C1582" s="52">
        <v>12041</v>
      </c>
      <c r="D1582" s="39" t="s">
        <v>101</v>
      </c>
      <c r="E1582" s="39" t="s">
        <v>2362</v>
      </c>
      <c r="F1582" s="41">
        <v>41285</v>
      </c>
      <c r="G1582" s="39" t="s">
        <v>93</v>
      </c>
      <c r="H1582" s="39" t="s">
        <v>173</v>
      </c>
      <c r="I1582" s="41">
        <v>41275</v>
      </c>
      <c r="J1582" s="41">
        <v>41639</v>
      </c>
      <c r="K1582" s="40">
        <v>1</v>
      </c>
      <c r="L1582" s="39" t="s">
        <v>131</v>
      </c>
      <c r="M1582" s="39" t="s">
        <v>183</v>
      </c>
      <c r="N1582" s="39" t="s">
        <v>2363</v>
      </c>
      <c r="O1582" s="39" t="s">
        <v>97</v>
      </c>
      <c r="P1582" s="39" t="s">
        <v>2331</v>
      </c>
      <c r="Q1582" s="54">
        <v>-60909</v>
      </c>
    </row>
    <row r="1583" spans="1:17">
      <c r="A1583" s="39" t="s">
        <v>2328</v>
      </c>
      <c r="B1583" s="39" t="s">
        <v>2329</v>
      </c>
      <c r="C1583" s="52">
        <v>12041</v>
      </c>
      <c r="D1583" s="39" t="s">
        <v>101</v>
      </c>
      <c r="E1583" s="39" t="s">
        <v>2362</v>
      </c>
      <c r="F1583" s="41">
        <v>41285</v>
      </c>
      <c r="G1583" s="39" t="s">
        <v>93</v>
      </c>
      <c r="H1583" s="39" t="s">
        <v>173</v>
      </c>
      <c r="I1583" s="41">
        <v>41275</v>
      </c>
      <c r="J1583" s="41">
        <v>41639</v>
      </c>
      <c r="K1583" s="40">
        <v>2</v>
      </c>
      <c r="L1583" s="39" t="s">
        <v>131</v>
      </c>
      <c r="M1583" s="39" t="s">
        <v>183</v>
      </c>
      <c r="N1583" s="39" t="s">
        <v>2364</v>
      </c>
      <c r="O1583" s="39" t="s">
        <v>121</v>
      </c>
      <c r="P1583" s="39" t="s">
        <v>2331</v>
      </c>
      <c r="Q1583" s="54">
        <v>-60909</v>
      </c>
    </row>
    <row r="1584" spans="1:17">
      <c r="A1584" s="39" t="s">
        <v>2328</v>
      </c>
      <c r="B1584" s="39" t="s">
        <v>2329</v>
      </c>
      <c r="C1584" s="52">
        <v>12041</v>
      </c>
      <c r="D1584" s="39" t="s">
        <v>101</v>
      </c>
      <c r="E1584" s="39" t="s">
        <v>2362</v>
      </c>
      <c r="F1584" s="41">
        <v>41285</v>
      </c>
      <c r="G1584" s="39" t="s">
        <v>93</v>
      </c>
      <c r="H1584" s="39" t="s">
        <v>173</v>
      </c>
      <c r="I1584" s="41">
        <v>41275</v>
      </c>
      <c r="J1584" s="41">
        <v>41639</v>
      </c>
      <c r="K1584" s="40">
        <v>3</v>
      </c>
      <c r="L1584" s="39" t="s">
        <v>131</v>
      </c>
      <c r="M1584" s="39" t="s">
        <v>517</v>
      </c>
      <c r="N1584" s="39" t="s">
        <v>2365</v>
      </c>
      <c r="O1584" s="39" t="s">
        <v>121</v>
      </c>
      <c r="P1584" s="39" t="s">
        <v>2331</v>
      </c>
      <c r="Q1584" s="54">
        <v>-60909</v>
      </c>
    </row>
    <row r="1585" spans="1:17">
      <c r="A1585" s="39" t="s">
        <v>2328</v>
      </c>
      <c r="B1585" s="39" t="s">
        <v>2329</v>
      </c>
      <c r="C1585" s="52">
        <v>12041</v>
      </c>
      <c r="D1585" s="39" t="s">
        <v>101</v>
      </c>
      <c r="E1585" s="39" t="s">
        <v>2362</v>
      </c>
      <c r="F1585" s="41">
        <v>41285</v>
      </c>
      <c r="G1585" s="39" t="s">
        <v>93</v>
      </c>
      <c r="H1585" s="39" t="s">
        <v>173</v>
      </c>
      <c r="I1585" s="41">
        <v>41275</v>
      </c>
      <c r="J1585" s="41">
        <v>41639</v>
      </c>
      <c r="K1585" s="40">
        <v>4</v>
      </c>
      <c r="L1585" s="39" t="s">
        <v>131</v>
      </c>
      <c r="M1585" s="39" t="s">
        <v>608</v>
      </c>
      <c r="N1585" s="39" t="s">
        <v>2366</v>
      </c>
      <c r="O1585" s="39" t="s">
        <v>121</v>
      </c>
      <c r="P1585" s="39" t="s">
        <v>2331</v>
      </c>
      <c r="Q1585" s="54">
        <v>-60909</v>
      </c>
    </row>
    <row r="1586" spans="1:17">
      <c r="A1586" s="39" t="s">
        <v>2328</v>
      </c>
      <c r="B1586" s="39" t="s">
        <v>2329</v>
      </c>
      <c r="C1586" s="52">
        <v>12041</v>
      </c>
      <c r="D1586" s="39" t="s">
        <v>101</v>
      </c>
      <c r="E1586" s="39" t="s">
        <v>2362</v>
      </c>
      <c r="F1586" s="41">
        <v>41285</v>
      </c>
      <c r="G1586" s="39" t="s">
        <v>93</v>
      </c>
      <c r="H1586" s="39" t="s">
        <v>173</v>
      </c>
      <c r="I1586" s="41">
        <v>41275</v>
      </c>
      <c r="J1586" s="41">
        <v>41639</v>
      </c>
      <c r="K1586" s="40">
        <v>5</v>
      </c>
      <c r="L1586" s="39" t="s">
        <v>125</v>
      </c>
      <c r="M1586" s="39" t="s">
        <v>183</v>
      </c>
      <c r="N1586" s="39" t="s">
        <v>2367</v>
      </c>
      <c r="O1586" s="39" t="s">
        <v>121</v>
      </c>
      <c r="P1586" s="39" t="s">
        <v>2331</v>
      </c>
      <c r="Q1586" s="54">
        <v>-60909</v>
      </c>
    </row>
    <row r="1587" spans="1:17">
      <c r="A1587" s="39" t="s">
        <v>2328</v>
      </c>
      <c r="B1587" s="39" t="s">
        <v>2329</v>
      </c>
      <c r="C1587" s="52">
        <v>12041</v>
      </c>
      <c r="D1587" s="39" t="s">
        <v>101</v>
      </c>
      <c r="E1587" s="39" t="s">
        <v>2362</v>
      </c>
      <c r="F1587" s="41">
        <v>41285</v>
      </c>
      <c r="G1587" s="39" t="s">
        <v>93</v>
      </c>
      <c r="H1587" s="39" t="s">
        <v>173</v>
      </c>
      <c r="I1587" s="41">
        <v>41275</v>
      </c>
      <c r="J1587" s="41">
        <v>41639</v>
      </c>
      <c r="K1587" s="40">
        <v>6</v>
      </c>
      <c r="L1587" s="39" t="s">
        <v>125</v>
      </c>
      <c r="M1587" s="39" t="s">
        <v>126</v>
      </c>
      <c r="N1587" s="39" t="s">
        <v>2368</v>
      </c>
      <c r="O1587" s="39" t="s">
        <v>121</v>
      </c>
      <c r="P1587" s="39" t="s">
        <v>2331</v>
      </c>
      <c r="Q1587" s="54">
        <v>-60909</v>
      </c>
    </row>
    <row r="1588" spans="1:17">
      <c r="A1588" s="39" t="s">
        <v>2328</v>
      </c>
      <c r="B1588" s="39" t="s">
        <v>2329</v>
      </c>
      <c r="C1588" s="52">
        <v>12041</v>
      </c>
      <c r="D1588" s="39" t="s">
        <v>101</v>
      </c>
      <c r="E1588" s="39" t="s">
        <v>2362</v>
      </c>
      <c r="F1588" s="41">
        <v>41285</v>
      </c>
      <c r="G1588" s="39" t="s">
        <v>93</v>
      </c>
      <c r="H1588" s="39" t="s">
        <v>173</v>
      </c>
      <c r="I1588" s="41">
        <v>41275</v>
      </c>
      <c r="J1588" s="41">
        <v>41639</v>
      </c>
      <c r="K1588" s="40">
        <v>7</v>
      </c>
      <c r="L1588" s="39" t="s">
        <v>125</v>
      </c>
      <c r="M1588" s="39" t="s">
        <v>126</v>
      </c>
      <c r="N1588" s="39" t="s">
        <v>2369</v>
      </c>
      <c r="O1588" s="39" t="s">
        <v>121</v>
      </c>
      <c r="P1588" s="39" t="s">
        <v>2331</v>
      </c>
      <c r="Q1588" s="54">
        <v>-60909</v>
      </c>
    </row>
    <row r="1589" spans="1:17">
      <c r="A1589" s="39" t="s">
        <v>2328</v>
      </c>
      <c r="B1589" s="39" t="s">
        <v>2329</v>
      </c>
      <c r="C1589" s="52">
        <v>12041</v>
      </c>
      <c r="D1589" s="39" t="s">
        <v>101</v>
      </c>
      <c r="E1589" s="39" t="s">
        <v>2362</v>
      </c>
      <c r="F1589" s="41">
        <v>41285</v>
      </c>
      <c r="G1589" s="39" t="s">
        <v>93</v>
      </c>
      <c r="H1589" s="39" t="s">
        <v>173</v>
      </c>
      <c r="I1589" s="41">
        <v>41275</v>
      </c>
      <c r="J1589" s="41">
        <v>41639</v>
      </c>
      <c r="K1589" s="40">
        <v>8</v>
      </c>
      <c r="L1589" s="39" t="s">
        <v>125</v>
      </c>
      <c r="M1589" s="39" t="s">
        <v>126</v>
      </c>
      <c r="N1589" s="39" t="s">
        <v>2370</v>
      </c>
      <c r="O1589" s="39" t="s">
        <v>121</v>
      </c>
      <c r="P1589" s="39" t="s">
        <v>2331</v>
      </c>
      <c r="Q1589" s="54">
        <v>-60909</v>
      </c>
    </row>
    <row r="1590" spans="1:17">
      <c r="A1590" s="39" t="s">
        <v>2328</v>
      </c>
      <c r="B1590" s="39" t="s">
        <v>2329</v>
      </c>
      <c r="C1590" s="52">
        <v>12041</v>
      </c>
      <c r="D1590" s="39" t="s">
        <v>101</v>
      </c>
      <c r="E1590" s="39" t="s">
        <v>2362</v>
      </c>
      <c r="F1590" s="41">
        <v>41285</v>
      </c>
      <c r="G1590" s="39" t="s">
        <v>93</v>
      </c>
      <c r="H1590" s="39" t="s">
        <v>173</v>
      </c>
      <c r="I1590" s="41">
        <v>41275</v>
      </c>
      <c r="J1590" s="41">
        <v>41639</v>
      </c>
      <c r="K1590" s="40">
        <v>9</v>
      </c>
      <c r="L1590" s="39" t="s">
        <v>105</v>
      </c>
      <c r="M1590" s="39" t="s">
        <v>95</v>
      </c>
      <c r="N1590" s="39" t="s">
        <v>2371</v>
      </c>
      <c r="O1590" s="39" t="s">
        <v>121</v>
      </c>
      <c r="P1590" s="39" t="s">
        <v>2331</v>
      </c>
      <c r="Q1590" s="54">
        <v>-60909</v>
      </c>
    </row>
    <row r="1591" spans="1:17">
      <c r="A1591" s="39" t="s">
        <v>2328</v>
      </c>
      <c r="B1591" s="39" t="s">
        <v>2329</v>
      </c>
      <c r="C1591" s="52">
        <v>12041</v>
      </c>
      <c r="D1591" s="39" t="s">
        <v>101</v>
      </c>
      <c r="E1591" s="39" t="s">
        <v>2362</v>
      </c>
      <c r="F1591" s="41">
        <v>41285</v>
      </c>
      <c r="G1591" s="39" t="s">
        <v>93</v>
      </c>
      <c r="H1591" s="39" t="s">
        <v>173</v>
      </c>
      <c r="I1591" s="41">
        <v>41275</v>
      </c>
      <c r="J1591" s="41">
        <v>41639</v>
      </c>
      <c r="K1591" s="40">
        <v>10</v>
      </c>
      <c r="L1591" s="39" t="s">
        <v>105</v>
      </c>
      <c r="M1591" s="39" t="s">
        <v>329</v>
      </c>
      <c r="N1591" s="39" t="s">
        <v>2372</v>
      </c>
      <c r="O1591" s="39" t="s">
        <v>97</v>
      </c>
      <c r="P1591" s="39" t="s">
        <v>2331</v>
      </c>
      <c r="Q1591" s="54">
        <v>-60909</v>
      </c>
    </row>
    <row r="1592" spans="1:17">
      <c r="A1592" s="39" t="s">
        <v>2328</v>
      </c>
      <c r="B1592" s="39" t="s">
        <v>2329</v>
      </c>
      <c r="C1592" s="52">
        <v>12041</v>
      </c>
      <c r="D1592" s="39" t="s">
        <v>101</v>
      </c>
      <c r="E1592" s="39" t="s">
        <v>2362</v>
      </c>
      <c r="F1592" s="41">
        <v>41285</v>
      </c>
      <c r="G1592" s="39" t="s">
        <v>93</v>
      </c>
      <c r="H1592" s="39" t="s">
        <v>173</v>
      </c>
      <c r="I1592" s="41">
        <v>41275</v>
      </c>
      <c r="J1592" s="41">
        <v>41639</v>
      </c>
      <c r="K1592" s="40">
        <v>11</v>
      </c>
      <c r="L1592" s="39" t="s">
        <v>131</v>
      </c>
      <c r="M1592" s="39" t="s">
        <v>227</v>
      </c>
      <c r="N1592" s="39" t="s">
        <v>2373</v>
      </c>
      <c r="O1592" s="39" t="s">
        <v>97</v>
      </c>
      <c r="P1592" s="39" t="s">
        <v>2331</v>
      </c>
      <c r="Q1592" s="54">
        <v>-60909</v>
      </c>
    </row>
    <row r="1593" spans="1:17">
      <c r="A1593" s="39" t="s">
        <v>2328</v>
      </c>
      <c r="B1593" s="39" t="s">
        <v>2329</v>
      </c>
      <c r="C1593" s="52">
        <v>12041</v>
      </c>
      <c r="D1593" s="39" t="s">
        <v>101</v>
      </c>
      <c r="E1593" s="39" t="s">
        <v>2362</v>
      </c>
      <c r="F1593" s="41">
        <v>41285</v>
      </c>
      <c r="G1593" s="39" t="s">
        <v>93</v>
      </c>
      <c r="H1593" s="39" t="s">
        <v>173</v>
      </c>
      <c r="I1593" s="41">
        <v>41275</v>
      </c>
      <c r="J1593" s="41">
        <v>41639</v>
      </c>
      <c r="K1593" s="40">
        <v>12</v>
      </c>
      <c r="L1593" s="39" t="s">
        <v>125</v>
      </c>
      <c r="M1593" s="39" t="s">
        <v>227</v>
      </c>
      <c r="N1593" s="39" t="s">
        <v>2374</v>
      </c>
      <c r="O1593" s="39" t="s">
        <v>97</v>
      </c>
      <c r="P1593" s="39" t="s">
        <v>2331</v>
      </c>
      <c r="Q1593" s="54">
        <v>-60909</v>
      </c>
    </row>
    <row r="1594" spans="1:17">
      <c r="A1594" s="39" t="s">
        <v>2328</v>
      </c>
      <c r="B1594" s="39" t="s">
        <v>2329</v>
      </c>
      <c r="C1594" s="52">
        <v>12041</v>
      </c>
      <c r="D1594" s="39" t="s">
        <v>101</v>
      </c>
      <c r="E1594" s="39" t="s">
        <v>2362</v>
      </c>
      <c r="F1594" s="41">
        <v>41285</v>
      </c>
      <c r="G1594" s="39" t="s">
        <v>93</v>
      </c>
      <c r="H1594" s="39" t="s">
        <v>173</v>
      </c>
      <c r="I1594" s="41">
        <v>41275</v>
      </c>
      <c r="J1594" s="41">
        <v>41639</v>
      </c>
      <c r="K1594" s="40">
        <v>13</v>
      </c>
      <c r="L1594" s="39" t="s">
        <v>131</v>
      </c>
      <c r="M1594" s="39" t="s">
        <v>517</v>
      </c>
      <c r="N1594" s="39" t="s">
        <v>2375</v>
      </c>
      <c r="O1594" s="39" t="s">
        <v>97</v>
      </c>
      <c r="P1594" s="39" t="s">
        <v>2331</v>
      </c>
      <c r="Q1594" s="54">
        <v>-60909</v>
      </c>
    </row>
    <row r="1595" spans="1:17">
      <c r="A1595" s="39" t="s">
        <v>2328</v>
      </c>
      <c r="B1595" s="39" t="s">
        <v>2329</v>
      </c>
      <c r="C1595" s="52">
        <v>11172</v>
      </c>
      <c r="D1595" s="39" t="s">
        <v>101</v>
      </c>
      <c r="E1595" s="39" t="s">
        <v>2376</v>
      </c>
      <c r="F1595" s="41">
        <v>41101</v>
      </c>
      <c r="G1595" s="39" t="s">
        <v>93</v>
      </c>
      <c r="H1595" s="39" t="s">
        <v>173</v>
      </c>
      <c r="I1595" s="41">
        <v>40909</v>
      </c>
      <c r="J1595" s="41">
        <v>41274</v>
      </c>
      <c r="K1595" s="40">
        <v>1</v>
      </c>
      <c r="L1595" s="39" t="s">
        <v>131</v>
      </c>
      <c r="M1595" s="39" t="s">
        <v>183</v>
      </c>
      <c r="N1595" s="39" t="s">
        <v>2377</v>
      </c>
      <c r="O1595" s="39" t="s">
        <v>97</v>
      </c>
      <c r="P1595" s="39" t="s">
        <v>2331</v>
      </c>
      <c r="Q1595" s="54">
        <v>-89217</v>
      </c>
    </row>
    <row r="1596" spans="1:17">
      <c r="A1596" s="39" t="s">
        <v>2328</v>
      </c>
      <c r="B1596" s="39" t="s">
        <v>2329</v>
      </c>
      <c r="C1596" s="52">
        <v>11172</v>
      </c>
      <c r="D1596" s="39" t="s">
        <v>101</v>
      </c>
      <c r="E1596" s="39" t="s">
        <v>2376</v>
      </c>
      <c r="F1596" s="41">
        <v>41101</v>
      </c>
      <c r="G1596" s="39" t="s">
        <v>93</v>
      </c>
      <c r="H1596" s="39" t="s">
        <v>173</v>
      </c>
      <c r="I1596" s="41">
        <v>40909</v>
      </c>
      <c r="J1596" s="41">
        <v>41274</v>
      </c>
      <c r="K1596" s="40">
        <v>2</v>
      </c>
      <c r="L1596" s="39" t="s">
        <v>131</v>
      </c>
      <c r="M1596" s="39" t="s">
        <v>183</v>
      </c>
      <c r="N1596" s="39" t="s">
        <v>2378</v>
      </c>
      <c r="O1596" s="39" t="s">
        <v>121</v>
      </c>
      <c r="P1596" s="39" t="s">
        <v>2331</v>
      </c>
      <c r="Q1596" s="54">
        <v>-89217</v>
      </c>
    </row>
    <row r="1597" spans="1:17">
      <c r="A1597" s="39" t="s">
        <v>2328</v>
      </c>
      <c r="B1597" s="39" t="s">
        <v>2329</v>
      </c>
      <c r="C1597" s="52">
        <v>11172</v>
      </c>
      <c r="D1597" s="39" t="s">
        <v>101</v>
      </c>
      <c r="E1597" s="39" t="s">
        <v>2376</v>
      </c>
      <c r="F1597" s="41">
        <v>41101</v>
      </c>
      <c r="G1597" s="39" t="s">
        <v>93</v>
      </c>
      <c r="H1597" s="39" t="s">
        <v>173</v>
      </c>
      <c r="I1597" s="41">
        <v>40909</v>
      </c>
      <c r="J1597" s="41">
        <v>41274</v>
      </c>
      <c r="K1597" s="40">
        <v>3</v>
      </c>
      <c r="L1597" s="39" t="s">
        <v>131</v>
      </c>
      <c r="M1597" s="39" t="s">
        <v>517</v>
      </c>
      <c r="N1597" s="39" t="s">
        <v>2379</v>
      </c>
      <c r="O1597" s="39" t="s">
        <v>121</v>
      </c>
      <c r="P1597" s="39" t="s">
        <v>2331</v>
      </c>
      <c r="Q1597" s="54">
        <v>-89217</v>
      </c>
    </row>
    <row r="1598" spans="1:17">
      <c r="A1598" s="39" t="s">
        <v>2328</v>
      </c>
      <c r="B1598" s="39" t="s">
        <v>2329</v>
      </c>
      <c r="C1598" s="52">
        <v>11172</v>
      </c>
      <c r="D1598" s="39" t="s">
        <v>101</v>
      </c>
      <c r="E1598" s="39" t="s">
        <v>2376</v>
      </c>
      <c r="F1598" s="41">
        <v>41101</v>
      </c>
      <c r="G1598" s="39" t="s">
        <v>93</v>
      </c>
      <c r="H1598" s="39" t="s">
        <v>173</v>
      </c>
      <c r="I1598" s="41">
        <v>40909</v>
      </c>
      <c r="J1598" s="41">
        <v>41274</v>
      </c>
      <c r="K1598" s="40">
        <v>4</v>
      </c>
      <c r="L1598" s="39" t="s">
        <v>131</v>
      </c>
      <c r="M1598" s="39" t="s">
        <v>608</v>
      </c>
      <c r="N1598" s="39" t="s">
        <v>2380</v>
      </c>
      <c r="O1598" s="39" t="s">
        <v>121</v>
      </c>
      <c r="P1598" s="39" t="s">
        <v>2331</v>
      </c>
      <c r="Q1598" s="54">
        <v>-89217</v>
      </c>
    </row>
    <row r="1599" spans="1:17">
      <c r="A1599" s="39" t="s">
        <v>2328</v>
      </c>
      <c r="B1599" s="39" t="s">
        <v>2329</v>
      </c>
      <c r="C1599" s="52">
        <v>11172</v>
      </c>
      <c r="D1599" s="39" t="s">
        <v>101</v>
      </c>
      <c r="E1599" s="39" t="s">
        <v>2376</v>
      </c>
      <c r="F1599" s="41">
        <v>41101</v>
      </c>
      <c r="G1599" s="39" t="s">
        <v>93</v>
      </c>
      <c r="H1599" s="39" t="s">
        <v>173</v>
      </c>
      <c r="I1599" s="41">
        <v>40909</v>
      </c>
      <c r="J1599" s="41">
        <v>41274</v>
      </c>
      <c r="K1599" s="40">
        <v>5</v>
      </c>
      <c r="L1599" s="39" t="s">
        <v>125</v>
      </c>
      <c r="M1599" s="39" t="s">
        <v>183</v>
      </c>
      <c r="N1599" s="39" t="s">
        <v>2381</v>
      </c>
      <c r="O1599" s="39" t="s">
        <v>121</v>
      </c>
      <c r="P1599" s="39" t="s">
        <v>2331</v>
      </c>
      <c r="Q1599" s="54">
        <v>-89217</v>
      </c>
    </row>
    <row r="1600" spans="1:17">
      <c r="A1600" s="39" t="s">
        <v>2328</v>
      </c>
      <c r="B1600" s="39" t="s">
        <v>2329</v>
      </c>
      <c r="C1600" s="52">
        <v>11172</v>
      </c>
      <c r="D1600" s="39" t="s">
        <v>101</v>
      </c>
      <c r="E1600" s="39" t="s">
        <v>2376</v>
      </c>
      <c r="F1600" s="41">
        <v>41101</v>
      </c>
      <c r="G1600" s="39" t="s">
        <v>93</v>
      </c>
      <c r="H1600" s="39" t="s">
        <v>173</v>
      </c>
      <c r="I1600" s="41">
        <v>40909</v>
      </c>
      <c r="J1600" s="41">
        <v>41274</v>
      </c>
      <c r="K1600" s="40">
        <v>6</v>
      </c>
      <c r="L1600" s="39" t="s">
        <v>125</v>
      </c>
      <c r="M1600" s="39" t="s">
        <v>126</v>
      </c>
      <c r="N1600" s="39" t="s">
        <v>2382</v>
      </c>
      <c r="O1600" s="39" t="s">
        <v>121</v>
      </c>
      <c r="P1600" s="39" t="s">
        <v>2331</v>
      </c>
      <c r="Q1600" s="54">
        <v>-89217</v>
      </c>
    </row>
    <row r="1601" spans="1:17">
      <c r="A1601" s="39" t="s">
        <v>2328</v>
      </c>
      <c r="B1601" s="39" t="s">
        <v>2329</v>
      </c>
      <c r="C1601" s="52">
        <v>11172</v>
      </c>
      <c r="D1601" s="39" t="s">
        <v>101</v>
      </c>
      <c r="E1601" s="39" t="s">
        <v>2376</v>
      </c>
      <c r="F1601" s="41">
        <v>41101</v>
      </c>
      <c r="G1601" s="39" t="s">
        <v>93</v>
      </c>
      <c r="H1601" s="39" t="s">
        <v>173</v>
      </c>
      <c r="I1601" s="41">
        <v>40909</v>
      </c>
      <c r="J1601" s="41">
        <v>41274</v>
      </c>
      <c r="K1601" s="40">
        <v>7</v>
      </c>
      <c r="L1601" s="39" t="s">
        <v>125</v>
      </c>
      <c r="M1601" s="39" t="s">
        <v>126</v>
      </c>
      <c r="N1601" s="39" t="s">
        <v>2383</v>
      </c>
      <c r="O1601" s="39" t="s">
        <v>121</v>
      </c>
      <c r="P1601" s="39" t="s">
        <v>2331</v>
      </c>
      <c r="Q1601" s="54">
        <v>-89217</v>
      </c>
    </row>
    <row r="1602" spans="1:17">
      <c r="A1602" s="39" t="s">
        <v>2328</v>
      </c>
      <c r="B1602" s="39" t="s">
        <v>2329</v>
      </c>
      <c r="C1602" s="52">
        <v>11172</v>
      </c>
      <c r="D1602" s="39" t="s">
        <v>101</v>
      </c>
      <c r="E1602" s="39" t="s">
        <v>2376</v>
      </c>
      <c r="F1602" s="41">
        <v>41101</v>
      </c>
      <c r="G1602" s="39" t="s">
        <v>93</v>
      </c>
      <c r="H1602" s="39" t="s">
        <v>173</v>
      </c>
      <c r="I1602" s="41">
        <v>40909</v>
      </c>
      <c r="J1602" s="41">
        <v>41274</v>
      </c>
      <c r="K1602" s="40">
        <v>9</v>
      </c>
      <c r="L1602" s="39" t="s">
        <v>125</v>
      </c>
      <c r="M1602" s="39" t="s">
        <v>608</v>
      </c>
      <c r="N1602" s="39" t="s">
        <v>2384</v>
      </c>
      <c r="O1602" s="39" t="s">
        <v>121</v>
      </c>
      <c r="P1602" s="39" t="s">
        <v>2331</v>
      </c>
      <c r="Q1602" s="54">
        <v>-89217</v>
      </c>
    </row>
    <row r="1603" spans="1:17">
      <c r="A1603" s="39" t="s">
        <v>2328</v>
      </c>
      <c r="B1603" s="39" t="s">
        <v>2329</v>
      </c>
      <c r="C1603" s="52">
        <v>11172</v>
      </c>
      <c r="D1603" s="39" t="s">
        <v>101</v>
      </c>
      <c r="E1603" s="39" t="s">
        <v>2376</v>
      </c>
      <c r="F1603" s="41">
        <v>41101</v>
      </c>
      <c r="G1603" s="39" t="s">
        <v>93</v>
      </c>
      <c r="H1603" s="39" t="s">
        <v>173</v>
      </c>
      <c r="I1603" s="41">
        <v>40909</v>
      </c>
      <c r="J1603" s="41">
        <v>41274</v>
      </c>
      <c r="K1603" s="40">
        <v>10</v>
      </c>
      <c r="L1603" s="39" t="s">
        <v>105</v>
      </c>
      <c r="M1603" s="39" t="s">
        <v>329</v>
      </c>
      <c r="N1603" s="39" t="s">
        <v>2385</v>
      </c>
      <c r="O1603" s="39" t="s">
        <v>97</v>
      </c>
      <c r="P1603" s="39" t="s">
        <v>2331</v>
      </c>
      <c r="Q1603" s="54">
        <v>-89217</v>
      </c>
    </row>
    <row r="1604" spans="1:17">
      <c r="A1604" s="39" t="s">
        <v>2328</v>
      </c>
      <c r="B1604" s="39" t="s">
        <v>2329</v>
      </c>
      <c r="C1604" s="52">
        <v>11172</v>
      </c>
      <c r="D1604" s="39" t="s">
        <v>101</v>
      </c>
      <c r="E1604" s="39" t="s">
        <v>2376</v>
      </c>
      <c r="F1604" s="41">
        <v>41101</v>
      </c>
      <c r="G1604" s="39" t="s">
        <v>93</v>
      </c>
      <c r="H1604" s="39" t="s">
        <v>173</v>
      </c>
      <c r="I1604" s="41">
        <v>40909</v>
      </c>
      <c r="J1604" s="41">
        <v>41274</v>
      </c>
      <c r="K1604" s="40">
        <v>11</v>
      </c>
      <c r="L1604" s="39" t="s">
        <v>131</v>
      </c>
      <c r="M1604" s="39" t="s">
        <v>227</v>
      </c>
      <c r="N1604" s="39" t="s">
        <v>2386</v>
      </c>
      <c r="O1604" s="39" t="s">
        <v>97</v>
      </c>
      <c r="P1604" s="39" t="s">
        <v>2331</v>
      </c>
      <c r="Q1604" s="54">
        <v>-89217</v>
      </c>
    </row>
    <row r="1605" spans="1:17">
      <c r="A1605" s="39" t="s">
        <v>2328</v>
      </c>
      <c r="B1605" s="39" t="s">
        <v>2329</v>
      </c>
      <c r="C1605" s="52">
        <v>11172</v>
      </c>
      <c r="D1605" s="39" t="s">
        <v>101</v>
      </c>
      <c r="E1605" s="39" t="s">
        <v>2376</v>
      </c>
      <c r="F1605" s="41">
        <v>41101</v>
      </c>
      <c r="G1605" s="39" t="s">
        <v>93</v>
      </c>
      <c r="H1605" s="39" t="s">
        <v>173</v>
      </c>
      <c r="I1605" s="41">
        <v>40909</v>
      </c>
      <c r="J1605" s="41">
        <v>41274</v>
      </c>
      <c r="K1605" s="40">
        <v>12</v>
      </c>
      <c r="L1605" s="39" t="s">
        <v>125</v>
      </c>
      <c r="M1605" s="39" t="s">
        <v>227</v>
      </c>
      <c r="N1605" s="39" t="s">
        <v>2387</v>
      </c>
      <c r="O1605" s="39" t="s">
        <v>97</v>
      </c>
      <c r="P1605" s="39" t="s">
        <v>2331</v>
      </c>
      <c r="Q1605" s="54">
        <v>-89217</v>
      </c>
    </row>
    <row r="1606" spans="1:17">
      <c r="A1606" s="39" t="s">
        <v>2328</v>
      </c>
      <c r="B1606" s="39" t="s">
        <v>2329</v>
      </c>
      <c r="C1606" s="52">
        <v>11172</v>
      </c>
      <c r="D1606" s="39" t="s">
        <v>101</v>
      </c>
      <c r="E1606" s="39" t="s">
        <v>2376</v>
      </c>
      <c r="F1606" s="41">
        <v>41101</v>
      </c>
      <c r="G1606" s="39" t="s">
        <v>93</v>
      </c>
      <c r="H1606" s="39" t="s">
        <v>173</v>
      </c>
      <c r="I1606" s="41">
        <v>40909</v>
      </c>
      <c r="J1606" s="41">
        <v>41274</v>
      </c>
      <c r="K1606" s="40">
        <v>13</v>
      </c>
      <c r="L1606" s="39" t="s">
        <v>131</v>
      </c>
      <c r="M1606" s="39" t="s">
        <v>517</v>
      </c>
      <c r="N1606" s="39" t="s">
        <v>2388</v>
      </c>
      <c r="O1606" s="39" t="s">
        <v>97</v>
      </c>
      <c r="P1606" s="39" t="s">
        <v>2331</v>
      </c>
      <c r="Q1606" s="54">
        <v>-89217</v>
      </c>
    </row>
    <row r="1607" spans="1:17">
      <c r="A1607" s="39" t="s">
        <v>2328</v>
      </c>
      <c r="B1607" s="39" t="s">
        <v>2329</v>
      </c>
      <c r="C1607" s="52">
        <v>10212</v>
      </c>
      <c r="D1607" s="39" t="s">
        <v>101</v>
      </c>
      <c r="E1607" s="39" t="s">
        <v>1708</v>
      </c>
      <c r="F1607" s="41">
        <v>40856</v>
      </c>
      <c r="G1607" s="39" t="s">
        <v>93</v>
      </c>
      <c r="H1607" s="39" t="s">
        <v>173</v>
      </c>
      <c r="I1607" s="41">
        <v>40544</v>
      </c>
      <c r="J1607" s="41">
        <v>40908</v>
      </c>
      <c r="K1607" s="40">
        <v>1</v>
      </c>
      <c r="L1607" s="39" t="s">
        <v>131</v>
      </c>
      <c r="M1607" s="39" t="s">
        <v>227</v>
      </c>
      <c r="N1607" s="39" t="s">
        <v>2389</v>
      </c>
      <c r="O1607" s="39" t="s">
        <v>97</v>
      </c>
      <c r="P1607" s="39" t="s">
        <v>2331</v>
      </c>
      <c r="Q1607" s="54">
        <v>272080</v>
      </c>
    </row>
    <row r="1608" spans="1:17">
      <c r="A1608" s="39" t="s">
        <v>2328</v>
      </c>
      <c r="B1608" s="39" t="s">
        <v>2329</v>
      </c>
      <c r="C1608" s="52">
        <v>10212</v>
      </c>
      <c r="D1608" s="39" t="s">
        <v>101</v>
      </c>
      <c r="E1608" s="39" t="s">
        <v>1708</v>
      </c>
      <c r="F1608" s="41">
        <v>40856</v>
      </c>
      <c r="G1608" s="39" t="s">
        <v>93</v>
      </c>
      <c r="H1608" s="39" t="s">
        <v>173</v>
      </c>
      <c r="I1608" s="41">
        <v>40544</v>
      </c>
      <c r="J1608" s="41">
        <v>40908</v>
      </c>
      <c r="K1608" s="40">
        <v>2</v>
      </c>
      <c r="L1608" s="39" t="s">
        <v>131</v>
      </c>
      <c r="M1608" s="39" t="s">
        <v>227</v>
      </c>
      <c r="N1608" s="39" t="s">
        <v>2390</v>
      </c>
      <c r="O1608" s="39" t="s">
        <v>97</v>
      </c>
      <c r="P1608" s="39" t="s">
        <v>2331</v>
      </c>
      <c r="Q1608" s="54">
        <v>272080</v>
      </c>
    </row>
    <row r="1609" spans="1:17">
      <c r="A1609" s="39" t="s">
        <v>2328</v>
      </c>
      <c r="B1609" s="39" t="s">
        <v>2329</v>
      </c>
      <c r="C1609" s="52">
        <v>10212</v>
      </c>
      <c r="D1609" s="39" t="s">
        <v>101</v>
      </c>
      <c r="E1609" s="39" t="s">
        <v>1708</v>
      </c>
      <c r="F1609" s="41">
        <v>40856</v>
      </c>
      <c r="G1609" s="39" t="s">
        <v>93</v>
      </c>
      <c r="H1609" s="39" t="s">
        <v>173</v>
      </c>
      <c r="I1609" s="41">
        <v>40544</v>
      </c>
      <c r="J1609" s="41">
        <v>40908</v>
      </c>
      <c r="K1609" s="40">
        <v>3</v>
      </c>
      <c r="L1609" s="39" t="s">
        <v>125</v>
      </c>
      <c r="M1609" s="39" t="s">
        <v>227</v>
      </c>
      <c r="N1609" s="39" t="s">
        <v>2391</v>
      </c>
      <c r="O1609" s="39" t="s">
        <v>97</v>
      </c>
      <c r="P1609" s="39" t="s">
        <v>2331</v>
      </c>
      <c r="Q1609" s="54">
        <v>272080</v>
      </c>
    </row>
    <row r="1610" spans="1:17">
      <c r="A1610" s="39" t="s">
        <v>2328</v>
      </c>
      <c r="B1610" s="39" t="s">
        <v>2329</v>
      </c>
      <c r="C1610" s="52">
        <v>10212</v>
      </c>
      <c r="D1610" s="39" t="s">
        <v>101</v>
      </c>
      <c r="E1610" s="39" t="s">
        <v>1708</v>
      </c>
      <c r="F1610" s="41">
        <v>40856</v>
      </c>
      <c r="G1610" s="39" t="s">
        <v>93</v>
      </c>
      <c r="H1610" s="39" t="s">
        <v>173</v>
      </c>
      <c r="I1610" s="41">
        <v>40544</v>
      </c>
      <c r="J1610" s="41">
        <v>40908</v>
      </c>
      <c r="K1610" s="40">
        <v>4</v>
      </c>
      <c r="L1610" s="39" t="s">
        <v>131</v>
      </c>
      <c r="M1610" s="39" t="s">
        <v>183</v>
      </c>
      <c r="N1610" s="39" t="s">
        <v>2392</v>
      </c>
      <c r="O1610" s="39" t="s">
        <v>97</v>
      </c>
      <c r="P1610" s="39" t="s">
        <v>2331</v>
      </c>
      <c r="Q1610" s="54">
        <v>272080</v>
      </c>
    </row>
    <row r="1611" spans="1:17">
      <c r="A1611" s="39" t="s">
        <v>2328</v>
      </c>
      <c r="B1611" s="39" t="s">
        <v>2329</v>
      </c>
      <c r="C1611" s="52">
        <v>10212</v>
      </c>
      <c r="D1611" s="39" t="s">
        <v>101</v>
      </c>
      <c r="E1611" s="39" t="s">
        <v>1708</v>
      </c>
      <c r="F1611" s="41">
        <v>40856</v>
      </c>
      <c r="G1611" s="39" t="s">
        <v>93</v>
      </c>
      <c r="H1611" s="39" t="s">
        <v>173</v>
      </c>
      <c r="I1611" s="41">
        <v>40544</v>
      </c>
      <c r="J1611" s="41">
        <v>40908</v>
      </c>
      <c r="K1611" s="40">
        <v>5</v>
      </c>
      <c r="L1611" s="39" t="s">
        <v>131</v>
      </c>
      <c r="M1611" s="39" t="s">
        <v>183</v>
      </c>
      <c r="N1611" s="39" t="s">
        <v>2393</v>
      </c>
      <c r="O1611" s="39" t="s">
        <v>121</v>
      </c>
      <c r="P1611" s="39" t="s">
        <v>2331</v>
      </c>
      <c r="Q1611" s="54">
        <v>272080</v>
      </c>
    </row>
    <row r="1612" spans="1:17">
      <c r="A1612" s="39" t="s">
        <v>2328</v>
      </c>
      <c r="B1612" s="39" t="s">
        <v>2329</v>
      </c>
      <c r="C1612" s="52">
        <v>10212</v>
      </c>
      <c r="D1612" s="39" t="s">
        <v>101</v>
      </c>
      <c r="E1612" s="39" t="s">
        <v>1708</v>
      </c>
      <c r="F1612" s="41">
        <v>40856</v>
      </c>
      <c r="G1612" s="39" t="s">
        <v>93</v>
      </c>
      <c r="H1612" s="39" t="s">
        <v>173</v>
      </c>
      <c r="I1612" s="41">
        <v>40544</v>
      </c>
      <c r="J1612" s="41">
        <v>40908</v>
      </c>
      <c r="K1612" s="40">
        <v>6</v>
      </c>
      <c r="L1612" s="39" t="s">
        <v>131</v>
      </c>
      <c r="M1612" s="39" t="s">
        <v>517</v>
      </c>
      <c r="N1612" s="39" t="s">
        <v>2394</v>
      </c>
      <c r="O1612" s="39" t="s">
        <v>121</v>
      </c>
      <c r="P1612" s="39" t="s">
        <v>2331</v>
      </c>
      <c r="Q1612" s="54">
        <v>272080</v>
      </c>
    </row>
    <row r="1613" spans="1:17">
      <c r="A1613" s="39" t="s">
        <v>2328</v>
      </c>
      <c r="B1613" s="39" t="s">
        <v>2329</v>
      </c>
      <c r="C1613" s="52">
        <v>10212</v>
      </c>
      <c r="D1613" s="39" t="s">
        <v>101</v>
      </c>
      <c r="E1613" s="39" t="s">
        <v>1708</v>
      </c>
      <c r="F1613" s="41">
        <v>40856</v>
      </c>
      <c r="G1613" s="39" t="s">
        <v>93</v>
      </c>
      <c r="H1613" s="39" t="s">
        <v>173</v>
      </c>
      <c r="I1613" s="41">
        <v>40544</v>
      </c>
      <c r="J1613" s="41">
        <v>40908</v>
      </c>
      <c r="K1613" s="40">
        <v>7</v>
      </c>
      <c r="L1613" s="39" t="s">
        <v>131</v>
      </c>
      <c r="M1613" s="39" t="s">
        <v>608</v>
      </c>
      <c r="N1613" s="39" t="s">
        <v>2395</v>
      </c>
      <c r="O1613" s="39" t="s">
        <v>121</v>
      </c>
      <c r="P1613" s="39" t="s">
        <v>2331</v>
      </c>
      <c r="Q1613" s="54">
        <v>272080</v>
      </c>
    </row>
    <row r="1614" spans="1:17">
      <c r="A1614" s="39" t="s">
        <v>2328</v>
      </c>
      <c r="B1614" s="39" t="s">
        <v>2329</v>
      </c>
      <c r="C1614" s="52">
        <v>10212</v>
      </c>
      <c r="D1614" s="39" t="s">
        <v>101</v>
      </c>
      <c r="E1614" s="39" t="s">
        <v>1708</v>
      </c>
      <c r="F1614" s="41">
        <v>40856</v>
      </c>
      <c r="G1614" s="39" t="s">
        <v>93</v>
      </c>
      <c r="H1614" s="39" t="s">
        <v>173</v>
      </c>
      <c r="I1614" s="41">
        <v>40544</v>
      </c>
      <c r="J1614" s="41">
        <v>40908</v>
      </c>
      <c r="K1614" s="40">
        <v>8</v>
      </c>
      <c r="L1614" s="39" t="s">
        <v>125</v>
      </c>
      <c r="M1614" s="39" t="s">
        <v>183</v>
      </c>
      <c r="N1614" s="39" t="s">
        <v>2396</v>
      </c>
      <c r="O1614" s="39" t="s">
        <v>121</v>
      </c>
      <c r="P1614" s="39" t="s">
        <v>2331</v>
      </c>
      <c r="Q1614" s="54">
        <v>272080</v>
      </c>
    </row>
    <row r="1615" spans="1:17">
      <c r="A1615" s="39" t="s">
        <v>2328</v>
      </c>
      <c r="B1615" s="39" t="s">
        <v>2329</v>
      </c>
      <c r="C1615" s="52">
        <v>10212</v>
      </c>
      <c r="D1615" s="39" t="s">
        <v>101</v>
      </c>
      <c r="E1615" s="39" t="s">
        <v>1708</v>
      </c>
      <c r="F1615" s="41">
        <v>40856</v>
      </c>
      <c r="G1615" s="39" t="s">
        <v>93</v>
      </c>
      <c r="H1615" s="39" t="s">
        <v>173</v>
      </c>
      <c r="I1615" s="41">
        <v>40544</v>
      </c>
      <c r="J1615" s="41">
        <v>40908</v>
      </c>
      <c r="K1615" s="40">
        <v>9</v>
      </c>
      <c r="L1615" s="39" t="s">
        <v>125</v>
      </c>
      <c r="M1615" s="39" t="s">
        <v>126</v>
      </c>
      <c r="N1615" s="39" t="s">
        <v>2397</v>
      </c>
      <c r="O1615" s="39" t="s">
        <v>121</v>
      </c>
      <c r="P1615" s="39" t="s">
        <v>2331</v>
      </c>
      <c r="Q1615" s="54">
        <v>272080</v>
      </c>
    </row>
    <row r="1616" spans="1:17">
      <c r="A1616" s="39" t="s">
        <v>2328</v>
      </c>
      <c r="B1616" s="39" t="s">
        <v>2329</v>
      </c>
      <c r="C1616" s="52">
        <v>10212</v>
      </c>
      <c r="D1616" s="39" t="s">
        <v>101</v>
      </c>
      <c r="E1616" s="39" t="s">
        <v>1708</v>
      </c>
      <c r="F1616" s="41">
        <v>40856</v>
      </c>
      <c r="G1616" s="39" t="s">
        <v>93</v>
      </c>
      <c r="H1616" s="39" t="s">
        <v>173</v>
      </c>
      <c r="I1616" s="41">
        <v>40544</v>
      </c>
      <c r="J1616" s="41">
        <v>40908</v>
      </c>
      <c r="K1616" s="40">
        <v>10</v>
      </c>
      <c r="L1616" s="39" t="s">
        <v>125</v>
      </c>
      <c r="M1616" s="39" t="s">
        <v>126</v>
      </c>
      <c r="N1616" s="39" t="s">
        <v>2398</v>
      </c>
      <c r="O1616" s="39" t="s">
        <v>121</v>
      </c>
      <c r="P1616" s="39" t="s">
        <v>2331</v>
      </c>
      <c r="Q1616" s="54">
        <v>272080</v>
      </c>
    </row>
    <row r="1617" spans="1:17">
      <c r="A1617" s="39" t="s">
        <v>2328</v>
      </c>
      <c r="B1617" s="39" t="s">
        <v>2329</v>
      </c>
      <c r="C1617" s="52">
        <v>10212</v>
      </c>
      <c r="D1617" s="39" t="s">
        <v>101</v>
      </c>
      <c r="E1617" s="39" t="s">
        <v>1708</v>
      </c>
      <c r="F1617" s="41">
        <v>40856</v>
      </c>
      <c r="G1617" s="39" t="s">
        <v>93</v>
      </c>
      <c r="H1617" s="39" t="s">
        <v>173</v>
      </c>
      <c r="I1617" s="41">
        <v>40544</v>
      </c>
      <c r="J1617" s="41">
        <v>40908</v>
      </c>
      <c r="K1617" s="40">
        <v>11</v>
      </c>
      <c r="L1617" s="39" t="s">
        <v>125</v>
      </c>
      <c r="M1617" s="39" t="s">
        <v>608</v>
      </c>
      <c r="N1617" s="39" t="s">
        <v>2399</v>
      </c>
      <c r="O1617" s="39" t="s">
        <v>121</v>
      </c>
      <c r="P1617" s="39" t="s">
        <v>2331</v>
      </c>
      <c r="Q1617" s="54">
        <v>272080</v>
      </c>
    </row>
    <row r="1618" spans="1:17">
      <c r="A1618" s="39" t="s">
        <v>2328</v>
      </c>
      <c r="B1618" s="39" t="s">
        <v>2329</v>
      </c>
      <c r="C1618" s="52">
        <v>10212</v>
      </c>
      <c r="D1618" s="39" t="s">
        <v>101</v>
      </c>
      <c r="E1618" s="39" t="s">
        <v>1708</v>
      </c>
      <c r="F1618" s="41">
        <v>40856</v>
      </c>
      <c r="G1618" s="39" t="s">
        <v>93</v>
      </c>
      <c r="H1618" s="39" t="s">
        <v>173</v>
      </c>
      <c r="I1618" s="41">
        <v>40544</v>
      </c>
      <c r="J1618" s="41">
        <v>40908</v>
      </c>
      <c r="K1618" s="40">
        <v>12</v>
      </c>
      <c r="L1618" s="39" t="s">
        <v>105</v>
      </c>
      <c r="M1618" s="39" t="s">
        <v>435</v>
      </c>
      <c r="N1618" s="39" t="s">
        <v>2400</v>
      </c>
      <c r="O1618" s="39" t="s">
        <v>97</v>
      </c>
      <c r="P1618" s="39" t="s">
        <v>2331</v>
      </c>
      <c r="Q1618" s="54">
        <v>272080</v>
      </c>
    </row>
    <row r="1619" spans="1:17">
      <c r="A1619" s="39" t="s">
        <v>2328</v>
      </c>
      <c r="B1619" s="39" t="s">
        <v>2329</v>
      </c>
      <c r="C1619" s="52">
        <v>10212</v>
      </c>
      <c r="D1619" s="39" t="s">
        <v>101</v>
      </c>
      <c r="E1619" s="39" t="s">
        <v>1708</v>
      </c>
      <c r="F1619" s="41">
        <v>40856</v>
      </c>
      <c r="G1619" s="39" t="s">
        <v>93</v>
      </c>
      <c r="H1619" s="39" t="s">
        <v>173</v>
      </c>
      <c r="I1619" s="41">
        <v>40544</v>
      </c>
      <c r="J1619" s="41">
        <v>40908</v>
      </c>
      <c r="K1619" s="40">
        <v>13</v>
      </c>
      <c r="L1619" s="39" t="s">
        <v>131</v>
      </c>
      <c r="M1619" s="39" t="s">
        <v>517</v>
      </c>
      <c r="N1619" s="39" t="s">
        <v>2401</v>
      </c>
      <c r="O1619" s="39" t="s">
        <v>97</v>
      </c>
      <c r="P1619" s="39" t="s">
        <v>2331</v>
      </c>
      <c r="Q1619" s="54">
        <v>272080</v>
      </c>
    </row>
    <row r="1620" spans="1:17">
      <c r="A1620" s="39" t="s">
        <v>2328</v>
      </c>
      <c r="B1620" s="39" t="s">
        <v>2329</v>
      </c>
      <c r="C1620" s="52">
        <v>10212</v>
      </c>
      <c r="D1620" s="39" t="s">
        <v>101</v>
      </c>
      <c r="E1620" s="39" t="s">
        <v>1708</v>
      </c>
      <c r="F1620" s="41">
        <v>40856</v>
      </c>
      <c r="G1620" s="39" t="s">
        <v>93</v>
      </c>
      <c r="H1620" s="39" t="s">
        <v>173</v>
      </c>
      <c r="I1620" s="41">
        <v>40544</v>
      </c>
      <c r="J1620" s="41">
        <v>40908</v>
      </c>
      <c r="K1620" s="40">
        <v>14</v>
      </c>
      <c r="L1620" s="39" t="s">
        <v>105</v>
      </c>
      <c r="M1620" s="39" t="s">
        <v>95</v>
      </c>
      <c r="N1620" s="39" t="s">
        <v>2402</v>
      </c>
      <c r="O1620" s="39" t="s">
        <v>97</v>
      </c>
      <c r="P1620" s="39" t="s">
        <v>2331</v>
      </c>
      <c r="Q1620" s="54">
        <v>272080</v>
      </c>
    </row>
    <row r="1621" spans="1:17">
      <c r="A1621" s="39" t="s">
        <v>2328</v>
      </c>
      <c r="B1621" s="39" t="s">
        <v>2329</v>
      </c>
      <c r="C1621" s="52">
        <v>9254</v>
      </c>
      <c r="D1621" s="39" t="s">
        <v>101</v>
      </c>
      <c r="E1621" s="39" t="s">
        <v>2403</v>
      </c>
      <c r="F1621" s="41">
        <v>40714</v>
      </c>
      <c r="G1621" s="39" t="s">
        <v>93</v>
      </c>
      <c r="H1621" s="39" t="s">
        <v>173</v>
      </c>
      <c r="I1621" s="41">
        <v>39904</v>
      </c>
      <c r="J1621" s="41">
        <v>40908</v>
      </c>
      <c r="K1621" s="40">
        <v>1</v>
      </c>
      <c r="L1621" s="39" t="s">
        <v>311</v>
      </c>
      <c r="M1621" s="39" t="s">
        <v>318</v>
      </c>
      <c r="N1621" s="39" t="s">
        <v>2404</v>
      </c>
      <c r="O1621" s="39" t="s">
        <v>97</v>
      </c>
      <c r="P1621" s="39" t="s">
        <v>2331</v>
      </c>
      <c r="Q1621" s="54">
        <v>61626</v>
      </c>
    </row>
    <row r="1622" spans="1:17">
      <c r="A1622" s="39" t="s">
        <v>2328</v>
      </c>
      <c r="B1622" s="39" t="s">
        <v>2329</v>
      </c>
      <c r="C1622" s="52">
        <v>9254</v>
      </c>
      <c r="D1622" s="39" t="s">
        <v>101</v>
      </c>
      <c r="E1622" s="39" t="s">
        <v>2403</v>
      </c>
      <c r="F1622" s="41">
        <v>40714</v>
      </c>
      <c r="G1622" s="39" t="s">
        <v>93</v>
      </c>
      <c r="H1622" s="39" t="s">
        <v>173</v>
      </c>
      <c r="I1622" s="41">
        <v>39904</v>
      </c>
      <c r="J1622" s="41">
        <v>40908</v>
      </c>
      <c r="K1622" s="40">
        <v>2</v>
      </c>
      <c r="L1622" s="39" t="s">
        <v>311</v>
      </c>
      <c r="M1622" s="39" t="s">
        <v>312</v>
      </c>
      <c r="N1622" s="39" t="s">
        <v>2405</v>
      </c>
      <c r="O1622" s="39" t="s">
        <v>97</v>
      </c>
      <c r="P1622" s="39" t="s">
        <v>2331</v>
      </c>
      <c r="Q1622" s="54">
        <v>61626</v>
      </c>
    </row>
    <row r="1623" spans="1:17">
      <c r="A1623" s="39" t="s">
        <v>2328</v>
      </c>
      <c r="B1623" s="39" t="s">
        <v>2329</v>
      </c>
      <c r="C1623" s="52">
        <v>9254</v>
      </c>
      <c r="D1623" s="39" t="s">
        <v>101</v>
      </c>
      <c r="E1623" s="39" t="s">
        <v>2403</v>
      </c>
      <c r="F1623" s="41">
        <v>40714</v>
      </c>
      <c r="G1623" s="39" t="s">
        <v>93</v>
      </c>
      <c r="H1623" s="39" t="s">
        <v>173</v>
      </c>
      <c r="I1623" s="41">
        <v>39904</v>
      </c>
      <c r="J1623" s="41">
        <v>40908</v>
      </c>
      <c r="K1623" s="40">
        <v>3</v>
      </c>
      <c r="L1623" s="39" t="s">
        <v>311</v>
      </c>
      <c r="M1623" s="39" t="s">
        <v>312</v>
      </c>
      <c r="N1623" s="39" t="s">
        <v>2406</v>
      </c>
      <c r="O1623" s="39" t="s">
        <v>97</v>
      </c>
      <c r="P1623" s="39" t="s">
        <v>2331</v>
      </c>
      <c r="Q1623" s="54">
        <v>61626</v>
      </c>
    </row>
    <row r="1624" spans="1:17">
      <c r="A1624" s="39" t="s">
        <v>2328</v>
      </c>
      <c r="B1624" s="39" t="s">
        <v>2329</v>
      </c>
      <c r="C1624" s="52">
        <v>9254</v>
      </c>
      <c r="D1624" s="39" t="s">
        <v>101</v>
      </c>
      <c r="E1624" s="39" t="s">
        <v>2403</v>
      </c>
      <c r="F1624" s="41">
        <v>40714</v>
      </c>
      <c r="G1624" s="39" t="s">
        <v>93</v>
      </c>
      <c r="H1624" s="39" t="s">
        <v>173</v>
      </c>
      <c r="I1624" s="41">
        <v>39904</v>
      </c>
      <c r="J1624" s="41">
        <v>40908</v>
      </c>
      <c r="K1624" s="40">
        <v>4</v>
      </c>
      <c r="L1624" s="39" t="s">
        <v>491</v>
      </c>
      <c r="M1624" s="39" t="s">
        <v>492</v>
      </c>
      <c r="N1624" s="39" t="s">
        <v>2407</v>
      </c>
      <c r="O1624" s="39" t="s">
        <v>97</v>
      </c>
      <c r="P1624" s="39" t="s">
        <v>2331</v>
      </c>
      <c r="Q1624" s="54">
        <v>61626</v>
      </c>
    </row>
    <row r="1625" spans="1:17">
      <c r="A1625" s="39" t="s">
        <v>2328</v>
      </c>
      <c r="B1625" s="39" t="s">
        <v>2329</v>
      </c>
      <c r="C1625" s="52">
        <v>9254</v>
      </c>
      <c r="D1625" s="39" t="s">
        <v>101</v>
      </c>
      <c r="E1625" s="39" t="s">
        <v>2403</v>
      </c>
      <c r="F1625" s="41">
        <v>40714</v>
      </c>
      <c r="G1625" s="39" t="s">
        <v>93</v>
      </c>
      <c r="H1625" s="39" t="s">
        <v>173</v>
      </c>
      <c r="I1625" s="41">
        <v>39904</v>
      </c>
      <c r="J1625" s="41">
        <v>40908</v>
      </c>
      <c r="K1625" s="40">
        <v>5</v>
      </c>
      <c r="L1625" s="39" t="s">
        <v>308</v>
      </c>
      <c r="M1625" s="39" t="s">
        <v>773</v>
      </c>
      <c r="N1625" s="39" t="s">
        <v>2408</v>
      </c>
      <c r="O1625" s="39" t="s">
        <v>97</v>
      </c>
      <c r="P1625" s="39" t="s">
        <v>2331</v>
      </c>
      <c r="Q1625" s="54">
        <v>61626</v>
      </c>
    </row>
    <row r="1626" spans="1:17">
      <c r="A1626" s="39" t="s">
        <v>2328</v>
      </c>
      <c r="B1626" s="39" t="s">
        <v>2329</v>
      </c>
      <c r="C1626" s="52">
        <v>9254</v>
      </c>
      <c r="D1626" s="39" t="s">
        <v>101</v>
      </c>
      <c r="E1626" s="39" t="s">
        <v>2403</v>
      </c>
      <c r="F1626" s="41">
        <v>40714</v>
      </c>
      <c r="G1626" s="39" t="s">
        <v>93</v>
      </c>
      <c r="H1626" s="39" t="s">
        <v>173</v>
      </c>
      <c r="I1626" s="41">
        <v>39904</v>
      </c>
      <c r="J1626" s="41">
        <v>40908</v>
      </c>
      <c r="K1626" s="40">
        <v>6</v>
      </c>
      <c r="L1626" s="39" t="s">
        <v>308</v>
      </c>
      <c r="M1626" s="39" t="s">
        <v>796</v>
      </c>
      <c r="N1626" s="39" t="s">
        <v>2409</v>
      </c>
      <c r="O1626" s="39" t="s">
        <v>97</v>
      </c>
      <c r="P1626" s="39" t="s">
        <v>2331</v>
      </c>
      <c r="Q1626" s="54">
        <v>61626</v>
      </c>
    </row>
    <row r="1627" spans="1:17">
      <c r="A1627" s="39" t="s">
        <v>2328</v>
      </c>
      <c r="B1627" s="39" t="s">
        <v>2329</v>
      </c>
      <c r="C1627" s="52">
        <v>9254</v>
      </c>
      <c r="D1627" s="39" t="s">
        <v>101</v>
      </c>
      <c r="E1627" s="39" t="s">
        <v>2403</v>
      </c>
      <c r="F1627" s="41">
        <v>40714</v>
      </c>
      <c r="G1627" s="39" t="s">
        <v>93</v>
      </c>
      <c r="H1627" s="39" t="s">
        <v>173</v>
      </c>
      <c r="I1627" s="41">
        <v>39904</v>
      </c>
      <c r="J1627" s="41">
        <v>40908</v>
      </c>
      <c r="K1627" s="40">
        <v>7</v>
      </c>
      <c r="L1627" s="39" t="s">
        <v>308</v>
      </c>
      <c r="M1627" s="39" t="s">
        <v>309</v>
      </c>
      <c r="N1627" s="39" t="s">
        <v>2410</v>
      </c>
      <c r="O1627" s="39" t="s">
        <v>97</v>
      </c>
      <c r="P1627" s="39" t="s">
        <v>2331</v>
      </c>
      <c r="Q1627" s="54">
        <v>61626</v>
      </c>
    </row>
    <row r="1628" spans="1:17">
      <c r="A1628" s="39" t="s">
        <v>2328</v>
      </c>
      <c r="B1628" s="39" t="s">
        <v>2329</v>
      </c>
      <c r="C1628" s="52">
        <v>9254</v>
      </c>
      <c r="D1628" s="39" t="s">
        <v>101</v>
      </c>
      <c r="E1628" s="39" t="s">
        <v>2403</v>
      </c>
      <c r="F1628" s="41">
        <v>40714</v>
      </c>
      <c r="G1628" s="39" t="s">
        <v>93</v>
      </c>
      <c r="H1628" s="39" t="s">
        <v>173</v>
      </c>
      <c r="I1628" s="41">
        <v>39904</v>
      </c>
      <c r="J1628" s="41">
        <v>40908</v>
      </c>
      <c r="K1628" s="40">
        <v>8</v>
      </c>
      <c r="L1628" s="39" t="s">
        <v>311</v>
      </c>
      <c r="M1628" s="39" t="s">
        <v>312</v>
      </c>
      <c r="N1628" s="39" t="s">
        <v>2411</v>
      </c>
      <c r="O1628" s="39" t="s">
        <v>121</v>
      </c>
      <c r="P1628" s="39" t="s">
        <v>2331</v>
      </c>
      <c r="Q1628" s="54">
        <v>61626</v>
      </c>
    </row>
    <row r="1629" spans="1:17">
      <c r="A1629" s="39" t="s">
        <v>2328</v>
      </c>
      <c r="B1629" s="39" t="s">
        <v>2329</v>
      </c>
      <c r="C1629" s="52">
        <v>9254</v>
      </c>
      <c r="D1629" s="39" t="s">
        <v>101</v>
      </c>
      <c r="E1629" s="39" t="s">
        <v>2403</v>
      </c>
      <c r="F1629" s="41">
        <v>40714</v>
      </c>
      <c r="G1629" s="39" t="s">
        <v>93</v>
      </c>
      <c r="H1629" s="39" t="s">
        <v>173</v>
      </c>
      <c r="I1629" s="41">
        <v>39904</v>
      </c>
      <c r="J1629" s="41">
        <v>40908</v>
      </c>
      <c r="K1629" s="40">
        <v>9</v>
      </c>
      <c r="L1629" s="39" t="s">
        <v>311</v>
      </c>
      <c r="M1629" s="39" t="s">
        <v>95</v>
      </c>
      <c r="N1629" s="39" t="s">
        <v>2412</v>
      </c>
      <c r="O1629" s="39" t="s">
        <v>97</v>
      </c>
      <c r="P1629" s="39" t="s">
        <v>2331</v>
      </c>
      <c r="Q1629" s="54">
        <v>61626</v>
      </c>
    </row>
    <row r="1630" spans="1:17">
      <c r="A1630" s="39" t="s">
        <v>2328</v>
      </c>
      <c r="B1630" s="39" t="s">
        <v>2329</v>
      </c>
      <c r="C1630" s="52">
        <v>9254</v>
      </c>
      <c r="D1630" s="39" t="s">
        <v>101</v>
      </c>
      <c r="E1630" s="39" t="s">
        <v>2403</v>
      </c>
      <c r="F1630" s="41">
        <v>40714</v>
      </c>
      <c r="G1630" s="39" t="s">
        <v>93</v>
      </c>
      <c r="H1630" s="39" t="s">
        <v>173</v>
      </c>
      <c r="I1630" s="41">
        <v>39904</v>
      </c>
      <c r="J1630" s="41">
        <v>40908</v>
      </c>
      <c r="K1630" s="40">
        <v>10</v>
      </c>
      <c r="L1630" s="39" t="s">
        <v>311</v>
      </c>
      <c r="M1630" s="39" t="s">
        <v>312</v>
      </c>
      <c r="N1630" s="39" t="s">
        <v>2413</v>
      </c>
      <c r="O1630" s="39" t="s">
        <v>97</v>
      </c>
      <c r="P1630" s="39" t="s">
        <v>2331</v>
      </c>
      <c r="Q1630" s="54">
        <v>61626</v>
      </c>
    </row>
    <row r="1631" spans="1:17">
      <c r="A1631" s="39" t="s">
        <v>2328</v>
      </c>
      <c r="B1631" s="39" t="s">
        <v>2329</v>
      </c>
      <c r="C1631" s="52">
        <v>9284</v>
      </c>
      <c r="D1631" s="39" t="s">
        <v>101</v>
      </c>
      <c r="E1631" s="39" t="s">
        <v>2414</v>
      </c>
      <c r="F1631" s="41">
        <v>40714</v>
      </c>
      <c r="G1631" s="39" t="s">
        <v>93</v>
      </c>
      <c r="H1631" s="39" t="s">
        <v>173</v>
      </c>
      <c r="I1631" s="41">
        <v>39904</v>
      </c>
      <c r="J1631" s="41">
        <v>40908</v>
      </c>
      <c r="K1631" s="40">
        <v>1</v>
      </c>
      <c r="L1631" s="39" t="s">
        <v>95</v>
      </c>
      <c r="M1631" s="39" t="s">
        <v>95</v>
      </c>
      <c r="N1631" s="39" t="s">
        <v>2415</v>
      </c>
      <c r="O1631" s="39" t="s">
        <v>97</v>
      </c>
      <c r="P1631" s="39" t="s">
        <v>2331</v>
      </c>
      <c r="Q1631" s="54">
        <v>-100000</v>
      </c>
    </row>
    <row r="1632" spans="1:17">
      <c r="A1632" s="39" t="s">
        <v>2328</v>
      </c>
      <c r="B1632" s="39" t="s">
        <v>2329</v>
      </c>
      <c r="C1632" s="52">
        <v>9284</v>
      </c>
      <c r="D1632" s="39" t="s">
        <v>101</v>
      </c>
      <c r="E1632" s="39" t="s">
        <v>2414</v>
      </c>
      <c r="F1632" s="41">
        <v>40714</v>
      </c>
      <c r="G1632" s="39" t="s">
        <v>93</v>
      </c>
      <c r="H1632" s="39" t="s">
        <v>173</v>
      </c>
      <c r="I1632" s="41">
        <v>39904</v>
      </c>
      <c r="J1632" s="41">
        <v>40908</v>
      </c>
      <c r="K1632" s="40">
        <v>2</v>
      </c>
      <c r="L1632" s="39" t="s">
        <v>527</v>
      </c>
      <c r="M1632" s="39" t="s">
        <v>95</v>
      </c>
      <c r="N1632" s="39" t="s">
        <v>2416</v>
      </c>
      <c r="O1632" s="39" t="s">
        <v>97</v>
      </c>
      <c r="P1632" s="39" t="s">
        <v>2331</v>
      </c>
      <c r="Q1632" s="54">
        <v>-100000</v>
      </c>
    </row>
    <row r="1633" spans="1:17">
      <c r="A1633" s="39" t="s">
        <v>2328</v>
      </c>
      <c r="B1633" s="39" t="s">
        <v>2329</v>
      </c>
      <c r="C1633" s="52">
        <v>9284</v>
      </c>
      <c r="D1633" s="39" t="s">
        <v>101</v>
      </c>
      <c r="E1633" s="39" t="s">
        <v>2414</v>
      </c>
      <c r="F1633" s="41">
        <v>40714</v>
      </c>
      <c r="G1633" s="39" t="s">
        <v>93</v>
      </c>
      <c r="H1633" s="39" t="s">
        <v>173</v>
      </c>
      <c r="I1633" s="41">
        <v>39904</v>
      </c>
      <c r="J1633" s="41">
        <v>40908</v>
      </c>
      <c r="K1633" s="40">
        <v>3</v>
      </c>
      <c r="L1633" s="39" t="s">
        <v>186</v>
      </c>
      <c r="M1633" s="39" t="s">
        <v>95</v>
      </c>
      <c r="N1633" s="39" t="s">
        <v>2417</v>
      </c>
      <c r="O1633" s="39" t="s">
        <v>97</v>
      </c>
      <c r="P1633" s="39" t="s">
        <v>2331</v>
      </c>
      <c r="Q1633" s="54">
        <v>-100000</v>
      </c>
    </row>
    <row r="1634" spans="1:17">
      <c r="A1634" s="39" t="s">
        <v>2328</v>
      </c>
      <c r="B1634" s="39" t="s">
        <v>2329</v>
      </c>
      <c r="C1634" s="52">
        <v>9284</v>
      </c>
      <c r="D1634" s="39" t="s">
        <v>101</v>
      </c>
      <c r="E1634" s="39" t="s">
        <v>2414</v>
      </c>
      <c r="F1634" s="41">
        <v>40714</v>
      </c>
      <c r="G1634" s="39" t="s">
        <v>93</v>
      </c>
      <c r="H1634" s="39" t="s">
        <v>173</v>
      </c>
      <c r="I1634" s="41">
        <v>39904</v>
      </c>
      <c r="J1634" s="41">
        <v>40908</v>
      </c>
      <c r="K1634" s="40">
        <v>4</v>
      </c>
      <c r="L1634" s="39" t="s">
        <v>95</v>
      </c>
      <c r="M1634" s="39" t="s">
        <v>95</v>
      </c>
      <c r="N1634" s="39" t="s">
        <v>2418</v>
      </c>
      <c r="O1634" s="39" t="s">
        <v>121</v>
      </c>
      <c r="P1634" s="39" t="s">
        <v>2331</v>
      </c>
      <c r="Q1634" s="54">
        <v>-100000</v>
      </c>
    </row>
    <row r="1635" spans="1:17">
      <c r="A1635" s="39" t="s">
        <v>2328</v>
      </c>
      <c r="B1635" s="39" t="s">
        <v>2329</v>
      </c>
      <c r="C1635" s="52">
        <v>9284</v>
      </c>
      <c r="D1635" s="39" t="s">
        <v>101</v>
      </c>
      <c r="E1635" s="39" t="s">
        <v>2414</v>
      </c>
      <c r="F1635" s="41">
        <v>40714</v>
      </c>
      <c r="G1635" s="39" t="s">
        <v>93</v>
      </c>
      <c r="H1635" s="39" t="s">
        <v>173</v>
      </c>
      <c r="I1635" s="41">
        <v>39904</v>
      </c>
      <c r="J1635" s="41">
        <v>40908</v>
      </c>
      <c r="K1635" s="40">
        <v>5</v>
      </c>
      <c r="L1635" s="39" t="s">
        <v>103</v>
      </c>
      <c r="M1635" s="39" t="s">
        <v>95</v>
      </c>
      <c r="N1635" s="39" t="s">
        <v>2419</v>
      </c>
      <c r="O1635" s="39" t="s">
        <v>97</v>
      </c>
      <c r="P1635" s="39" t="s">
        <v>2331</v>
      </c>
      <c r="Q1635" s="54">
        <v>-100000</v>
      </c>
    </row>
    <row r="1636" spans="1:17">
      <c r="A1636" s="39" t="s">
        <v>2328</v>
      </c>
      <c r="B1636" s="39" t="s">
        <v>2329</v>
      </c>
      <c r="C1636" s="52">
        <v>9284</v>
      </c>
      <c r="D1636" s="39" t="s">
        <v>101</v>
      </c>
      <c r="E1636" s="39" t="s">
        <v>2414</v>
      </c>
      <c r="F1636" s="41">
        <v>40714</v>
      </c>
      <c r="G1636" s="39" t="s">
        <v>93</v>
      </c>
      <c r="H1636" s="39" t="s">
        <v>173</v>
      </c>
      <c r="I1636" s="41">
        <v>39904</v>
      </c>
      <c r="J1636" s="41">
        <v>40908</v>
      </c>
      <c r="K1636" s="40">
        <v>6</v>
      </c>
      <c r="L1636" s="39" t="s">
        <v>308</v>
      </c>
      <c r="M1636" s="39" t="s">
        <v>95</v>
      </c>
      <c r="N1636" s="39" t="s">
        <v>2420</v>
      </c>
      <c r="O1636" s="39" t="s">
        <v>121</v>
      </c>
      <c r="P1636" s="39" t="s">
        <v>2331</v>
      </c>
      <c r="Q1636" s="54">
        <v>-100000</v>
      </c>
    </row>
    <row r="1637" spans="1:17">
      <c r="A1637" s="39" t="s">
        <v>2328</v>
      </c>
      <c r="B1637" s="39" t="s">
        <v>2329</v>
      </c>
      <c r="C1637" s="52">
        <v>9284</v>
      </c>
      <c r="D1637" s="39" t="s">
        <v>101</v>
      </c>
      <c r="E1637" s="39" t="s">
        <v>2414</v>
      </c>
      <c r="F1637" s="41">
        <v>40714</v>
      </c>
      <c r="G1637" s="39" t="s">
        <v>93</v>
      </c>
      <c r="H1637" s="39" t="s">
        <v>173</v>
      </c>
      <c r="I1637" s="41">
        <v>39904</v>
      </c>
      <c r="J1637" s="41">
        <v>40908</v>
      </c>
      <c r="K1637" s="40">
        <v>7</v>
      </c>
      <c r="L1637" s="39" t="s">
        <v>103</v>
      </c>
      <c r="M1637" s="39" t="s">
        <v>95</v>
      </c>
      <c r="N1637" s="39" t="s">
        <v>2421</v>
      </c>
      <c r="O1637" s="39" t="s">
        <v>97</v>
      </c>
      <c r="P1637" s="39" t="s">
        <v>2331</v>
      </c>
      <c r="Q1637" s="54">
        <v>-100000</v>
      </c>
    </row>
    <row r="1638" spans="1:17">
      <c r="A1638" s="39" t="s">
        <v>2328</v>
      </c>
      <c r="B1638" s="39" t="s">
        <v>2329</v>
      </c>
      <c r="C1638" s="52">
        <v>9284</v>
      </c>
      <c r="D1638" s="39" t="s">
        <v>101</v>
      </c>
      <c r="E1638" s="39" t="s">
        <v>2414</v>
      </c>
      <c r="F1638" s="41">
        <v>40714</v>
      </c>
      <c r="G1638" s="39" t="s">
        <v>93</v>
      </c>
      <c r="H1638" s="39" t="s">
        <v>173</v>
      </c>
      <c r="I1638" s="41">
        <v>39904</v>
      </c>
      <c r="J1638" s="41">
        <v>40908</v>
      </c>
      <c r="K1638" s="40">
        <v>8</v>
      </c>
      <c r="L1638" s="39" t="s">
        <v>105</v>
      </c>
      <c r="M1638" s="39" t="s">
        <v>95</v>
      </c>
      <c r="N1638" s="39" t="s">
        <v>2422</v>
      </c>
      <c r="O1638" s="39" t="s">
        <v>97</v>
      </c>
      <c r="P1638" s="39" t="s">
        <v>2331</v>
      </c>
      <c r="Q1638" s="54">
        <v>-100000</v>
      </c>
    </row>
    <row r="1639" spans="1:17">
      <c r="A1639" s="39" t="s">
        <v>2328</v>
      </c>
      <c r="B1639" s="39" t="s">
        <v>2329</v>
      </c>
      <c r="C1639" s="52">
        <v>9284</v>
      </c>
      <c r="D1639" s="39" t="s">
        <v>101</v>
      </c>
      <c r="E1639" s="39" t="s">
        <v>2414</v>
      </c>
      <c r="F1639" s="41">
        <v>40714</v>
      </c>
      <c r="G1639" s="39" t="s">
        <v>93</v>
      </c>
      <c r="H1639" s="39" t="s">
        <v>173</v>
      </c>
      <c r="I1639" s="41">
        <v>39904</v>
      </c>
      <c r="J1639" s="41">
        <v>40908</v>
      </c>
      <c r="K1639" s="40">
        <v>9</v>
      </c>
      <c r="L1639" s="39" t="s">
        <v>105</v>
      </c>
      <c r="M1639" s="39" t="s">
        <v>95</v>
      </c>
      <c r="N1639" s="39" t="s">
        <v>2423</v>
      </c>
      <c r="O1639" s="39" t="s">
        <v>97</v>
      </c>
      <c r="P1639" s="39" t="s">
        <v>2331</v>
      </c>
      <c r="Q1639" s="54">
        <v>-100000</v>
      </c>
    </row>
    <row r="1640" spans="1:17">
      <c r="A1640" s="39" t="s">
        <v>2328</v>
      </c>
      <c r="B1640" s="39" t="s">
        <v>2329</v>
      </c>
      <c r="C1640" s="52">
        <v>9284</v>
      </c>
      <c r="D1640" s="39" t="s">
        <v>101</v>
      </c>
      <c r="E1640" s="39" t="s">
        <v>2414</v>
      </c>
      <c r="F1640" s="41">
        <v>40714</v>
      </c>
      <c r="G1640" s="39" t="s">
        <v>93</v>
      </c>
      <c r="H1640" s="39" t="s">
        <v>173</v>
      </c>
      <c r="I1640" s="41">
        <v>39904</v>
      </c>
      <c r="J1640" s="41">
        <v>40908</v>
      </c>
      <c r="K1640" s="40">
        <v>10</v>
      </c>
      <c r="L1640" s="39" t="s">
        <v>105</v>
      </c>
      <c r="M1640" s="39" t="s">
        <v>135</v>
      </c>
      <c r="N1640" s="39" t="s">
        <v>2424</v>
      </c>
      <c r="O1640" s="39" t="s">
        <v>97</v>
      </c>
      <c r="P1640" s="39" t="s">
        <v>2331</v>
      </c>
      <c r="Q1640" s="54">
        <v>-100000</v>
      </c>
    </row>
    <row r="1641" spans="1:17">
      <c r="A1641" s="39" t="s">
        <v>2328</v>
      </c>
      <c r="B1641" s="39" t="s">
        <v>2329</v>
      </c>
      <c r="C1641" s="52">
        <v>9284</v>
      </c>
      <c r="D1641" s="39" t="s">
        <v>101</v>
      </c>
      <c r="E1641" s="39" t="s">
        <v>2414</v>
      </c>
      <c r="F1641" s="41">
        <v>40714</v>
      </c>
      <c r="G1641" s="39" t="s">
        <v>93</v>
      </c>
      <c r="H1641" s="39" t="s">
        <v>173</v>
      </c>
      <c r="I1641" s="41">
        <v>39904</v>
      </c>
      <c r="J1641" s="41">
        <v>40908</v>
      </c>
      <c r="K1641" s="40">
        <v>11</v>
      </c>
      <c r="L1641" s="39" t="s">
        <v>105</v>
      </c>
      <c r="M1641" s="39" t="s">
        <v>95</v>
      </c>
      <c r="N1641" s="39" t="s">
        <v>2425</v>
      </c>
      <c r="O1641" s="39" t="s">
        <v>121</v>
      </c>
      <c r="P1641" s="39" t="s">
        <v>2331</v>
      </c>
      <c r="Q1641" s="54">
        <v>-100000</v>
      </c>
    </row>
    <row r="1642" spans="1:17">
      <c r="A1642" s="39" t="s">
        <v>2328</v>
      </c>
      <c r="B1642" s="39" t="s">
        <v>2329</v>
      </c>
      <c r="C1642" s="52">
        <v>9284</v>
      </c>
      <c r="D1642" s="39" t="s">
        <v>101</v>
      </c>
      <c r="E1642" s="39" t="s">
        <v>2414</v>
      </c>
      <c r="F1642" s="41">
        <v>40714</v>
      </c>
      <c r="G1642" s="39" t="s">
        <v>93</v>
      </c>
      <c r="H1642" s="39" t="s">
        <v>173</v>
      </c>
      <c r="I1642" s="41">
        <v>39904</v>
      </c>
      <c r="J1642" s="41">
        <v>40908</v>
      </c>
      <c r="K1642" s="40">
        <v>12</v>
      </c>
      <c r="L1642" s="39" t="s">
        <v>131</v>
      </c>
      <c r="M1642" s="39" t="s">
        <v>227</v>
      </c>
      <c r="N1642" s="39" t="s">
        <v>2426</v>
      </c>
      <c r="O1642" s="39" t="s">
        <v>97</v>
      </c>
      <c r="P1642" s="39" t="s">
        <v>2331</v>
      </c>
      <c r="Q1642" s="54">
        <v>-100000</v>
      </c>
    </row>
    <row r="1643" spans="1:17">
      <c r="A1643" s="39" t="s">
        <v>2328</v>
      </c>
      <c r="B1643" s="39" t="s">
        <v>2329</v>
      </c>
      <c r="C1643" s="52">
        <v>9284</v>
      </c>
      <c r="D1643" s="39" t="s">
        <v>101</v>
      </c>
      <c r="E1643" s="39" t="s">
        <v>2414</v>
      </c>
      <c r="F1643" s="41">
        <v>40714</v>
      </c>
      <c r="G1643" s="39" t="s">
        <v>93</v>
      </c>
      <c r="H1643" s="39" t="s">
        <v>173</v>
      </c>
      <c r="I1643" s="41">
        <v>39904</v>
      </c>
      <c r="J1643" s="41">
        <v>40908</v>
      </c>
      <c r="K1643" s="40">
        <v>13</v>
      </c>
      <c r="L1643" s="39" t="s">
        <v>125</v>
      </c>
      <c r="M1643" s="39" t="s">
        <v>126</v>
      </c>
      <c r="N1643" s="39" t="s">
        <v>2427</v>
      </c>
      <c r="O1643" s="39" t="s">
        <v>97</v>
      </c>
      <c r="P1643" s="39" t="s">
        <v>2331</v>
      </c>
      <c r="Q1643" s="54">
        <v>-100000</v>
      </c>
    </row>
    <row r="1644" spans="1:17">
      <c r="A1644" s="39" t="s">
        <v>2328</v>
      </c>
      <c r="B1644" s="39" t="s">
        <v>2329</v>
      </c>
      <c r="C1644" s="52">
        <v>9284</v>
      </c>
      <c r="D1644" s="39" t="s">
        <v>101</v>
      </c>
      <c r="E1644" s="39" t="s">
        <v>2414</v>
      </c>
      <c r="F1644" s="41">
        <v>40714</v>
      </c>
      <c r="G1644" s="39" t="s">
        <v>93</v>
      </c>
      <c r="H1644" s="39" t="s">
        <v>173</v>
      </c>
      <c r="I1644" s="41">
        <v>39904</v>
      </c>
      <c r="J1644" s="41">
        <v>40908</v>
      </c>
      <c r="K1644" s="40">
        <v>14</v>
      </c>
      <c r="L1644" s="39" t="s">
        <v>131</v>
      </c>
      <c r="M1644" s="39" t="s">
        <v>608</v>
      </c>
      <c r="N1644" s="39" t="s">
        <v>2428</v>
      </c>
      <c r="O1644" s="39" t="s">
        <v>97</v>
      </c>
      <c r="P1644" s="39" t="s">
        <v>2331</v>
      </c>
      <c r="Q1644" s="54">
        <v>-100000</v>
      </c>
    </row>
    <row r="1645" spans="1:17">
      <c r="A1645" s="39" t="s">
        <v>2328</v>
      </c>
      <c r="B1645" s="39" t="s">
        <v>2329</v>
      </c>
      <c r="C1645" s="52">
        <v>9284</v>
      </c>
      <c r="D1645" s="39" t="s">
        <v>101</v>
      </c>
      <c r="E1645" s="39" t="s">
        <v>2414</v>
      </c>
      <c r="F1645" s="41">
        <v>40714</v>
      </c>
      <c r="G1645" s="39" t="s">
        <v>93</v>
      </c>
      <c r="H1645" s="39" t="s">
        <v>173</v>
      </c>
      <c r="I1645" s="41">
        <v>39904</v>
      </c>
      <c r="J1645" s="41">
        <v>40908</v>
      </c>
      <c r="K1645" s="40">
        <v>15</v>
      </c>
      <c r="L1645" s="39" t="s">
        <v>105</v>
      </c>
      <c r="M1645" s="39" t="s">
        <v>435</v>
      </c>
      <c r="N1645" s="39" t="s">
        <v>2429</v>
      </c>
      <c r="O1645" s="39" t="s">
        <v>97</v>
      </c>
      <c r="P1645" s="39" t="s">
        <v>2331</v>
      </c>
      <c r="Q1645" s="54">
        <v>-100000</v>
      </c>
    </row>
    <row r="1646" spans="1:17">
      <c r="A1646" s="39" t="s">
        <v>2328</v>
      </c>
      <c r="B1646" s="39" t="s">
        <v>2329</v>
      </c>
      <c r="C1646" s="52">
        <v>9284</v>
      </c>
      <c r="D1646" s="39" t="s">
        <v>101</v>
      </c>
      <c r="E1646" s="39" t="s">
        <v>2414</v>
      </c>
      <c r="F1646" s="41">
        <v>40714</v>
      </c>
      <c r="G1646" s="39" t="s">
        <v>93</v>
      </c>
      <c r="H1646" s="39" t="s">
        <v>173</v>
      </c>
      <c r="I1646" s="41">
        <v>39904</v>
      </c>
      <c r="J1646" s="41">
        <v>40908</v>
      </c>
      <c r="K1646" s="40">
        <v>16</v>
      </c>
      <c r="L1646" s="39" t="s">
        <v>105</v>
      </c>
      <c r="M1646" s="39" t="s">
        <v>135</v>
      </c>
      <c r="N1646" s="39" t="s">
        <v>2430</v>
      </c>
      <c r="O1646" s="39" t="s">
        <v>97</v>
      </c>
      <c r="P1646" s="39" t="s">
        <v>2331</v>
      </c>
      <c r="Q1646" s="54">
        <v>-100000</v>
      </c>
    </row>
    <row r="1647" spans="1:17">
      <c r="A1647" s="39" t="s">
        <v>2328</v>
      </c>
      <c r="B1647" s="39" t="s">
        <v>2329</v>
      </c>
      <c r="C1647" s="52">
        <v>9284</v>
      </c>
      <c r="D1647" s="39" t="s">
        <v>101</v>
      </c>
      <c r="E1647" s="39" t="s">
        <v>2414</v>
      </c>
      <c r="F1647" s="41">
        <v>40714</v>
      </c>
      <c r="G1647" s="39" t="s">
        <v>93</v>
      </c>
      <c r="H1647" s="39" t="s">
        <v>173</v>
      </c>
      <c r="I1647" s="41">
        <v>39904</v>
      </c>
      <c r="J1647" s="41">
        <v>40908</v>
      </c>
      <c r="K1647" s="40">
        <v>17</v>
      </c>
      <c r="L1647" s="39" t="s">
        <v>218</v>
      </c>
      <c r="M1647" s="39" t="s">
        <v>521</v>
      </c>
      <c r="N1647" s="39" t="s">
        <v>2431</v>
      </c>
      <c r="O1647" s="39" t="s">
        <v>97</v>
      </c>
      <c r="P1647" s="39" t="s">
        <v>2331</v>
      </c>
      <c r="Q1647" s="54">
        <v>-100000</v>
      </c>
    </row>
    <row r="1648" spans="1:17">
      <c r="A1648" s="39" t="s">
        <v>2328</v>
      </c>
      <c r="B1648" s="39" t="s">
        <v>2329</v>
      </c>
      <c r="C1648" s="52">
        <v>9284</v>
      </c>
      <c r="D1648" s="39" t="s">
        <v>101</v>
      </c>
      <c r="E1648" s="39" t="s">
        <v>2414</v>
      </c>
      <c r="F1648" s="41">
        <v>40714</v>
      </c>
      <c r="G1648" s="39" t="s">
        <v>93</v>
      </c>
      <c r="H1648" s="39" t="s">
        <v>173</v>
      </c>
      <c r="I1648" s="41">
        <v>39904</v>
      </c>
      <c r="J1648" s="41">
        <v>40908</v>
      </c>
      <c r="K1648" s="40">
        <v>18</v>
      </c>
      <c r="L1648" s="39" t="s">
        <v>103</v>
      </c>
      <c r="M1648" s="39" t="s">
        <v>95</v>
      </c>
      <c r="N1648" s="39" t="s">
        <v>2432</v>
      </c>
      <c r="O1648" s="39" t="s">
        <v>97</v>
      </c>
      <c r="P1648" s="39" t="s">
        <v>2331</v>
      </c>
      <c r="Q1648" s="54">
        <v>-100000</v>
      </c>
    </row>
    <row r="1649" spans="1:17">
      <c r="A1649" s="39" t="s">
        <v>2328</v>
      </c>
      <c r="B1649" s="39" t="s">
        <v>2329</v>
      </c>
      <c r="C1649" s="52">
        <v>9255</v>
      </c>
      <c r="D1649" s="39" t="s">
        <v>101</v>
      </c>
      <c r="E1649" s="39" t="s">
        <v>2433</v>
      </c>
      <c r="F1649" s="41">
        <v>40714</v>
      </c>
      <c r="G1649" s="39" t="s">
        <v>93</v>
      </c>
      <c r="H1649" s="39" t="s">
        <v>173</v>
      </c>
      <c r="I1649" s="41">
        <v>40179</v>
      </c>
      <c r="J1649" s="41">
        <v>40543</v>
      </c>
      <c r="K1649" s="40">
        <v>1</v>
      </c>
      <c r="L1649" s="39" t="s">
        <v>125</v>
      </c>
      <c r="M1649" s="39" t="s">
        <v>608</v>
      </c>
      <c r="N1649" s="39" t="s">
        <v>2434</v>
      </c>
      <c r="O1649" s="39" t="s">
        <v>121</v>
      </c>
      <c r="P1649" s="39" t="s">
        <v>2331</v>
      </c>
      <c r="Q1649" s="54">
        <v>215312</v>
      </c>
    </row>
    <row r="1650" spans="1:17">
      <c r="A1650" s="39" t="s">
        <v>2328</v>
      </c>
      <c r="B1650" s="39" t="s">
        <v>2329</v>
      </c>
      <c r="C1650" s="52">
        <v>9255</v>
      </c>
      <c r="D1650" s="39" t="s">
        <v>101</v>
      </c>
      <c r="E1650" s="39" t="s">
        <v>2433</v>
      </c>
      <c r="F1650" s="41">
        <v>40714</v>
      </c>
      <c r="G1650" s="39" t="s">
        <v>93</v>
      </c>
      <c r="H1650" s="39" t="s">
        <v>173</v>
      </c>
      <c r="I1650" s="41">
        <v>40179</v>
      </c>
      <c r="J1650" s="41">
        <v>40543</v>
      </c>
      <c r="K1650" s="40">
        <v>2</v>
      </c>
      <c r="L1650" s="39" t="s">
        <v>131</v>
      </c>
      <c r="M1650" s="39" t="s">
        <v>183</v>
      </c>
      <c r="N1650" s="39" t="s">
        <v>2435</v>
      </c>
      <c r="O1650" s="39" t="s">
        <v>97</v>
      </c>
      <c r="P1650" s="39" t="s">
        <v>2331</v>
      </c>
      <c r="Q1650" s="54">
        <v>215312</v>
      </c>
    </row>
    <row r="1651" spans="1:17">
      <c r="A1651" s="39" t="s">
        <v>2328</v>
      </c>
      <c r="B1651" s="39" t="s">
        <v>2329</v>
      </c>
      <c r="C1651" s="52">
        <v>9255</v>
      </c>
      <c r="D1651" s="39" t="s">
        <v>101</v>
      </c>
      <c r="E1651" s="39" t="s">
        <v>2433</v>
      </c>
      <c r="F1651" s="41">
        <v>40714</v>
      </c>
      <c r="G1651" s="39" t="s">
        <v>93</v>
      </c>
      <c r="H1651" s="39" t="s">
        <v>173</v>
      </c>
      <c r="I1651" s="41">
        <v>40179</v>
      </c>
      <c r="J1651" s="41">
        <v>40543</v>
      </c>
      <c r="K1651" s="40">
        <v>3</v>
      </c>
      <c r="L1651" s="39" t="s">
        <v>105</v>
      </c>
      <c r="M1651" s="39" t="s">
        <v>95</v>
      </c>
      <c r="N1651" s="39" t="s">
        <v>2436</v>
      </c>
      <c r="O1651" s="39" t="s">
        <v>97</v>
      </c>
      <c r="P1651" s="39" t="s">
        <v>2331</v>
      </c>
      <c r="Q1651" s="54">
        <v>215312</v>
      </c>
    </row>
    <row r="1652" spans="1:17">
      <c r="A1652" s="39" t="s">
        <v>2328</v>
      </c>
      <c r="B1652" s="39" t="s">
        <v>2329</v>
      </c>
      <c r="C1652" s="52">
        <v>9255</v>
      </c>
      <c r="D1652" s="39" t="s">
        <v>101</v>
      </c>
      <c r="E1652" s="39" t="s">
        <v>2433</v>
      </c>
      <c r="F1652" s="41">
        <v>40714</v>
      </c>
      <c r="G1652" s="39" t="s">
        <v>93</v>
      </c>
      <c r="H1652" s="39" t="s">
        <v>173</v>
      </c>
      <c r="I1652" s="41">
        <v>40179</v>
      </c>
      <c r="J1652" s="41">
        <v>40543</v>
      </c>
      <c r="K1652" s="40">
        <v>4</v>
      </c>
      <c r="L1652" s="39" t="s">
        <v>131</v>
      </c>
      <c r="M1652" s="39" t="s">
        <v>183</v>
      </c>
      <c r="N1652" s="39" t="s">
        <v>2437</v>
      </c>
      <c r="O1652" s="39" t="s">
        <v>121</v>
      </c>
      <c r="P1652" s="39" t="s">
        <v>2331</v>
      </c>
      <c r="Q1652" s="54">
        <v>215312</v>
      </c>
    </row>
    <row r="1653" spans="1:17">
      <c r="A1653" s="39" t="s">
        <v>2328</v>
      </c>
      <c r="B1653" s="39" t="s">
        <v>2329</v>
      </c>
      <c r="C1653" s="52">
        <v>9255</v>
      </c>
      <c r="D1653" s="39" t="s">
        <v>101</v>
      </c>
      <c r="E1653" s="39" t="s">
        <v>2433</v>
      </c>
      <c r="F1653" s="41">
        <v>40714</v>
      </c>
      <c r="G1653" s="39" t="s">
        <v>93</v>
      </c>
      <c r="H1653" s="39" t="s">
        <v>173</v>
      </c>
      <c r="I1653" s="41">
        <v>40179</v>
      </c>
      <c r="J1653" s="41">
        <v>40543</v>
      </c>
      <c r="K1653" s="40">
        <v>5</v>
      </c>
      <c r="L1653" s="39" t="s">
        <v>131</v>
      </c>
      <c r="M1653" s="39" t="s">
        <v>517</v>
      </c>
      <c r="N1653" s="39" t="s">
        <v>2438</v>
      </c>
      <c r="O1653" s="39" t="s">
        <v>121</v>
      </c>
      <c r="P1653" s="39" t="s">
        <v>2331</v>
      </c>
      <c r="Q1653" s="54">
        <v>215312</v>
      </c>
    </row>
    <row r="1654" spans="1:17">
      <c r="A1654" s="39" t="s">
        <v>2328</v>
      </c>
      <c r="B1654" s="39" t="s">
        <v>2329</v>
      </c>
      <c r="C1654" s="52">
        <v>9255</v>
      </c>
      <c r="D1654" s="39" t="s">
        <v>101</v>
      </c>
      <c r="E1654" s="39" t="s">
        <v>2433</v>
      </c>
      <c r="F1654" s="41">
        <v>40714</v>
      </c>
      <c r="G1654" s="39" t="s">
        <v>93</v>
      </c>
      <c r="H1654" s="39" t="s">
        <v>173</v>
      </c>
      <c r="I1654" s="41">
        <v>40179</v>
      </c>
      <c r="J1654" s="41">
        <v>40543</v>
      </c>
      <c r="K1654" s="40">
        <v>6</v>
      </c>
      <c r="L1654" s="39" t="s">
        <v>131</v>
      </c>
      <c r="M1654" s="39" t="s">
        <v>608</v>
      </c>
      <c r="N1654" s="39" t="s">
        <v>2439</v>
      </c>
      <c r="O1654" s="39" t="s">
        <v>121</v>
      </c>
      <c r="P1654" s="39" t="s">
        <v>2331</v>
      </c>
      <c r="Q1654" s="54">
        <v>215312</v>
      </c>
    </row>
    <row r="1655" spans="1:17">
      <c r="A1655" s="39" t="s">
        <v>2328</v>
      </c>
      <c r="B1655" s="39" t="s">
        <v>2329</v>
      </c>
      <c r="C1655" s="52">
        <v>9255</v>
      </c>
      <c r="D1655" s="39" t="s">
        <v>101</v>
      </c>
      <c r="E1655" s="39" t="s">
        <v>2433</v>
      </c>
      <c r="F1655" s="41">
        <v>40714</v>
      </c>
      <c r="G1655" s="39" t="s">
        <v>93</v>
      </c>
      <c r="H1655" s="39" t="s">
        <v>173</v>
      </c>
      <c r="I1655" s="41">
        <v>40179</v>
      </c>
      <c r="J1655" s="41">
        <v>40543</v>
      </c>
      <c r="K1655" s="40">
        <v>7</v>
      </c>
      <c r="L1655" s="39" t="s">
        <v>125</v>
      </c>
      <c r="M1655" s="39" t="s">
        <v>183</v>
      </c>
      <c r="N1655" s="39" t="s">
        <v>2440</v>
      </c>
      <c r="O1655" s="39" t="s">
        <v>121</v>
      </c>
      <c r="P1655" s="39" t="s">
        <v>2331</v>
      </c>
      <c r="Q1655" s="54">
        <v>215312</v>
      </c>
    </row>
    <row r="1656" spans="1:17">
      <c r="A1656" s="39" t="s">
        <v>2328</v>
      </c>
      <c r="B1656" s="39" t="s">
        <v>2329</v>
      </c>
      <c r="C1656" s="52">
        <v>9255</v>
      </c>
      <c r="D1656" s="39" t="s">
        <v>101</v>
      </c>
      <c r="E1656" s="39" t="s">
        <v>2433</v>
      </c>
      <c r="F1656" s="41">
        <v>40714</v>
      </c>
      <c r="G1656" s="39" t="s">
        <v>93</v>
      </c>
      <c r="H1656" s="39" t="s">
        <v>173</v>
      </c>
      <c r="I1656" s="41">
        <v>40179</v>
      </c>
      <c r="J1656" s="41">
        <v>40543</v>
      </c>
      <c r="K1656" s="40">
        <v>8</v>
      </c>
      <c r="L1656" s="39" t="s">
        <v>125</v>
      </c>
      <c r="M1656" s="39" t="s">
        <v>126</v>
      </c>
      <c r="N1656" s="39" t="s">
        <v>2441</v>
      </c>
      <c r="O1656" s="39" t="s">
        <v>121</v>
      </c>
      <c r="P1656" s="39" t="s">
        <v>2331</v>
      </c>
      <c r="Q1656" s="54">
        <v>215312</v>
      </c>
    </row>
    <row r="1657" spans="1:17">
      <c r="A1657" s="39" t="s">
        <v>2328</v>
      </c>
      <c r="B1657" s="39" t="s">
        <v>2329</v>
      </c>
      <c r="C1657" s="52">
        <v>9255</v>
      </c>
      <c r="D1657" s="39" t="s">
        <v>101</v>
      </c>
      <c r="E1657" s="39" t="s">
        <v>2433</v>
      </c>
      <c r="F1657" s="41">
        <v>40714</v>
      </c>
      <c r="G1657" s="39" t="s">
        <v>93</v>
      </c>
      <c r="H1657" s="39" t="s">
        <v>173</v>
      </c>
      <c r="I1657" s="41">
        <v>40179</v>
      </c>
      <c r="J1657" s="41">
        <v>40543</v>
      </c>
      <c r="K1657" s="40">
        <v>9</v>
      </c>
      <c r="L1657" s="39" t="s">
        <v>125</v>
      </c>
      <c r="M1657" s="39" t="s">
        <v>126</v>
      </c>
      <c r="N1657" s="39" t="s">
        <v>2442</v>
      </c>
      <c r="O1657" s="39" t="s">
        <v>121</v>
      </c>
      <c r="P1657" s="39" t="s">
        <v>2331</v>
      </c>
      <c r="Q1657" s="54">
        <v>215312</v>
      </c>
    </row>
    <row r="1658" spans="1:17">
      <c r="A1658" s="39" t="s">
        <v>2328</v>
      </c>
      <c r="B1658" s="39" t="s">
        <v>2329</v>
      </c>
      <c r="C1658" s="52">
        <v>9255</v>
      </c>
      <c r="D1658" s="39" t="s">
        <v>101</v>
      </c>
      <c r="E1658" s="39" t="s">
        <v>2433</v>
      </c>
      <c r="F1658" s="41">
        <v>40714</v>
      </c>
      <c r="G1658" s="39" t="s">
        <v>93</v>
      </c>
      <c r="H1658" s="39" t="s">
        <v>173</v>
      </c>
      <c r="I1658" s="41">
        <v>40179</v>
      </c>
      <c r="J1658" s="41">
        <v>40543</v>
      </c>
      <c r="K1658" s="40">
        <v>10</v>
      </c>
      <c r="L1658" s="39" t="s">
        <v>105</v>
      </c>
      <c r="M1658" s="39" t="s">
        <v>329</v>
      </c>
      <c r="N1658" s="39" t="s">
        <v>2443</v>
      </c>
      <c r="O1658" s="39" t="s">
        <v>97</v>
      </c>
      <c r="P1658" s="39" t="s">
        <v>2331</v>
      </c>
      <c r="Q1658" s="54">
        <v>215312</v>
      </c>
    </row>
    <row r="1659" spans="1:17">
      <c r="A1659" s="39" t="s">
        <v>2328</v>
      </c>
      <c r="B1659" s="39" t="s">
        <v>2329</v>
      </c>
      <c r="C1659" s="52">
        <v>9255</v>
      </c>
      <c r="D1659" s="39" t="s">
        <v>101</v>
      </c>
      <c r="E1659" s="39" t="s">
        <v>2433</v>
      </c>
      <c r="F1659" s="41">
        <v>40714</v>
      </c>
      <c r="G1659" s="39" t="s">
        <v>93</v>
      </c>
      <c r="H1659" s="39" t="s">
        <v>173</v>
      </c>
      <c r="I1659" s="41">
        <v>40179</v>
      </c>
      <c r="J1659" s="41">
        <v>40543</v>
      </c>
      <c r="K1659" s="40">
        <v>11</v>
      </c>
      <c r="L1659" s="39" t="s">
        <v>131</v>
      </c>
      <c r="M1659" s="39" t="s">
        <v>227</v>
      </c>
      <c r="N1659" s="39" t="s">
        <v>2444</v>
      </c>
      <c r="O1659" s="39" t="s">
        <v>97</v>
      </c>
      <c r="P1659" s="39" t="s">
        <v>2331</v>
      </c>
      <c r="Q1659" s="54">
        <v>215312</v>
      </c>
    </row>
    <row r="1660" spans="1:17">
      <c r="A1660" s="39" t="s">
        <v>2328</v>
      </c>
      <c r="B1660" s="39" t="s">
        <v>2329</v>
      </c>
      <c r="C1660" s="52">
        <v>2145</v>
      </c>
      <c r="D1660" s="39" t="s">
        <v>101</v>
      </c>
      <c r="E1660" s="39" t="s">
        <v>2445</v>
      </c>
      <c r="F1660" s="41">
        <v>40072</v>
      </c>
      <c r="G1660" s="39" t="s">
        <v>93</v>
      </c>
      <c r="H1660" s="39" t="s">
        <v>173</v>
      </c>
      <c r="I1660" s="41">
        <v>39814</v>
      </c>
      <c r="J1660" s="41">
        <v>40178</v>
      </c>
      <c r="K1660" s="40">
        <v>2</v>
      </c>
      <c r="L1660" s="39" t="s">
        <v>131</v>
      </c>
      <c r="M1660" s="39" t="s">
        <v>227</v>
      </c>
      <c r="N1660" s="39" t="s">
        <v>2446</v>
      </c>
      <c r="O1660" s="39" t="s">
        <v>97</v>
      </c>
      <c r="P1660" s="39" t="s">
        <v>2331</v>
      </c>
      <c r="Q1660" s="54">
        <v>175000</v>
      </c>
    </row>
    <row r="1661" spans="1:17">
      <c r="A1661" s="39" t="s">
        <v>2328</v>
      </c>
      <c r="B1661" s="39" t="s">
        <v>2329</v>
      </c>
      <c r="C1661" s="52">
        <v>2145</v>
      </c>
      <c r="D1661" s="39" t="s">
        <v>101</v>
      </c>
      <c r="E1661" s="39" t="s">
        <v>2445</v>
      </c>
      <c r="F1661" s="41">
        <v>40072</v>
      </c>
      <c r="G1661" s="39" t="s">
        <v>93</v>
      </c>
      <c r="H1661" s="39" t="s">
        <v>173</v>
      </c>
      <c r="I1661" s="41">
        <v>39814</v>
      </c>
      <c r="J1661" s="41">
        <v>40178</v>
      </c>
      <c r="K1661" s="40">
        <v>3</v>
      </c>
      <c r="L1661" s="39" t="s">
        <v>131</v>
      </c>
      <c r="M1661" s="39" t="s">
        <v>517</v>
      </c>
      <c r="N1661" s="39" t="s">
        <v>2447</v>
      </c>
      <c r="O1661" s="39" t="s">
        <v>97</v>
      </c>
      <c r="P1661" s="39" t="s">
        <v>2331</v>
      </c>
      <c r="Q1661" s="54">
        <v>175000</v>
      </c>
    </row>
    <row r="1662" spans="1:17">
      <c r="A1662" s="39" t="s">
        <v>2328</v>
      </c>
      <c r="B1662" s="39" t="s">
        <v>2329</v>
      </c>
      <c r="C1662" s="52">
        <v>2145</v>
      </c>
      <c r="D1662" s="39" t="s">
        <v>101</v>
      </c>
      <c r="E1662" s="39" t="s">
        <v>2445</v>
      </c>
      <c r="F1662" s="41">
        <v>40072</v>
      </c>
      <c r="G1662" s="39" t="s">
        <v>93</v>
      </c>
      <c r="H1662" s="39" t="s">
        <v>173</v>
      </c>
      <c r="I1662" s="41">
        <v>39814</v>
      </c>
      <c r="J1662" s="41">
        <v>40178</v>
      </c>
      <c r="K1662" s="40">
        <v>4</v>
      </c>
      <c r="L1662" s="39" t="s">
        <v>131</v>
      </c>
      <c r="M1662" s="39" t="s">
        <v>517</v>
      </c>
      <c r="N1662" s="39" t="s">
        <v>2448</v>
      </c>
      <c r="O1662" s="39" t="s">
        <v>97</v>
      </c>
      <c r="P1662" s="39" t="s">
        <v>2331</v>
      </c>
      <c r="Q1662" s="54">
        <v>175000</v>
      </c>
    </row>
    <row r="1663" spans="1:17">
      <c r="A1663" s="39" t="s">
        <v>2328</v>
      </c>
      <c r="B1663" s="39" t="s">
        <v>2329</v>
      </c>
      <c r="C1663" s="52">
        <v>2145</v>
      </c>
      <c r="D1663" s="39" t="s">
        <v>101</v>
      </c>
      <c r="E1663" s="39" t="s">
        <v>2445</v>
      </c>
      <c r="F1663" s="41">
        <v>40072</v>
      </c>
      <c r="G1663" s="39" t="s">
        <v>93</v>
      </c>
      <c r="H1663" s="39" t="s">
        <v>173</v>
      </c>
      <c r="I1663" s="41">
        <v>39814</v>
      </c>
      <c r="J1663" s="41">
        <v>40178</v>
      </c>
      <c r="K1663" s="40">
        <v>5</v>
      </c>
      <c r="L1663" s="39" t="s">
        <v>131</v>
      </c>
      <c r="M1663" s="39" t="s">
        <v>95</v>
      </c>
      <c r="N1663" s="39" t="s">
        <v>2449</v>
      </c>
      <c r="O1663" s="39" t="s">
        <v>97</v>
      </c>
      <c r="P1663" s="39" t="s">
        <v>2331</v>
      </c>
      <c r="Q1663" s="54">
        <v>175000</v>
      </c>
    </row>
    <row r="1664" spans="1:17">
      <c r="A1664" s="39" t="s">
        <v>2328</v>
      </c>
      <c r="B1664" s="39" t="s">
        <v>2329</v>
      </c>
      <c r="C1664" s="52">
        <v>2145</v>
      </c>
      <c r="D1664" s="39" t="s">
        <v>101</v>
      </c>
      <c r="E1664" s="39" t="s">
        <v>2445</v>
      </c>
      <c r="F1664" s="41">
        <v>40072</v>
      </c>
      <c r="G1664" s="39" t="s">
        <v>93</v>
      </c>
      <c r="H1664" s="39" t="s">
        <v>173</v>
      </c>
      <c r="I1664" s="41">
        <v>39814</v>
      </c>
      <c r="J1664" s="41">
        <v>40178</v>
      </c>
      <c r="K1664" s="40">
        <v>6</v>
      </c>
      <c r="L1664" s="39" t="s">
        <v>131</v>
      </c>
      <c r="M1664" s="39" t="s">
        <v>95</v>
      </c>
      <c r="N1664" s="39" t="s">
        <v>2450</v>
      </c>
      <c r="O1664" s="39" t="s">
        <v>121</v>
      </c>
      <c r="P1664" s="39" t="s">
        <v>2331</v>
      </c>
      <c r="Q1664" s="54">
        <v>175000</v>
      </c>
    </row>
    <row r="1665" spans="1:17">
      <c r="A1665" s="39" t="s">
        <v>2328</v>
      </c>
      <c r="B1665" s="39" t="s">
        <v>2329</v>
      </c>
      <c r="C1665" s="52">
        <v>2145</v>
      </c>
      <c r="D1665" s="39" t="s">
        <v>101</v>
      </c>
      <c r="E1665" s="39" t="s">
        <v>2445</v>
      </c>
      <c r="F1665" s="41">
        <v>40072</v>
      </c>
      <c r="G1665" s="39" t="s">
        <v>93</v>
      </c>
      <c r="H1665" s="39" t="s">
        <v>173</v>
      </c>
      <c r="I1665" s="41">
        <v>39814</v>
      </c>
      <c r="J1665" s="41">
        <v>39903</v>
      </c>
      <c r="K1665" s="40">
        <v>7</v>
      </c>
      <c r="L1665" s="39" t="s">
        <v>103</v>
      </c>
      <c r="M1665" s="39" t="s">
        <v>95</v>
      </c>
      <c r="N1665" s="39" t="s">
        <v>2451</v>
      </c>
      <c r="O1665" s="39" t="s">
        <v>97</v>
      </c>
      <c r="P1665" s="39" t="s">
        <v>2331</v>
      </c>
      <c r="Q1665" s="54">
        <v>175000</v>
      </c>
    </row>
    <row r="1666" spans="1:17">
      <c r="A1666" s="39" t="s">
        <v>2328</v>
      </c>
      <c r="B1666" s="39" t="s">
        <v>2329</v>
      </c>
      <c r="C1666" s="52">
        <v>2145</v>
      </c>
      <c r="D1666" s="39" t="s">
        <v>101</v>
      </c>
      <c r="E1666" s="39" t="s">
        <v>2445</v>
      </c>
      <c r="F1666" s="41">
        <v>40072</v>
      </c>
      <c r="G1666" s="39" t="s">
        <v>93</v>
      </c>
      <c r="H1666" s="39" t="s">
        <v>173</v>
      </c>
      <c r="I1666" s="41">
        <v>39814</v>
      </c>
      <c r="J1666" s="41">
        <v>40178</v>
      </c>
      <c r="K1666" s="40">
        <v>8</v>
      </c>
      <c r="L1666" s="39" t="s">
        <v>131</v>
      </c>
      <c r="M1666" s="39" t="s">
        <v>183</v>
      </c>
      <c r="N1666" s="39" t="s">
        <v>2452</v>
      </c>
      <c r="O1666" s="39" t="s">
        <v>97</v>
      </c>
      <c r="P1666" s="39" t="s">
        <v>2331</v>
      </c>
      <c r="Q1666" s="54">
        <v>175000</v>
      </c>
    </row>
    <row r="1667" spans="1:17">
      <c r="A1667" s="39" t="s">
        <v>2453</v>
      </c>
      <c r="B1667" s="39" t="s">
        <v>2454</v>
      </c>
      <c r="C1667" s="52">
        <v>10375</v>
      </c>
      <c r="D1667" s="39" t="s">
        <v>101</v>
      </c>
      <c r="E1667" s="39" t="s">
        <v>2455</v>
      </c>
      <c r="F1667" s="41">
        <v>40856</v>
      </c>
      <c r="G1667" s="39" t="s">
        <v>93</v>
      </c>
      <c r="H1667" s="39" t="s">
        <v>173</v>
      </c>
      <c r="I1667" s="41">
        <v>40544</v>
      </c>
      <c r="J1667" s="41">
        <v>40908</v>
      </c>
      <c r="K1667" s="40">
        <v>1</v>
      </c>
      <c r="L1667" s="39" t="s">
        <v>131</v>
      </c>
      <c r="M1667" s="39" t="s">
        <v>183</v>
      </c>
      <c r="N1667" s="39" t="s">
        <v>2456</v>
      </c>
      <c r="O1667" s="39" t="s">
        <v>97</v>
      </c>
      <c r="P1667" s="39" t="s">
        <v>654</v>
      </c>
      <c r="Q1667" s="54">
        <v>-192898</v>
      </c>
    </row>
    <row r="1668" spans="1:17">
      <c r="A1668" s="39" t="s">
        <v>2453</v>
      </c>
      <c r="B1668" s="39" t="s">
        <v>2454</v>
      </c>
      <c r="C1668" s="52">
        <v>10375</v>
      </c>
      <c r="D1668" s="39" t="s">
        <v>101</v>
      </c>
      <c r="E1668" s="39" t="s">
        <v>2455</v>
      </c>
      <c r="F1668" s="41">
        <v>40856</v>
      </c>
      <c r="G1668" s="39" t="s">
        <v>93</v>
      </c>
      <c r="H1668" s="39" t="s">
        <v>173</v>
      </c>
      <c r="I1668" s="41">
        <v>40544</v>
      </c>
      <c r="J1668" s="41">
        <v>40908</v>
      </c>
      <c r="K1668" s="40">
        <v>2</v>
      </c>
      <c r="L1668" s="39" t="s">
        <v>218</v>
      </c>
      <c r="M1668" s="39" t="s">
        <v>521</v>
      </c>
      <c r="N1668" s="39" t="s">
        <v>2457</v>
      </c>
      <c r="O1668" s="39" t="s">
        <v>97</v>
      </c>
      <c r="P1668" s="39" t="s">
        <v>654</v>
      </c>
      <c r="Q1668" s="54">
        <v>-192898</v>
      </c>
    </row>
    <row r="1669" spans="1:17">
      <c r="A1669" s="39" t="s">
        <v>2453</v>
      </c>
      <c r="B1669" s="39" t="s">
        <v>2454</v>
      </c>
      <c r="C1669" s="52">
        <v>10375</v>
      </c>
      <c r="D1669" s="39" t="s">
        <v>101</v>
      </c>
      <c r="E1669" s="39" t="s">
        <v>2455</v>
      </c>
      <c r="F1669" s="41">
        <v>40856</v>
      </c>
      <c r="G1669" s="39" t="s">
        <v>93</v>
      </c>
      <c r="H1669" s="39" t="s">
        <v>173</v>
      </c>
      <c r="I1669" s="41">
        <v>40544</v>
      </c>
      <c r="J1669" s="41">
        <v>40908</v>
      </c>
      <c r="K1669" s="40">
        <v>3</v>
      </c>
      <c r="L1669" s="39" t="s">
        <v>95</v>
      </c>
      <c r="M1669" s="39" t="s">
        <v>95</v>
      </c>
      <c r="N1669" s="39" t="s">
        <v>2458</v>
      </c>
      <c r="O1669" s="39" t="s">
        <v>97</v>
      </c>
      <c r="P1669" s="39" t="s">
        <v>654</v>
      </c>
      <c r="Q1669" s="54">
        <v>-192898</v>
      </c>
    </row>
    <row r="1670" spans="1:17">
      <c r="A1670" s="39" t="s">
        <v>2453</v>
      </c>
      <c r="B1670" s="39" t="s">
        <v>2454</v>
      </c>
      <c r="C1670" s="52">
        <v>9164</v>
      </c>
      <c r="D1670" s="39" t="s">
        <v>101</v>
      </c>
      <c r="E1670" s="39" t="s">
        <v>523</v>
      </c>
      <c r="F1670" s="41">
        <v>40714</v>
      </c>
      <c r="G1670" s="39" t="s">
        <v>93</v>
      </c>
      <c r="H1670" s="39" t="s">
        <v>173</v>
      </c>
      <c r="I1670" s="41">
        <v>39904</v>
      </c>
      <c r="J1670" s="41">
        <v>40908</v>
      </c>
      <c r="K1670" s="40">
        <v>1</v>
      </c>
      <c r="L1670" s="39" t="s">
        <v>103</v>
      </c>
      <c r="M1670" s="39" t="s">
        <v>95</v>
      </c>
      <c r="N1670" s="39" t="s">
        <v>2459</v>
      </c>
      <c r="O1670" s="39" t="s">
        <v>97</v>
      </c>
      <c r="P1670" s="39" t="s">
        <v>654</v>
      </c>
      <c r="Q1670" s="54">
        <v>-134420</v>
      </c>
    </row>
    <row r="1671" spans="1:17">
      <c r="A1671" s="39" t="s">
        <v>2453</v>
      </c>
      <c r="B1671" s="39" t="s">
        <v>2454</v>
      </c>
      <c r="C1671" s="52">
        <v>9164</v>
      </c>
      <c r="D1671" s="39" t="s">
        <v>101</v>
      </c>
      <c r="E1671" s="39" t="s">
        <v>523</v>
      </c>
      <c r="F1671" s="41">
        <v>40714</v>
      </c>
      <c r="G1671" s="39" t="s">
        <v>93</v>
      </c>
      <c r="H1671" s="39" t="s">
        <v>173</v>
      </c>
      <c r="I1671" s="41">
        <v>39904</v>
      </c>
      <c r="J1671" s="41">
        <v>40908</v>
      </c>
      <c r="K1671" s="40">
        <v>2</v>
      </c>
      <c r="L1671" s="39" t="s">
        <v>311</v>
      </c>
      <c r="M1671" s="39" t="s">
        <v>557</v>
      </c>
      <c r="N1671" s="39" t="s">
        <v>2460</v>
      </c>
      <c r="O1671" s="39" t="s">
        <v>97</v>
      </c>
      <c r="P1671" s="39" t="s">
        <v>654</v>
      </c>
      <c r="Q1671" s="54">
        <v>-134420</v>
      </c>
    </row>
    <row r="1672" spans="1:17">
      <c r="A1672" s="39" t="s">
        <v>2453</v>
      </c>
      <c r="B1672" s="39" t="s">
        <v>2454</v>
      </c>
      <c r="C1672" s="52">
        <v>9164</v>
      </c>
      <c r="D1672" s="39" t="s">
        <v>101</v>
      </c>
      <c r="E1672" s="39" t="s">
        <v>523</v>
      </c>
      <c r="F1672" s="41">
        <v>40714</v>
      </c>
      <c r="G1672" s="39" t="s">
        <v>93</v>
      </c>
      <c r="H1672" s="39" t="s">
        <v>173</v>
      </c>
      <c r="I1672" s="41">
        <v>39904</v>
      </c>
      <c r="J1672" s="41">
        <v>40908</v>
      </c>
      <c r="K1672" s="40">
        <v>3</v>
      </c>
      <c r="L1672" s="39" t="s">
        <v>218</v>
      </c>
      <c r="M1672" s="39" t="s">
        <v>521</v>
      </c>
      <c r="N1672" s="39" t="s">
        <v>2461</v>
      </c>
      <c r="O1672" s="39" t="s">
        <v>97</v>
      </c>
      <c r="P1672" s="39" t="s">
        <v>654</v>
      </c>
      <c r="Q1672" s="54">
        <v>-134420</v>
      </c>
    </row>
    <row r="1673" spans="1:17">
      <c r="A1673" s="39" t="s">
        <v>2453</v>
      </c>
      <c r="B1673" s="39" t="s">
        <v>2454</v>
      </c>
      <c r="C1673" s="52">
        <v>9164</v>
      </c>
      <c r="D1673" s="39" t="s">
        <v>101</v>
      </c>
      <c r="E1673" s="39" t="s">
        <v>523</v>
      </c>
      <c r="F1673" s="41">
        <v>40714</v>
      </c>
      <c r="G1673" s="39" t="s">
        <v>93</v>
      </c>
      <c r="H1673" s="39" t="s">
        <v>173</v>
      </c>
      <c r="I1673" s="41">
        <v>40179</v>
      </c>
      <c r="J1673" s="41">
        <v>40543</v>
      </c>
      <c r="K1673" s="40">
        <v>4</v>
      </c>
      <c r="L1673" s="39" t="s">
        <v>131</v>
      </c>
      <c r="M1673" s="39" t="s">
        <v>183</v>
      </c>
      <c r="N1673" s="39" t="s">
        <v>2462</v>
      </c>
      <c r="O1673" s="39" t="s">
        <v>97</v>
      </c>
      <c r="P1673" s="39" t="s">
        <v>654</v>
      </c>
      <c r="Q1673" s="54">
        <v>-134420</v>
      </c>
    </row>
    <row r="1674" spans="1:17">
      <c r="A1674" s="39" t="s">
        <v>2453</v>
      </c>
      <c r="B1674" s="39" t="s">
        <v>2454</v>
      </c>
      <c r="C1674" s="52">
        <v>9164</v>
      </c>
      <c r="D1674" s="39" t="s">
        <v>101</v>
      </c>
      <c r="E1674" s="39" t="s">
        <v>523</v>
      </c>
      <c r="F1674" s="41">
        <v>40714</v>
      </c>
      <c r="G1674" s="39" t="s">
        <v>93</v>
      </c>
      <c r="H1674" s="39" t="s">
        <v>173</v>
      </c>
      <c r="I1674" s="41">
        <v>40179</v>
      </c>
      <c r="J1674" s="41">
        <v>40543</v>
      </c>
      <c r="K1674" s="40">
        <v>5</v>
      </c>
      <c r="L1674" s="39" t="s">
        <v>125</v>
      </c>
      <c r="M1674" s="39" t="s">
        <v>126</v>
      </c>
      <c r="N1674" s="39" t="s">
        <v>2463</v>
      </c>
      <c r="O1674" s="39" t="s">
        <v>97</v>
      </c>
      <c r="P1674" s="39" t="s">
        <v>654</v>
      </c>
      <c r="Q1674" s="54">
        <v>-134420</v>
      </c>
    </row>
    <row r="1675" spans="1:17">
      <c r="A1675" s="39" t="s">
        <v>2453</v>
      </c>
      <c r="B1675" s="39" t="s">
        <v>2454</v>
      </c>
      <c r="C1675" s="52">
        <v>9164</v>
      </c>
      <c r="D1675" s="39" t="s">
        <v>101</v>
      </c>
      <c r="E1675" s="39" t="s">
        <v>523</v>
      </c>
      <c r="F1675" s="41">
        <v>40714</v>
      </c>
      <c r="G1675" s="39" t="s">
        <v>93</v>
      </c>
      <c r="H1675" s="39" t="s">
        <v>173</v>
      </c>
      <c r="I1675" s="41">
        <v>39904</v>
      </c>
      <c r="J1675" s="41">
        <v>40908</v>
      </c>
      <c r="K1675" s="40">
        <v>6</v>
      </c>
      <c r="L1675" s="39" t="s">
        <v>103</v>
      </c>
      <c r="M1675" s="39" t="s">
        <v>95</v>
      </c>
      <c r="N1675" s="39" t="s">
        <v>2464</v>
      </c>
      <c r="O1675" s="39" t="s">
        <v>97</v>
      </c>
      <c r="P1675" s="39" t="s">
        <v>654</v>
      </c>
      <c r="Q1675" s="54">
        <v>-134420</v>
      </c>
    </row>
    <row r="1676" spans="1:17">
      <c r="A1676" s="39" t="s">
        <v>2453</v>
      </c>
      <c r="B1676" s="39" t="s">
        <v>2454</v>
      </c>
      <c r="C1676" s="52">
        <v>9164</v>
      </c>
      <c r="D1676" s="39" t="s">
        <v>101</v>
      </c>
      <c r="E1676" s="39" t="s">
        <v>523</v>
      </c>
      <c r="F1676" s="41">
        <v>40714</v>
      </c>
      <c r="G1676" s="39" t="s">
        <v>93</v>
      </c>
      <c r="H1676" s="39" t="s">
        <v>173</v>
      </c>
      <c r="I1676" s="41">
        <v>39904</v>
      </c>
      <c r="J1676" s="41">
        <v>40908</v>
      </c>
      <c r="K1676" s="40">
        <v>7</v>
      </c>
      <c r="L1676" s="39" t="s">
        <v>218</v>
      </c>
      <c r="M1676" s="39" t="s">
        <v>95</v>
      </c>
      <c r="N1676" s="39" t="s">
        <v>2465</v>
      </c>
      <c r="O1676" s="39" t="s">
        <v>97</v>
      </c>
      <c r="P1676" s="39" t="s">
        <v>654</v>
      </c>
      <c r="Q1676" s="54">
        <v>-134420</v>
      </c>
    </row>
    <row r="1677" spans="1:17">
      <c r="A1677" s="39" t="s">
        <v>2453</v>
      </c>
      <c r="B1677" s="39" t="s">
        <v>2454</v>
      </c>
      <c r="C1677" s="52">
        <v>9164</v>
      </c>
      <c r="D1677" s="39" t="s">
        <v>101</v>
      </c>
      <c r="E1677" s="39" t="s">
        <v>523</v>
      </c>
      <c r="F1677" s="41">
        <v>40714</v>
      </c>
      <c r="G1677" s="39" t="s">
        <v>93</v>
      </c>
      <c r="H1677" s="39" t="s">
        <v>173</v>
      </c>
      <c r="I1677" s="41">
        <v>39904</v>
      </c>
      <c r="J1677" s="41">
        <v>40908</v>
      </c>
      <c r="K1677" s="40">
        <v>8</v>
      </c>
      <c r="L1677" s="39" t="s">
        <v>95</v>
      </c>
      <c r="M1677" s="39" t="s">
        <v>95</v>
      </c>
      <c r="N1677" s="39" t="s">
        <v>2466</v>
      </c>
      <c r="O1677" s="39" t="s">
        <v>97</v>
      </c>
      <c r="P1677" s="39" t="s">
        <v>654</v>
      </c>
      <c r="Q1677" s="54">
        <v>-134420</v>
      </c>
    </row>
    <row r="1678" spans="1:17">
      <c r="A1678" s="39" t="s">
        <v>2453</v>
      </c>
      <c r="B1678" s="39" t="s">
        <v>2454</v>
      </c>
      <c r="C1678" s="52">
        <v>2451</v>
      </c>
      <c r="D1678" s="39" t="s">
        <v>101</v>
      </c>
      <c r="E1678" s="39" t="s">
        <v>779</v>
      </c>
      <c r="F1678" s="41">
        <v>40072</v>
      </c>
      <c r="G1678" s="39" t="s">
        <v>93</v>
      </c>
      <c r="H1678" s="39" t="s">
        <v>173</v>
      </c>
      <c r="I1678" s="41">
        <v>39814</v>
      </c>
      <c r="J1678" s="41">
        <v>40178</v>
      </c>
      <c r="K1678" s="40">
        <v>1</v>
      </c>
      <c r="L1678" s="39" t="s">
        <v>103</v>
      </c>
      <c r="M1678" s="39" t="s">
        <v>95</v>
      </c>
      <c r="N1678" s="39" t="s">
        <v>2467</v>
      </c>
      <c r="O1678" s="39" t="s">
        <v>97</v>
      </c>
      <c r="P1678" s="39" t="s">
        <v>654</v>
      </c>
      <c r="Q1678" s="54">
        <v>200</v>
      </c>
    </row>
    <row r="1679" spans="1:17">
      <c r="A1679" s="39" t="s">
        <v>2453</v>
      </c>
      <c r="B1679" s="39" t="s">
        <v>2454</v>
      </c>
      <c r="C1679" s="52">
        <v>2451</v>
      </c>
      <c r="D1679" s="39" t="s">
        <v>101</v>
      </c>
      <c r="E1679" s="39" t="s">
        <v>779</v>
      </c>
      <c r="F1679" s="41">
        <v>40072</v>
      </c>
      <c r="G1679" s="39" t="s">
        <v>93</v>
      </c>
      <c r="H1679" s="39" t="s">
        <v>173</v>
      </c>
      <c r="I1679" s="41">
        <v>39814</v>
      </c>
      <c r="J1679" s="41">
        <v>40178</v>
      </c>
      <c r="K1679" s="40">
        <v>2</v>
      </c>
      <c r="L1679" s="39" t="s">
        <v>103</v>
      </c>
      <c r="M1679" s="39" t="s">
        <v>95</v>
      </c>
      <c r="N1679" s="39" t="s">
        <v>2468</v>
      </c>
      <c r="O1679" s="39" t="s">
        <v>97</v>
      </c>
      <c r="P1679" s="39" t="s">
        <v>654</v>
      </c>
      <c r="Q1679" s="54">
        <v>200</v>
      </c>
    </row>
    <row r="1680" spans="1:17">
      <c r="A1680" s="39" t="s">
        <v>2453</v>
      </c>
      <c r="B1680" s="39" t="s">
        <v>2454</v>
      </c>
      <c r="C1680" s="52">
        <v>1061</v>
      </c>
      <c r="D1680" s="39" t="s">
        <v>101</v>
      </c>
      <c r="E1680" s="39" t="s">
        <v>544</v>
      </c>
      <c r="F1680" s="41">
        <v>39790</v>
      </c>
      <c r="G1680" s="39" t="s">
        <v>93</v>
      </c>
      <c r="H1680" s="39" t="s">
        <v>173</v>
      </c>
      <c r="I1680" s="41">
        <v>39814</v>
      </c>
      <c r="J1680" s="41">
        <v>40178</v>
      </c>
      <c r="K1680" s="40">
        <v>1</v>
      </c>
      <c r="L1680" s="39" t="s">
        <v>125</v>
      </c>
      <c r="M1680" s="39" t="s">
        <v>126</v>
      </c>
      <c r="N1680" s="39" t="s">
        <v>2469</v>
      </c>
      <c r="O1680" s="39" t="s">
        <v>97</v>
      </c>
      <c r="P1680" s="39" t="s">
        <v>654</v>
      </c>
      <c r="Q1680" s="54">
        <v>807542</v>
      </c>
    </row>
    <row r="1681" spans="1:17">
      <c r="A1681" s="39" t="s">
        <v>2453</v>
      </c>
      <c r="B1681" s="39" t="s">
        <v>2454</v>
      </c>
      <c r="C1681" s="52">
        <v>1061</v>
      </c>
      <c r="D1681" s="39" t="s">
        <v>101</v>
      </c>
      <c r="E1681" s="39" t="s">
        <v>544</v>
      </c>
      <c r="F1681" s="41">
        <v>39790</v>
      </c>
      <c r="G1681" s="39" t="s">
        <v>93</v>
      </c>
      <c r="H1681" s="39" t="s">
        <v>173</v>
      </c>
      <c r="I1681" s="41">
        <v>39814</v>
      </c>
      <c r="J1681" s="41">
        <v>40178</v>
      </c>
      <c r="K1681" s="40">
        <v>2</v>
      </c>
      <c r="L1681" s="39" t="s">
        <v>131</v>
      </c>
      <c r="M1681" s="39" t="s">
        <v>183</v>
      </c>
      <c r="N1681" s="39" t="s">
        <v>2470</v>
      </c>
      <c r="O1681" s="39" t="s">
        <v>97</v>
      </c>
      <c r="P1681" s="39" t="s">
        <v>654</v>
      </c>
      <c r="Q1681" s="54">
        <v>807542</v>
      </c>
    </row>
    <row r="1682" spans="1:17">
      <c r="A1682" s="39" t="s">
        <v>2453</v>
      </c>
      <c r="B1682" s="39" t="s">
        <v>2454</v>
      </c>
      <c r="C1682" s="52">
        <v>1061</v>
      </c>
      <c r="D1682" s="39" t="s">
        <v>101</v>
      </c>
      <c r="E1682" s="39" t="s">
        <v>544</v>
      </c>
      <c r="F1682" s="41">
        <v>39790</v>
      </c>
      <c r="G1682" s="39" t="s">
        <v>93</v>
      </c>
      <c r="H1682" s="39" t="s">
        <v>173</v>
      </c>
      <c r="I1682" s="41">
        <v>39814</v>
      </c>
      <c r="J1682" s="41">
        <v>40178</v>
      </c>
      <c r="K1682" s="40">
        <v>3</v>
      </c>
      <c r="L1682" s="39" t="s">
        <v>311</v>
      </c>
      <c r="M1682" s="39" t="s">
        <v>312</v>
      </c>
      <c r="N1682" s="39" t="s">
        <v>2471</v>
      </c>
      <c r="O1682" s="39" t="s">
        <v>97</v>
      </c>
      <c r="P1682" s="39" t="s">
        <v>654</v>
      </c>
      <c r="Q1682" s="54">
        <v>807542</v>
      </c>
    </row>
    <row r="1683" spans="1:17">
      <c r="A1683" s="39" t="s">
        <v>2453</v>
      </c>
      <c r="B1683" s="39" t="s">
        <v>2454</v>
      </c>
      <c r="C1683" s="52">
        <v>1061</v>
      </c>
      <c r="D1683" s="39" t="s">
        <v>101</v>
      </c>
      <c r="E1683" s="39" t="s">
        <v>544</v>
      </c>
      <c r="F1683" s="41">
        <v>39790</v>
      </c>
      <c r="G1683" s="39" t="s">
        <v>93</v>
      </c>
      <c r="H1683" s="39" t="s">
        <v>173</v>
      </c>
      <c r="I1683" s="41">
        <v>39814</v>
      </c>
      <c r="J1683" s="41">
        <v>40178</v>
      </c>
      <c r="K1683" s="40">
        <v>4</v>
      </c>
      <c r="L1683" s="39" t="s">
        <v>311</v>
      </c>
      <c r="M1683" s="39" t="s">
        <v>312</v>
      </c>
      <c r="N1683" s="39" t="s">
        <v>2472</v>
      </c>
      <c r="O1683" s="39" t="s">
        <v>97</v>
      </c>
      <c r="P1683" s="39" t="s">
        <v>654</v>
      </c>
      <c r="Q1683" s="54">
        <v>807542</v>
      </c>
    </row>
    <row r="1684" spans="1:17">
      <c r="A1684" s="39" t="s">
        <v>2453</v>
      </c>
      <c r="B1684" s="39" t="s">
        <v>2454</v>
      </c>
      <c r="C1684" s="52">
        <v>1061</v>
      </c>
      <c r="D1684" s="39" t="s">
        <v>101</v>
      </c>
      <c r="E1684" s="39" t="s">
        <v>544</v>
      </c>
      <c r="F1684" s="41">
        <v>39790</v>
      </c>
      <c r="G1684" s="39" t="s">
        <v>93</v>
      </c>
      <c r="H1684" s="39" t="s">
        <v>173</v>
      </c>
      <c r="I1684" s="41">
        <v>39814</v>
      </c>
      <c r="J1684" s="41">
        <v>40178</v>
      </c>
      <c r="K1684" s="40">
        <v>5</v>
      </c>
      <c r="L1684" s="39" t="s">
        <v>311</v>
      </c>
      <c r="M1684" s="39" t="s">
        <v>557</v>
      </c>
      <c r="N1684" s="39" t="s">
        <v>2473</v>
      </c>
      <c r="O1684" s="39" t="s">
        <v>97</v>
      </c>
      <c r="P1684" s="39" t="s">
        <v>654</v>
      </c>
      <c r="Q1684" s="54">
        <v>807542</v>
      </c>
    </row>
    <row r="1685" spans="1:17">
      <c r="A1685" s="39" t="s">
        <v>2453</v>
      </c>
      <c r="B1685" s="39" t="s">
        <v>2454</v>
      </c>
      <c r="C1685" s="52">
        <v>1061</v>
      </c>
      <c r="D1685" s="39" t="s">
        <v>101</v>
      </c>
      <c r="E1685" s="39" t="s">
        <v>544</v>
      </c>
      <c r="F1685" s="41">
        <v>39790</v>
      </c>
      <c r="G1685" s="39" t="s">
        <v>93</v>
      </c>
      <c r="H1685" s="39" t="s">
        <v>173</v>
      </c>
      <c r="I1685" s="41">
        <v>39814</v>
      </c>
      <c r="J1685" s="41">
        <v>40178</v>
      </c>
      <c r="K1685" s="40">
        <v>6</v>
      </c>
      <c r="L1685" s="39" t="s">
        <v>311</v>
      </c>
      <c r="M1685" s="39" t="s">
        <v>557</v>
      </c>
      <c r="N1685" s="39" t="s">
        <v>2474</v>
      </c>
      <c r="O1685" s="39" t="s">
        <v>97</v>
      </c>
      <c r="P1685" s="39" t="s">
        <v>654</v>
      </c>
      <c r="Q1685" s="54">
        <v>807542</v>
      </c>
    </row>
    <row r="1686" spans="1:17">
      <c r="A1686" s="39" t="s">
        <v>2453</v>
      </c>
      <c r="B1686" s="39" t="s">
        <v>2454</v>
      </c>
      <c r="C1686" s="52">
        <v>1061</v>
      </c>
      <c r="D1686" s="39" t="s">
        <v>101</v>
      </c>
      <c r="E1686" s="39" t="s">
        <v>544</v>
      </c>
      <c r="F1686" s="41">
        <v>39790</v>
      </c>
      <c r="G1686" s="39" t="s">
        <v>93</v>
      </c>
      <c r="H1686" s="39" t="s">
        <v>173</v>
      </c>
      <c r="I1686" s="41">
        <v>39814</v>
      </c>
      <c r="J1686" s="41">
        <v>40178</v>
      </c>
      <c r="K1686" s="40">
        <v>7</v>
      </c>
      <c r="L1686" s="39" t="s">
        <v>176</v>
      </c>
      <c r="M1686" s="39" t="s">
        <v>416</v>
      </c>
      <c r="N1686" s="39" t="s">
        <v>2475</v>
      </c>
      <c r="O1686" s="39" t="s">
        <v>97</v>
      </c>
      <c r="P1686" s="39" t="s">
        <v>654</v>
      </c>
      <c r="Q1686" s="54">
        <v>807542</v>
      </c>
    </row>
    <row r="1687" spans="1:17">
      <c r="A1687" s="39" t="s">
        <v>2453</v>
      </c>
      <c r="B1687" s="39" t="s">
        <v>2454</v>
      </c>
      <c r="C1687" s="52">
        <v>1061</v>
      </c>
      <c r="D1687" s="39" t="s">
        <v>101</v>
      </c>
      <c r="E1687" s="39" t="s">
        <v>544</v>
      </c>
      <c r="F1687" s="41">
        <v>39790</v>
      </c>
      <c r="G1687" s="39" t="s">
        <v>93</v>
      </c>
      <c r="H1687" s="39" t="s">
        <v>173</v>
      </c>
      <c r="I1687" s="41">
        <v>39814</v>
      </c>
      <c r="J1687" s="41">
        <v>40178</v>
      </c>
      <c r="K1687" s="40">
        <v>8</v>
      </c>
      <c r="L1687" s="39" t="s">
        <v>664</v>
      </c>
      <c r="M1687" s="39" t="s">
        <v>630</v>
      </c>
      <c r="N1687" s="39" t="s">
        <v>2476</v>
      </c>
      <c r="O1687" s="39" t="s">
        <v>97</v>
      </c>
      <c r="P1687" s="39" t="s">
        <v>654</v>
      </c>
      <c r="Q1687" s="54">
        <v>807542</v>
      </c>
    </row>
    <row r="1688" spans="1:17">
      <c r="A1688" s="39" t="s">
        <v>2453</v>
      </c>
      <c r="B1688" s="39" t="s">
        <v>2454</v>
      </c>
      <c r="C1688" s="52">
        <v>1061</v>
      </c>
      <c r="D1688" s="39" t="s">
        <v>101</v>
      </c>
      <c r="E1688" s="39" t="s">
        <v>544</v>
      </c>
      <c r="F1688" s="41">
        <v>39790</v>
      </c>
      <c r="G1688" s="39" t="s">
        <v>93</v>
      </c>
      <c r="H1688" s="39" t="s">
        <v>173</v>
      </c>
      <c r="I1688" s="41">
        <v>39814</v>
      </c>
      <c r="J1688" s="41">
        <v>40178</v>
      </c>
      <c r="K1688" s="40">
        <v>9</v>
      </c>
      <c r="L1688" s="39" t="s">
        <v>664</v>
      </c>
      <c r="M1688" s="39" t="s">
        <v>630</v>
      </c>
      <c r="N1688" s="39" t="s">
        <v>2477</v>
      </c>
      <c r="O1688" s="39" t="s">
        <v>97</v>
      </c>
      <c r="P1688" s="39" t="s">
        <v>654</v>
      </c>
      <c r="Q1688" s="54">
        <v>807542</v>
      </c>
    </row>
    <row r="1689" spans="1:17">
      <c r="A1689" s="39" t="s">
        <v>2453</v>
      </c>
      <c r="B1689" s="39" t="s">
        <v>2454</v>
      </c>
      <c r="C1689" s="52">
        <v>1061</v>
      </c>
      <c r="D1689" s="39" t="s">
        <v>101</v>
      </c>
      <c r="E1689" s="39" t="s">
        <v>544</v>
      </c>
      <c r="F1689" s="41">
        <v>39790</v>
      </c>
      <c r="G1689" s="39" t="s">
        <v>93</v>
      </c>
      <c r="H1689" s="39" t="s">
        <v>173</v>
      </c>
      <c r="I1689" s="41">
        <v>39814</v>
      </c>
      <c r="J1689" s="41">
        <v>40178</v>
      </c>
      <c r="K1689" s="40">
        <v>10</v>
      </c>
      <c r="L1689" s="39" t="s">
        <v>664</v>
      </c>
      <c r="M1689" s="39" t="s">
        <v>630</v>
      </c>
      <c r="N1689" s="39" t="s">
        <v>2478</v>
      </c>
      <c r="O1689" s="39" t="s">
        <v>97</v>
      </c>
      <c r="P1689" s="39" t="s">
        <v>654</v>
      </c>
      <c r="Q1689" s="54">
        <v>807542</v>
      </c>
    </row>
    <row r="1690" spans="1:17">
      <c r="A1690" s="39" t="s">
        <v>2453</v>
      </c>
      <c r="B1690" s="39" t="s">
        <v>2454</v>
      </c>
      <c r="C1690" s="52">
        <v>1061</v>
      </c>
      <c r="D1690" s="39" t="s">
        <v>101</v>
      </c>
      <c r="E1690" s="39" t="s">
        <v>544</v>
      </c>
      <c r="F1690" s="41">
        <v>39790</v>
      </c>
      <c r="G1690" s="39" t="s">
        <v>93</v>
      </c>
      <c r="H1690" s="39" t="s">
        <v>173</v>
      </c>
      <c r="I1690" s="41">
        <v>39814</v>
      </c>
      <c r="J1690" s="41">
        <v>40178</v>
      </c>
      <c r="K1690" s="40">
        <v>11</v>
      </c>
      <c r="L1690" s="39" t="s">
        <v>95</v>
      </c>
      <c r="M1690" s="39" t="s">
        <v>95</v>
      </c>
      <c r="N1690" s="39" t="s">
        <v>2479</v>
      </c>
      <c r="O1690" s="39" t="s">
        <v>97</v>
      </c>
      <c r="P1690" s="39" t="s">
        <v>654</v>
      </c>
      <c r="Q1690" s="54">
        <v>807542</v>
      </c>
    </row>
    <row r="1691" spans="1:17">
      <c r="A1691" s="39" t="s">
        <v>2480</v>
      </c>
      <c r="B1691" s="39" t="s">
        <v>2481</v>
      </c>
      <c r="C1691" s="52">
        <v>14951</v>
      </c>
      <c r="D1691" s="39" t="s">
        <v>101</v>
      </c>
      <c r="E1691" s="39" t="s">
        <v>2482</v>
      </c>
      <c r="F1691" s="41">
        <v>42072</v>
      </c>
      <c r="G1691" s="39" t="s">
        <v>93</v>
      </c>
      <c r="H1691" s="39" t="s">
        <v>94</v>
      </c>
      <c r="I1691" s="41">
        <v>42005</v>
      </c>
      <c r="J1691" s="41">
        <v>42369</v>
      </c>
      <c r="K1691" s="40">
        <v>1</v>
      </c>
      <c r="L1691" s="39" t="s">
        <v>105</v>
      </c>
      <c r="M1691" s="39" t="s">
        <v>123</v>
      </c>
      <c r="N1691" s="39" t="s">
        <v>2483</v>
      </c>
      <c r="O1691" s="39" t="s">
        <v>97</v>
      </c>
      <c r="P1691" s="39" t="s">
        <v>2484</v>
      </c>
      <c r="Q1691" s="54">
        <v>4741</v>
      </c>
    </row>
    <row r="1692" spans="1:17">
      <c r="A1692" s="39" t="s">
        <v>2480</v>
      </c>
      <c r="B1692" s="39" t="s">
        <v>2481</v>
      </c>
      <c r="C1692" s="52">
        <v>13722</v>
      </c>
      <c r="D1692" s="39" t="s">
        <v>101</v>
      </c>
      <c r="E1692" s="39" t="s">
        <v>2485</v>
      </c>
      <c r="F1692" s="41">
        <v>41689</v>
      </c>
      <c r="G1692" s="39" t="s">
        <v>93</v>
      </c>
      <c r="H1692" s="39" t="s">
        <v>94</v>
      </c>
      <c r="I1692" s="41">
        <v>41640</v>
      </c>
      <c r="J1692" s="41">
        <v>42004</v>
      </c>
      <c r="K1692" s="40">
        <v>1</v>
      </c>
      <c r="L1692" s="39" t="s">
        <v>105</v>
      </c>
      <c r="M1692" s="39" t="s">
        <v>123</v>
      </c>
      <c r="N1692" s="39" t="s">
        <v>2486</v>
      </c>
      <c r="O1692" s="39" t="s">
        <v>97</v>
      </c>
      <c r="P1692" s="39" t="s">
        <v>2484</v>
      </c>
      <c r="Q1692" s="54">
        <v>4741</v>
      </c>
    </row>
    <row r="1693" spans="1:17">
      <c r="A1693" s="39" t="s">
        <v>2480</v>
      </c>
      <c r="B1693" s="39" t="s">
        <v>2481</v>
      </c>
      <c r="C1693" s="52">
        <v>10816</v>
      </c>
      <c r="D1693" s="39" t="s">
        <v>296</v>
      </c>
      <c r="E1693" s="39" t="s">
        <v>2487</v>
      </c>
      <c r="F1693" s="41">
        <v>41125</v>
      </c>
      <c r="G1693" s="39" t="s">
        <v>93</v>
      </c>
      <c r="H1693" s="39" t="s">
        <v>94</v>
      </c>
      <c r="I1693" s="41">
        <v>39083</v>
      </c>
      <c r="J1693" s="41">
        <v>39447</v>
      </c>
      <c r="K1693" s="40">
        <v>1</v>
      </c>
      <c r="L1693" s="39" t="s">
        <v>131</v>
      </c>
      <c r="M1693" s="39" t="s">
        <v>132</v>
      </c>
      <c r="N1693" s="39" t="s">
        <v>2488</v>
      </c>
      <c r="O1693" s="39" t="s">
        <v>97</v>
      </c>
      <c r="P1693" s="39" t="s">
        <v>2484</v>
      </c>
      <c r="Q1693" s="54">
        <v>619048</v>
      </c>
    </row>
    <row r="1694" spans="1:17">
      <c r="A1694" s="39" t="s">
        <v>2480</v>
      </c>
      <c r="B1694" s="39" t="s">
        <v>2481</v>
      </c>
      <c r="C1694" s="52">
        <v>10816</v>
      </c>
      <c r="D1694" s="39" t="s">
        <v>296</v>
      </c>
      <c r="E1694" s="39" t="s">
        <v>2487</v>
      </c>
      <c r="F1694" s="41">
        <v>41125</v>
      </c>
      <c r="G1694" s="39" t="s">
        <v>93</v>
      </c>
      <c r="H1694" s="39" t="s">
        <v>94</v>
      </c>
      <c r="I1694" s="41">
        <v>39083</v>
      </c>
      <c r="J1694" s="41">
        <v>39447</v>
      </c>
      <c r="K1694" s="40">
        <v>2</v>
      </c>
      <c r="L1694" s="39" t="s">
        <v>131</v>
      </c>
      <c r="M1694" s="39" t="s">
        <v>194</v>
      </c>
      <c r="N1694" s="39" t="s">
        <v>2489</v>
      </c>
      <c r="O1694" s="39" t="s">
        <v>97</v>
      </c>
      <c r="P1694" s="39" t="s">
        <v>2484</v>
      </c>
      <c r="Q1694" s="54">
        <v>619048</v>
      </c>
    </row>
    <row r="1695" spans="1:17">
      <c r="A1695" s="39" t="s">
        <v>2480</v>
      </c>
      <c r="B1695" s="39" t="s">
        <v>2481</v>
      </c>
      <c r="C1695" s="52">
        <v>11198</v>
      </c>
      <c r="D1695" s="39" t="s">
        <v>101</v>
      </c>
      <c r="E1695" s="39" t="s">
        <v>2490</v>
      </c>
      <c r="F1695" s="41">
        <v>41101</v>
      </c>
      <c r="G1695" s="39" t="s">
        <v>93</v>
      </c>
      <c r="H1695" s="39" t="s">
        <v>94</v>
      </c>
      <c r="I1695" s="41">
        <v>40909</v>
      </c>
      <c r="J1695" s="41">
        <v>41274</v>
      </c>
      <c r="K1695" s="40">
        <v>1</v>
      </c>
      <c r="L1695" s="39" t="s">
        <v>131</v>
      </c>
      <c r="M1695" s="39" t="s">
        <v>132</v>
      </c>
      <c r="N1695" s="39" t="s">
        <v>2491</v>
      </c>
      <c r="O1695" s="39" t="s">
        <v>97</v>
      </c>
      <c r="P1695" s="39" t="s">
        <v>2484</v>
      </c>
      <c r="Q1695" s="54">
        <v>13146</v>
      </c>
    </row>
    <row r="1696" spans="1:17">
      <c r="A1696" s="39" t="s">
        <v>2480</v>
      </c>
      <c r="B1696" s="39" t="s">
        <v>2481</v>
      </c>
      <c r="C1696" s="52">
        <v>355</v>
      </c>
      <c r="D1696" s="39" t="s">
        <v>101</v>
      </c>
      <c r="E1696" s="39" t="s">
        <v>2492</v>
      </c>
      <c r="F1696" s="41">
        <v>39790</v>
      </c>
      <c r="G1696" s="39" t="s">
        <v>93</v>
      </c>
      <c r="H1696" s="39" t="s">
        <v>94</v>
      </c>
      <c r="I1696" s="41">
        <v>39814</v>
      </c>
      <c r="J1696" s="41">
        <v>40178</v>
      </c>
      <c r="K1696" s="40">
        <v>1</v>
      </c>
      <c r="L1696" s="39" t="s">
        <v>131</v>
      </c>
      <c r="M1696" s="39" t="s">
        <v>95</v>
      </c>
      <c r="N1696" s="39" t="s">
        <v>2493</v>
      </c>
      <c r="O1696" s="39" t="s">
        <v>97</v>
      </c>
      <c r="P1696" s="39" t="s">
        <v>2484</v>
      </c>
      <c r="Q1696" s="54">
        <v>1800</v>
      </c>
    </row>
    <row r="1697" spans="1:17">
      <c r="A1697" s="39" t="s">
        <v>2480</v>
      </c>
      <c r="B1697" s="39" t="s">
        <v>2481</v>
      </c>
      <c r="C1697" s="52">
        <v>356</v>
      </c>
      <c r="D1697" s="39" t="s">
        <v>101</v>
      </c>
      <c r="E1697" s="39" t="s">
        <v>2494</v>
      </c>
      <c r="F1697" s="41">
        <v>39790</v>
      </c>
      <c r="G1697" s="39" t="s">
        <v>93</v>
      </c>
      <c r="H1697" s="39" t="s">
        <v>94</v>
      </c>
      <c r="I1697" s="41">
        <v>39814</v>
      </c>
      <c r="J1697" s="41">
        <v>40178</v>
      </c>
      <c r="K1697" s="40">
        <v>1</v>
      </c>
      <c r="L1697" s="39" t="s">
        <v>218</v>
      </c>
      <c r="M1697" s="39" t="s">
        <v>95</v>
      </c>
      <c r="N1697" s="39" t="s">
        <v>2495</v>
      </c>
      <c r="O1697" s="39" t="s">
        <v>97</v>
      </c>
      <c r="P1697" s="39" t="s">
        <v>2484</v>
      </c>
      <c r="Q1697" s="54">
        <v>50000</v>
      </c>
    </row>
    <row r="1698" spans="1:17">
      <c r="A1698" s="39" t="s">
        <v>2480</v>
      </c>
      <c r="B1698" s="39" t="s">
        <v>2481</v>
      </c>
      <c r="C1698" s="52">
        <v>354</v>
      </c>
      <c r="D1698" s="39" t="s">
        <v>101</v>
      </c>
      <c r="E1698" s="39" t="s">
        <v>2496</v>
      </c>
      <c r="F1698" s="41">
        <v>39790</v>
      </c>
      <c r="G1698" s="39" t="s">
        <v>93</v>
      </c>
      <c r="H1698" s="39" t="s">
        <v>94</v>
      </c>
      <c r="I1698" s="41">
        <v>39814</v>
      </c>
      <c r="J1698" s="41">
        <v>40178</v>
      </c>
      <c r="K1698" s="40">
        <v>1</v>
      </c>
      <c r="L1698" s="39" t="s">
        <v>131</v>
      </c>
      <c r="M1698" s="39" t="s">
        <v>132</v>
      </c>
      <c r="N1698" s="39" t="s">
        <v>2497</v>
      </c>
      <c r="O1698" s="39" t="s">
        <v>97</v>
      </c>
      <c r="P1698" s="39" t="s">
        <v>2484</v>
      </c>
      <c r="Q1698" s="54">
        <v>200000</v>
      </c>
    </row>
    <row r="1699" spans="1:17">
      <c r="A1699" s="39" t="s">
        <v>2498</v>
      </c>
      <c r="B1699" s="39" t="s">
        <v>2499</v>
      </c>
      <c r="C1699" s="52">
        <v>20247</v>
      </c>
      <c r="D1699" s="39" t="s">
        <v>101</v>
      </c>
      <c r="E1699" s="39" t="s">
        <v>212</v>
      </c>
      <c r="F1699" s="41">
        <v>44264</v>
      </c>
      <c r="G1699" s="39" t="s">
        <v>93</v>
      </c>
      <c r="H1699" s="39" t="s">
        <v>94</v>
      </c>
      <c r="I1699" s="41">
        <v>44197</v>
      </c>
      <c r="J1699" s="41">
        <v>44561</v>
      </c>
      <c r="K1699" s="40">
        <v>1</v>
      </c>
      <c r="L1699" s="39" t="s">
        <v>105</v>
      </c>
      <c r="M1699" s="39" t="s">
        <v>95</v>
      </c>
      <c r="N1699" s="39" t="s">
        <v>2500</v>
      </c>
      <c r="O1699" s="39" t="s">
        <v>97</v>
      </c>
      <c r="P1699" s="39" t="s">
        <v>2501</v>
      </c>
      <c r="Q1699" s="54">
        <v>1</v>
      </c>
    </row>
    <row r="1700" spans="1:17">
      <c r="A1700" s="39" t="s">
        <v>2498</v>
      </c>
      <c r="B1700" s="39" t="s">
        <v>2499</v>
      </c>
      <c r="C1700" s="52">
        <v>19508</v>
      </c>
      <c r="D1700" s="39" t="s">
        <v>101</v>
      </c>
      <c r="E1700" s="39" t="s">
        <v>215</v>
      </c>
      <c r="F1700" s="41">
        <v>44050</v>
      </c>
      <c r="G1700" s="39" t="s">
        <v>93</v>
      </c>
      <c r="H1700" s="39" t="s">
        <v>94</v>
      </c>
      <c r="I1700" s="41">
        <v>43923</v>
      </c>
      <c r="J1700" s="41">
        <v>44196</v>
      </c>
      <c r="K1700" s="40">
        <v>1</v>
      </c>
      <c r="L1700" s="39" t="s">
        <v>105</v>
      </c>
      <c r="M1700" s="39" t="s">
        <v>95</v>
      </c>
      <c r="N1700" s="39" t="s">
        <v>2502</v>
      </c>
      <c r="O1700" s="39" t="s">
        <v>97</v>
      </c>
      <c r="P1700" s="39" t="s">
        <v>2501</v>
      </c>
      <c r="Q1700" s="54">
        <v>3127124</v>
      </c>
    </row>
    <row r="1701" spans="1:17">
      <c r="A1701" s="39" t="s">
        <v>2503</v>
      </c>
      <c r="B1701" s="39" t="s">
        <v>2504</v>
      </c>
      <c r="C1701" s="52">
        <v>20236</v>
      </c>
      <c r="D1701" s="39" t="s">
        <v>101</v>
      </c>
      <c r="E1701" s="39" t="s">
        <v>212</v>
      </c>
      <c r="F1701" s="41">
        <v>44264</v>
      </c>
      <c r="G1701" s="39" t="s">
        <v>93</v>
      </c>
      <c r="H1701" s="39" t="s">
        <v>94</v>
      </c>
      <c r="I1701" s="41">
        <v>44197</v>
      </c>
      <c r="J1701" s="41">
        <v>44561</v>
      </c>
      <c r="K1701" s="40">
        <v>1</v>
      </c>
      <c r="L1701" s="39" t="s">
        <v>105</v>
      </c>
      <c r="M1701" s="39" t="s">
        <v>95</v>
      </c>
      <c r="N1701" s="39" t="s">
        <v>2505</v>
      </c>
      <c r="O1701" s="39" t="s">
        <v>97</v>
      </c>
      <c r="P1701" s="39" t="s">
        <v>2506</v>
      </c>
      <c r="Q1701" s="54">
        <v>101489</v>
      </c>
    </row>
    <row r="1702" spans="1:17">
      <c r="A1702" s="39" t="s">
        <v>2503</v>
      </c>
      <c r="B1702" s="39" t="s">
        <v>2504</v>
      </c>
      <c r="C1702" s="52">
        <v>19481</v>
      </c>
      <c r="D1702" s="39" t="s">
        <v>101</v>
      </c>
      <c r="E1702" s="39" t="s">
        <v>215</v>
      </c>
      <c r="F1702" s="41">
        <v>44050</v>
      </c>
      <c r="G1702" s="39" t="s">
        <v>93</v>
      </c>
      <c r="H1702" s="39" t="s">
        <v>94</v>
      </c>
      <c r="I1702" s="41">
        <v>43923</v>
      </c>
      <c r="J1702" s="41">
        <v>44196</v>
      </c>
      <c r="K1702" s="40">
        <v>1</v>
      </c>
      <c r="L1702" s="39" t="s">
        <v>105</v>
      </c>
      <c r="M1702" s="39" t="s">
        <v>95</v>
      </c>
      <c r="N1702" s="39" t="s">
        <v>2507</v>
      </c>
      <c r="O1702" s="39" t="s">
        <v>97</v>
      </c>
      <c r="P1702" s="39" t="s">
        <v>2506</v>
      </c>
      <c r="Q1702" s="54">
        <v>101489</v>
      </c>
    </row>
    <row r="1703" spans="1:17">
      <c r="A1703" s="39" t="s">
        <v>2508</v>
      </c>
      <c r="B1703" s="39" t="s">
        <v>2509</v>
      </c>
      <c r="C1703" s="52">
        <v>9040</v>
      </c>
      <c r="D1703" s="39" t="s">
        <v>101</v>
      </c>
      <c r="E1703" s="39" t="s">
        <v>482</v>
      </c>
      <c r="F1703" s="41">
        <v>40714</v>
      </c>
      <c r="G1703" s="39" t="s">
        <v>93</v>
      </c>
      <c r="H1703" s="39" t="s">
        <v>94</v>
      </c>
      <c r="I1703" s="41">
        <v>40179</v>
      </c>
      <c r="J1703" s="41">
        <v>40543</v>
      </c>
      <c r="K1703" s="40">
        <v>1</v>
      </c>
      <c r="L1703" s="39" t="s">
        <v>131</v>
      </c>
      <c r="M1703" s="39" t="s">
        <v>608</v>
      </c>
      <c r="N1703" s="39" t="s">
        <v>2510</v>
      </c>
      <c r="O1703" s="39" t="s">
        <v>97</v>
      </c>
      <c r="P1703" s="39" t="s">
        <v>2511</v>
      </c>
      <c r="Q1703" s="54">
        <v>523823</v>
      </c>
    </row>
    <row r="1704" spans="1:17">
      <c r="A1704" s="39" t="s">
        <v>2508</v>
      </c>
      <c r="B1704" s="39" t="s">
        <v>2509</v>
      </c>
      <c r="C1704" s="52">
        <v>9040</v>
      </c>
      <c r="D1704" s="39" t="s">
        <v>101</v>
      </c>
      <c r="E1704" s="39" t="s">
        <v>482</v>
      </c>
      <c r="F1704" s="41">
        <v>40714</v>
      </c>
      <c r="G1704" s="39" t="s">
        <v>93</v>
      </c>
      <c r="H1704" s="39" t="s">
        <v>94</v>
      </c>
      <c r="I1704" s="41">
        <v>40179</v>
      </c>
      <c r="J1704" s="41">
        <v>40543</v>
      </c>
      <c r="K1704" s="40">
        <v>2</v>
      </c>
      <c r="L1704" s="39" t="s">
        <v>131</v>
      </c>
      <c r="M1704" s="39" t="s">
        <v>227</v>
      </c>
      <c r="N1704" s="39" t="s">
        <v>2510</v>
      </c>
      <c r="O1704" s="39" t="s">
        <v>97</v>
      </c>
      <c r="P1704" s="39" t="s">
        <v>2511</v>
      </c>
      <c r="Q1704" s="54">
        <v>523823</v>
      </c>
    </row>
    <row r="1705" spans="1:17">
      <c r="A1705" s="39" t="s">
        <v>2508</v>
      </c>
      <c r="B1705" s="39" t="s">
        <v>2509</v>
      </c>
      <c r="C1705" s="52">
        <v>9040</v>
      </c>
      <c r="D1705" s="39" t="s">
        <v>101</v>
      </c>
      <c r="E1705" s="39" t="s">
        <v>482</v>
      </c>
      <c r="F1705" s="41">
        <v>40714</v>
      </c>
      <c r="G1705" s="39" t="s">
        <v>93</v>
      </c>
      <c r="H1705" s="39" t="s">
        <v>94</v>
      </c>
      <c r="I1705" s="41">
        <v>40179</v>
      </c>
      <c r="J1705" s="41">
        <v>40543</v>
      </c>
      <c r="K1705" s="40">
        <v>3</v>
      </c>
      <c r="L1705" s="39" t="s">
        <v>131</v>
      </c>
      <c r="M1705" s="39" t="s">
        <v>227</v>
      </c>
      <c r="N1705" s="39" t="s">
        <v>2512</v>
      </c>
      <c r="O1705" s="39" t="s">
        <v>97</v>
      </c>
      <c r="P1705" s="39" t="s">
        <v>2511</v>
      </c>
      <c r="Q1705" s="54">
        <v>523823</v>
      </c>
    </row>
    <row r="1706" spans="1:17">
      <c r="A1706" s="39" t="s">
        <v>2508</v>
      </c>
      <c r="B1706" s="39" t="s">
        <v>2509</v>
      </c>
      <c r="C1706" s="52">
        <v>9040</v>
      </c>
      <c r="D1706" s="39" t="s">
        <v>101</v>
      </c>
      <c r="E1706" s="39" t="s">
        <v>482</v>
      </c>
      <c r="F1706" s="41">
        <v>40714</v>
      </c>
      <c r="G1706" s="39" t="s">
        <v>93</v>
      </c>
      <c r="H1706" s="39" t="s">
        <v>94</v>
      </c>
      <c r="I1706" s="41">
        <v>40179</v>
      </c>
      <c r="J1706" s="41">
        <v>40543</v>
      </c>
      <c r="K1706" s="40">
        <v>4</v>
      </c>
      <c r="L1706" s="39" t="s">
        <v>131</v>
      </c>
      <c r="M1706" s="39" t="s">
        <v>132</v>
      </c>
      <c r="N1706" s="39" t="s">
        <v>2513</v>
      </c>
      <c r="O1706" s="39" t="s">
        <v>97</v>
      </c>
      <c r="P1706" s="39" t="s">
        <v>2511</v>
      </c>
      <c r="Q1706" s="54">
        <v>523823</v>
      </c>
    </row>
    <row r="1707" spans="1:17">
      <c r="A1707" s="39" t="s">
        <v>2508</v>
      </c>
      <c r="B1707" s="39" t="s">
        <v>2509</v>
      </c>
      <c r="C1707" s="52">
        <v>9040</v>
      </c>
      <c r="D1707" s="39" t="s">
        <v>101</v>
      </c>
      <c r="E1707" s="39" t="s">
        <v>482</v>
      </c>
      <c r="F1707" s="41">
        <v>40714</v>
      </c>
      <c r="G1707" s="39" t="s">
        <v>93</v>
      </c>
      <c r="H1707" s="39" t="s">
        <v>94</v>
      </c>
      <c r="I1707" s="41">
        <v>40179</v>
      </c>
      <c r="J1707" s="41">
        <v>40543</v>
      </c>
      <c r="K1707" s="40">
        <v>5</v>
      </c>
      <c r="L1707" s="39" t="s">
        <v>131</v>
      </c>
      <c r="M1707" s="39" t="s">
        <v>194</v>
      </c>
      <c r="N1707" s="39" t="s">
        <v>2513</v>
      </c>
      <c r="O1707" s="39" t="s">
        <v>97</v>
      </c>
      <c r="P1707" s="39" t="s">
        <v>2511</v>
      </c>
      <c r="Q1707" s="54">
        <v>523823</v>
      </c>
    </row>
    <row r="1708" spans="1:17">
      <c r="A1708" s="39" t="s">
        <v>2508</v>
      </c>
      <c r="B1708" s="39" t="s">
        <v>2509</v>
      </c>
      <c r="C1708" s="52">
        <v>9040</v>
      </c>
      <c r="D1708" s="39" t="s">
        <v>101</v>
      </c>
      <c r="E1708" s="39" t="s">
        <v>482</v>
      </c>
      <c r="F1708" s="41">
        <v>40714</v>
      </c>
      <c r="G1708" s="39" t="s">
        <v>93</v>
      </c>
      <c r="H1708" s="39" t="s">
        <v>94</v>
      </c>
      <c r="I1708" s="41">
        <v>40179</v>
      </c>
      <c r="J1708" s="41">
        <v>40543</v>
      </c>
      <c r="K1708" s="40">
        <v>6</v>
      </c>
      <c r="L1708" s="39" t="s">
        <v>125</v>
      </c>
      <c r="M1708" s="39" t="s">
        <v>183</v>
      </c>
      <c r="N1708" s="39" t="s">
        <v>2514</v>
      </c>
      <c r="O1708" s="39" t="s">
        <v>97</v>
      </c>
      <c r="P1708" s="39" t="s">
        <v>2511</v>
      </c>
      <c r="Q1708" s="54">
        <v>523823</v>
      </c>
    </row>
    <row r="1709" spans="1:17">
      <c r="A1709" s="39" t="s">
        <v>2508</v>
      </c>
      <c r="B1709" s="39" t="s">
        <v>2509</v>
      </c>
      <c r="C1709" s="52">
        <v>9040</v>
      </c>
      <c r="D1709" s="39" t="s">
        <v>101</v>
      </c>
      <c r="E1709" s="39" t="s">
        <v>482</v>
      </c>
      <c r="F1709" s="41">
        <v>40714</v>
      </c>
      <c r="G1709" s="39" t="s">
        <v>93</v>
      </c>
      <c r="H1709" s="39" t="s">
        <v>94</v>
      </c>
      <c r="I1709" s="41">
        <v>40179</v>
      </c>
      <c r="J1709" s="41">
        <v>40543</v>
      </c>
      <c r="K1709" s="40">
        <v>7</v>
      </c>
      <c r="L1709" s="39" t="s">
        <v>125</v>
      </c>
      <c r="M1709" s="39" t="s">
        <v>227</v>
      </c>
      <c r="N1709" s="39" t="s">
        <v>2510</v>
      </c>
      <c r="O1709" s="39" t="s">
        <v>97</v>
      </c>
      <c r="P1709" s="39" t="s">
        <v>2511</v>
      </c>
      <c r="Q1709" s="54">
        <v>523823</v>
      </c>
    </row>
    <row r="1710" spans="1:17">
      <c r="A1710" s="39" t="s">
        <v>2508</v>
      </c>
      <c r="B1710" s="39" t="s">
        <v>2509</v>
      </c>
      <c r="C1710" s="52">
        <v>9040</v>
      </c>
      <c r="D1710" s="39" t="s">
        <v>101</v>
      </c>
      <c r="E1710" s="39" t="s">
        <v>482</v>
      </c>
      <c r="F1710" s="41">
        <v>40714</v>
      </c>
      <c r="G1710" s="39" t="s">
        <v>93</v>
      </c>
      <c r="H1710" s="39" t="s">
        <v>94</v>
      </c>
      <c r="I1710" s="41">
        <v>40179</v>
      </c>
      <c r="J1710" s="41">
        <v>40543</v>
      </c>
      <c r="K1710" s="40">
        <v>8</v>
      </c>
      <c r="L1710" s="39" t="s">
        <v>105</v>
      </c>
      <c r="M1710" s="39" t="s">
        <v>329</v>
      </c>
      <c r="N1710" s="39" t="s">
        <v>2510</v>
      </c>
      <c r="O1710" s="39" t="s">
        <v>97</v>
      </c>
      <c r="P1710" s="39" t="s">
        <v>2511</v>
      </c>
      <c r="Q1710" s="54">
        <v>523823</v>
      </c>
    </row>
    <row r="1711" spans="1:17">
      <c r="A1711" s="39" t="s">
        <v>2508</v>
      </c>
      <c r="B1711" s="39" t="s">
        <v>2509</v>
      </c>
      <c r="C1711" s="52">
        <v>9040</v>
      </c>
      <c r="D1711" s="39" t="s">
        <v>101</v>
      </c>
      <c r="E1711" s="39" t="s">
        <v>482</v>
      </c>
      <c r="F1711" s="41">
        <v>40714</v>
      </c>
      <c r="G1711" s="39" t="s">
        <v>93</v>
      </c>
      <c r="H1711" s="39" t="s">
        <v>94</v>
      </c>
      <c r="I1711" s="41">
        <v>40179</v>
      </c>
      <c r="J1711" s="41">
        <v>40543</v>
      </c>
      <c r="K1711" s="40">
        <v>9</v>
      </c>
      <c r="L1711" s="39" t="s">
        <v>105</v>
      </c>
      <c r="M1711" s="39" t="s">
        <v>329</v>
      </c>
      <c r="N1711" s="39" t="s">
        <v>2512</v>
      </c>
      <c r="O1711" s="39" t="s">
        <v>97</v>
      </c>
      <c r="P1711" s="39" t="s">
        <v>2511</v>
      </c>
      <c r="Q1711" s="54">
        <v>523823</v>
      </c>
    </row>
    <row r="1712" spans="1:17">
      <c r="A1712" s="39" t="s">
        <v>2508</v>
      </c>
      <c r="B1712" s="39" t="s">
        <v>2509</v>
      </c>
      <c r="C1712" s="52">
        <v>9040</v>
      </c>
      <c r="D1712" s="39" t="s">
        <v>101</v>
      </c>
      <c r="E1712" s="39" t="s">
        <v>482</v>
      </c>
      <c r="F1712" s="41">
        <v>40714</v>
      </c>
      <c r="G1712" s="39" t="s">
        <v>93</v>
      </c>
      <c r="H1712" s="39" t="s">
        <v>94</v>
      </c>
      <c r="I1712" s="41">
        <v>40179</v>
      </c>
      <c r="J1712" s="41">
        <v>40543</v>
      </c>
      <c r="K1712" s="40">
        <v>10</v>
      </c>
      <c r="L1712" s="39" t="s">
        <v>105</v>
      </c>
      <c r="M1712" s="39" t="s">
        <v>95</v>
      </c>
      <c r="N1712" s="39" t="s">
        <v>2515</v>
      </c>
      <c r="O1712" s="39" t="s">
        <v>97</v>
      </c>
      <c r="P1712" s="39" t="s">
        <v>2511</v>
      </c>
      <c r="Q1712" s="54">
        <v>523823</v>
      </c>
    </row>
    <row r="1713" spans="1:17">
      <c r="A1713" s="39" t="s">
        <v>2508</v>
      </c>
      <c r="B1713" s="39" t="s">
        <v>2509</v>
      </c>
      <c r="C1713" s="52">
        <v>1260</v>
      </c>
      <c r="D1713" s="39" t="s">
        <v>101</v>
      </c>
      <c r="E1713" s="39" t="s">
        <v>2516</v>
      </c>
      <c r="F1713" s="41">
        <v>39790</v>
      </c>
      <c r="G1713" s="39" t="s">
        <v>93</v>
      </c>
      <c r="H1713" s="39" t="s">
        <v>94</v>
      </c>
      <c r="I1713" s="41">
        <v>39814</v>
      </c>
      <c r="J1713" s="41">
        <v>40178</v>
      </c>
      <c r="K1713" s="40">
        <v>1</v>
      </c>
      <c r="L1713" s="39" t="s">
        <v>131</v>
      </c>
      <c r="M1713" s="39" t="s">
        <v>227</v>
      </c>
      <c r="N1713" s="39" t="s">
        <v>2517</v>
      </c>
      <c r="O1713" s="39" t="s">
        <v>97</v>
      </c>
      <c r="P1713" s="39" t="s">
        <v>2511</v>
      </c>
      <c r="Q1713" s="54">
        <v>756409</v>
      </c>
    </row>
    <row r="1714" spans="1:17">
      <c r="A1714" s="39" t="s">
        <v>2508</v>
      </c>
      <c r="B1714" s="39" t="s">
        <v>2509</v>
      </c>
      <c r="C1714" s="52">
        <v>1260</v>
      </c>
      <c r="D1714" s="39" t="s">
        <v>101</v>
      </c>
      <c r="E1714" s="39" t="s">
        <v>2516</v>
      </c>
      <c r="F1714" s="41">
        <v>39790</v>
      </c>
      <c r="G1714" s="39" t="s">
        <v>93</v>
      </c>
      <c r="H1714" s="39" t="s">
        <v>94</v>
      </c>
      <c r="I1714" s="41">
        <v>39814</v>
      </c>
      <c r="J1714" s="41">
        <v>40178</v>
      </c>
      <c r="K1714" s="40">
        <v>2</v>
      </c>
      <c r="L1714" s="39" t="s">
        <v>131</v>
      </c>
      <c r="M1714" s="39" t="s">
        <v>132</v>
      </c>
      <c r="N1714" s="39" t="s">
        <v>2518</v>
      </c>
      <c r="O1714" s="39" t="s">
        <v>97</v>
      </c>
      <c r="P1714" s="39" t="s">
        <v>2511</v>
      </c>
      <c r="Q1714" s="54">
        <v>756409</v>
      </c>
    </row>
    <row r="1715" spans="1:17">
      <c r="A1715" s="39" t="s">
        <v>2508</v>
      </c>
      <c r="B1715" s="39" t="s">
        <v>2509</v>
      </c>
      <c r="C1715" s="52">
        <v>1260</v>
      </c>
      <c r="D1715" s="39" t="s">
        <v>101</v>
      </c>
      <c r="E1715" s="39" t="s">
        <v>2516</v>
      </c>
      <c r="F1715" s="41">
        <v>39790</v>
      </c>
      <c r="G1715" s="39" t="s">
        <v>93</v>
      </c>
      <c r="H1715" s="39" t="s">
        <v>94</v>
      </c>
      <c r="I1715" s="41">
        <v>39814</v>
      </c>
      <c r="J1715" s="41">
        <v>40178</v>
      </c>
      <c r="K1715" s="40">
        <v>3</v>
      </c>
      <c r="L1715" s="39" t="s">
        <v>131</v>
      </c>
      <c r="M1715" s="39" t="s">
        <v>194</v>
      </c>
      <c r="N1715" s="39" t="s">
        <v>2519</v>
      </c>
      <c r="O1715" s="39" t="s">
        <v>97</v>
      </c>
      <c r="P1715" s="39" t="s">
        <v>2511</v>
      </c>
      <c r="Q1715" s="54">
        <v>756409</v>
      </c>
    </row>
    <row r="1716" spans="1:17">
      <c r="A1716" s="39" t="s">
        <v>2508</v>
      </c>
      <c r="B1716" s="39" t="s">
        <v>2509</v>
      </c>
      <c r="C1716" s="52">
        <v>1260</v>
      </c>
      <c r="D1716" s="39" t="s">
        <v>101</v>
      </c>
      <c r="E1716" s="39" t="s">
        <v>2516</v>
      </c>
      <c r="F1716" s="41">
        <v>39790</v>
      </c>
      <c r="G1716" s="39" t="s">
        <v>93</v>
      </c>
      <c r="H1716" s="39" t="s">
        <v>94</v>
      </c>
      <c r="I1716" s="41">
        <v>39814</v>
      </c>
      <c r="J1716" s="41">
        <v>40178</v>
      </c>
      <c r="K1716" s="40">
        <v>4</v>
      </c>
      <c r="L1716" s="39" t="s">
        <v>125</v>
      </c>
      <c r="M1716" s="39" t="s">
        <v>227</v>
      </c>
      <c r="N1716" s="39" t="s">
        <v>2517</v>
      </c>
      <c r="O1716" s="39" t="s">
        <v>97</v>
      </c>
      <c r="P1716" s="39" t="s">
        <v>2511</v>
      </c>
      <c r="Q1716" s="54">
        <v>756409</v>
      </c>
    </row>
    <row r="1717" spans="1:17">
      <c r="A1717" s="39" t="s">
        <v>2508</v>
      </c>
      <c r="B1717" s="39" t="s">
        <v>2509</v>
      </c>
      <c r="C1717" s="52">
        <v>1260</v>
      </c>
      <c r="D1717" s="39" t="s">
        <v>101</v>
      </c>
      <c r="E1717" s="39" t="s">
        <v>2516</v>
      </c>
      <c r="F1717" s="41">
        <v>39790</v>
      </c>
      <c r="G1717" s="39" t="s">
        <v>93</v>
      </c>
      <c r="H1717" s="39" t="s">
        <v>94</v>
      </c>
      <c r="I1717" s="41">
        <v>39814</v>
      </c>
      <c r="J1717" s="41">
        <v>40178</v>
      </c>
      <c r="K1717" s="40">
        <v>5</v>
      </c>
      <c r="L1717" s="39" t="s">
        <v>105</v>
      </c>
      <c r="M1717" s="39" t="s">
        <v>329</v>
      </c>
      <c r="N1717" s="39" t="s">
        <v>2517</v>
      </c>
      <c r="O1717" s="39" t="s">
        <v>97</v>
      </c>
      <c r="P1717" s="39" t="s">
        <v>2511</v>
      </c>
      <c r="Q1717" s="54">
        <v>756409</v>
      </c>
    </row>
    <row r="1718" spans="1:17">
      <c r="A1718" s="39" t="s">
        <v>2508</v>
      </c>
      <c r="B1718" s="39" t="s">
        <v>2509</v>
      </c>
      <c r="C1718" s="52">
        <v>1260</v>
      </c>
      <c r="D1718" s="39" t="s">
        <v>101</v>
      </c>
      <c r="E1718" s="39" t="s">
        <v>2516</v>
      </c>
      <c r="F1718" s="41">
        <v>39790</v>
      </c>
      <c r="G1718" s="39" t="s">
        <v>93</v>
      </c>
      <c r="H1718" s="39" t="s">
        <v>94</v>
      </c>
      <c r="I1718" s="41">
        <v>39814</v>
      </c>
      <c r="J1718" s="41">
        <v>40178</v>
      </c>
      <c r="K1718" s="40">
        <v>6</v>
      </c>
      <c r="L1718" s="39" t="s">
        <v>131</v>
      </c>
      <c r="M1718" s="39" t="s">
        <v>132</v>
      </c>
      <c r="N1718" s="39" t="s">
        <v>2520</v>
      </c>
      <c r="O1718" s="39" t="s">
        <v>97</v>
      </c>
      <c r="P1718" s="39" t="s">
        <v>2511</v>
      </c>
      <c r="Q1718" s="54">
        <v>756409</v>
      </c>
    </row>
    <row r="1719" spans="1:17">
      <c r="A1719" s="39" t="s">
        <v>2508</v>
      </c>
      <c r="B1719" s="39" t="s">
        <v>2509</v>
      </c>
      <c r="C1719" s="52">
        <v>1260</v>
      </c>
      <c r="D1719" s="39" t="s">
        <v>101</v>
      </c>
      <c r="E1719" s="39" t="s">
        <v>2516</v>
      </c>
      <c r="F1719" s="41">
        <v>39790</v>
      </c>
      <c r="G1719" s="39" t="s">
        <v>93</v>
      </c>
      <c r="H1719" s="39" t="s">
        <v>94</v>
      </c>
      <c r="I1719" s="41">
        <v>39814</v>
      </c>
      <c r="J1719" s="41">
        <v>40178</v>
      </c>
      <c r="K1719" s="40">
        <v>7</v>
      </c>
      <c r="L1719" s="39" t="s">
        <v>131</v>
      </c>
      <c r="M1719" s="39" t="s">
        <v>194</v>
      </c>
      <c r="N1719" s="39" t="s">
        <v>2521</v>
      </c>
      <c r="O1719" s="39" t="s">
        <v>97</v>
      </c>
      <c r="P1719" s="39" t="s">
        <v>2511</v>
      </c>
      <c r="Q1719" s="54">
        <v>756409</v>
      </c>
    </row>
    <row r="1720" spans="1:17">
      <c r="A1720" s="39" t="s">
        <v>2508</v>
      </c>
      <c r="B1720" s="39" t="s">
        <v>2509</v>
      </c>
      <c r="C1720" s="52">
        <v>1260</v>
      </c>
      <c r="D1720" s="39" t="s">
        <v>101</v>
      </c>
      <c r="E1720" s="39" t="s">
        <v>2516</v>
      </c>
      <c r="F1720" s="41">
        <v>39790</v>
      </c>
      <c r="G1720" s="39" t="s">
        <v>93</v>
      </c>
      <c r="H1720" s="39" t="s">
        <v>94</v>
      </c>
      <c r="I1720" s="41">
        <v>39814</v>
      </c>
      <c r="J1720" s="41">
        <v>40178</v>
      </c>
      <c r="K1720" s="40">
        <v>8</v>
      </c>
      <c r="L1720" s="39" t="s">
        <v>131</v>
      </c>
      <c r="M1720" s="39" t="s">
        <v>227</v>
      </c>
      <c r="N1720" s="39" t="s">
        <v>2522</v>
      </c>
      <c r="O1720" s="39" t="s">
        <v>97</v>
      </c>
      <c r="P1720" s="39" t="s">
        <v>2511</v>
      </c>
      <c r="Q1720" s="54">
        <v>756409</v>
      </c>
    </row>
    <row r="1721" spans="1:17">
      <c r="A1721" s="39" t="s">
        <v>2508</v>
      </c>
      <c r="B1721" s="39" t="s">
        <v>2509</v>
      </c>
      <c r="C1721" s="52">
        <v>1260</v>
      </c>
      <c r="D1721" s="39" t="s">
        <v>101</v>
      </c>
      <c r="E1721" s="39" t="s">
        <v>2516</v>
      </c>
      <c r="F1721" s="41">
        <v>39790</v>
      </c>
      <c r="G1721" s="39" t="s">
        <v>93</v>
      </c>
      <c r="H1721" s="39" t="s">
        <v>94</v>
      </c>
      <c r="I1721" s="41">
        <v>39814</v>
      </c>
      <c r="J1721" s="41">
        <v>40178</v>
      </c>
      <c r="K1721" s="40">
        <v>9</v>
      </c>
      <c r="L1721" s="39" t="s">
        <v>105</v>
      </c>
      <c r="M1721" s="39" t="s">
        <v>329</v>
      </c>
      <c r="N1721" s="39" t="s">
        <v>2522</v>
      </c>
      <c r="O1721" s="39" t="s">
        <v>97</v>
      </c>
      <c r="P1721" s="39" t="s">
        <v>2511</v>
      </c>
      <c r="Q1721" s="54">
        <v>756409</v>
      </c>
    </row>
    <row r="1722" spans="1:17">
      <c r="A1722" s="39" t="s">
        <v>2508</v>
      </c>
      <c r="B1722" s="39" t="s">
        <v>2509</v>
      </c>
      <c r="C1722" s="52">
        <v>1260</v>
      </c>
      <c r="D1722" s="39" t="s">
        <v>101</v>
      </c>
      <c r="E1722" s="39" t="s">
        <v>2516</v>
      </c>
      <c r="F1722" s="41">
        <v>39790</v>
      </c>
      <c r="G1722" s="39" t="s">
        <v>93</v>
      </c>
      <c r="H1722" s="39" t="s">
        <v>94</v>
      </c>
      <c r="I1722" s="41">
        <v>39814</v>
      </c>
      <c r="J1722" s="41">
        <v>40178</v>
      </c>
      <c r="K1722" s="40">
        <v>10</v>
      </c>
      <c r="L1722" s="39" t="s">
        <v>131</v>
      </c>
      <c r="M1722" s="39" t="s">
        <v>608</v>
      </c>
      <c r="N1722" s="39" t="s">
        <v>2517</v>
      </c>
      <c r="O1722" s="39" t="s">
        <v>97</v>
      </c>
      <c r="P1722" s="39" t="s">
        <v>2511</v>
      </c>
      <c r="Q1722" s="54">
        <v>756409</v>
      </c>
    </row>
    <row r="1723" spans="1:17">
      <c r="A1723" s="39" t="s">
        <v>2523</v>
      </c>
      <c r="B1723" s="39" t="s">
        <v>2524</v>
      </c>
      <c r="C1723" s="52">
        <v>16191</v>
      </c>
      <c r="D1723" s="39" t="s">
        <v>101</v>
      </c>
      <c r="E1723" s="39" t="s">
        <v>2525</v>
      </c>
      <c r="F1723" s="41">
        <v>42540</v>
      </c>
      <c r="G1723" s="39" t="s">
        <v>93</v>
      </c>
      <c r="H1723" s="39" t="s">
        <v>173</v>
      </c>
      <c r="I1723" s="41">
        <v>42370</v>
      </c>
      <c r="J1723" s="41">
        <v>42735</v>
      </c>
      <c r="K1723" s="40">
        <v>1</v>
      </c>
      <c r="L1723" s="39" t="s">
        <v>237</v>
      </c>
      <c r="M1723" s="39" t="s">
        <v>16</v>
      </c>
      <c r="N1723" s="39" t="s">
        <v>2526</v>
      </c>
      <c r="O1723" s="39" t="s">
        <v>97</v>
      </c>
      <c r="P1723" s="39" t="s">
        <v>2527</v>
      </c>
      <c r="Q1723" s="54">
        <v>493699</v>
      </c>
    </row>
    <row r="1724" spans="1:17">
      <c r="A1724" s="39" t="s">
        <v>2523</v>
      </c>
      <c r="B1724" s="39" t="s">
        <v>2524</v>
      </c>
      <c r="C1724" s="52">
        <v>16191</v>
      </c>
      <c r="D1724" s="39" t="s">
        <v>101</v>
      </c>
      <c r="E1724" s="39" t="s">
        <v>2525</v>
      </c>
      <c r="F1724" s="41">
        <v>42540</v>
      </c>
      <c r="G1724" s="39" t="s">
        <v>93</v>
      </c>
      <c r="H1724" s="39" t="s">
        <v>173</v>
      </c>
      <c r="I1724" s="41">
        <v>42370</v>
      </c>
      <c r="J1724" s="41">
        <v>42735</v>
      </c>
      <c r="K1724" s="40">
        <v>2</v>
      </c>
      <c r="L1724" s="39" t="s">
        <v>237</v>
      </c>
      <c r="M1724" s="39" t="s">
        <v>16</v>
      </c>
      <c r="N1724" s="39" t="s">
        <v>2528</v>
      </c>
      <c r="O1724" s="39" t="s">
        <v>121</v>
      </c>
      <c r="P1724" s="39" t="s">
        <v>2527</v>
      </c>
      <c r="Q1724" s="54">
        <v>493699</v>
      </c>
    </row>
    <row r="1725" spans="1:17">
      <c r="A1725" s="39" t="s">
        <v>2523</v>
      </c>
      <c r="B1725" s="39" t="s">
        <v>2524</v>
      </c>
      <c r="C1725" s="52">
        <v>15001</v>
      </c>
      <c r="D1725" s="39" t="s">
        <v>101</v>
      </c>
      <c r="E1725" s="39" t="s">
        <v>2529</v>
      </c>
      <c r="F1725" s="41">
        <v>42072</v>
      </c>
      <c r="G1725" s="39" t="s">
        <v>93</v>
      </c>
      <c r="H1725" s="39" t="s">
        <v>173</v>
      </c>
      <c r="I1725" s="41">
        <v>42005</v>
      </c>
      <c r="J1725" s="41">
        <v>42369</v>
      </c>
      <c r="K1725" s="40">
        <v>1</v>
      </c>
      <c r="L1725" s="39" t="s">
        <v>237</v>
      </c>
      <c r="M1725" s="39" t="s">
        <v>16</v>
      </c>
      <c r="N1725" s="39" t="s">
        <v>2530</v>
      </c>
      <c r="O1725" s="39" t="s">
        <v>121</v>
      </c>
      <c r="P1725" s="39" t="s">
        <v>2527</v>
      </c>
      <c r="Q1725" s="54">
        <v>150093</v>
      </c>
    </row>
    <row r="1726" spans="1:17">
      <c r="A1726" s="39" t="s">
        <v>2523</v>
      </c>
      <c r="B1726" s="39" t="s">
        <v>2524</v>
      </c>
      <c r="C1726" s="52">
        <v>14671</v>
      </c>
      <c r="D1726" s="39" t="s">
        <v>101</v>
      </c>
      <c r="E1726" s="39" t="s">
        <v>2531</v>
      </c>
      <c r="F1726" s="41">
        <v>42072</v>
      </c>
      <c r="G1726" s="39" t="s">
        <v>93</v>
      </c>
      <c r="H1726" s="39" t="s">
        <v>173</v>
      </c>
      <c r="I1726" s="41">
        <v>42005</v>
      </c>
      <c r="J1726" s="41">
        <v>42369</v>
      </c>
      <c r="K1726" s="40">
        <v>1</v>
      </c>
      <c r="L1726" s="39" t="s">
        <v>237</v>
      </c>
      <c r="M1726" s="39" t="s">
        <v>16</v>
      </c>
      <c r="N1726" s="39" t="s">
        <v>2532</v>
      </c>
      <c r="O1726" s="39" t="s">
        <v>97</v>
      </c>
      <c r="P1726" s="39" t="s">
        <v>2527</v>
      </c>
      <c r="Q1726" s="54">
        <v>540000</v>
      </c>
    </row>
    <row r="1727" spans="1:17">
      <c r="A1727" s="39" t="s">
        <v>2523</v>
      </c>
      <c r="B1727" s="39" t="s">
        <v>2524</v>
      </c>
      <c r="C1727" s="52">
        <v>13392</v>
      </c>
      <c r="D1727" s="39" t="s">
        <v>101</v>
      </c>
      <c r="E1727" s="39" t="s">
        <v>2533</v>
      </c>
      <c r="F1727" s="41">
        <v>41695</v>
      </c>
      <c r="G1727" s="39" t="s">
        <v>93</v>
      </c>
      <c r="H1727" s="39" t="s">
        <v>173</v>
      </c>
      <c r="I1727" s="41">
        <v>41640</v>
      </c>
      <c r="J1727" s="41">
        <v>42004</v>
      </c>
      <c r="K1727" s="40">
        <v>1</v>
      </c>
      <c r="L1727" s="39" t="s">
        <v>237</v>
      </c>
      <c r="M1727" s="39" t="s">
        <v>16</v>
      </c>
      <c r="N1727" s="39" t="s">
        <v>2534</v>
      </c>
      <c r="O1727" s="39" t="s">
        <v>97</v>
      </c>
      <c r="P1727" s="39" t="s">
        <v>2527</v>
      </c>
      <c r="Q1727" s="54">
        <v>151512</v>
      </c>
    </row>
    <row r="1728" spans="1:17">
      <c r="A1728" s="39" t="s">
        <v>2523</v>
      </c>
      <c r="B1728" s="39" t="s">
        <v>2524</v>
      </c>
      <c r="C1728" s="52">
        <v>13392</v>
      </c>
      <c r="D1728" s="39" t="s">
        <v>101</v>
      </c>
      <c r="E1728" s="39" t="s">
        <v>2533</v>
      </c>
      <c r="F1728" s="41">
        <v>41695</v>
      </c>
      <c r="G1728" s="39" t="s">
        <v>93</v>
      </c>
      <c r="H1728" s="39" t="s">
        <v>173</v>
      </c>
      <c r="I1728" s="41">
        <v>41640</v>
      </c>
      <c r="J1728" s="41">
        <v>42004</v>
      </c>
      <c r="K1728" s="40">
        <v>2</v>
      </c>
      <c r="L1728" s="39" t="s">
        <v>237</v>
      </c>
      <c r="M1728" s="39" t="s">
        <v>16</v>
      </c>
      <c r="N1728" s="39" t="s">
        <v>2535</v>
      </c>
      <c r="O1728" s="39" t="s">
        <v>97</v>
      </c>
      <c r="P1728" s="39" t="s">
        <v>2527</v>
      </c>
      <c r="Q1728" s="54">
        <v>151512</v>
      </c>
    </row>
    <row r="1729" spans="1:17">
      <c r="A1729" s="39" t="s">
        <v>2523</v>
      </c>
      <c r="B1729" s="39" t="s">
        <v>2524</v>
      </c>
      <c r="C1729" s="52">
        <v>12593</v>
      </c>
      <c r="D1729" s="39" t="s">
        <v>101</v>
      </c>
      <c r="E1729" s="39" t="s">
        <v>508</v>
      </c>
      <c r="F1729" s="41">
        <v>41438</v>
      </c>
      <c r="G1729" s="39" t="s">
        <v>93</v>
      </c>
      <c r="H1729" s="39" t="s">
        <v>173</v>
      </c>
      <c r="I1729" s="41">
        <v>41275</v>
      </c>
      <c r="J1729" s="41">
        <v>41639</v>
      </c>
      <c r="K1729" s="40">
        <v>1</v>
      </c>
      <c r="L1729" s="39" t="s">
        <v>237</v>
      </c>
      <c r="M1729" s="39" t="s">
        <v>16</v>
      </c>
      <c r="N1729" s="39" t="s">
        <v>2536</v>
      </c>
      <c r="O1729" s="39" t="s">
        <v>97</v>
      </c>
      <c r="P1729" s="39" t="s">
        <v>2527</v>
      </c>
      <c r="Q1729" s="54">
        <v>15860</v>
      </c>
    </row>
    <row r="1730" spans="1:17">
      <c r="A1730" s="39" t="s">
        <v>2523</v>
      </c>
      <c r="B1730" s="39" t="s">
        <v>2524</v>
      </c>
      <c r="C1730" s="52">
        <v>12593</v>
      </c>
      <c r="D1730" s="39" t="s">
        <v>101</v>
      </c>
      <c r="E1730" s="39" t="s">
        <v>508</v>
      </c>
      <c r="F1730" s="41">
        <v>41438</v>
      </c>
      <c r="G1730" s="39" t="s">
        <v>93</v>
      </c>
      <c r="H1730" s="39" t="s">
        <v>173</v>
      </c>
      <c r="I1730" s="41">
        <v>41275</v>
      </c>
      <c r="J1730" s="41">
        <v>41639</v>
      </c>
      <c r="K1730" s="40">
        <v>2</v>
      </c>
      <c r="L1730" s="39" t="s">
        <v>237</v>
      </c>
      <c r="M1730" s="39" t="s">
        <v>408</v>
      </c>
      <c r="N1730" s="39" t="s">
        <v>2537</v>
      </c>
      <c r="O1730" s="39" t="s">
        <v>97</v>
      </c>
      <c r="P1730" s="39" t="s">
        <v>2527</v>
      </c>
      <c r="Q1730" s="54">
        <v>15860</v>
      </c>
    </row>
    <row r="1731" spans="1:17">
      <c r="A1731" s="39" t="s">
        <v>2523</v>
      </c>
      <c r="B1731" s="39" t="s">
        <v>2524</v>
      </c>
      <c r="C1731" s="52">
        <v>12593</v>
      </c>
      <c r="D1731" s="39" t="s">
        <v>101</v>
      </c>
      <c r="E1731" s="39" t="s">
        <v>508</v>
      </c>
      <c r="F1731" s="41">
        <v>41438</v>
      </c>
      <c r="G1731" s="39" t="s">
        <v>93</v>
      </c>
      <c r="H1731" s="39" t="s">
        <v>173</v>
      </c>
      <c r="I1731" s="41">
        <v>41275</v>
      </c>
      <c r="J1731" s="41">
        <v>41639</v>
      </c>
      <c r="K1731" s="40">
        <v>3</v>
      </c>
      <c r="L1731" s="39" t="s">
        <v>237</v>
      </c>
      <c r="M1731" s="39" t="s">
        <v>16</v>
      </c>
      <c r="N1731" s="39" t="s">
        <v>2538</v>
      </c>
      <c r="O1731" s="39" t="s">
        <v>121</v>
      </c>
      <c r="P1731" s="39" t="s">
        <v>2527</v>
      </c>
      <c r="Q1731" s="54">
        <v>15860</v>
      </c>
    </row>
    <row r="1732" spans="1:17">
      <c r="A1732" s="39" t="s">
        <v>2539</v>
      </c>
      <c r="B1732" s="39" t="s">
        <v>2540</v>
      </c>
      <c r="C1732" s="52">
        <v>10319</v>
      </c>
      <c r="D1732" s="39" t="s">
        <v>101</v>
      </c>
      <c r="E1732" s="39" t="s">
        <v>2541</v>
      </c>
      <c r="F1732" s="41">
        <v>40856</v>
      </c>
      <c r="G1732" s="39" t="s">
        <v>93</v>
      </c>
      <c r="H1732" s="39" t="s">
        <v>173</v>
      </c>
      <c r="I1732" s="41">
        <v>40544</v>
      </c>
      <c r="J1732" s="41">
        <v>40908</v>
      </c>
      <c r="K1732" s="40">
        <v>1</v>
      </c>
      <c r="L1732" s="39" t="s">
        <v>131</v>
      </c>
      <c r="M1732" s="39" t="s">
        <v>183</v>
      </c>
      <c r="N1732" s="39" t="s">
        <v>2542</v>
      </c>
      <c r="O1732" s="39" t="s">
        <v>97</v>
      </c>
      <c r="P1732" s="39" t="s">
        <v>2543</v>
      </c>
      <c r="Q1732" s="54">
        <v>5478</v>
      </c>
    </row>
    <row r="1733" spans="1:17">
      <c r="A1733" s="39" t="s">
        <v>2539</v>
      </c>
      <c r="B1733" s="39" t="s">
        <v>2540</v>
      </c>
      <c r="C1733" s="52">
        <v>10319</v>
      </c>
      <c r="D1733" s="39" t="s">
        <v>101</v>
      </c>
      <c r="E1733" s="39" t="s">
        <v>2541</v>
      </c>
      <c r="F1733" s="41">
        <v>40856</v>
      </c>
      <c r="G1733" s="39" t="s">
        <v>93</v>
      </c>
      <c r="H1733" s="39" t="s">
        <v>173</v>
      </c>
      <c r="I1733" s="41">
        <v>40544</v>
      </c>
      <c r="J1733" s="41">
        <v>40908</v>
      </c>
      <c r="K1733" s="40">
        <v>2</v>
      </c>
      <c r="L1733" s="39" t="s">
        <v>131</v>
      </c>
      <c r="M1733" s="39" t="s">
        <v>227</v>
      </c>
      <c r="N1733" s="39" t="s">
        <v>2544</v>
      </c>
      <c r="O1733" s="39" t="s">
        <v>97</v>
      </c>
      <c r="P1733" s="39" t="s">
        <v>2543</v>
      </c>
      <c r="Q1733" s="54">
        <v>5478</v>
      </c>
    </row>
    <row r="1734" spans="1:17">
      <c r="A1734" s="39" t="s">
        <v>2539</v>
      </c>
      <c r="B1734" s="39" t="s">
        <v>2540</v>
      </c>
      <c r="C1734" s="52">
        <v>10319</v>
      </c>
      <c r="D1734" s="39" t="s">
        <v>101</v>
      </c>
      <c r="E1734" s="39" t="s">
        <v>2541</v>
      </c>
      <c r="F1734" s="41">
        <v>40856</v>
      </c>
      <c r="G1734" s="39" t="s">
        <v>93</v>
      </c>
      <c r="H1734" s="39" t="s">
        <v>173</v>
      </c>
      <c r="I1734" s="41">
        <v>40544</v>
      </c>
      <c r="J1734" s="41">
        <v>40908</v>
      </c>
      <c r="K1734" s="40">
        <v>3</v>
      </c>
      <c r="L1734" s="39" t="s">
        <v>218</v>
      </c>
      <c r="M1734" s="39" t="s">
        <v>521</v>
      </c>
      <c r="N1734" s="39" t="s">
        <v>2545</v>
      </c>
      <c r="O1734" s="39" t="s">
        <v>97</v>
      </c>
      <c r="P1734" s="39" t="s">
        <v>2543</v>
      </c>
      <c r="Q1734" s="54">
        <v>5478</v>
      </c>
    </row>
    <row r="1735" spans="1:17">
      <c r="A1735" s="39" t="s">
        <v>2539</v>
      </c>
      <c r="B1735" s="39" t="s">
        <v>2540</v>
      </c>
      <c r="C1735" s="52">
        <v>9215</v>
      </c>
      <c r="D1735" s="39" t="s">
        <v>101</v>
      </c>
      <c r="E1735" s="39" t="s">
        <v>523</v>
      </c>
      <c r="F1735" s="41">
        <v>40714</v>
      </c>
      <c r="G1735" s="39" t="s">
        <v>93</v>
      </c>
      <c r="H1735" s="39" t="s">
        <v>173</v>
      </c>
      <c r="I1735" s="41">
        <v>39904</v>
      </c>
      <c r="J1735" s="41">
        <v>40908</v>
      </c>
      <c r="K1735" s="40">
        <v>1</v>
      </c>
      <c r="L1735" s="39" t="s">
        <v>491</v>
      </c>
      <c r="M1735" s="39" t="s">
        <v>535</v>
      </c>
      <c r="N1735" s="39" t="s">
        <v>2546</v>
      </c>
      <c r="O1735" s="39" t="s">
        <v>97</v>
      </c>
      <c r="P1735" s="39" t="s">
        <v>2543</v>
      </c>
      <c r="Q1735" s="54">
        <v>12958</v>
      </c>
    </row>
    <row r="1736" spans="1:17">
      <c r="A1736" s="39" t="s">
        <v>2539</v>
      </c>
      <c r="B1736" s="39" t="s">
        <v>2540</v>
      </c>
      <c r="C1736" s="52">
        <v>9215</v>
      </c>
      <c r="D1736" s="39" t="s">
        <v>101</v>
      </c>
      <c r="E1736" s="39" t="s">
        <v>523</v>
      </c>
      <c r="F1736" s="41">
        <v>40714</v>
      </c>
      <c r="G1736" s="39" t="s">
        <v>93</v>
      </c>
      <c r="H1736" s="39" t="s">
        <v>173</v>
      </c>
      <c r="I1736" s="41">
        <v>39904</v>
      </c>
      <c r="J1736" s="41">
        <v>40816</v>
      </c>
      <c r="K1736" s="40">
        <v>2</v>
      </c>
      <c r="L1736" s="39" t="s">
        <v>491</v>
      </c>
      <c r="M1736" s="39" t="s">
        <v>823</v>
      </c>
      <c r="N1736" s="39" t="s">
        <v>2547</v>
      </c>
      <c r="O1736" s="39" t="s">
        <v>97</v>
      </c>
      <c r="P1736" s="39" t="s">
        <v>2543</v>
      </c>
      <c r="Q1736" s="54">
        <v>12958</v>
      </c>
    </row>
    <row r="1737" spans="1:17">
      <c r="A1737" s="39" t="s">
        <v>2539</v>
      </c>
      <c r="B1737" s="39" t="s">
        <v>2540</v>
      </c>
      <c r="C1737" s="52">
        <v>9215</v>
      </c>
      <c r="D1737" s="39" t="s">
        <v>101</v>
      </c>
      <c r="E1737" s="39" t="s">
        <v>523</v>
      </c>
      <c r="F1737" s="41">
        <v>40714</v>
      </c>
      <c r="G1737" s="39" t="s">
        <v>93</v>
      </c>
      <c r="H1737" s="39" t="s">
        <v>173</v>
      </c>
      <c r="I1737" s="41">
        <v>39904</v>
      </c>
      <c r="J1737" s="41">
        <v>40908</v>
      </c>
      <c r="K1737" s="40">
        <v>3</v>
      </c>
      <c r="L1737" s="39" t="s">
        <v>311</v>
      </c>
      <c r="M1737" s="39" t="s">
        <v>312</v>
      </c>
      <c r="N1737" s="39" t="s">
        <v>2548</v>
      </c>
      <c r="O1737" s="39" t="s">
        <v>97</v>
      </c>
      <c r="P1737" s="39" t="s">
        <v>2543</v>
      </c>
      <c r="Q1737" s="54">
        <v>12958</v>
      </c>
    </row>
    <row r="1738" spans="1:17">
      <c r="A1738" s="39" t="s">
        <v>2539</v>
      </c>
      <c r="B1738" s="39" t="s">
        <v>2540</v>
      </c>
      <c r="C1738" s="52">
        <v>9215</v>
      </c>
      <c r="D1738" s="39" t="s">
        <v>101</v>
      </c>
      <c r="E1738" s="39" t="s">
        <v>523</v>
      </c>
      <c r="F1738" s="41">
        <v>40714</v>
      </c>
      <c r="G1738" s="39" t="s">
        <v>93</v>
      </c>
      <c r="H1738" s="39" t="s">
        <v>173</v>
      </c>
      <c r="I1738" s="41">
        <v>40179</v>
      </c>
      <c r="J1738" s="41">
        <v>40543</v>
      </c>
      <c r="K1738" s="40">
        <v>4</v>
      </c>
      <c r="L1738" s="39" t="s">
        <v>131</v>
      </c>
      <c r="M1738" s="39" t="s">
        <v>183</v>
      </c>
      <c r="N1738" s="39" t="s">
        <v>2549</v>
      </c>
      <c r="O1738" s="39" t="s">
        <v>97</v>
      </c>
      <c r="P1738" s="39" t="s">
        <v>2543</v>
      </c>
      <c r="Q1738" s="54">
        <v>12958</v>
      </c>
    </row>
    <row r="1739" spans="1:17">
      <c r="A1739" s="39" t="s">
        <v>2539</v>
      </c>
      <c r="B1739" s="39" t="s">
        <v>2540</v>
      </c>
      <c r="C1739" s="52">
        <v>9215</v>
      </c>
      <c r="D1739" s="39" t="s">
        <v>101</v>
      </c>
      <c r="E1739" s="39" t="s">
        <v>523</v>
      </c>
      <c r="F1739" s="41">
        <v>40714</v>
      </c>
      <c r="G1739" s="39" t="s">
        <v>93</v>
      </c>
      <c r="H1739" s="39" t="s">
        <v>173</v>
      </c>
      <c r="I1739" s="41">
        <v>40179</v>
      </c>
      <c r="J1739" s="41">
        <v>40543</v>
      </c>
      <c r="K1739" s="40">
        <v>5</v>
      </c>
      <c r="L1739" s="39" t="s">
        <v>131</v>
      </c>
      <c r="M1739" s="39" t="s">
        <v>227</v>
      </c>
      <c r="N1739" s="39" t="s">
        <v>2550</v>
      </c>
      <c r="O1739" s="39" t="s">
        <v>97</v>
      </c>
      <c r="P1739" s="39" t="s">
        <v>2543</v>
      </c>
      <c r="Q1739" s="54">
        <v>12958</v>
      </c>
    </row>
    <row r="1740" spans="1:17">
      <c r="A1740" s="39" t="s">
        <v>2539</v>
      </c>
      <c r="B1740" s="39" t="s">
        <v>2540</v>
      </c>
      <c r="C1740" s="52">
        <v>9215</v>
      </c>
      <c r="D1740" s="39" t="s">
        <v>101</v>
      </c>
      <c r="E1740" s="39" t="s">
        <v>523</v>
      </c>
      <c r="F1740" s="41">
        <v>40714</v>
      </c>
      <c r="G1740" s="39" t="s">
        <v>93</v>
      </c>
      <c r="H1740" s="39" t="s">
        <v>173</v>
      </c>
      <c r="I1740" s="41">
        <v>39904</v>
      </c>
      <c r="J1740" s="41">
        <v>40908</v>
      </c>
      <c r="K1740" s="40">
        <v>6</v>
      </c>
      <c r="L1740" s="39" t="s">
        <v>218</v>
      </c>
      <c r="M1740" s="39" t="s">
        <v>521</v>
      </c>
      <c r="N1740" s="39" t="s">
        <v>2551</v>
      </c>
      <c r="O1740" s="39" t="s">
        <v>97</v>
      </c>
      <c r="P1740" s="39" t="s">
        <v>2543</v>
      </c>
      <c r="Q1740" s="54">
        <v>12958</v>
      </c>
    </row>
    <row r="1741" spans="1:17">
      <c r="A1741" s="39" t="s">
        <v>2552</v>
      </c>
      <c r="B1741" s="39" t="s">
        <v>2553</v>
      </c>
      <c r="C1741" s="52">
        <v>22592</v>
      </c>
      <c r="D1741" s="39" t="s">
        <v>91</v>
      </c>
      <c r="E1741" s="39" t="s">
        <v>453</v>
      </c>
      <c r="F1741" s="41">
        <v>44644</v>
      </c>
      <c r="G1741" s="39" t="s">
        <v>93</v>
      </c>
      <c r="H1741" s="39" t="s">
        <v>173</v>
      </c>
      <c r="I1741" s="41">
        <v>40544</v>
      </c>
      <c r="J1741" s="41">
        <v>40908</v>
      </c>
      <c r="K1741" s="40">
        <v>1</v>
      </c>
      <c r="L1741" s="39" t="s">
        <v>131</v>
      </c>
      <c r="M1741" s="39" t="s">
        <v>132</v>
      </c>
      <c r="N1741" s="39" t="s">
        <v>2554</v>
      </c>
      <c r="O1741" s="39" t="s">
        <v>97</v>
      </c>
      <c r="P1741" s="39" t="s">
        <v>504</v>
      </c>
      <c r="Q1741" s="54">
        <v>114506</v>
      </c>
    </row>
    <row r="1742" spans="1:17">
      <c r="A1742" s="39" t="s">
        <v>2552</v>
      </c>
      <c r="B1742" s="39" t="s">
        <v>2553</v>
      </c>
      <c r="C1742" s="52">
        <v>22592</v>
      </c>
      <c r="D1742" s="39" t="s">
        <v>91</v>
      </c>
      <c r="E1742" s="39" t="s">
        <v>453</v>
      </c>
      <c r="F1742" s="41">
        <v>44644</v>
      </c>
      <c r="G1742" s="39" t="s">
        <v>93</v>
      </c>
      <c r="H1742" s="39" t="s">
        <v>173</v>
      </c>
      <c r="I1742" s="41">
        <v>41275</v>
      </c>
      <c r="J1742" s="41">
        <v>41639</v>
      </c>
      <c r="K1742" s="40">
        <v>2</v>
      </c>
      <c r="L1742" s="39" t="s">
        <v>131</v>
      </c>
      <c r="M1742" s="39" t="s">
        <v>132</v>
      </c>
      <c r="N1742" s="39" t="s">
        <v>2555</v>
      </c>
      <c r="O1742" s="39" t="s">
        <v>97</v>
      </c>
      <c r="P1742" s="39" t="s">
        <v>504</v>
      </c>
      <c r="Q1742" s="54">
        <v>114506</v>
      </c>
    </row>
    <row r="1743" spans="1:17">
      <c r="A1743" s="39" t="s">
        <v>2552</v>
      </c>
      <c r="B1743" s="39" t="s">
        <v>2553</v>
      </c>
      <c r="C1743" s="52">
        <v>22592</v>
      </c>
      <c r="D1743" s="39" t="s">
        <v>91</v>
      </c>
      <c r="E1743" s="39" t="s">
        <v>453</v>
      </c>
      <c r="F1743" s="41">
        <v>44644</v>
      </c>
      <c r="G1743" s="39" t="s">
        <v>93</v>
      </c>
      <c r="H1743" s="39" t="s">
        <v>173</v>
      </c>
      <c r="I1743" s="41">
        <v>40544</v>
      </c>
      <c r="J1743" s="41">
        <v>41639</v>
      </c>
      <c r="K1743" s="40">
        <v>3</v>
      </c>
      <c r="L1743" s="39" t="s">
        <v>95</v>
      </c>
      <c r="M1743" s="39" t="s">
        <v>95</v>
      </c>
      <c r="N1743" s="39" t="s">
        <v>2556</v>
      </c>
      <c r="O1743" s="39" t="s">
        <v>97</v>
      </c>
      <c r="P1743" s="39" t="s">
        <v>504</v>
      </c>
      <c r="Q1743" s="54">
        <v>114506</v>
      </c>
    </row>
    <row r="1744" spans="1:17">
      <c r="A1744" s="39" t="s">
        <v>2557</v>
      </c>
      <c r="B1744" s="39" t="s">
        <v>2558</v>
      </c>
      <c r="C1744" s="52">
        <v>22573</v>
      </c>
      <c r="D1744" s="39" t="s">
        <v>91</v>
      </c>
      <c r="E1744" s="39" t="s">
        <v>2559</v>
      </c>
      <c r="F1744" s="41">
        <v>44644</v>
      </c>
      <c r="G1744" s="39" t="s">
        <v>93</v>
      </c>
      <c r="H1744" s="39" t="s">
        <v>173</v>
      </c>
      <c r="I1744" s="41">
        <v>40544</v>
      </c>
      <c r="J1744" s="41">
        <v>44561</v>
      </c>
      <c r="K1744" s="40">
        <v>1</v>
      </c>
      <c r="L1744" s="39" t="s">
        <v>131</v>
      </c>
      <c r="M1744" s="39" t="s">
        <v>95</v>
      </c>
      <c r="N1744" s="39" t="s">
        <v>2560</v>
      </c>
      <c r="O1744" s="39" t="s">
        <v>97</v>
      </c>
      <c r="P1744" s="39" t="s">
        <v>2561</v>
      </c>
      <c r="Q1744" s="54">
        <v>1557474</v>
      </c>
    </row>
    <row r="1745" spans="1:17">
      <c r="A1745" s="39" t="s">
        <v>2557</v>
      </c>
      <c r="B1745" s="39" t="s">
        <v>2558</v>
      </c>
      <c r="C1745" s="52">
        <v>22573</v>
      </c>
      <c r="D1745" s="39" t="s">
        <v>91</v>
      </c>
      <c r="E1745" s="39" t="s">
        <v>2559</v>
      </c>
      <c r="F1745" s="41">
        <v>44644</v>
      </c>
      <c r="G1745" s="39" t="s">
        <v>93</v>
      </c>
      <c r="H1745" s="39" t="s">
        <v>173</v>
      </c>
      <c r="I1745" s="41">
        <v>40544</v>
      </c>
      <c r="J1745" s="41">
        <v>44561</v>
      </c>
      <c r="K1745" s="40">
        <v>2</v>
      </c>
      <c r="L1745" s="39" t="s">
        <v>131</v>
      </c>
      <c r="M1745" s="39" t="s">
        <v>132</v>
      </c>
      <c r="N1745" s="39" t="s">
        <v>2562</v>
      </c>
      <c r="O1745" s="39" t="s">
        <v>97</v>
      </c>
      <c r="P1745" s="39" t="s">
        <v>2561</v>
      </c>
      <c r="Q1745" s="54">
        <v>1557474</v>
      </c>
    </row>
    <row r="1746" spans="1:17">
      <c r="A1746" s="39" t="s">
        <v>2557</v>
      </c>
      <c r="B1746" s="39" t="s">
        <v>2558</v>
      </c>
      <c r="C1746" s="52">
        <v>22573</v>
      </c>
      <c r="D1746" s="39" t="s">
        <v>91</v>
      </c>
      <c r="E1746" s="39" t="s">
        <v>2559</v>
      </c>
      <c r="F1746" s="41">
        <v>44644</v>
      </c>
      <c r="G1746" s="39" t="s">
        <v>93</v>
      </c>
      <c r="H1746" s="39" t="s">
        <v>173</v>
      </c>
      <c r="I1746" s="41">
        <v>40544</v>
      </c>
      <c r="J1746" s="41">
        <v>44561</v>
      </c>
      <c r="K1746" s="40">
        <v>3</v>
      </c>
      <c r="L1746" s="39" t="s">
        <v>131</v>
      </c>
      <c r="M1746" s="39" t="s">
        <v>95</v>
      </c>
      <c r="N1746" s="39" t="s">
        <v>2560</v>
      </c>
      <c r="O1746" s="39" t="s">
        <v>97</v>
      </c>
      <c r="P1746" s="39" t="s">
        <v>2561</v>
      </c>
      <c r="Q1746" s="54">
        <v>1557474</v>
      </c>
    </row>
    <row r="1747" spans="1:17">
      <c r="A1747" s="39" t="s">
        <v>2557</v>
      </c>
      <c r="B1747" s="39" t="s">
        <v>2558</v>
      </c>
      <c r="C1747" s="52">
        <v>22573</v>
      </c>
      <c r="D1747" s="39" t="s">
        <v>91</v>
      </c>
      <c r="E1747" s="39" t="s">
        <v>2559</v>
      </c>
      <c r="F1747" s="41">
        <v>44644</v>
      </c>
      <c r="G1747" s="39" t="s">
        <v>93</v>
      </c>
      <c r="H1747" s="39" t="s">
        <v>173</v>
      </c>
      <c r="I1747" s="41">
        <v>40544</v>
      </c>
      <c r="J1747" s="41">
        <v>41639</v>
      </c>
      <c r="K1747" s="40">
        <v>4</v>
      </c>
      <c r="L1747" s="39" t="s">
        <v>131</v>
      </c>
      <c r="M1747" s="39" t="s">
        <v>95</v>
      </c>
      <c r="N1747" s="39" t="s">
        <v>2563</v>
      </c>
      <c r="O1747" s="39" t="s">
        <v>97</v>
      </c>
      <c r="P1747" s="39" t="s">
        <v>2561</v>
      </c>
      <c r="Q1747" s="54">
        <v>1557474</v>
      </c>
    </row>
    <row r="1748" spans="1:17">
      <c r="A1748" s="39" t="s">
        <v>2557</v>
      </c>
      <c r="B1748" s="39" t="s">
        <v>2558</v>
      </c>
      <c r="C1748" s="52">
        <v>22573</v>
      </c>
      <c r="D1748" s="39" t="s">
        <v>91</v>
      </c>
      <c r="E1748" s="39" t="s">
        <v>2559</v>
      </c>
      <c r="F1748" s="41">
        <v>44644</v>
      </c>
      <c r="G1748" s="39" t="s">
        <v>93</v>
      </c>
      <c r="H1748" s="39" t="s">
        <v>173</v>
      </c>
      <c r="I1748" s="41">
        <v>40544</v>
      </c>
      <c r="J1748" s="41">
        <v>41274</v>
      </c>
      <c r="K1748" s="40">
        <v>5</v>
      </c>
      <c r="L1748" s="39" t="s">
        <v>131</v>
      </c>
      <c r="M1748" s="39" t="s">
        <v>227</v>
      </c>
      <c r="N1748" s="39" t="s">
        <v>2564</v>
      </c>
      <c r="O1748" s="39" t="s">
        <v>97</v>
      </c>
      <c r="P1748" s="39" t="s">
        <v>2561</v>
      </c>
      <c r="Q1748" s="54">
        <v>1557474</v>
      </c>
    </row>
    <row r="1749" spans="1:17">
      <c r="A1749" s="39" t="s">
        <v>2565</v>
      </c>
      <c r="B1749" s="39" t="s">
        <v>2566</v>
      </c>
      <c r="C1749" s="52">
        <v>21312</v>
      </c>
      <c r="D1749" s="39" t="s">
        <v>91</v>
      </c>
      <c r="E1749" s="39" t="s">
        <v>2023</v>
      </c>
      <c r="F1749" s="41">
        <v>44622</v>
      </c>
      <c r="G1749" s="39" t="s">
        <v>93</v>
      </c>
      <c r="H1749" s="39" t="s">
        <v>94</v>
      </c>
      <c r="I1749" s="41">
        <v>40909</v>
      </c>
      <c r="J1749" s="41">
        <v>42369</v>
      </c>
      <c r="K1749" s="40">
        <v>1</v>
      </c>
      <c r="L1749" s="39" t="s">
        <v>105</v>
      </c>
      <c r="M1749" s="39" t="s">
        <v>95</v>
      </c>
      <c r="N1749" s="39" t="s">
        <v>2567</v>
      </c>
      <c r="O1749" s="39" t="s">
        <v>121</v>
      </c>
      <c r="P1749" s="39" t="s">
        <v>348</v>
      </c>
      <c r="Q1749" s="54">
        <v>27461</v>
      </c>
    </row>
    <row r="1750" spans="1:17">
      <c r="A1750" s="39" t="s">
        <v>2565</v>
      </c>
      <c r="B1750" s="39" t="s">
        <v>2566</v>
      </c>
      <c r="C1750" s="52">
        <v>21312</v>
      </c>
      <c r="D1750" s="39" t="s">
        <v>91</v>
      </c>
      <c r="E1750" s="39" t="s">
        <v>2023</v>
      </c>
      <c r="F1750" s="41">
        <v>44622</v>
      </c>
      <c r="G1750" s="39" t="s">
        <v>93</v>
      </c>
      <c r="H1750" s="39" t="s">
        <v>94</v>
      </c>
      <c r="I1750" s="41">
        <v>41275</v>
      </c>
      <c r="J1750" s="41">
        <v>41639</v>
      </c>
      <c r="K1750" s="40">
        <v>5</v>
      </c>
      <c r="L1750" s="39" t="s">
        <v>131</v>
      </c>
      <c r="M1750" s="39" t="s">
        <v>95</v>
      </c>
      <c r="N1750" s="39" t="s">
        <v>2568</v>
      </c>
      <c r="O1750" s="39" t="s">
        <v>97</v>
      </c>
      <c r="P1750" s="39" t="s">
        <v>348</v>
      </c>
      <c r="Q1750" s="54">
        <v>27461</v>
      </c>
    </row>
    <row r="1751" spans="1:17">
      <c r="A1751" s="39" t="s">
        <v>2569</v>
      </c>
      <c r="B1751" s="39" t="s">
        <v>2570</v>
      </c>
      <c r="C1751" s="52">
        <v>10792</v>
      </c>
      <c r="D1751" s="39" t="s">
        <v>101</v>
      </c>
      <c r="E1751" s="39" t="s">
        <v>477</v>
      </c>
      <c r="F1751" s="41">
        <v>41103</v>
      </c>
      <c r="G1751" s="39" t="s">
        <v>93</v>
      </c>
      <c r="H1751" s="39" t="s">
        <v>94</v>
      </c>
      <c r="I1751" s="41">
        <v>39814</v>
      </c>
      <c r="J1751" s="41">
        <v>40178</v>
      </c>
      <c r="K1751" s="40">
        <v>1</v>
      </c>
      <c r="L1751" s="39" t="s">
        <v>95</v>
      </c>
      <c r="M1751" s="39" t="s">
        <v>95</v>
      </c>
      <c r="N1751" s="39" t="s">
        <v>2571</v>
      </c>
      <c r="O1751" s="39" t="s">
        <v>97</v>
      </c>
      <c r="P1751" s="39" t="s">
        <v>2572</v>
      </c>
      <c r="Q1751" s="54">
        <v>25365</v>
      </c>
    </row>
    <row r="1752" spans="1:17">
      <c r="A1752" s="39" t="s">
        <v>2569</v>
      </c>
      <c r="B1752" s="39" t="s">
        <v>2570</v>
      </c>
      <c r="C1752" s="52">
        <v>6244</v>
      </c>
      <c r="D1752" s="39" t="s">
        <v>101</v>
      </c>
      <c r="E1752" s="39" t="s">
        <v>2573</v>
      </c>
      <c r="F1752" s="41">
        <v>40280</v>
      </c>
      <c r="G1752" s="39" t="s">
        <v>93</v>
      </c>
      <c r="H1752" s="39" t="s">
        <v>94</v>
      </c>
      <c r="I1752" s="41">
        <v>39234</v>
      </c>
      <c r="J1752" s="41">
        <v>39903</v>
      </c>
      <c r="K1752" s="40">
        <v>1</v>
      </c>
      <c r="L1752" s="39" t="s">
        <v>131</v>
      </c>
      <c r="M1752" s="39" t="s">
        <v>227</v>
      </c>
      <c r="N1752" s="39" t="s">
        <v>2574</v>
      </c>
      <c r="O1752" s="39" t="s">
        <v>97</v>
      </c>
      <c r="P1752" s="39" t="s">
        <v>221</v>
      </c>
      <c r="Q1752" s="54">
        <v>905000</v>
      </c>
    </row>
    <row r="1753" spans="1:17">
      <c r="A1753" s="39" t="s">
        <v>2569</v>
      </c>
      <c r="B1753" s="39" t="s">
        <v>2570</v>
      </c>
      <c r="C1753" s="52">
        <v>6244</v>
      </c>
      <c r="D1753" s="39" t="s">
        <v>101</v>
      </c>
      <c r="E1753" s="39" t="s">
        <v>2573</v>
      </c>
      <c r="F1753" s="41">
        <v>40280</v>
      </c>
      <c r="G1753" s="39" t="s">
        <v>93</v>
      </c>
      <c r="H1753" s="39" t="s">
        <v>94</v>
      </c>
      <c r="I1753" s="41">
        <v>39234</v>
      </c>
      <c r="J1753" s="41">
        <v>39903</v>
      </c>
      <c r="K1753" s="40">
        <v>2</v>
      </c>
      <c r="L1753" s="39" t="s">
        <v>131</v>
      </c>
      <c r="M1753" s="39" t="s">
        <v>132</v>
      </c>
      <c r="N1753" s="39" t="s">
        <v>2575</v>
      </c>
      <c r="O1753" s="39" t="s">
        <v>97</v>
      </c>
      <c r="P1753" s="39" t="s">
        <v>221</v>
      </c>
      <c r="Q1753" s="54">
        <v>905000</v>
      </c>
    </row>
    <row r="1754" spans="1:17">
      <c r="A1754" s="39" t="s">
        <v>2569</v>
      </c>
      <c r="B1754" s="39" t="s">
        <v>2570</v>
      </c>
      <c r="C1754" s="52">
        <v>6244</v>
      </c>
      <c r="D1754" s="39" t="s">
        <v>101</v>
      </c>
      <c r="E1754" s="39" t="s">
        <v>2573</v>
      </c>
      <c r="F1754" s="41">
        <v>40280</v>
      </c>
      <c r="G1754" s="39" t="s">
        <v>93</v>
      </c>
      <c r="H1754" s="39" t="s">
        <v>94</v>
      </c>
      <c r="I1754" s="41">
        <v>39234</v>
      </c>
      <c r="J1754" s="41">
        <v>39903</v>
      </c>
      <c r="K1754" s="40">
        <v>3</v>
      </c>
      <c r="L1754" s="39" t="s">
        <v>105</v>
      </c>
      <c r="M1754" s="39" t="s">
        <v>95</v>
      </c>
      <c r="N1754" s="39" t="s">
        <v>2576</v>
      </c>
      <c r="O1754" s="39" t="s">
        <v>97</v>
      </c>
      <c r="P1754" s="39" t="s">
        <v>221</v>
      </c>
      <c r="Q1754" s="54">
        <v>905000</v>
      </c>
    </row>
    <row r="1755" spans="1:17">
      <c r="A1755" s="39" t="s">
        <v>2569</v>
      </c>
      <c r="B1755" s="39" t="s">
        <v>2570</v>
      </c>
      <c r="C1755" s="52">
        <v>6244</v>
      </c>
      <c r="D1755" s="39" t="s">
        <v>101</v>
      </c>
      <c r="E1755" s="39" t="s">
        <v>2573</v>
      </c>
      <c r="F1755" s="41">
        <v>40280</v>
      </c>
      <c r="G1755" s="39" t="s">
        <v>93</v>
      </c>
      <c r="H1755" s="39" t="s">
        <v>94</v>
      </c>
      <c r="I1755" s="41">
        <v>39234</v>
      </c>
      <c r="J1755" s="41">
        <v>39903</v>
      </c>
      <c r="K1755" s="40">
        <v>4</v>
      </c>
      <c r="L1755" s="39" t="s">
        <v>105</v>
      </c>
      <c r="M1755" s="39" t="s">
        <v>95</v>
      </c>
      <c r="N1755" s="39" t="s">
        <v>2577</v>
      </c>
      <c r="O1755" s="39" t="s">
        <v>97</v>
      </c>
      <c r="P1755" s="39" t="s">
        <v>221</v>
      </c>
      <c r="Q1755" s="54">
        <v>905000</v>
      </c>
    </row>
    <row r="1756" spans="1:17">
      <c r="A1756" s="39" t="s">
        <v>2569</v>
      </c>
      <c r="B1756" s="39" t="s">
        <v>2570</v>
      </c>
      <c r="C1756" s="52">
        <v>6244</v>
      </c>
      <c r="D1756" s="39" t="s">
        <v>101</v>
      </c>
      <c r="E1756" s="39" t="s">
        <v>2573</v>
      </c>
      <c r="F1756" s="41">
        <v>40280</v>
      </c>
      <c r="G1756" s="39" t="s">
        <v>93</v>
      </c>
      <c r="H1756" s="39" t="s">
        <v>94</v>
      </c>
      <c r="I1756" s="41">
        <v>39234</v>
      </c>
      <c r="J1756" s="41">
        <v>39903</v>
      </c>
      <c r="K1756" s="40">
        <v>5</v>
      </c>
      <c r="L1756" s="39" t="s">
        <v>105</v>
      </c>
      <c r="M1756" s="39" t="s">
        <v>95</v>
      </c>
      <c r="N1756" s="39" t="s">
        <v>2578</v>
      </c>
      <c r="O1756" s="39" t="s">
        <v>97</v>
      </c>
      <c r="P1756" s="39" t="s">
        <v>221</v>
      </c>
      <c r="Q1756" s="54">
        <v>905000</v>
      </c>
    </row>
    <row r="1757" spans="1:17">
      <c r="A1757" s="39" t="s">
        <v>2569</v>
      </c>
      <c r="B1757" s="39" t="s">
        <v>2570</v>
      </c>
      <c r="C1757" s="52">
        <v>6244</v>
      </c>
      <c r="D1757" s="39" t="s">
        <v>101</v>
      </c>
      <c r="E1757" s="39" t="s">
        <v>2573</v>
      </c>
      <c r="F1757" s="41">
        <v>40280</v>
      </c>
      <c r="G1757" s="39" t="s">
        <v>93</v>
      </c>
      <c r="H1757" s="39" t="s">
        <v>94</v>
      </c>
      <c r="I1757" s="41">
        <v>39234</v>
      </c>
      <c r="J1757" s="41">
        <v>39903</v>
      </c>
      <c r="K1757" s="40">
        <v>6</v>
      </c>
      <c r="L1757" s="39" t="s">
        <v>491</v>
      </c>
      <c r="M1757" s="39" t="s">
        <v>95</v>
      </c>
      <c r="N1757" s="39" t="s">
        <v>2579</v>
      </c>
      <c r="O1757" s="39" t="s">
        <v>97</v>
      </c>
      <c r="P1757" s="39" t="s">
        <v>221</v>
      </c>
      <c r="Q1757" s="54">
        <v>905000</v>
      </c>
    </row>
    <row r="1758" spans="1:17">
      <c r="A1758" s="39" t="s">
        <v>2569</v>
      </c>
      <c r="B1758" s="39" t="s">
        <v>2570</v>
      </c>
      <c r="C1758" s="52">
        <v>6244</v>
      </c>
      <c r="D1758" s="39" t="s">
        <v>101</v>
      </c>
      <c r="E1758" s="39" t="s">
        <v>2573</v>
      </c>
      <c r="F1758" s="41">
        <v>40280</v>
      </c>
      <c r="G1758" s="39" t="s">
        <v>93</v>
      </c>
      <c r="H1758" s="39" t="s">
        <v>94</v>
      </c>
      <c r="I1758" s="41">
        <v>39234</v>
      </c>
      <c r="J1758" s="41">
        <v>39903</v>
      </c>
      <c r="K1758" s="40">
        <v>7</v>
      </c>
      <c r="L1758" s="39" t="s">
        <v>308</v>
      </c>
      <c r="M1758" s="39" t="s">
        <v>309</v>
      </c>
      <c r="N1758" s="39" t="s">
        <v>2580</v>
      </c>
      <c r="O1758" s="39" t="s">
        <v>97</v>
      </c>
      <c r="P1758" s="39" t="s">
        <v>221</v>
      </c>
      <c r="Q1758" s="54">
        <v>905000</v>
      </c>
    </row>
    <row r="1759" spans="1:17">
      <c r="A1759" s="39" t="s">
        <v>2569</v>
      </c>
      <c r="B1759" s="39" t="s">
        <v>2570</v>
      </c>
      <c r="C1759" s="52">
        <v>6244</v>
      </c>
      <c r="D1759" s="39" t="s">
        <v>101</v>
      </c>
      <c r="E1759" s="39" t="s">
        <v>2573</v>
      </c>
      <c r="F1759" s="41">
        <v>40280</v>
      </c>
      <c r="G1759" s="39" t="s">
        <v>93</v>
      </c>
      <c r="H1759" s="39" t="s">
        <v>94</v>
      </c>
      <c r="I1759" s="41">
        <v>39234</v>
      </c>
      <c r="J1759" s="41">
        <v>39903</v>
      </c>
      <c r="K1759" s="40">
        <v>8</v>
      </c>
      <c r="L1759" s="39" t="s">
        <v>105</v>
      </c>
      <c r="M1759" s="39" t="s">
        <v>95</v>
      </c>
      <c r="N1759" s="39" t="s">
        <v>2581</v>
      </c>
      <c r="O1759" s="39" t="s">
        <v>97</v>
      </c>
      <c r="P1759" s="39" t="s">
        <v>221</v>
      </c>
      <c r="Q1759" s="54">
        <v>905000</v>
      </c>
    </row>
    <row r="1760" spans="1:17">
      <c r="A1760" s="39" t="s">
        <v>2569</v>
      </c>
      <c r="B1760" s="39" t="s">
        <v>2570</v>
      </c>
      <c r="C1760" s="52">
        <v>6244</v>
      </c>
      <c r="D1760" s="39" t="s">
        <v>101</v>
      </c>
      <c r="E1760" s="39" t="s">
        <v>2573</v>
      </c>
      <c r="F1760" s="41">
        <v>40280</v>
      </c>
      <c r="G1760" s="39" t="s">
        <v>93</v>
      </c>
      <c r="H1760" s="39" t="s">
        <v>94</v>
      </c>
      <c r="I1760" s="41">
        <v>39234</v>
      </c>
      <c r="J1760" s="41">
        <v>39903</v>
      </c>
      <c r="K1760" s="40">
        <v>9</v>
      </c>
      <c r="L1760" s="39" t="s">
        <v>103</v>
      </c>
      <c r="M1760" s="39" t="s">
        <v>95</v>
      </c>
      <c r="N1760" s="39" t="s">
        <v>2582</v>
      </c>
      <c r="O1760" s="39" t="s">
        <v>97</v>
      </c>
      <c r="P1760" s="39" t="s">
        <v>221</v>
      </c>
      <c r="Q1760" s="54">
        <v>905000</v>
      </c>
    </row>
    <row r="1761" spans="1:17">
      <c r="A1761" s="39" t="s">
        <v>2569</v>
      </c>
      <c r="B1761" s="39" t="s">
        <v>2570</v>
      </c>
      <c r="C1761" s="52">
        <v>6244</v>
      </c>
      <c r="D1761" s="39" t="s">
        <v>101</v>
      </c>
      <c r="E1761" s="39" t="s">
        <v>2573</v>
      </c>
      <c r="F1761" s="41">
        <v>40280</v>
      </c>
      <c r="G1761" s="39" t="s">
        <v>93</v>
      </c>
      <c r="H1761" s="39" t="s">
        <v>94</v>
      </c>
      <c r="I1761" s="41">
        <v>39234</v>
      </c>
      <c r="J1761" s="41">
        <v>39903</v>
      </c>
      <c r="K1761" s="40">
        <v>10</v>
      </c>
      <c r="L1761" s="39" t="s">
        <v>103</v>
      </c>
      <c r="M1761" s="39" t="s">
        <v>95</v>
      </c>
      <c r="N1761" s="39" t="s">
        <v>2583</v>
      </c>
      <c r="O1761" s="39" t="s">
        <v>97</v>
      </c>
      <c r="P1761" s="39" t="s">
        <v>221</v>
      </c>
      <c r="Q1761" s="54">
        <v>905000</v>
      </c>
    </row>
    <row r="1762" spans="1:17">
      <c r="A1762" s="39" t="s">
        <v>2569</v>
      </c>
      <c r="B1762" s="39" t="s">
        <v>2570</v>
      </c>
      <c r="C1762" s="52">
        <v>6244</v>
      </c>
      <c r="D1762" s="39" t="s">
        <v>101</v>
      </c>
      <c r="E1762" s="39" t="s">
        <v>2573</v>
      </c>
      <c r="F1762" s="41">
        <v>40280</v>
      </c>
      <c r="G1762" s="39" t="s">
        <v>93</v>
      </c>
      <c r="H1762" s="39" t="s">
        <v>94</v>
      </c>
      <c r="I1762" s="41">
        <v>39234</v>
      </c>
      <c r="J1762" s="41">
        <v>39903</v>
      </c>
      <c r="K1762" s="40">
        <v>11</v>
      </c>
      <c r="L1762" s="39" t="s">
        <v>308</v>
      </c>
      <c r="M1762" s="39" t="s">
        <v>95</v>
      </c>
      <c r="N1762" s="39" t="s">
        <v>2584</v>
      </c>
      <c r="O1762" s="39" t="s">
        <v>97</v>
      </c>
      <c r="P1762" s="39" t="s">
        <v>221</v>
      </c>
      <c r="Q1762" s="54">
        <v>905000</v>
      </c>
    </row>
    <row r="1763" spans="1:17">
      <c r="A1763" s="39" t="s">
        <v>2585</v>
      </c>
      <c r="B1763" s="39" t="s">
        <v>2586</v>
      </c>
      <c r="C1763" s="52">
        <v>20240</v>
      </c>
      <c r="D1763" s="39" t="s">
        <v>101</v>
      </c>
      <c r="E1763" s="39" t="s">
        <v>212</v>
      </c>
      <c r="F1763" s="41">
        <v>44264</v>
      </c>
      <c r="G1763" s="39" t="s">
        <v>93</v>
      </c>
      <c r="H1763" s="39" t="s">
        <v>94</v>
      </c>
      <c r="I1763" s="41">
        <v>44197</v>
      </c>
      <c r="J1763" s="41">
        <v>44561</v>
      </c>
      <c r="K1763" s="40">
        <v>1</v>
      </c>
      <c r="L1763" s="39" t="s">
        <v>105</v>
      </c>
      <c r="M1763" s="39" t="s">
        <v>95</v>
      </c>
      <c r="N1763" s="39" t="s">
        <v>2587</v>
      </c>
      <c r="O1763" s="39" t="s">
        <v>97</v>
      </c>
      <c r="P1763" s="39" t="s">
        <v>2588</v>
      </c>
      <c r="Q1763" s="54">
        <v>342330</v>
      </c>
    </row>
    <row r="1764" spans="1:17">
      <c r="A1764" s="39" t="s">
        <v>2585</v>
      </c>
      <c r="B1764" s="39" t="s">
        <v>2586</v>
      </c>
      <c r="C1764" s="52">
        <v>19509</v>
      </c>
      <c r="D1764" s="39" t="s">
        <v>101</v>
      </c>
      <c r="E1764" s="39" t="s">
        <v>215</v>
      </c>
      <c r="F1764" s="41">
        <v>44050</v>
      </c>
      <c r="G1764" s="39" t="s">
        <v>93</v>
      </c>
      <c r="H1764" s="39" t="s">
        <v>94</v>
      </c>
      <c r="I1764" s="41">
        <v>43923</v>
      </c>
      <c r="J1764" s="41">
        <v>44196</v>
      </c>
      <c r="K1764" s="40">
        <v>1</v>
      </c>
      <c r="L1764" s="39" t="s">
        <v>105</v>
      </c>
      <c r="M1764" s="39" t="s">
        <v>95</v>
      </c>
      <c r="N1764" s="39" t="s">
        <v>2589</v>
      </c>
      <c r="O1764" s="39" t="s">
        <v>97</v>
      </c>
      <c r="P1764" s="39" t="s">
        <v>2588</v>
      </c>
      <c r="Q1764" s="54">
        <v>342330</v>
      </c>
    </row>
    <row r="1765" spans="1:17">
      <c r="A1765" s="39" t="s">
        <v>2590</v>
      </c>
      <c r="B1765" s="39" t="s">
        <v>2591</v>
      </c>
      <c r="C1765" s="52">
        <v>8387</v>
      </c>
      <c r="D1765" s="39" t="s">
        <v>101</v>
      </c>
      <c r="E1765" s="39" t="s">
        <v>2592</v>
      </c>
      <c r="F1765" s="41">
        <v>40722</v>
      </c>
      <c r="G1765" s="39" t="s">
        <v>93</v>
      </c>
      <c r="H1765" s="39" t="s">
        <v>94</v>
      </c>
      <c r="I1765" s="41">
        <v>39448</v>
      </c>
      <c r="J1765" s="41">
        <v>39813</v>
      </c>
      <c r="K1765" s="40">
        <v>1</v>
      </c>
      <c r="L1765" s="39" t="s">
        <v>95</v>
      </c>
      <c r="M1765" s="39" t="s">
        <v>95</v>
      </c>
      <c r="N1765" s="39" t="s">
        <v>2593</v>
      </c>
      <c r="O1765" s="39" t="s">
        <v>97</v>
      </c>
      <c r="P1765" s="39" t="s">
        <v>221</v>
      </c>
      <c r="Q1765" s="54">
        <v>52500</v>
      </c>
    </row>
    <row r="1766" spans="1:17">
      <c r="A1766" s="39" t="s">
        <v>2594</v>
      </c>
      <c r="B1766" s="39" t="s">
        <v>2595</v>
      </c>
      <c r="C1766" s="52">
        <v>22452</v>
      </c>
      <c r="D1766" s="39" t="s">
        <v>91</v>
      </c>
      <c r="E1766" s="39" t="s">
        <v>1007</v>
      </c>
      <c r="F1766" s="41">
        <v>44644</v>
      </c>
      <c r="G1766" s="39" t="s">
        <v>93</v>
      </c>
      <c r="H1766" s="39" t="s">
        <v>173</v>
      </c>
      <c r="I1766" s="41">
        <v>43831</v>
      </c>
      <c r="J1766" s="41">
        <v>44196</v>
      </c>
      <c r="K1766" s="40">
        <v>1</v>
      </c>
      <c r="L1766" s="39" t="s">
        <v>308</v>
      </c>
      <c r="M1766" s="39" t="s">
        <v>95</v>
      </c>
      <c r="N1766" s="39" t="s">
        <v>2596</v>
      </c>
      <c r="O1766" s="39" t="s">
        <v>97</v>
      </c>
      <c r="P1766" s="39" t="s">
        <v>2597</v>
      </c>
      <c r="Q1766" s="54">
        <v>3000000</v>
      </c>
    </row>
    <row r="1767" spans="1:17">
      <c r="A1767" s="39" t="s">
        <v>2594</v>
      </c>
      <c r="B1767" s="39" t="s">
        <v>2595</v>
      </c>
      <c r="C1767" s="52">
        <v>22452</v>
      </c>
      <c r="D1767" s="39" t="s">
        <v>91</v>
      </c>
      <c r="E1767" s="39" t="s">
        <v>1007</v>
      </c>
      <c r="F1767" s="41">
        <v>44644</v>
      </c>
      <c r="G1767" s="39" t="s">
        <v>93</v>
      </c>
      <c r="H1767" s="39" t="s">
        <v>173</v>
      </c>
      <c r="I1767" s="41">
        <v>40909</v>
      </c>
      <c r="J1767" s="41">
        <v>44561</v>
      </c>
      <c r="K1767" s="40">
        <v>2</v>
      </c>
      <c r="L1767" s="39" t="s">
        <v>176</v>
      </c>
      <c r="M1767" s="39" t="s">
        <v>416</v>
      </c>
      <c r="N1767" s="39" t="s">
        <v>2598</v>
      </c>
      <c r="O1767" s="39" t="s">
        <v>97</v>
      </c>
      <c r="P1767" s="39" t="s">
        <v>2597</v>
      </c>
      <c r="Q1767" s="54">
        <v>3000000</v>
      </c>
    </row>
    <row r="1768" spans="1:17">
      <c r="A1768" s="39" t="s">
        <v>2594</v>
      </c>
      <c r="B1768" s="39" t="s">
        <v>2595</v>
      </c>
      <c r="C1768" s="52">
        <v>12283</v>
      </c>
      <c r="D1768" s="39" t="s">
        <v>101</v>
      </c>
      <c r="E1768" s="39" t="s">
        <v>2599</v>
      </c>
      <c r="F1768" s="41">
        <v>41285</v>
      </c>
      <c r="G1768" s="39" t="s">
        <v>93</v>
      </c>
      <c r="H1768" s="39" t="s">
        <v>173</v>
      </c>
      <c r="I1768" s="41">
        <v>41275</v>
      </c>
      <c r="J1768" s="41">
        <v>41639</v>
      </c>
      <c r="K1768" s="40">
        <v>1</v>
      </c>
      <c r="L1768" s="39" t="s">
        <v>105</v>
      </c>
      <c r="M1768" s="39" t="s">
        <v>95</v>
      </c>
      <c r="N1768" s="39" t="s">
        <v>2600</v>
      </c>
      <c r="O1768" s="39" t="s">
        <v>97</v>
      </c>
      <c r="P1768" s="39" t="s">
        <v>2597</v>
      </c>
      <c r="Q1768" s="54">
        <v>518000</v>
      </c>
    </row>
    <row r="1769" spans="1:17">
      <c r="A1769" s="39" t="s">
        <v>2594</v>
      </c>
      <c r="B1769" s="39" t="s">
        <v>2595</v>
      </c>
      <c r="C1769" s="52">
        <v>12283</v>
      </c>
      <c r="D1769" s="39" t="s">
        <v>101</v>
      </c>
      <c r="E1769" s="39" t="s">
        <v>2599</v>
      </c>
      <c r="F1769" s="41">
        <v>41285</v>
      </c>
      <c r="G1769" s="39" t="s">
        <v>93</v>
      </c>
      <c r="H1769" s="39" t="s">
        <v>173</v>
      </c>
      <c r="I1769" s="41">
        <v>41275</v>
      </c>
      <c r="J1769" s="41">
        <v>41639</v>
      </c>
      <c r="K1769" s="40">
        <v>2</v>
      </c>
      <c r="L1769" s="39" t="s">
        <v>105</v>
      </c>
      <c r="M1769" s="39" t="s">
        <v>329</v>
      </c>
      <c r="N1769" s="39" t="s">
        <v>2601</v>
      </c>
      <c r="O1769" s="39" t="s">
        <v>97</v>
      </c>
      <c r="P1769" s="39" t="s">
        <v>2597</v>
      </c>
      <c r="Q1769" s="54">
        <v>518000</v>
      </c>
    </row>
    <row r="1770" spans="1:17">
      <c r="A1770" s="39" t="s">
        <v>2594</v>
      </c>
      <c r="B1770" s="39" t="s">
        <v>2595</v>
      </c>
      <c r="C1770" s="52">
        <v>12283</v>
      </c>
      <c r="D1770" s="39" t="s">
        <v>101</v>
      </c>
      <c r="E1770" s="39" t="s">
        <v>2599</v>
      </c>
      <c r="F1770" s="41">
        <v>41285</v>
      </c>
      <c r="G1770" s="39" t="s">
        <v>93</v>
      </c>
      <c r="H1770" s="39" t="s">
        <v>173</v>
      </c>
      <c r="I1770" s="41">
        <v>41275</v>
      </c>
      <c r="J1770" s="41">
        <v>41639</v>
      </c>
      <c r="K1770" s="40">
        <v>3</v>
      </c>
      <c r="L1770" s="39" t="s">
        <v>176</v>
      </c>
      <c r="M1770" s="39" t="s">
        <v>416</v>
      </c>
      <c r="N1770" s="39" t="s">
        <v>2602</v>
      </c>
      <c r="O1770" s="39" t="s">
        <v>97</v>
      </c>
      <c r="P1770" s="39" t="s">
        <v>2597</v>
      </c>
      <c r="Q1770" s="54">
        <v>518000</v>
      </c>
    </row>
    <row r="1771" spans="1:17">
      <c r="A1771" s="39" t="s">
        <v>2603</v>
      </c>
      <c r="B1771" s="39" t="s">
        <v>2604</v>
      </c>
      <c r="C1771" s="52">
        <v>1243</v>
      </c>
      <c r="D1771" s="39" t="s">
        <v>101</v>
      </c>
      <c r="E1771" s="39" t="s">
        <v>2605</v>
      </c>
      <c r="F1771" s="41">
        <v>39790</v>
      </c>
      <c r="G1771" s="39" t="s">
        <v>93</v>
      </c>
      <c r="H1771" s="39" t="s">
        <v>173</v>
      </c>
      <c r="I1771" s="41">
        <v>39814</v>
      </c>
      <c r="J1771" s="41">
        <v>40178</v>
      </c>
      <c r="K1771" s="40">
        <v>2</v>
      </c>
      <c r="L1771" s="39" t="s">
        <v>95</v>
      </c>
      <c r="M1771" s="39" t="s">
        <v>95</v>
      </c>
      <c r="N1771" s="39" t="s">
        <v>2606</v>
      </c>
      <c r="O1771" s="39" t="s">
        <v>97</v>
      </c>
      <c r="P1771" s="39" t="s">
        <v>2607</v>
      </c>
      <c r="Q1771" s="54">
        <v>50000</v>
      </c>
    </row>
    <row r="1772" spans="1:17">
      <c r="A1772" s="39" t="s">
        <v>2603</v>
      </c>
      <c r="B1772" s="39" t="s">
        <v>2604</v>
      </c>
      <c r="C1772" s="52">
        <v>1264</v>
      </c>
      <c r="D1772" s="39" t="s">
        <v>101</v>
      </c>
      <c r="E1772" s="39" t="s">
        <v>2608</v>
      </c>
      <c r="F1772" s="41">
        <v>39790</v>
      </c>
      <c r="G1772" s="39" t="s">
        <v>93</v>
      </c>
      <c r="H1772" s="39" t="s">
        <v>173</v>
      </c>
      <c r="I1772" s="41">
        <v>39814</v>
      </c>
      <c r="J1772" s="41">
        <v>40178</v>
      </c>
      <c r="K1772" s="40">
        <v>1</v>
      </c>
      <c r="L1772" s="39" t="s">
        <v>103</v>
      </c>
      <c r="M1772" s="39" t="s">
        <v>810</v>
      </c>
      <c r="N1772" s="39" t="s">
        <v>2609</v>
      </c>
      <c r="O1772" s="39" t="s">
        <v>97</v>
      </c>
      <c r="P1772" s="39" t="s">
        <v>2607</v>
      </c>
      <c r="Q1772" s="54">
        <v>50000</v>
      </c>
    </row>
    <row r="1773" spans="1:17">
      <c r="A1773" s="39" t="s">
        <v>2610</v>
      </c>
      <c r="B1773" s="39" t="s">
        <v>2611</v>
      </c>
      <c r="C1773" s="52">
        <v>2285</v>
      </c>
      <c r="D1773" s="39" t="s">
        <v>101</v>
      </c>
      <c r="E1773" s="39" t="s">
        <v>2612</v>
      </c>
      <c r="F1773" s="41">
        <v>40072</v>
      </c>
      <c r="G1773" s="39" t="s">
        <v>93</v>
      </c>
      <c r="H1773" s="39" t="s">
        <v>173</v>
      </c>
      <c r="I1773" s="41">
        <v>39814</v>
      </c>
      <c r="J1773" s="41">
        <v>40178</v>
      </c>
      <c r="K1773" s="40">
        <v>1</v>
      </c>
      <c r="L1773" s="39" t="s">
        <v>237</v>
      </c>
      <c r="M1773" s="39" t="s">
        <v>16</v>
      </c>
      <c r="N1773" s="39" t="s">
        <v>2613</v>
      </c>
      <c r="O1773" s="39" t="s">
        <v>97</v>
      </c>
      <c r="P1773" s="39" t="s">
        <v>2614</v>
      </c>
      <c r="Q1773" s="54">
        <v>90037</v>
      </c>
    </row>
    <row r="1774" spans="1:17">
      <c r="A1774" s="39" t="s">
        <v>2610</v>
      </c>
      <c r="B1774" s="39" t="s">
        <v>2611</v>
      </c>
      <c r="C1774" s="52">
        <v>2285</v>
      </c>
      <c r="D1774" s="39" t="s">
        <v>101</v>
      </c>
      <c r="E1774" s="39" t="s">
        <v>2612</v>
      </c>
      <c r="F1774" s="41">
        <v>40072</v>
      </c>
      <c r="G1774" s="39" t="s">
        <v>93</v>
      </c>
      <c r="H1774" s="39" t="s">
        <v>173</v>
      </c>
      <c r="I1774" s="41">
        <v>39814</v>
      </c>
      <c r="J1774" s="41">
        <v>40178</v>
      </c>
      <c r="K1774" s="40">
        <v>2</v>
      </c>
      <c r="L1774" s="39" t="s">
        <v>237</v>
      </c>
      <c r="M1774" s="39" t="s">
        <v>95</v>
      </c>
      <c r="N1774" s="39" t="s">
        <v>2615</v>
      </c>
      <c r="O1774" s="39" t="s">
        <v>97</v>
      </c>
      <c r="P1774" s="39" t="s">
        <v>2614</v>
      </c>
      <c r="Q1774" s="54">
        <v>90037</v>
      </c>
    </row>
    <row r="1775" spans="1:17">
      <c r="A1775" s="39" t="s">
        <v>2610</v>
      </c>
      <c r="B1775" s="39" t="s">
        <v>2611</v>
      </c>
      <c r="C1775" s="52">
        <v>2285</v>
      </c>
      <c r="D1775" s="39" t="s">
        <v>101</v>
      </c>
      <c r="E1775" s="39" t="s">
        <v>2612</v>
      </c>
      <c r="F1775" s="41">
        <v>40072</v>
      </c>
      <c r="G1775" s="39" t="s">
        <v>93</v>
      </c>
      <c r="H1775" s="39" t="s">
        <v>173</v>
      </c>
      <c r="I1775" s="41">
        <v>39814</v>
      </c>
      <c r="J1775" s="41">
        <v>40178</v>
      </c>
      <c r="K1775" s="40">
        <v>3</v>
      </c>
      <c r="L1775" s="39" t="s">
        <v>237</v>
      </c>
      <c r="M1775" s="39" t="s">
        <v>2616</v>
      </c>
      <c r="N1775" s="39" t="s">
        <v>2617</v>
      </c>
      <c r="O1775" s="39" t="s">
        <v>97</v>
      </c>
      <c r="P1775" s="39" t="s">
        <v>2614</v>
      </c>
      <c r="Q1775" s="54">
        <v>90037</v>
      </c>
    </row>
    <row r="1776" spans="1:17">
      <c r="A1776" s="39" t="s">
        <v>2618</v>
      </c>
      <c r="B1776" s="39" t="s">
        <v>2619</v>
      </c>
      <c r="C1776" s="52">
        <v>11627</v>
      </c>
      <c r="D1776" s="39" t="s">
        <v>101</v>
      </c>
      <c r="E1776" s="39" t="s">
        <v>2620</v>
      </c>
      <c r="F1776" s="41">
        <v>41101</v>
      </c>
      <c r="G1776" s="39" t="s">
        <v>93</v>
      </c>
      <c r="H1776" s="39" t="s">
        <v>173</v>
      </c>
      <c r="I1776" s="41">
        <v>40909</v>
      </c>
      <c r="J1776" s="41">
        <v>41274</v>
      </c>
      <c r="K1776" s="40">
        <v>1</v>
      </c>
      <c r="L1776" s="39" t="s">
        <v>308</v>
      </c>
      <c r="M1776" s="39" t="s">
        <v>95</v>
      </c>
      <c r="N1776" s="39" t="s">
        <v>2621</v>
      </c>
      <c r="O1776" s="39" t="s">
        <v>97</v>
      </c>
      <c r="P1776" s="39" t="s">
        <v>2622</v>
      </c>
      <c r="Q1776" s="54">
        <v>268000</v>
      </c>
    </row>
    <row r="1777" spans="1:17">
      <c r="A1777" s="39" t="s">
        <v>2623</v>
      </c>
      <c r="B1777" s="39" t="s">
        <v>2624</v>
      </c>
      <c r="C1777" s="52">
        <v>9734</v>
      </c>
      <c r="D1777" s="39" t="s">
        <v>101</v>
      </c>
      <c r="E1777" s="39" t="s">
        <v>2625</v>
      </c>
      <c r="F1777" s="41">
        <v>40866</v>
      </c>
      <c r="G1777" s="39" t="s">
        <v>93</v>
      </c>
      <c r="H1777" s="39" t="s">
        <v>173</v>
      </c>
      <c r="I1777" s="41">
        <v>39233</v>
      </c>
      <c r="J1777" s="41">
        <v>39447</v>
      </c>
      <c r="K1777" s="40">
        <v>1</v>
      </c>
      <c r="L1777" s="39" t="s">
        <v>131</v>
      </c>
      <c r="M1777" s="39" t="s">
        <v>183</v>
      </c>
      <c r="N1777" s="39" t="s">
        <v>2626</v>
      </c>
      <c r="O1777" s="39" t="s">
        <v>97</v>
      </c>
      <c r="P1777" s="39" t="s">
        <v>2627</v>
      </c>
      <c r="Q1777" s="54">
        <v>195100</v>
      </c>
    </row>
    <row r="1778" spans="1:17">
      <c r="A1778" s="39" t="s">
        <v>2623</v>
      </c>
      <c r="B1778" s="39" t="s">
        <v>2624</v>
      </c>
      <c r="C1778" s="52">
        <v>2099</v>
      </c>
      <c r="D1778" s="39" t="s">
        <v>101</v>
      </c>
      <c r="E1778" s="39" t="s">
        <v>539</v>
      </c>
      <c r="F1778" s="41">
        <v>40072</v>
      </c>
      <c r="G1778" s="39" t="s">
        <v>93</v>
      </c>
      <c r="H1778" s="39" t="s">
        <v>173</v>
      </c>
      <c r="I1778" s="41">
        <v>39814</v>
      </c>
      <c r="J1778" s="41">
        <v>40178</v>
      </c>
      <c r="K1778" s="40">
        <v>1</v>
      </c>
      <c r="L1778" s="39" t="s">
        <v>125</v>
      </c>
      <c r="M1778" s="39" t="s">
        <v>183</v>
      </c>
      <c r="N1778" s="39" t="s">
        <v>2628</v>
      </c>
      <c r="O1778" s="39" t="s">
        <v>97</v>
      </c>
      <c r="P1778" s="39" t="s">
        <v>2627</v>
      </c>
      <c r="Q1778" s="54">
        <v>248670</v>
      </c>
    </row>
    <row r="1779" spans="1:17">
      <c r="A1779" s="39" t="s">
        <v>2623</v>
      </c>
      <c r="B1779" s="39" t="s">
        <v>2624</v>
      </c>
      <c r="C1779" s="52">
        <v>2099</v>
      </c>
      <c r="D1779" s="39" t="s">
        <v>101</v>
      </c>
      <c r="E1779" s="39" t="s">
        <v>539</v>
      </c>
      <c r="F1779" s="41">
        <v>40072</v>
      </c>
      <c r="G1779" s="39" t="s">
        <v>93</v>
      </c>
      <c r="H1779" s="39" t="s">
        <v>173</v>
      </c>
      <c r="I1779" s="41">
        <v>39814</v>
      </c>
      <c r="J1779" s="41">
        <v>40178</v>
      </c>
      <c r="K1779" s="40">
        <v>2</v>
      </c>
      <c r="L1779" s="39" t="s">
        <v>131</v>
      </c>
      <c r="M1779" s="39" t="s">
        <v>183</v>
      </c>
      <c r="N1779" s="39" t="s">
        <v>2629</v>
      </c>
      <c r="O1779" s="39" t="s">
        <v>97</v>
      </c>
      <c r="P1779" s="39" t="s">
        <v>2627</v>
      </c>
      <c r="Q1779" s="54">
        <v>248670</v>
      </c>
    </row>
    <row r="1780" spans="1:17">
      <c r="A1780" s="39" t="s">
        <v>2623</v>
      </c>
      <c r="B1780" s="39" t="s">
        <v>2624</v>
      </c>
      <c r="C1780" s="52">
        <v>2099</v>
      </c>
      <c r="D1780" s="39" t="s">
        <v>101</v>
      </c>
      <c r="E1780" s="39" t="s">
        <v>539</v>
      </c>
      <c r="F1780" s="41">
        <v>40072</v>
      </c>
      <c r="G1780" s="39" t="s">
        <v>93</v>
      </c>
      <c r="H1780" s="39" t="s">
        <v>173</v>
      </c>
      <c r="I1780" s="41">
        <v>39814</v>
      </c>
      <c r="J1780" s="41">
        <v>40178</v>
      </c>
      <c r="K1780" s="40">
        <v>3</v>
      </c>
      <c r="L1780" s="39" t="s">
        <v>105</v>
      </c>
      <c r="M1780" s="39" t="s">
        <v>486</v>
      </c>
      <c r="N1780" s="39" t="s">
        <v>2630</v>
      </c>
      <c r="O1780" s="39" t="s">
        <v>97</v>
      </c>
      <c r="P1780" s="39" t="s">
        <v>2627</v>
      </c>
      <c r="Q1780" s="54">
        <v>248670</v>
      </c>
    </row>
    <row r="1781" spans="1:17">
      <c r="A1781" s="39" t="s">
        <v>2623</v>
      </c>
      <c r="B1781" s="39" t="s">
        <v>2624</v>
      </c>
      <c r="C1781" s="52">
        <v>2099</v>
      </c>
      <c r="D1781" s="39" t="s">
        <v>101</v>
      </c>
      <c r="E1781" s="39" t="s">
        <v>539</v>
      </c>
      <c r="F1781" s="41">
        <v>40072</v>
      </c>
      <c r="G1781" s="39" t="s">
        <v>93</v>
      </c>
      <c r="H1781" s="39" t="s">
        <v>173</v>
      </c>
      <c r="I1781" s="41">
        <v>39814</v>
      </c>
      <c r="J1781" s="41">
        <v>40178</v>
      </c>
      <c r="K1781" s="40">
        <v>4</v>
      </c>
      <c r="L1781" s="39" t="s">
        <v>105</v>
      </c>
      <c r="M1781" s="39" t="s">
        <v>95</v>
      </c>
      <c r="N1781" s="39" t="s">
        <v>2631</v>
      </c>
      <c r="O1781" s="39" t="s">
        <v>97</v>
      </c>
      <c r="P1781" s="39" t="s">
        <v>2627</v>
      </c>
      <c r="Q1781" s="54">
        <v>248670</v>
      </c>
    </row>
    <row r="1782" spans="1:17">
      <c r="A1782" s="39" t="s">
        <v>2623</v>
      </c>
      <c r="B1782" s="39" t="s">
        <v>2624</v>
      </c>
      <c r="C1782" s="52">
        <v>2099</v>
      </c>
      <c r="D1782" s="39" t="s">
        <v>101</v>
      </c>
      <c r="E1782" s="39" t="s">
        <v>539</v>
      </c>
      <c r="F1782" s="41">
        <v>40072</v>
      </c>
      <c r="G1782" s="39" t="s">
        <v>93</v>
      </c>
      <c r="H1782" s="39" t="s">
        <v>173</v>
      </c>
      <c r="I1782" s="41">
        <v>39814</v>
      </c>
      <c r="J1782" s="41">
        <v>40178</v>
      </c>
      <c r="K1782" s="40">
        <v>5</v>
      </c>
      <c r="L1782" s="39" t="s">
        <v>105</v>
      </c>
      <c r="M1782" s="39" t="s">
        <v>95</v>
      </c>
      <c r="N1782" s="39" t="s">
        <v>2632</v>
      </c>
      <c r="O1782" s="39" t="s">
        <v>97</v>
      </c>
      <c r="P1782" s="39" t="s">
        <v>2627</v>
      </c>
      <c r="Q1782" s="54">
        <v>248670</v>
      </c>
    </row>
    <row r="1783" spans="1:17">
      <c r="A1783" s="39" t="s">
        <v>2623</v>
      </c>
      <c r="B1783" s="39" t="s">
        <v>2624</v>
      </c>
      <c r="C1783" s="52">
        <v>2099</v>
      </c>
      <c r="D1783" s="39" t="s">
        <v>101</v>
      </c>
      <c r="E1783" s="39" t="s">
        <v>539</v>
      </c>
      <c r="F1783" s="41">
        <v>40072</v>
      </c>
      <c r="G1783" s="39" t="s">
        <v>93</v>
      </c>
      <c r="H1783" s="39" t="s">
        <v>173</v>
      </c>
      <c r="I1783" s="41">
        <v>39814</v>
      </c>
      <c r="J1783" s="41">
        <v>40178</v>
      </c>
      <c r="K1783" s="40">
        <v>6</v>
      </c>
      <c r="L1783" s="39" t="s">
        <v>103</v>
      </c>
      <c r="M1783" s="39" t="s">
        <v>95</v>
      </c>
      <c r="N1783" s="39" t="s">
        <v>2633</v>
      </c>
      <c r="O1783" s="39" t="s">
        <v>97</v>
      </c>
      <c r="P1783" s="39" t="s">
        <v>2627</v>
      </c>
      <c r="Q1783" s="54">
        <v>248670</v>
      </c>
    </row>
    <row r="1784" spans="1:17">
      <c r="A1784" s="39" t="s">
        <v>2623</v>
      </c>
      <c r="B1784" s="39" t="s">
        <v>2624</v>
      </c>
      <c r="C1784" s="52">
        <v>892</v>
      </c>
      <c r="D1784" s="39" t="s">
        <v>101</v>
      </c>
      <c r="E1784" s="39" t="s">
        <v>544</v>
      </c>
      <c r="F1784" s="41">
        <v>39790</v>
      </c>
      <c r="G1784" s="39" t="s">
        <v>93</v>
      </c>
      <c r="H1784" s="39" t="s">
        <v>173</v>
      </c>
      <c r="I1784" s="41">
        <v>39814</v>
      </c>
      <c r="J1784" s="41">
        <v>40178</v>
      </c>
      <c r="K1784" s="40">
        <v>1</v>
      </c>
      <c r="L1784" s="39" t="s">
        <v>125</v>
      </c>
      <c r="M1784" s="39" t="s">
        <v>183</v>
      </c>
      <c r="N1784" s="39" t="s">
        <v>2634</v>
      </c>
      <c r="O1784" s="39" t="s">
        <v>97</v>
      </c>
      <c r="P1784" s="39" t="s">
        <v>2627</v>
      </c>
      <c r="Q1784" s="54">
        <v>301213</v>
      </c>
    </row>
    <row r="1785" spans="1:17">
      <c r="A1785" s="39" t="s">
        <v>2623</v>
      </c>
      <c r="B1785" s="39" t="s">
        <v>2624</v>
      </c>
      <c r="C1785" s="52">
        <v>892</v>
      </c>
      <c r="D1785" s="39" t="s">
        <v>101</v>
      </c>
      <c r="E1785" s="39" t="s">
        <v>544</v>
      </c>
      <c r="F1785" s="41">
        <v>39790</v>
      </c>
      <c r="G1785" s="39" t="s">
        <v>93</v>
      </c>
      <c r="H1785" s="39" t="s">
        <v>173</v>
      </c>
      <c r="I1785" s="41">
        <v>39814</v>
      </c>
      <c r="J1785" s="41">
        <v>40178</v>
      </c>
      <c r="K1785" s="40">
        <v>2</v>
      </c>
      <c r="L1785" s="39" t="s">
        <v>131</v>
      </c>
      <c r="M1785" s="39" t="s">
        <v>183</v>
      </c>
      <c r="N1785" s="39" t="s">
        <v>2635</v>
      </c>
      <c r="O1785" s="39" t="s">
        <v>97</v>
      </c>
      <c r="P1785" s="39" t="s">
        <v>2627</v>
      </c>
      <c r="Q1785" s="54">
        <v>301213</v>
      </c>
    </row>
    <row r="1786" spans="1:17">
      <c r="A1786" s="39" t="s">
        <v>2623</v>
      </c>
      <c r="B1786" s="39" t="s">
        <v>2624</v>
      </c>
      <c r="C1786" s="52">
        <v>892</v>
      </c>
      <c r="D1786" s="39" t="s">
        <v>101</v>
      </c>
      <c r="E1786" s="39" t="s">
        <v>544</v>
      </c>
      <c r="F1786" s="41">
        <v>39790</v>
      </c>
      <c r="G1786" s="39" t="s">
        <v>93</v>
      </c>
      <c r="H1786" s="39" t="s">
        <v>173</v>
      </c>
      <c r="I1786" s="41">
        <v>39814</v>
      </c>
      <c r="J1786" s="41">
        <v>40178</v>
      </c>
      <c r="K1786" s="40">
        <v>3</v>
      </c>
      <c r="L1786" s="39" t="s">
        <v>105</v>
      </c>
      <c r="M1786" s="39" t="s">
        <v>486</v>
      </c>
      <c r="N1786" s="39" t="s">
        <v>2636</v>
      </c>
      <c r="O1786" s="39" t="s">
        <v>97</v>
      </c>
      <c r="P1786" s="39" t="s">
        <v>2627</v>
      </c>
      <c r="Q1786" s="54">
        <v>301213</v>
      </c>
    </row>
    <row r="1787" spans="1:17">
      <c r="A1787" s="39" t="s">
        <v>2623</v>
      </c>
      <c r="B1787" s="39" t="s">
        <v>2624</v>
      </c>
      <c r="C1787" s="52">
        <v>892</v>
      </c>
      <c r="D1787" s="39" t="s">
        <v>101</v>
      </c>
      <c r="E1787" s="39" t="s">
        <v>544</v>
      </c>
      <c r="F1787" s="41">
        <v>39790</v>
      </c>
      <c r="G1787" s="39" t="s">
        <v>93</v>
      </c>
      <c r="H1787" s="39" t="s">
        <v>173</v>
      </c>
      <c r="I1787" s="41">
        <v>39814</v>
      </c>
      <c r="J1787" s="41">
        <v>40178</v>
      </c>
      <c r="K1787" s="40">
        <v>4</v>
      </c>
      <c r="L1787" s="39" t="s">
        <v>105</v>
      </c>
      <c r="M1787" s="39" t="s">
        <v>435</v>
      </c>
      <c r="N1787" s="39" t="s">
        <v>2637</v>
      </c>
      <c r="O1787" s="39" t="s">
        <v>97</v>
      </c>
      <c r="P1787" s="39" t="s">
        <v>2627</v>
      </c>
      <c r="Q1787" s="54">
        <v>301213</v>
      </c>
    </row>
    <row r="1788" spans="1:17">
      <c r="A1788" s="39" t="s">
        <v>2623</v>
      </c>
      <c r="B1788" s="39" t="s">
        <v>2624</v>
      </c>
      <c r="C1788" s="52">
        <v>892</v>
      </c>
      <c r="D1788" s="39" t="s">
        <v>101</v>
      </c>
      <c r="E1788" s="39" t="s">
        <v>544</v>
      </c>
      <c r="F1788" s="41">
        <v>39790</v>
      </c>
      <c r="G1788" s="39" t="s">
        <v>93</v>
      </c>
      <c r="H1788" s="39" t="s">
        <v>173</v>
      </c>
      <c r="I1788" s="41">
        <v>39814</v>
      </c>
      <c r="J1788" s="41">
        <v>40178</v>
      </c>
      <c r="K1788" s="40">
        <v>5</v>
      </c>
      <c r="L1788" s="39" t="s">
        <v>105</v>
      </c>
      <c r="M1788" s="39" t="s">
        <v>135</v>
      </c>
      <c r="N1788" s="39" t="s">
        <v>2638</v>
      </c>
      <c r="O1788" s="39" t="s">
        <v>97</v>
      </c>
      <c r="P1788" s="39" t="s">
        <v>2627</v>
      </c>
      <c r="Q1788" s="54">
        <v>301213</v>
      </c>
    </row>
    <row r="1789" spans="1:17">
      <c r="A1789" s="39" t="s">
        <v>2623</v>
      </c>
      <c r="B1789" s="39" t="s">
        <v>2624</v>
      </c>
      <c r="C1789" s="52">
        <v>892</v>
      </c>
      <c r="D1789" s="39" t="s">
        <v>101</v>
      </c>
      <c r="E1789" s="39" t="s">
        <v>544</v>
      </c>
      <c r="F1789" s="41">
        <v>39790</v>
      </c>
      <c r="G1789" s="39" t="s">
        <v>93</v>
      </c>
      <c r="H1789" s="39" t="s">
        <v>173</v>
      </c>
      <c r="I1789" s="41">
        <v>39814</v>
      </c>
      <c r="J1789" s="41">
        <v>40178</v>
      </c>
      <c r="K1789" s="40">
        <v>6</v>
      </c>
      <c r="L1789" s="39" t="s">
        <v>308</v>
      </c>
      <c r="M1789" s="39" t="s">
        <v>95</v>
      </c>
      <c r="N1789" s="39" t="s">
        <v>2639</v>
      </c>
      <c r="O1789" s="39" t="s">
        <v>97</v>
      </c>
      <c r="P1789" s="39" t="s">
        <v>2627</v>
      </c>
      <c r="Q1789" s="54">
        <v>301213</v>
      </c>
    </row>
    <row r="1790" spans="1:17">
      <c r="A1790" s="39" t="s">
        <v>2623</v>
      </c>
      <c r="B1790" s="39" t="s">
        <v>2624</v>
      </c>
      <c r="C1790" s="52">
        <v>892</v>
      </c>
      <c r="D1790" s="39" t="s">
        <v>101</v>
      </c>
      <c r="E1790" s="39" t="s">
        <v>544</v>
      </c>
      <c r="F1790" s="41">
        <v>39790</v>
      </c>
      <c r="G1790" s="39" t="s">
        <v>93</v>
      </c>
      <c r="H1790" s="39" t="s">
        <v>173</v>
      </c>
      <c r="I1790" s="41">
        <v>39814</v>
      </c>
      <c r="J1790" s="41">
        <v>40178</v>
      </c>
      <c r="K1790" s="40">
        <v>7</v>
      </c>
      <c r="L1790" s="39" t="s">
        <v>311</v>
      </c>
      <c r="M1790" s="39" t="s">
        <v>312</v>
      </c>
      <c r="N1790" s="39" t="s">
        <v>2640</v>
      </c>
      <c r="O1790" s="39" t="s">
        <v>97</v>
      </c>
      <c r="P1790" s="39" t="s">
        <v>2627</v>
      </c>
      <c r="Q1790" s="54">
        <v>301213</v>
      </c>
    </row>
    <row r="1791" spans="1:17">
      <c r="A1791" s="39" t="s">
        <v>2623</v>
      </c>
      <c r="B1791" s="39" t="s">
        <v>2624</v>
      </c>
      <c r="C1791" s="52">
        <v>892</v>
      </c>
      <c r="D1791" s="39" t="s">
        <v>101</v>
      </c>
      <c r="E1791" s="39" t="s">
        <v>544</v>
      </c>
      <c r="F1791" s="41">
        <v>39790</v>
      </c>
      <c r="G1791" s="39" t="s">
        <v>93</v>
      </c>
      <c r="H1791" s="39" t="s">
        <v>173</v>
      </c>
      <c r="I1791" s="41">
        <v>39814</v>
      </c>
      <c r="J1791" s="41">
        <v>40178</v>
      </c>
      <c r="K1791" s="40">
        <v>8</v>
      </c>
      <c r="L1791" s="39" t="s">
        <v>311</v>
      </c>
      <c r="M1791" s="39" t="s">
        <v>312</v>
      </c>
      <c r="N1791" s="39" t="s">
        <v>2641</v>
      </c>
      <c r="O1791" s="39" t="s">
        <v>97</v>
      </c>
      <c r="P1791" s="39" t="s">
        <v>2627</v>
      </c>
      <c r="Q1791" s="54">
        <v>301213</v>
      </c>
    </row>
    <row r="1792" spans="1:17">
      <c r="A1792" s="39" t="s">
        <v>2623</v>
      </c>
      <c r="B1792" s="39" t="s">
        <v>2624</v>
      </c>
      <c r="C1792" s="52">
        <v>892</v>
      </c>
      <c r="D1792" s="39" t="s">
        <v>101</v>
      </c>
      <c r="E1792" s="39" t="s">
        <v>544</v>
      </c>
      <c r="F1792" s="41">
        <v>39790</v>
      </c>
      <c r="G1792" s="39" t="s">
        <v>93</v>
      </c>
      <c r="H1792" s="39" t="s">
        <v>173</v>
      </c>
      <c r="I1792" s="41">
        <v>39814</v>
      </c>
      <c r="J1792" s="41">
        <v>40178</v>
      </c>
      <c r="K1792" s="40">
        <v>9</v>
      </c>
      <c r="L1792" s="39" t="s">
        <v>176</v>
      </c>
      <c r="M1792" s="39" t="s">
        <v>416</v>
      </c>
      <c r="N1792" s="39" t="s">
        <v>822</v>
      </c>
      <c r="O1792" s="39" t="s">
        <v>97</v>
      </c>
      <c r="P1792" s="39" t="s">
        <v>2627</v>
      </c>
      <c r="Q1792" s="54">
        <v>301213</v>
      </c>
    </row>
    <row r="1793" spans="1:17">
      <c r="A1793" s="39" t="s">
        <v>2623</v>
      </c>
      <c r="B1793" s="39" t="s">
        <v>2624</v>
      </c>
      <c r="C1793" s="52">
        <v>892</v>
      </c>
      <c r="D1793" s="39" t="s">
        <v>101</v>
      </c>
      <c r="E1793" s="39" t="s">
        <v>544</v>
      </c>
      <c r="F1793" s="41">
        <v>39790</v>
      </c>
      <c r="G1793" s="39" t="s">
        <v>93</v>
      </c>
      <c r="H1793" s="39" t="s">
        <v>173</v>
      </c>
      <c r="I1793" s="41">
        <v>39814</v>
      </c>
      <c r="J1793" s="41">
        <v>40178</v>
      </c>
      <c r="K1793" s="40">
        <v>10</v>
      </c>
      <c r="L1793" s="39" t="s">
        <v>311</v>
      </c>
      <c r="M1793" s="39" t="s">
        <v>312</v>
      </c>
      <c r="N1793" s="39" t="s">
        <v>2642</v>
      </c>
      <c r="O1793" s="39" t="s">
        <v>97</v>
      </c>
      <c r="P1793" s="39" t="s">
        <v>2627</v>
      </c>
      <c r="Q1793" s="54">
        <v>301213</v>
      </c>
    </row>
    <row r="1794" spans="1:17">
      <c r="A1794" s="39" t="s">
        <v>2623</v>
      </c>
      <c r="B1794" s="39" t="s">
        <v>2624</v>
      </c>
      <c r="C1794" s="52">
        <v>892</v>
      </c>
      <c r="D1794" s="39" t="s">
        <v>101</v>
      </c>
      <c r="E1794" s="39" t="s">
        <v>544</v>
      </c>
      <c r="F1794" s="41">
        <v>39790</v>
      </c>
      <c r="G1794" s="39" t="s">
        <v>93</v>
      </c>
      <c r="H1794" s="39" t="s">
        <v>173</v>
      </c>
      <c r="I1794" s="41">
        <v>39814</v>
      </c>
      <c r="J1794" s="41">
        <v>40178</v>
      </c>
      <c r="K1794" s="40">
        <v>11</v>
      </c>
      <c r="L1794" s="39" t="s">
        <v>176</v>
      </c>
      <c r="M1794" s="39" t="s">
        <v>416</v>
      </c>
      <c r="N1794" s="39" t="s">
        <v>2643</v>
      </c>
      <c r="O1794" s="39" t="s">
        <v>97</v>
      </c>
      <c r="P1794" s="39" t="s">
        <v>2627</v>
      </c>
      <c r="Q1794" s="54">
        <v>301213</v>
      </c>
    </row>
    <row r="1795" spans="1:17">
      <c r="A1795" s="39" t="s">
        <v>2623</v>
      </c>
      <c r="B1795" s="39" t="s">
        <v>2624</v>
      </c>
      <c r="C1795" s="52">
        <v>892</v>
      </c>
      <c r="D1795" s="39" t="s">
        <v>101</v>
      </c>
      <c r="E1795" s="39" t="s">
        <v>544</v>
      </c>
      <c r="F1795" s="41">
        <v>39790</v>
      </c>
      <c r="G1795" s="39" t="s">
        <v>93</v>
      </c>
      <c r="H1795" s="39" t="s">
        <v>173</v>
      </c>
      <c r="I1795" s="41">
        <v>39814</v>
      </c>
      <c r="J1795" s="41">
        <v>40178</v>
      </c>
      <c r="K1795" s="40">
        <v>12</v>
      </c>
      <c r="L1795" s="39" t="s">
        <v>95</v>
      </c>
      <c r="M1795" s="39" t="s">
        <v>95</v>
      </c>
      <c r="N1795" s="39" t="s">
        <v>2644</v>
      </c>
      <c r="O1795" s="39" t="s">
        <v>97</v>
      </c>
      <c r="P1795" s="39" t="s">
        <v>2627</v>
      </c>
      <c r="Q1795" s="54">
        <v>301213</v>
      </c>
    </row>
    <row r="1796" spans="1:17">
      <c r="A1796" s="39" t="s">
        <v>2645</v>
      </c>
      <c r="B1796" s="39" t="s">
        <v>2646</v>
      </c>
      <c r="C1796" s="52">
        <v>22512</v>
      </c>
      <c r="D1796" s="39" t="s">
        <v>91</v>
      </c>
      <c r="E1796" s="39" t="s">
        <v>2647</v>
      </c>
      <c r="F1796" s="41">
        <v>44644</v>
      </c>
      <c r="G1796" s="39" t="s">
        <v>876</v>
      </c>
      <c r="H1796" s="39" t="s">
        <v>173</v>
      </c>
      <c r="I1796" s="41">
        <v>41275</v>
      </c>
      <c r="J1796" s="41">
        <v>41639</v>
      </c>
      <c r="K1796" s="40">
        <v>1</v>
      </c>
      <c r="L1796" s="39" t="s">
        <v>131</v>
      </c>
      <c r="M1796" s="39" t="s">
        <v>183</v>
      </c>
      <c r="N1796" s="39" t="s">
        <v>2648</v>
      </c>
      <c r="O1796" s="39" t="s">
        <v>97</v>
      </c>
      <c r="P1796" s="39" t="s">
        <v>2649</v>
      </c>
      <c r="Q1796" s="54">
        <v>-8249</v>
      </c>
    </row>
    <row r="1797" spans="1:17">
      <c r="A1797" s="39" t="s">
        <v>2645</v>
      </c>
      <c r="B1797" s="39" t="s">
        <v>2646</v>
      </c>
      <c r="C1797" s="52">
        <v>22512</v>
      </c>
      <c r="D1797" s="39" t="s">
        <v>91</v>
      </c>
      <c r="E1797" s="39" t="s">
        <v>2647</v>
      </c>
      <c r="F1797" s="41">
        <v>44644</v>
      </c>
      <c r="G1797" s="39" t="s">
        <v>876</v>
      </c>
      <c r="H1797" s="39" t="s">
        <v>173</v>
      </c>
      <c r="I1797" s="41">
        <v>41640</v>
      </c>
      <c r="J1797" s="41">
        <v>42004</v>
      </c>
      <c r="K1797" s="40">
        <v>2</v>
      </c>
      <c r="L1797" s="39" t="s">
        <v>131</v>
      </c>
      <c r="M1797" s="39" t="s">
        <v>183</v>
      </c>
      <c r="N1797" s="39" t="s">
        <v>2650</v>
      </c>
      <c r="O1797" s="39" t="s">
        <v>97</v>
      </c>
      <c r="P1797" s="39" t="s">
        <v>2649</v>
      </c>
      <c r="Q1797" s="54">
        <v>-8249</v>
      </c>
    </row>
    <row r="1798" spans="1:17">
      <c r="A1798" s="39" t="s">
        <v>2645</v>
      </c>
      <c r="B1798" s="39" t="s">
        <v>2646</v>
      </c>
      <c r="C1798" s="52">
        <v>22512</v>
      </c>
      <c r="D1798" s="39" t="s">
        <v>91</v>
      </c>
      <c r="E1798" s="39" t="s">
        <v>2647</v>
      </c>
      <c r="F1798" s="41">
        <v>44644</v>
      </c>
      <c r="G1798" s="39" t="s">
        <v>876</v>
      </c>
      <c r="H1798" s="39" t="s">
        <v>173</v>
      </c>
      <c r="I1798" s="41">
        <v>42005</v>
      </c>
      <c r="J1798" s="41">
        <v>42369</v>
      </c>
      <c r="K1798" s="40">
        <v>3</v>
      </c>
      <c r="L1798" s="39" t="s">
        <v>131</v>
      </c>
      <c r="M1798" s="39" t="s">
        <v>183</v>
      </c>
      <c r="N1798" s="39" t="s">
        <v>2651</v>
      </c>
      <c r="O1798" s="39" t="s">
        <v>97</v>
      </c>
      <c r="P1798" s="39" t="s">
        <v>2649</v>
      </c>
      <c r="Q1798" s="54">
        <v>-8249</v>
      </c>
    </row>
    <row r="1799" spans="1:17">
      <c r="A1799" s="39" t="s">
        <v>2645</v>
      </c>
      <c r="B1799" s="39" t="s">
        <v>2646</v>
      </c>
      <c r="C1799" s="52">
        <v>22492</v>
      </c>
      <c r="D1799" s="39" t="s">
        <v>91</v>
      </c>
      <c r="E1799" s="39" t="s">
        <v>2652</v>
      </c>
      <c r="F1799" s="41">
        <v>44644</v>
      </c>
      <c r="G1799" s="39" t="s">
        <v>876</v>
      </c>
      <c r="H1799" s="39" t="s">
        <v>173</v>
      </c>
      <c r="I1799" s="41">
        <v>40026</v>
      </c>
      <c r="J1799" s="41">
        <v>40908</v>
      </c>
      <c r="K1799" s="40">
        <v>1</v>
      </c>
      <c r="L1799" s="39" t="s">
        <v>95</v>
      </c>
      <c r="M1799" s="39" t="s">
        <v>95</v>
      </c>
      <c r="N1799" s="39" t="s">
        <v>2653</v>
      </c>
      <c r="O1799" s="39" t="s">
        <v>97</v>
      </c>
      <c r="P1799" s="39" t="s">
        <v>2649</v>
      </c>
      <c r="Q1799" s="54">
        <v>1400000</v>
      </c>
    </row>
    <row r="1800" spans="1:17">
      <c r="A1800" s="39" t="s">
        <v>2654</v>
      </c>
      <c r="B1800" s="39" t="s">
        <v>2655</v>
      </c>
      <c r="C1800" s="52">
        <v>10327</v>
      </c>
      <c r="D1800" s="39" t="s">
        <v>101</v>
      </c>
      <c r="E1800" s="39" t="s">
        <v>2656</v>
      </c>
      <c r="F1800" s="41">
        <v>40856</v>
      </c>
      <c r="G1800" s="39" t="s">
        <v>93</v>
      </c>
      <c r="H1800" s="39" t="s">
        <v>173</v>
      </c>
      <c r="I1800" s="41">
        <v>40544</v>
      </c>
      <c r="J1800" s="41">
        <v>40908</v>
      </c>
      <c r="K1800" s="40">
        <v>1</v>
      </c>
      <c r="L1800" s="39" t="s">
        <v>105</v>
      </c>
      <c r="M1800" s="39" t="s">
        <v>95</v>
      </c>
      <c r="N1800" s="39" t="s">
        <v>2657</v>
      </c>
      <c r="O1800" s="39" t="s">
        <v>97</v>
      </c>
      <c r="P1800" s="39" t="s">
        <v>1362</v>
      </c>
      <c r="Q1800" s="54">
        <v>-71115</v>
      </c>
    </row>
    <row r="1801" spans="1:17">
      <c r="A1801" s="39" t="s">
        <v>2654</v>
      </c>
      <c r="B1801" s="39" t="s">
        <v>2655</v>
      </c>
      <c r="C1801" s="52">
        <v>10327</v>
      </c>
      <c r="D1801" s="39" t="s">
        <v>101</v>
      </c>
      <c r="E1801" s="39" t="s">
        <v>2656</v>
      </c>
      <c r="F1801" s="41">
        <v>40856</v>
      </c>
      <c r="G1801" s="39" t="s">
        <v>93</v>
      </c>
      <c r="H1801" s="39" t="s">
        <v>173</v>
      </c>
      <c r="I1801" s="41">
        <v>40544</v>
      </c>
      <c r="J1801" s="41">
        <v>40908</v>
      </c>
      <c r="K1801" s="40">
        <v>2</v>
      </c>
      <c r="L1801" s="39" t="s">
        <v>105</v>
      </c>
      <c r="M1801" s="39" t="s">
        <v>95</v>
      </c>
      <c r="N1801" s="39" t="s">
        <v>2658</v>
      </c>
      <c r="O1801" s="39" t="s">
        <v>97</v>
      </c>
      <c r="P1801" s="39" t="s">
        <v>1362</v>
      </c>
      <c r="Q1801" s="54">
        <v>-71115</v>
      </c>
    </row>
    <row r="1802" spans="1:17">
      <c r="A1802" s="39" t="s">
        <v>2654</v>
      </c>
      <c r="B1802" s="39" t="s">
        <v>2655</v>
      </c>
      <c r="C1802" s="52">
        <v>10327</v>
      </c>
      <c r="D1802" s="39" t="s">
        <v>101</v>
      </c>
      <c r="E1802" s="39" t="s">
        <v>2656</v>
      </c>
      <c r="F1802" s="41">
        <v>40856</v>
      </c>
      <c r="G1802" s="39" t="s">
        <v>93</v>
      </c>
      <c r="H1802" s="39" t="s">
        <v>173</v>
      </c>
      <c r="I1802" s="41">
        <v>40544</v>
      </c>
      <c r="J1802" s="41">
        <v>40908</v>
      </c>
      <c r="K1802" s="40">
        <v>3</v>
      </c>
      <c r="L1802" s="39" t="s">
        <v>105</v>
      </c>
      <c r="M1802" s="39" t="s">
        <v>95</v>
      </c>
      <c r="N1802" s="39" t="s">
        <v>2659</v>
      </c>
      <c r="O1802" s="39" t="s">
        <v>97</v>
      </c>
      <c r="P1802" s="39" t="s">
        <v>1362</v>
      </c>
      <c r="Q1802" s="54">
        <v>-71115</v>
      </c>
    </row>
    <row r="1803" spans="1:17">
      <c r="A1803" s="39" t="s">
        <v>2654</v>
      </c>
      <c r="B1803" s="39" t="s">
        <v>2655</v>
      </c>
      <c r="C1803" s="52">
        <v>10327</v>
      </c>
      <c r="D1803" s="39" t="s">
        <v>101</v>
      </c>
      <c r="E1803" s="39" t="s">
        <v>2656</v>
      </c>
      <c r="F1803" s="41">
        <v>40856</v>
      </c>
      <c r="G1803" s="39" t="s">
        <v>93</v>
      </c>
      <c r="H1803" s="39" t="s">
        <v>173</v>
      </c>
      <c r="I1803" s="41">
        <v>40544</v>
      </c>
      <c r="J1803" s="41">
        <v>40908</v>
      </c>
      <c r="K1803" s="40">
        <v>4</v>
      </c>
      <c r="L1803" s="39" t="s">
        <v>105</v>
      </c>
      <c r="M1803" s="39" t="s">
        <v>95</v>
      </c>
      <c r="N1803" s="39" t="s">
        <v>2660</v>
      </c>
      <c r="O1803" s="39" t="s">
        <v>97</v>
      </c>
      <c r="P1803" s="39" t="s">
        <v>1362</v>
      </c>
      <c r="Q1803" s="54">
        <v>-71115</v>
      </c>
    </row>
    <row r="1804" spans="1:17">
      <c r="A1804" s="39" t="s">
        <v>2654</v>
      </c>
      <c r="B1804" s="39" t="s">
        <v>2655</v>
      </c>
      <c r="C1804" s="52">
        <v>10327</v>
      </c>
      <c r="D1804" s="39" t="s">
        <v>101</v>
      </c>
      <c r="E1804" s="39" t="s">
        <v>2656</v>
      </c>
      <c r="F1804" s="41">
        <v>40856</v>
      </c>
      <c r="G1804" s="39" t="s">
        <v>93</v>
      </c>
      <c r="H1804" s="39" t="s">
        <v>173</v>
      </c>
      <c r="I1804" s="41">
        <v>40544</v>
      </c>
      <c r="J1804" s="41">
        <v>40908</v>
      </c>
      <c r="K1804" s="40">
        <v>5</v>
      </c>
      <c r="L1804" s="39" t="s">
        <v>105</v>
      </c>
      <c r="M1804" s="39" t="s">
        <v>95</v>
      </c>
      <c r="N1804" s="39" t="s">
        <v>2661</v>
      </c>
      <c r="O1804" s="39" t="s">
        <v>97</v>
      </c>
      <c r="P1804" s="39" t="s">
        <v>1362</v>
      </c>
      <c r="Q1804" s="54">
        <v>-71115</v>
      </c>
    </row>
    <row r="1805" spans="1:17">
      <c r="A1805" s="39" t="s">
        <v>2654</v>
      </c>
      <c r="B1805" s="39" t="s">
        <v>2655</v>
      </c>
      <c r="C1805" s="52">
        <v>9530</v>
      </c>
      <c r="D1805" s="39" t="s">
        <v>101</v>
      </c>
      <c r="E1805" s="39" t="s">
        <v>1369</v>
      </c>
      <c r="F1805" s="41">
        <v>40714</v>
      </c>
      <c r="G1805" s="39" t="s">
        <v>93</v>
      </c>
      <c r="H1805" s="39" t="s">
        <v>173</v>
      </c>
      <c r="I1805" s="41">
        <v>39904</v>
      </c>
      <c r="J1805" s="41">
        <v>40908</v>
      </c>
      <c r="K1805" s="40">
        <v>1</v>
      </c>
      <c r="L1805" s="39" t="s">
        <v>311</v>
      </c>
      <c r="M1805" s="39" t="s">
        <v>312</v>
      </c>
      <c r="N1805" s="39" t="s">
        <v>2662</v>
      </c>
      <c r="O1805" s="39" t="s">
        <v>97</v>
      </c>
      <c r="P1805" s="39" t="s">
        <v>1362</v>
      </c>
      <c r="Q1805" s="54">
        <v>-10000</v>
      </c>
    </row>
    <row r="1806" spans="1:17">
      <c r="A1806" s="39" t="s">
        <v>2654</v>
      </c>
      <c r="B1806" s="39" t="s">
        <v>2655</v>
      </c>
      <c r="C1806" s="52">
        <v>9530</v>
      </c>
      <c r="D1806" s="39" t="s">
        <v>101</v>
      </c>
      <c r="E1806" s="39" t="s">
        <v>1369</v>
      </c>
      <c r="F1806" s="41">
        <v>40714</v>
      </c>
      <c r="G1806" s="39" t="s">
        <v>93</v>
      </c>
      <c r="H1806" s="39" t="s">
        <v>173</v>
      </c>
      <c r="I1806" s="41">
        <v>39904</v>
      </c>
      <c r="J1806" s="41">
        <v>40908</v>
      </c>
      <c r="K1806" s="40">
        <v>2</v>
      </c>
      <c r="L1806" s="39" t="s">
        <v>95</v>
      </c>
      <c r="M1806" s="39" t="s">
        <v>95</v>
      </c>
      <c r="N1806" s="39" t="s">
        <v>2663</v>
      </c>
      <c r="O1806" s="39" t="s">
        <v>97</v>
      </c>
      <c r="P1806" s="39" t="s">
        <v>1362</v>
      </c>
      <c r="Q1806" s="54">
        <v>-10000</v>
      </c>
    </row>
    <row r="1807" spans="1:17">
      <c r="A1807" s="39" t="s">
        <v>2654</v>
      </c>
      <c r="B1807" s="39" t="s">
        <v>2655</v>
      </c>
      <c r="C1807" s="52">
        <v>9530</v>
      </c>
      <c r="D1807" s="39" t="s">
        <v>101</v>
      </c>
      <c r="E1807" s="39" t="s">
        <v>1369</v>
      </c>
      <c r="F1807" s="41">
        <v>40714</v>
      </c>
      <c r="G1807" s="39" t="s">
        <v>93</v>
      </c>
      <c r="H1807" s="39" t="s">
        <v>173</v>
      </c>
      <c r="I1807" s="41">
        <v>39904</v>
      </c>
      <c r="J1807" s="41">
        <v>40908</v>
      </c>
      <c r="K1807" s="40">
        <v>3</v>
      </c>
      <c r="L1807" s="39" t="s">
        <v>308</v>
      </c>
      <c r="M1807" s="39" t="s">
        <v>95</v>
      </c>
      <c r="N1807" s="39" t="s">
        <v>2664</v>
      </c>
      <c r="O1807" s="39" t="s">
        <v>97</v>
      </c>
      <c r="P1807" s="39" t="s">
        <v>1362</v>
      </c>
      <c r="Q1807" s="54">
        <v>-10000</v>
      </c>
    </row>
    <row r="1808" spans="1:17">
      <c r="A1808" s="39" t="s">
        <v>2654</v>
      </c>
      <c r="B1808" s="39" t="s">
        <v>2655</v>
      </c>
      <c r="C1808" s="52">
        <v>9530</v>
      </c>
      <c r="D1808" s="39" t="s">
        <v>101</v>
      </c>
      <c r="E1808" s="39" t="s">
        <v>1369</v>
      </c>
      <c r="F1808" s="41">
        <v>40714</v>
      </c>
      <c r="G1808" s="39" t="s">
        <v>93</v>
      </c>
      <c r="H1808" s="39" t="s">
        <v>173</v>
      </c>
      <c r="I1808" s="41">
        <v>40179</v>
      </c>
      <c r="J1808" s="41">
        <v>40908</v>
      </c>
      <c r="K1808" s="40">
        <v>4</v>
      </c>
      <c r="L1808" s="39" t="s">
        <v>131</v>
      </c>
      <c r="M1808" s="39" t="s">
        <v>183</v>
      </c>
      <c r="N1808" s="39" t="s">
        <v>2665</v>
      </c>
      <c r="O1808" s="39" t="s">
        <v>97</v>
      </c>
      <c r="P1808" s="39" t="s">
        <v>1362</v>
      </c>
      <c r="Q1808" s="54">
        <v>-10000</v>
      </c>
    </row>
    <row r="1809" spans="1:17">
      <c r="A1809" s="39" t="s">
        <v>2654</v>
      </c>
      <c r="B1809" s="39" t="s">
        <v>2655</v>
      </c>
      <c r="C1809" s="52">
        <v>9530</v>
      </c>
      <c r="D1809" s="39" t="s">
        <v>101</v>
      </c>
      <c r="E1809" s="39" t="s">
        <v>1369</v>
      </c>
      <c r="F1809" s="41">
        <v>40714</v>
      </c>
      <c r="G1809" s="39" t="s">
        <v>93</v>
      </c>
      <c r="H1809" s="39" t="s">
        <v>173</v>
      </c>
      <c r="I1809" s="41">
        <v>40179</v>
      </c>
      <c r="J1809" s="41">
        <v>40908</v>
      </c>
      <c r="K1809" s="40">
        <v>5</v>
      </c>
      <c r="L1809" s="39" t="s">
        <v>105</v>
      </c>
      <c r="M1809" s="39" t="s">
        <v>95</v>
      </c>
      <c r="N1809" s="39" t="s">
        <v>2666</v>
      </c>
      <c r="O1809" s="39" t="s">
        <v>97</v>
      </c>
      <c r="P1809" s="39" t="s">
        <v>1362</v>
      </c>
      <c r="Q1809" s="54">
        <v>-10000</v>
      </c>
    </row>
    <row r="1810" spans="1:17">
      <c r="A1810" s="39" t="s">
        <v>2654</v>
      </c>
      <c r="B1810" s="39" t="s">
        <v>2655</v>
      </c>
      <c r="C1810" s="52">
        <v>9530</v>
      </c>
      <c r="D1810" s="39" t="s">
        <v>101</v>
      </c>
      <c r="E1810" s="39" t="s">
        <v>1369</v>
      </c>
      <c r="F1810" s="41">
        <v>40714</v>
      </c>
      <c r="G1810" s="39" t="s">
        <v>93</v>
      </c>
      <c r="H1810" s="39" t="s">
        <v>173</v>
      </c>
      <c r="I1810" s="41">
        <v>40179</v>
      </c>
      <c r="J1810" s="41">
        <v>40908</v>
      </c>
      <c r="K1810" s="40">
        <v>6</v>
      </c>
      <c r="L1810" s="39" t="s">
        <v>180</v>
      </c>
      <c r="M1810" s="39" t="s">
        <v>517</v>
      </c>
      <c r="N1810" s="39" t="s">
        <v>2667</v>
      </c>
      <c r="O1810" s="39" t="s">
        <v>97</v>
      </c>
      <c r="P1810" s="39" t="s">
        <v>1362</v>
      </c>
      <c r="Q1810" s="54">
        <v>-10000</v>
      </c>
    </row>
    <row r="1811" spans="1:17">
      <c r="A1811" s="39" t="s">
        <v>2654</v>
      </c>
      <c r="B1811" s="39" t="s">
        <v>2655</v>
      </c>
      <c r="C1811" s="52">
        <v>9530</v>
      </c>
      <c r="D1811" s="39" t="s">
        <v>101</v>
      </c>
      <c r="E1811" s="39" t="s">
        <v>1369</v>
      </c>
      <c r="F1811" s="41">
        <v>40714</v>
      </c>
      <c r="G1811" s="39" t="s">
        <v>93</v>
      </c>
      <c r="H1811" s="39" t="s">
        <v>173</v>
      </c>
      <c r="I1811" s="41">
        <v>39934</v>
      </c>
      <c r="J1811" s="41">
        <v>40908</v>
      </c>
      <c r="K1811" s="40">
        <v>7</v>
      </c>
      <c r="L1811" s="39" t="s">
        <v>95</v>
      </c>
      <c r="M1811" s="39" t="s">
        <v>95</v>
      </c>
      <c r="N1811" s="39" t="s">
        <v>1378</v>
      </c>
      <c r="O1811" s="39" t="s">
        <v>97</v>
      </c>
      <c r="P1811" s="39" t="s">
        <v>1362</v>
      </c>
      <c r="Q1811" s="54">
        <v>-10000</v>
      </c>
    </row>
    <row r="1812" spans="1:17">
      <c r="A1812" s="39" t="s">
        <v>2654</v>
      </c>
      <c r="B1812" s="39" t="s">
        <v>2655</v>
      </c>
      <c r="C1812" s="52">
        <v>1193</v>
      </c>
      <c r="D1812" s="39" t="s">
        <v>101</v>
      </c>
      <c r="E1812" s="39" t="s">
        <v>1379</v>
      </c>
      <c r="F1812" s="41">
        <v>39790</v>
      </c>
      <c r="G1812" s="39" t="s">
        <v>93</v>
      </c>
      <c r="H1812" s="39" t="s">
        <v>173</v>
      </c>
      <c r="I1812" s="41">
        <v>39904</v>
      </c>
      <c r="J1812" s="41">
        <v>40178</v>
      </c>
      <c r="K1812" s="40">
        <v>1</v>
      </c>
      <c r="L1812" s="39" t="s">
        <v>95</v>
      </c>
      <c r="M1812" s="39" t="s">
        <v>95</v>
      </c>
      <c r="N1812" s="39" t="s">
        <v>1383</v>
      </c>
      <c r="O1812" s="39" t="s">
        <v>97</v>
      </c>
      <c r="P1812" s="39" t="s">
        <v>1362</v>
      </c>
      <c r="Q1812" s="54">
        <v>0</v>
      </c>
    </row>
    <row r="1813" spans="1:17">
      <c r="A1813" s="39" t="s">
        <v>2668</v>
      </c>
      <c r="B1813" s="39" t="s">
        <v>2669</v>
      </c>
      <c r="C1813" s="52">
        <v>22777</v>
      </c>
      <c r="D1813" s="39" t="s">
        <v>91</v>
      </c>
      <c r="E1813" s="39" t="s">
        <v>1557</v>
      </c>
      <c r="F1813" s="41">
        <v>44644</v>
      </c>
      <c r="G1813" s="39" t="s">
        <v>93</v>
      </c>
      <c r="H1813" s="39" t="s">
        <v>173</v>
      </c>
      <c r="I1813" s="41">
        <v>40179</v>
      </c>
      <c r="J1813" s="41">
        <v>40908</v>
      </c>
      <c r="K1813" s="40">
        <v>1</v>
      </c>
      <c r="L1813" s="39" t="s">
        <v>95</v>
      </c>
      <c r="M1813" s="39" t="s">
        <v>95</v>
      </c>
      <c r="N1813" s="39" t="s">
        <v>2670</v>
      </c>
      <c r="O1813" s="39" t="s">
        <v>97</v>
      </c>
      <c r="P1813" s="39" t="s">
        <v>1559</v>
      </c>
      <c r="Q1813" s="54">
        <v>21763</v>
      </c>
    </row>
    <row r="1814" spans="1:17">
      <c r="A1814" s="39" t="s">
        <v>2668</v>
      </c>
      <c r="B1814" s="39" t="s">
        <v>2669</v>
      </c>
      <c r="C1814" s="52">
        <v>22793</v>
      </c>
      <c r="D1814" s="39" t="s">
        <v>91</v>
      </c>
      <c r="E1814" s="39" t="s">
        <v>1557</v>
      </c>
      <c r="F1814" s="41">
        <v>44644</v>
      </c>
      <c r="G1814" s="39" t="s">
        <v>93</v>
      </c>
      <c r="H1814" s="39" t="s">
        <v>173</v>
      </c>
      <c r="I1814" s="41">
        <v>39814</v>
      </c>
      <c r="J1814" s="41">
        <v>40908</v>
      </c>
      <c r="K1814" s="40">
        <v>1</v>
      </c>
      <c r="L1814" s="39" t="s">
        <v>95</v>
      </c>
      <c r="M1814" s="39" t="s">
        <v>95</v>
      </c>
      <c r="N1814" s="39" t="s">
        <v>2671</v>
      </c>
      <c r="O1814" s="39" t="s">
        <v>97</v>
      </c>
      <c r="P1814" s="39" t="s">
        <v>1559</v>
      </c>
      <c r="Q1814" s="54">
        <v>35000</v>
      </c>
    </row>
    <row r="1815" spans="1:17">
      <c r="A1815" s="39" t="s">
        <v>2672</v>
      </c>
      <c r="B1815" s="39" t="s">
        <v>2673</v>
      </c>
      <c r="C1815" s="52">
        <v>9038</v>
      </c>
      <c r="D1815" s="39" t="s">
        <v>101</v>
      </c>
      <c r="E1815" s="39" t="s">
        <v>2674</v>
      </c>
      <c r="F1815" s="41">
        <v>40714</v>
      </c>
      <c r="G1815" s="39" t="s">
        <v>93</v>
      </c>
      <c r="H1815" s="39" t="s">
        <v>94</v>
      </c>
      <c r="I1815" s="41">
        <v>40179</v>
      </c>
      <c r="J1815" s="41">
        <v>40543</v>
      </c>
      <c r="K1815" s="40">
        <v>1</v>
      </c>
      <c r="L1815" s="39" t="s">
        <v>308</v>
      </c>
      <c r="M1815" s="39" t="s">
        <v>95</v>
      </c>
      <c r="N1815" s="39" t="s">
        <v>2675</v>
      </c>
      <c r="O1815" s="39" t="s">
        <v>121</v>
      </c>
      <c r="P1815" s="39" t="s">
        <v>2676</v>
      </c>
      <c r="Q1815" s="54">
        <v>278747</v>
      </c>
    </row>
    <row r="1816" spans="1:17">
      <c r="A1816" s="39" t="s">
        <v>2672</v>
      </c>
      <c r="B1816" s="39" t="s">
        <v>2673</v>
      </c>
      <c r="C1816" s="52">
        <v>9037</v>
      </c>
      <c r="D1816" s="39" t="s">
        <v>101</v>
      </c>
      <c r="E1816" s="39" t="s">
        <v>2677</v>
      </c>
      <c r="F1816" s="41">
        <v>40714</v>
      </c>
      <c r="G1816" s="39" t="s">
        <v>93</v>
      </c>
      <c r="H1816" s="39" t="s">
        <v>94</v>
      </c>
      <c r="I1816" s="41">
        <v>39904</v>
      </c>
      <c r="J1816" s="41">
        <v>40178</v>
      </c>
      <c r="K1816" s="40">
        <v>1</v>
      </c>
      <c r="L1816" s="39" t="s">
        <v>308</v>
      </c>
      <c r="M1816" s="39" t="s">
        <v>95</v>
      </c>
      <c r="N1816" s="39" t="s">
        <v>2675</v>
      </c>
      <c r="O1816" s="39" t="s">
        <v>121</v>
      </c>
      <c r="P1816" s="39" t="s">
        <v>2676</v>
      </c>
      <c r="Q1816" s="54">
        <v>278747</v>
      </c>
    </row>
    <row r="1817" spans="1:17">
      <c r="A1817" s="39" t="s">
        <v>2672</v>
      </c>
      <c r="B1817" s="39" t="s">
        <v>2673</v>
      </c>
      <c r="C1817" s="52">
        <v>7006</v>
      </c>
      <c r="D1817" s="39" t="s">
        <v>101</v>
      </c>
      <c r="E1817" s="39" t="s">
        <v>2678</v>
      </c>
      <c r="F1817" s="41">
        <v>40480</v>
      </c>
      <c r="G1817" s="39" t="s">
        <v>93</v>
      </c>
      <c r="H1817" s="39" t="s">
        <v>94</v>
      </c>
      <c r="I1817" s="41">
        <v>40179</v>
      </c>
      <c r="J1817" s="41">
        <v>40543</v>
      </c>
      <c r="K1817" s="40">
        <v>1</v>
      </c>
      <c r="L1817" s="39" t="s">
        <v>131</v>
      </c>
      <c r="M1817" s="39" t="s">
        <v>132</v>
      </c>
      <c r="N1817" s="39" t="s">
        <v>2679</v>
      </c>
      <c r="O1817" s="39" t="s">
        <v>97</v>
      </c>
      <c r="P1817" s="39" t="s">
        <v>221</v>
      </c>
      <c r="Q1817" s="54">
        <v>33129</v>
      </c>
    </row>
    <row r="1818" spans="1:17">
      <c r="A1818" s="39" t="s">
        <v>2672</v>
      </c>
      <c r="B1818" s="39" t="s">
        <v>2673</v>
      </c>
      <c r="C1818" s="52">
        <v>7006</v>
      </c>
      <c r="D1818" s="39" t="s">
        <v>101</v>
      </c>
      <c r="E1818" s="39" t="s">
        <v>2678</v>
      </c>
      <c r="F1818" s="41">
        <v>40480</v>
      </c>
      <c r="G1818" s="39" t="s">
        <v>93</v>
      </c>
      <c r="H1818" s="39" t="s">
        <v>94</v>
      </c>
      <c r="I1818" s="41">
        <v>40179</v>
      </c>
      <c r="J1818" s="41">
        <v>40543</v>
      </c>
      <c r="K1818" s="40">
        <v>2</v>
      </c>
      <c r="L1818" s="39" t="s">
        <v>131</v>
      </c>
      <c r="M1818" s="39" t="s">
        <v>194</v>
      </c>
      <c r="N1818" s="39" t="s">
        <v>2679</v>
      </c>
      <c r="O1818" s="39" t="s">
        <v>97</v>
      </c>
      <c r="P1818" s="39" t="s">
        <v>221</v>
      </c>
      <c r="Q1818" s="54">
        <v>33129</v>
      </c>
    </row>
    <row r="1819" spans="1:17">
      <c r="A1819" s="39" t="s">
        <v>2680</v>
      </c>
      <c r="B1819" s="39" t="s">
        <v>2681</v>
      </c>
      <c r="C1819" s="52">
        <v>10330</v>
      </c>
      <c r="D1819" s="39" t="s">
        <v>101</v>
      </c>
      <c r="E1819" s="39" t="s">
        <v>2682</v>
      </c>
      <c r="F1819" s="41">
        <v>40856</v>
      </c>
      <c r="G1819" s="39" t="s">
        <v>93</v>
      </c>
      <c r="H1819" s="39" t="s">
        <v>173</v>
      </c>
      <c r="I1819" s="41">
        <v>40360</v>
      </c>
      <c r="J1819" s="41">
        <v>40543</v>
      </c>
      <c r="K1819" s="40">
        <v>1</v>
      </c>
      <c r="L1819" s="39" t="s">
        <v>131</v>
      </c>
      <c r="M1819" s="39" t="s">
        <v>183</v>
      </c>
      <c r="N1819" s="39" t="s">
        <v>2683</v>
      </c>
      <c r="O1819" s="39" t="s">
        <v>97</v>
      </c>
      <c r="P1819" s="39" t="s">
        <v>2684</v>
      </c>
      <c r="Q1819" s="54">
        <v>68886</v>
      </c>
    </row>
    <row r="1820" spans="1:17">
      <c r="A1820" s="39" t="s">
        <v>2680</v>
      </c>
      <c r="B1820" s="39" t="s">
        <v>2681</v>
      </c>
      <c r="C1820" s="52">
        <v>10330</v>
      </c>
      <c r="D1820" s="39" t="s">
        <v>101</v>
      </c>
      <c r="E1820" s="39" t="s">
        <v>2682</v>
      </c>
      <c r="F1820" s="41">
        <v>40856</v>
      </c>
      <c r="G1820" s="39" t="s">
        <v>93</v>
      </c>
      <c r="H1820" s="39" t="s">
        <v>173</v>
      </c>
      <c r="I1820" s="41">
        <v>40360</v>
      </c>
      <c r="J1820" s="41">
        <v>40543</v>
      </c>
      <c r="K1820" s="40">
        <v>2</v>
      </c>
      <c r="L1820" s="39" t="s">
        <v>95</v>
      </c>
      <c r="M1820" s="39" t="s">
        <v>95</v>
      </c>
      <c r="N1820" s="39" t="s">
        <v>2685</v>
      </c>
      <c r="O1820" s="39" t="s">
        <v>97</v>
      </c>
      <c r="P1820" s="39" t="s">
        <v>2684</v>
      </c>
      <c r="Q1820" s="54">
        <v>68886</v>
      </c>
    </row>
    <row r="1821" spans="1:17">
      <c r="A1821" s="39" t="s">
        <v>2680</v>
      </c>
      <c r="B1821" s="39" t="s">
        <v>2681</v>
      </c>
      <c r="C1821" s="52">
        <v>10338</v>
      </c>
      <c r="D1821" s="39" t="s">
        <v>101</v>
      </c>
      <c r="E1821" s="39" t="s">
        <v>2686</v>
      </c>
      <c r="F1821" s="41">
        <v>40856</v>
      </c>
      <c r="G1821" s="39" t="s">
        <v>93</v>
      </c>
      <c r="H1821" s="39" t="s">
        <v>173</v>
      </c>
      <c r="I1821" s="41">
        <v>40725</v>
      </c>
      <c r="J1821" s="41">
        <v>40908</v>
      </c>
      <c r="K1821" s="40">
        <v>1</v>
      </c>
      <c r="L1821" s="39" t="s">
        <v>131</v>
      </c>
      <c r="M1821" s="39" t="s">
        <v>183</v>
      </c>
      <c r="N1821" s="39" t="s">
        <v>2687</v>
      </c>
      <c r="O1821" s="39" t="s">
        <v>97</v>
      </c>
      <c r="P1821" s="39" t="s">
        <v>2684</v>
      </c>
      <c r="Q1821" s="54">
        <v>113928</v>
      </c>
    </row>
    <row r="1822" spans="1:17">
      <c r="A1822" s="39" t="s">
        <v>2680</v>
      </c>
      <c r="B1822" s="39" t="s">
        <v>2681</v>
      </c>
      <c r="C1822" s="52">
        <v>10338</v>
      </c>
      <c r="D1822" s="39" t="s">
        <v>101</v>
      </c>
      <c r="E1822" s="39" t="s">
        <v>2686</v>
      </c>
      <c r="F1822" s="41">
        <v>40856</v>
      </c>
      <c r="G1822" s="39" t="s">
        <v>93</v>
      </c>
      <c r="H1822" s="39" t="s">
        <v>173</v>
      </c>
      <c r="I1822" s="41">
        <v>40725</v>
      </c>
      <c r="J1822" s="41">
        <v>40908</v>
      </c>
      <c r="K1822" s="40">
        <v>2</v>
      </c>
      <c r="L1822" s="39" t="s">
        <v>95</v>
      </c>
      <c r="M1822" s="39" t="s">
        <v>95</v>
      </c>
      <c r="N1822" s="39" t="s">
        <v>2688</v>
      </c>
      <c r="O1822" s="39" t="s">
        <v>97</v>
      </c>
      <c r="P1822" s="39" t="s">
        <v>2684</v>
      </c>
      <c r="Q1822" s="54">
        <v>113928</v>
      </c>
    </row>
    <row r="1823" spans="1:17">
      <c r="A1823" s="39" t="s">
        <v>2680</v>
      </c>
      <c r="B1823" s="39" t="s">
        <v>2681</v>
      </c>
      <c r="C1823" s="52">
        <v>10333</v>
      </c>
      <c r="D1823" s="39" t="s">
        <v>101</v>
      </c>
      <c r="E1823" s="39" t="s">
        <v>2689</v>
      </c>
      <c r="F1823" s="41">
        <v>40856</v>
      </c>
      <c r="G1823" s="39" t="s">
        <v>93</v>
      </c>
      <c r="H1823" s="39" t="s">
        <v>173</v>
      </c>
      <c r="I1823" s="41">
        <v>40544</v>
      </c>
      <c r="J1823" s="41">
        <v>40633</v>
      </c>
      <c r="K1823" s="40">
        <v>1</v>
      </c>
      <c r="L1823" s="39" t="s">
        <v>131</v>
      </c>
      <c r="M1823" s="39" t="s">
        <v>183</v>
      </c>
      <c r="N1823" s="39" t="s">
        <v>2690</v>
      </c>
      <c r="O1823" s="39" t="s">
        <v>97</v>
      </c>
      <c r="P1823" s="39" t="s">
        <v>2684</v>
      </c>
      <c r="Q1823" s="54">
        <v>56965</v>
      </c>
    </row>
    <row r="1824" spans="1:17">
      <c r="A1824" s="39" t="s">
        <v>2680</v>
      </c>
      <c r="B1824" s="39" t="s">
        <v>2681</v>
      </c>
      <c r="C1824" s="52">
        <v>10333</v>
      </c>
      <c r="D1824" s="39" t="s">
        <v>101</v>
      </c>
      <c r="E1824" s="39" t="s">
        <v>2689</v>
      </c>
      <c r="F1824" s="41">
        <v>40856</v>
      </c>
      <c r="G1824" s="39" t="s">
        <v>93</v>
      </c>
      <c r="H1824" s="39" t="s">
        <v>173</v>
      </c>
      <c r="I1824" s="41">
        <v>40544</v>
      </c>
      <c r="J1824" s="41">
        <v>40633</v>
      </c>
      <c r="K1824" s="40">
        <v>2</v>
      </c>
      <c r="L1824" s="39" t="s">
        <v>95</v>
      </c>
      <c r="M1824" s="39" t="s">
        <v>95</v>
      </c>
      <c r="N1824" s="39" t="s">
        <v>2688</v>
      </c>
      <c r="O1824" s="39" t="s">
        <v>97</v>
      </c>
      <c r="P1824" s="39" t="s">
        <v>2684</v>
      </c>
      <c r="Q1824" s="54">
        <v>56965</v>
      </c>
    </row>
    <row r="1825" spans="1:17">
      <c r="A1825" s="39" t="s">
        <v>2680</v>
      </c>
      <c r="B1825" s="39" t="s">
        <v>2681</v>
      </c>
      <c r="C1825" s="52">
        <v>10336</v>
      </c>
      <c r="D1825" s="39" t="s">
        <v>101</v>
      </c>
      <c r="E1825" s="39" t="s">
        <v>2691</v>
      </c>
      <c r="F1825" s="41">
        <v>40856</v>
      </c>
      <c r="G1825" s="39" t="s">
        <v>93</v>
      </c>
      <c r="H1825" s="39" t="s">
        <v>173</v>
      </c>
      <c r="I1825" s="41">
        <v>40634</v>
      </c>
      <c r="J1825" s="41">
        <v>40724</v>
      </c>
      <c r="K1825" s="40">
        <v>1</v>
      </c>
      <c r="L1825" s="39" t="s">
        <v>131</v>
      </c>
      <c r="M1825" s="39" t="s">
        <v>183</v>
      </c>
      <c r="N1825" s="39" t="s">
        <v>2690</v>
      </c>
      <c r="O1825" s="39" t="s">
        <v>97</v>
      </c>
      <c r="P1825" s="39" t="s">
        <v>2684</v>
      </c>
      <c r="Q1825" s="54">
        <v>56965</v>
      </c>
    </row>
    <row r="1826" spans="1:17">
      <c r="A1826" s="39" t="s">
        <v>2680</v>
      </c>
      <c r="B1826" s="39" t="s">
        <v>2681</v>
      </c>
      <c r="C1826" s="52">
        <v>10336</v>
      </c>
      <c r="D1826" s="39" t="s">
        <v>101</v>
      </c>
      <c r="E1826" s="39" t="s">
        <v>2691</v>
      </c>
      <c r="F1826" s="41">
        <v>40856</v>
      </c>
      <c r="G1826" s="39" t="s">
        <v>93</v>
      </c>
      <c r="H1826" s="39" t="s">
        <v>173</v>
      </c>
      <c r="I1826" s="41">
        <v>40634</v>
      </c>
      <c r="J1826" s="41">
        <v>40724</v>
      </c>
      <c r="K1826" s="40">
        <v>2</v>
      </c>
      <c r="L1826" s="39" t="s">
        <v>95</v>
      </c>
      <c r="M1826" s="39" t="s">
        <v>95</v>
      </c>
      <c r="N1826" s="39" t="s">
        <v>2688</v>
      </c>
      <c r="O1826" s="39" t="s">
        <v>97</v>
      </c>
      <c r="P1826" s="39" t="s">
        <v>2684</v>
      </c>
      <c r="Q1826" s="54">
        <v>56965</v>
      </c>
    </row>
    <row r="1827" spans="1:17">
      <c r="A1827" s="39" t="s">
        <v>2680</v>
      </c>
      <c r="B1827" s="39" t="s">
        <v>2681</v>
      </c>
      <c r="C1827" s="52">
        <v>9087</v>
      </c>
      <c r="D1827" s="39" t="s">
        <v>101</v>
      </c>
      <c r="E1827" s="39" t="s">
        <v>2692</v>
      </c>
      <c r="F1827" s="41">
        <v>40714</v>
      </c>
      <c r="G1827" s="39" t="s">
        <v>93</v>
      </c>
      <c r="H1827" s="39" t="s">
        <v>173</v>
      </c>
      <c r="I1827" s="41">
        <v>40269</v>
      </c>
      <c r="J1827" s="41">
        <v>40543</v>
      </c>
      <c r="K1827" s="40">
        <v>1</v>
      </c>
      <c r="L1827" s="39" t="s">
        <v>131</v>
      </c>
      <c r="M1827" s="39" t="s">
        <v>183</v>
      </c>
      <c r="N1827" s="39" t="s">
        <v>2693</v>
      </c>
      <c r="O1827" s="39" t="s">
        <v>97</v>
      </c>
      <c r="P1827" s="39" t="s">
        <v>2684</v>
      </c>
      <c r="Q1827" s="54">
        <v>7427</v>
      </c>
    </row>
    <row r="1828" spans="1:17">
      <c r="A1828" s="39" t="s">
        <v>2680</v>
      </c>
      <c r="B1828" s="39" t="s">
        <v>2681</v>
      </c>
      <c r="C1828" s="52">
        <v>9078</v>
      </c>
      <c r="D1828" s="39" t="s">
        <v>101</v>
      </c>
      <c r="E1828" s="39" t="s">
        <v>2694</v>
      </c>
      <c r="F1828" s="41">
        <v>40714</v>
      </c>
      <c r="G1828" s="39" t="s">
        <v>93</v>
      </c>
      <c r="H1828" s="39" t="s">
        <v>173</v>
      </c>
      <c r="I1828" s="41">
        <v>40179</v>
      </c>
      <c r="J1828" s="41">
        <v>40268</v>
      </c>
      <c r="K1828" s="40">
        <v>1</v>
      </c>
      <c r="L1828" s="39" t="s">
        <v>131</v>
      </c>
      <c r="M1828" s="39" t="s">
        <v>183</v>
      </c>
      <c r="N1828" s="39" t="s">
        <v>2695</v>
      </c>
      <c r="O1828" s="39" t="s">
        <v>97</v>
      </c>
      <c r="P1828" s="39" t="s">
        <v>2684</v>
      </c>
      <c r="Q1828" s="54">
        <v>2475</v>
      </c>
    </row>
    <row r="1829" spans="1:17">
      <c r="A1829" s="39" t="s">
        <v>2696</v>
      </c>
      <c r="B1829" s="39" t="s">
        <v>2697</v>
      </c>
      <c r="C1829" s="52">
        <v>8928</v>
      </c>
      <c r="D1829" s="39" t="s">
        <v>101</v>
      </c>
      <c r="E1829" s="39" t="s">
        <v>2698</v>
      </c>
      <c r="F1829" s="41">
        <v>40714</v>
      </c>
      <c r="G1829" s="39" t="s">
        <v>876</v>
      </c>
      <c r="H1829" s="39" t="s">
        <v>173</v>
      </c>
      <c r="I1829" s="41">
        <v>39934</v>
      </c>
      <c r="J1829" s="41">
        <v>40544</v>
      </c>
      <c r="K1829" s="40">
        <v>1</v>
      </c>
      <c r="L1829" s="39" t="s">
        <v>105</v>
      </c>
      <c r="M1829" s="39" t="s">
        <v>95</v>
      </c>
      <c r="N1829" s="39" t="s">
        <v>2699</v>
      </c>
      <c r="O1829" s="39" t="s">
        <v>97</v>
      </c>
      <c r="P1829" s="39" t="s">
        <v>2700</v>
      </c>
      <c r="Q1829" s="54">
        <v>10000</v>
      </c>
    </row>
    <row r="1830" spans="1:17">
      <c r="A1830" s="39" t="s">
        <v>2696</v>
      </c>
      <c r="B1830" s="39" t="s">
        <v>2697</v>
      </c>
      <c r="C1830" s="52">
        <v>8927</v>
      </c>
      <c r="D1830" s="39" t="s">
        <v>101</v>
      </c>
      <c r="E1830" s="39" t="s">
        <v>2701</v>
      </c>
      <c r="F1830" s="41">
        <v>40714</v>
      </c>
      <c r="G1830" s="39" t="s">
        <v>876</v>
      </c>
      <c r="H1830" s="39" t="s">
        <v>173</v>
      </c>
      <c r="I1830" s="41">
        <v>40544</v>
      </c>
      <c r="J1830" s="41">
        <v>40908</v>
      </c>
      <c r="K1830" s="40">
        <v>1</v>
      </c>
      <c r="L1830" s="39" t="s">
        <v>105</v>
      </c>
      <c r="M1830" s="39" t="s">
        <v>95</v>
      </c>
      <c r="N1830" s="39" t="s">
        <v>2702</v>
      </c>
      <c r="O1830" s="39" t="s">
        <v>97</v>
      </c>
      <c r="P1830" s="39" t="s">
        <v>2700</v>
      </c>
      <c r="Q1830" s="54">
        <v>285000</v>
      </c>
    </row>
    <row r="1831" spans="1:17">
      <c r="A1831" s="39" t="s">
        <v>2696</v>
      </c>
      <c r="B1831" s="39" t="s">
        <v>2697</v>
      </c>
      <c r="C1831" s="52">
        <v>8911</v>
      </c>
      <c r="D1831" s="39" t="s">
        <v>101</v>
      </c>
      <c r="E1831" s="39" t="s">
        <v>2703</v>
      </c>
      <c r="F1831" s="41">
        <v>40714</v>
      </c>
      <c r="G1831" s="39" t="s">
        <v>876</v>
      </c>
      <c r="H1831" s="39" t="s">
        <v>173</v>
      </c>
      <c r="I1831" s="41">
        <v>40179</v>
      </c>
      <c r="J1831" s="41">
        <v>40543</v>
      </c>
      <c r="K1831" s="40">
        <v>1</v>
      </c>
      <c r="L1831" s="39" t="s">
        <v>105</v>
      </c>
      <c r="M1831" s="39" t="s">
        <v>95</v>
      </c>
      <c r="N1831" s="39" t="s">
        <v>2704</v>
      </c>
      <c r="O1831" s="39" t="s">
        <v>97</v>
      </c>
      <c r="P1831" s="39" t="s">
        <v>2700</v>
      </c>
      <c r="Q1831" s="54">
        <v>320000</v>
      </c>
    </row>
    <row r="1832" spans="1:17">
      <c r="A1832" s="39" t="s">
        <v>2705</v>
      </c>
      <c r="B1832" s="39" t="s">
        <v>2706</v>
      </c>
      <c r="C1832" s="52">
        <v>22532</v>
      </c>
      <c r="D1832" s="39" t="s">
        <v>91</v>
      </c>
      <c r="E1832" s="39" t="s">
        <v>2707</v>
      </c>
      <c r="F1832" s="41">
        <v>44644</v>
      </c>
      <c r="G1832" s="39" t="s">
        <v>93</v>
      </c>
      <c r="H1832" s="39" t="s">
        <v>173</v>
      </c>
      <c r="I1832" s="41">
        <v>43647</v>
      </c>
      <c r="J1832" s="41">
        <v>43831</v>
      </c>
      <c r="K1832" s="40">
        <v>1</v>
      </c>
      <c r="L1832" s="39" t="s">
        <v>95</v>
      </c>
      <c r="M1832" s="39" t="s">
        <v>95</v>
      </c>
      <c r="N1832" s="39" t="s">
        <v>2708</v>
      </c>
      <c r="O1832" s="39" t="s">
        <v>97</v>
      </c>
      <c r="P1832" s="39" t="s">
        <v>2709</v>
      </c>
      <c r="Q1832" s="54">
        <v>179812</v>
      </c>
    </row>
    <row r="1833" spans="1:17">
      <c r="A1833" s="39" t="s">
        <v>2705</v>
      </c>
      <c r="B1833" s="39" t="s">
        <v>2706</v>
      </c>
      <c r="C1833" s="52">
        <v>22532</v>
      </c>
      <c r="D1833" s="39" t="s">
        <v>91</v>
      </c>
      <c r="E1833" s="39" t="s">
        <v>2707</v>
      </c>
      <c r="F1833" s="41">
        <v>44644</v>
      </c>
      <c r="G1833" s="39" t="s">
        <v>93</v>
      </c>
      <c r="H1833" s="39" t="s">
        <v>173</v>
      </c>
      <c r="I1833" s="41">
        <v>43831</v>
      </c>
      <c r="J1833" s="41">
        <v>44196</v>
      </c>
      <c r="K1833" s="40">
        <v>2</v>
      </c>
      <c r="L1833" s="39" t="s">
        <v>95</v>
      </c>
      <c r="M1833" s="39" t="s">
        <v>95</v>
      </c>
      <c r="N1833" s="39" t="s">
        <v>2710</v>
      </c>
      <c r="O1833" s="39" t="s">
        <v>97</v>
      </c>
      <c r="P1833" s="39" t="s">
        <v>2709</v>
      </c>
      <c r="Q1833" s="54">
        <v>179812</v>
      </c>
    </row>
    <row r="1834" spans="1:17">
      <c r="A1834" s="39" t="s">
        <v>2705</v>
      </c>
      <c r="B1834" s="39" t="s">
        <v>2706</v>
      </c>
      <c r="C1834" s="52">
        <v>15331</v>
      </c>
      <c r="D1834" s="39" t="s">
        <v>101</v>
      </c>
      <c r="E1834" s="39" t="s">
        <v>754</v>
      </c>
      <c r="F1834" s="41">
        <v>42255</v>
      </c>
      <c r="G1834" s="39" t="s">
        <v>93</v>
      </c>
      <c r="H1834" s="39" t="s">
        <v>173</v>
      </c>
      <c r="I1834" s="41">
        <v>41275</v>
      </c>
      <c r="J1834" s="41">
        <v>41639</v>
      </c>
      <c r="K1834" s="40">
        <v>1</v>
      </c>
      <c r="L1834" s="39" t="s">
        <v>95</v>
      </c>
      <c r="M1834" s="39" t="s">
        <v>95</v>
      </c>
      <c r="N1834" s="39" t="s">
        <v>2711</v>
      </c>
      <c r="O1834" s="39" t="s">
        <v>97</v>
      </c>
      <c r="P1834" s="39" t="s">
        <v>2709</v>
      </c>
      <c r="Q1834" s="54">
        <v>15206</v>
      </c>
    </row>
    <row r="1835" spans="1:17">
      <c r="A1835" s="39" t="s">
        <v>2705</v>
      </c>
      <c r="B1835" s="39" t="s">
        <v>2706</v>
      </c>
      <c r="C1835" s="52">
        <v>14232</v>
      </c>
      <c r="D1835" s="39" t="s">
        <v>101</v>
      </c>
      <c r="E1835" s="39" t="s">
        <v>2712</v>
      </c>
      <c r="F1835" s="41">
        <v>41848</v>
      </c>
      <c r="G1835" s="39" t="s">
        <v>93</v>
      </c>
      <c r="H1835" s="39" t="s">
        <v>173</v>
      </c>
      <c r="I1835" s="41">
        <v>40544</v>
      </c>
      <c r="J1835" s="41">
        <v>40908</v>
      </c>
      <c r="K1835" s="40">
        <v>1</v>
      </c>
      <c r="L1835" s="39" t="s">
        <v>237</v>
      </c>
      <c r="M1835" s="39" t="s">
        <v>95</v>
      </c>
      <c r="N1835" s="39" t="s">
        <v>2713</v>
      </c>
      <c r="O1835" s="39" t="s">
        <v>97</v>
      </c>
      <c r="P1835" s="39" t="s">
        <v>2709</v>
      </c>
      <c r="Q1835" s="54">
        <v>264597.96000000002</v>
      </c>
    </row>
    <row r="1836" spans="1:17">
      <c r="A1836" s="39" t="s">
        <v>2705</v>
      </c>
      <c r="B1836" s="39" t="s">
        <v>2706</v>
      </c>
      <c r="C1836" s="52">
        <v>11614</v>
      </c>
      <c r="D1836" s="39" t="s">
        <v>101</v>
      </c>
      <c r="E1836" s="39" t="s">
        <v>2714</v>
      </c>
      <c r="F1836" s="41">
        <v>41250</v>
      </c>
      <c r="G1836" s="39" t="s">
        <v>93</v>
      </c>
      <c r="H1836" s="39" t="s">
        <v>173</v>
      </c>
      <c r="I1836" s="41">
        <v>40179</v>
      </c>
      <c r="J1836" s="41">
        <v>40543</v>
      </c>
      <c r="K1836" s="40">
        <v>1</v>
      </c>
      <c r="L1836" s="39" t="s">
        <v>218</v>
      </c>
      <c r="M1836" s="39" t="s">
        <v>219</v>
      </c>
      <c r="N1836" s="39" t="s">
        <v>2715</v>
      </c>
      <c r="O1836" s="39" t="s">
        <v>97</v>
      </c>
      <c r="P1836" s="39" t="s">
        <v>2709</v>
      </c>
      <c r="Q1836" s="54">
        <v>30000</v>
      </c>
    </row>
    <row r="1837" spans="1:17">
      <c r="A1837" s="39" t="s">
        <v>2716</v>
      </c>
      <c r="B1837" s="39" t="s">
        <v>2717</v>
      </c>
      <c r="C1837" s="52">
        <v>15120</v>
      </c>
      <c r="D1837" s="39" t="s">
        <v>101</v>
      </c>
      <c r="E1837" s="39" t="s">
        <v>2718</v>
      </c>
      <c r="F1837" s="41">
        <v>42072</v>
      </c>
      <c r="G1837" s="39" t="s">
        <v>93</v>
      </c>
      <c r="H1837" s="39" t="s">
        <v>173</v>
      </c>
      <c r="I1837" s="41">
        <v>42005</v>
      </c>
      <c r="J1837" s="41">
        <v>42369</v>
      </c>
      <c r="K1837" s="40">
        <v>1</v>
      </c>
      <c r="L1837" s="39" t="s">
        <v>237</v>
      </c>
      <c r="M1837" s="39" t="s">
        <v>1841</v>
      </c>
      <c r="N1837" s="39" t="s">
        <v>2719</v>
      </c>
      <c r="O1837" s="39" t="s">
        <v>97</v>
      </c>
      <c r="P1837" s="39" t="s">
        <v>2720</v>
      </c>
      <c r="Q1837" s="54">
        <v>100</v>
      </c>
    </row>
    <row r="1838" spans="1:17">
      <c r="A1838" s="39" t="s">
        <v>2716</v>
      </c>
      <c r="B1838" s="39" t="s">
        <v>2717</v>
      </c>
      <c r="C1838" s="52">
        <v>14049</v>
      </c>
      <c r="D1838" s="39" t="s">
        <v>101</v>
      </c>
      <c r="E1838" s="39" t="s">
        <v>2721</v>
      </c>
      <c r="F1838" s="41">
        <v>41816</v>
      </c>
      <c r="G1838" s="39" t="s">
        <v>93</v>
      </c>
      <c r="H1838" s="39" t="s">
        <v>173</v>
      </c>
      <c r="I1838" s="41">
        <v>41640</v>
      </c>
      <c r="J1838" s="41">
        <v>42004</v>
      </c>
      <c r="K1838" s="40">
        <v>1</v>
      </c>
      <c r="L1838" s="39" t="s">
        <v>237</v>
      </c>
      <c r="M1838" s="39" t="s">
        <v>1841</v>
      </c>
      <c r="N1838" s="39" t="s">
        <v>2722</v>
      </c>
      <c r="O1838" s="39" t="s">
        <v>97</v>
      </c>
      <c r="P1838" s="39" t="s">
        <v>2723</v>
      </c>
      <c r="Q1838" s="54">
        <v>0</v>
      </c>
    </row>
    <row r="1839" spans="1:17">
      <c r="A1839" s="39" t="s">
        <v>2716</v>
      </c>
      <c r="B1839" s="39" t="s">
        <v>2717</v>
      </c>
      <c r="C1839" s="52">
        <v>12591</v>
      </c>
      <c r="D1839" s="39" t="s">
        <v>101</v>
      </c>
      <c r="E1839" s="39" t="s">
        <v>2724</v>
      </c>
      <c r="F1839" s="41">
        <v>41438</v>
      </c>
      <c r="G1839" s="39" t="s">
        <v>93</v>
      </c>
      <c r="H1839" s="39" t="s">
        <v>173</v>
      </c>
      <c r="I1839" s="41">
        <v>41275</v>
      </c>
      <c r="J1839" s="41">
        <v>41639</v>
      </c>
      <c r="K1839" s="40">
        <v>1</v>
      </c>
      <c r="L1839" s="39" t="s">
        <v>237</v>
      </c>
      <c r="M1839" s="39" t="s">
        <v>1841</v>
      </c>
      <c r="N1839" s="39" t="s">
        <v>2725</v>
      </c>
      <c r="O1839" s="39" t="s">
        <v>97</v>
      </c>
      <c r="P1839" s="39" t="s">
        <v>2723</v>
      </c>
      <c r="Q1839" s="54">
        <v>0</v>
      </c>
    </row>
    <row r="1840" spans="1:17">
      <c r="A1840" s="39" t="s">
        <v>2726</v>
      </c>
      <c r="B1840" s="39" t="s">
        <v>2727</v>
      </c>
      <c r="C1840" s="52">
        <v>15653</v>
      </c>
      <c r="D1840" s="39" t="s">
        <v>101</v>
      </c>
      <c r="E1840" s="39" t="s">
        <v>255</v>
      </c>
      <c r="F1840" s="41">
        <v>42408</v>
      </c>
      <c r="G1840" s="39" t="s">
        <v>93</v>
      </c>
      <c r="H1840" s="39" t="s">
        <v>173</v>
      </c>
      <c r="I1840" s="41">
        <v>41640</v>
      </c>
      <c r="J1840" s="41">
        <v>42004</v>
      </c>
      <c r="K1840" s="40">
        <v>1</v>
      </c>
      <c r="L1840" s="39" t="s">
        <v>95</v>
      </c>
      <c r="M1840" s="39" t="s">
        <v>95</v>
      </c>
      <c r="N1840" s="39" t="s">
        <v>2728</v>
      </c>
      <c r="O1840" s="39" t="s">
        <v>97</v>
      </c>
      <c r="P1840" s="39" t="s">
        <v>2729</v>
      </c>
      <c r="Q1840" s="54">
        <v>-7386</v>
      </c>
    </row>
    <row r="1841" spans="1:17">
      <c r="A1841" s="39" t="s">
        <v>2726</v>
      </c>
      <c r="B1841" s="39" t="s">
        <v>2727</v>
      </c>
      <c r="C1841" s="52">
        <v>10777</v>
      </c>
      <c r="D1841" s="39" t="s">
        <v>101</v>
      </c>
      <c r="E1841" s="39" t="s">
        <v>2730</v>
      </c>
      <c r="F1841" s="41">
        <v>41103</v>
      </c>
      <c r="G1841" s="39" t="s">
        <v>93</v>
      </c>
      <c r="H1841" s="39" t="s">
        <v>173</v>
      </c>
      <c r="I1841" s="41">
        <v>39814</v>
      </c>
      <c r="J1841" s="41">
        <v>40178</v>
      </c>
      <c r="K1841" s="40">
        <v>1</v>
      </c>
      <c r="L1841" s="39" t="s">
        <v>95</v>
      </c>
      <c r="M1841" s="39" t="s">
        <v>95</v>
      </c>
      <c r="N1841" s="39" t="s">
        <v>2731</v>
      </c>
      <c r="O1841" s="39" t="s">
        <v>97</v>
      </c>
      <c r="P1841" s="39" t="s">
        <v>2732</v>
      </c>
      <c r="Q1841" s="54">
        <v>203040</v>
      </c>
    </row>
    <row r="1842" spans="1:17">
      <c r="A1842" s="39" t="s">
        <v>2733</v>
      </c>
      <c r="B1842" s="39" t="s">
        <v>2734</v>
      </c>
      <c r="C1842" s="52">
        <v>8876</v>
      </c>
      <c r="D1842" s="39" t="s">
        <v>101</v>
      </c>
      <c r="E1842" s="39" t="s">
        <v>2735</v>
      </c>
      <c r="F1842" s="41">
        <v>40714</v>
      </c>
      <c r="G1842" s="39" t="s">
        <v>93</v>
      </c>
      <c r="H1842" s="39" t="s">
        <v>232</v>
      </c>
      <c r="I1842" s="41">
        <v>40544</v>
      </c>
      <c r="J1842" s="41">
        <v>40908</v>
      </c>
      <c r="K1842" s="40">
        <v>1</v>
      </c>
      <c r="L1842" s="39" t="s">
        <v>103</v>
      </c>
      <c r="M1842" s="39" t="s">
        <v>95</v>
      </c>
      <c r="N1842" s="39" t="s">
        <v>2736</v>
      </c>
      <c r="O1842" s="39" t="s">
        <v>97</v>
      </c>
      <c r="P1842" s="39" t="s">
        <v>2737</v>
      </c>
      <c r="Q1842" s="54">
        <v>27016</v>
      </c>
    </row>
    <row r="1843" spans="1:17">
      <c r="A1843" s="39" t="s">
        <v>2733</v>
      </c>
      <c r="B1843" s="39" t="s">
        <v>2734</v>
      </c>
      <c r="C1843" s="52">
        <v>8875</v>
      </c>
      <c r="D1843" s="39" t="s">
        <v>101</v>
      </c>
      <c r="E1843" s="39" t="s">
        <v>2674</v>
      </c>
      <c r="F1843" s="41">
        <v>40714</v>
      </c>
      <c r="G1843" s="39" t="s">
        <v>93</v>
      </c>
      <c r="H1843" s="39" t="s">
        <v>232</v>
      </c>
      <c r="I1843" s="41">
        <v>40179</v>
      </c>
      <c r="J1843" s="41">
        <v>40543</v>
      </c>
      <c r="K1843" s="40">
        <v>1</v>
      </c>
      <c r="L1843" s="39" t="s">
        <v>103</v>
      </c>
      <c r="M1843" s="39" t="s">
        <v>95</v>
      </c>
      <c r="N1843" s="39" t="s">
        <v>2736</v>
      </c>
      <c r="O1843" s="39" t="s">
        <v>97</v>
      </c>
      <c r="P1843" s="39" t="s">
        <v>2737</v>
      </c>
      <c r="Q1843" s="54">
        <v>27016</v>
      </c>
    </row>
    <row r="1844" spans="1:17">
      <c r="A1844" s="39" t="s">
        <v>2733</v>
      </c>
      <c r="B1844" s="39" t="s">
        <v>2734</v>
      </c>
      <c r="C1844" s="52">
        <v>8834</v>
      </c>
      <c r="D1844" s="39" t="s">
        <v>101</v>
      </c>
      <c r="E1844" s="39" t="s">
        <v>2677</v>
      </c>
      <c r="F1844" s="41">
        <v>40714</v>
      </c>
      <c r="G1844" s="39" t="s">
        <v>93</v>
      </c>
      <c r="H1844" s="39" t="s">
        <v>232</v>
      </c>
      <c r="I1844" s="41">
        <v>39904</v>
      </c>
      <c r="J1844" s="41">
        <v>40178</v>
      </c>
      <c r="K1844" s="40">
        <v>1</v>
      </c>
      <c r="L1844" s="39" t="s">
        <v>103</v>
      </c>
      <c r="M1844" s="39" t="s">
        <v>95</v>
      </c>
      <c r="N1844" s="39" t="s">
        <v>2736</v>
      </c>
      <c r="O1844" s="39" t="s">
        <v>97</v>
      </c>
      <c r="P1844" s="39" t="s">
        <v>2737</v>
      </c>
      <c r="Q1844" s="54">
        <v>27016</v>
      </c>
    </row>
    <row r="1845" spans="1:17">
      <c r="A1845" s="39" t="s">
        <v>2738</v>
      </c>
      <c r="B1845" s="39" t="s">
        <v>2739</v>
      </c>
      <c r="C1845" s="52">
        <v>12285</v>
      </c>
      <c r="D1845" s="39" t="s">
        <v>101</v>
      </c>
      <c r="E1845" s="39" t="s">
        <v>372</v>
      </c>
      <c r="F1845" s="41">
        <v>41285</v>
      </c>
      <c r="G1845" s="39" t="s">
        <v>93</v>
      </c>
      <c r="H1845" s="39" t="s">
        <v>94</v>
      </c>
      <c r="I1845" s="41">
        <v>41275</v>
      </c>
      <c r="J1845" s="41">
        <v>41639</v>
      </c>
      <c r="K1845" s="40">
        <v>1</v>
      </c>
      <c r="L1845" s="39" t="s">
        <v>131</v>
      </c>
      <c r="M1845" s="39" t="s">
        <v>608</v>
      </c>
      <c r="N1845" s="39" t="s">
        <v>2740</v>
      </c>
      <c r="O1845" s="39" t="s">
        <v>121</v>
      </c>
      <c r="P1845" s="39" t="s">
        <v>627</v>
      </c>
      <c r="Q1845" s="54">
        <v>14991</v>
      </c>
    </row>
    <row r="1846" spans="1:17">
      <c r="A1846" s="39" t="s">
        <v>2738</v>
      </c>
      <c r="B1846" s="39" t="s">
        <v>2739</v>
      </c>
      <c r="C1846" s="52">
        <v>12285</v>
      </c>
      <c r="D1846" s="39" t="s">
        <v>101</v>
      </c>
      <c r="E1846" s="39" t="s">
        <v>372</v>
      </c>
      <c r="F1846" s="41">
        <v>41285</v>
      </c>
      <c r="G1846" s="39" t="s">
        <v>93</v>
      </c>
      <c r="H1846" s="39" t="s">
        <v>94</v>
      </c>
      <c r="I1846" s="41">
        <v>41275</v>
      </c>
      <c r="J1846" s="41">
        <v>41639</v>
      </c>
      <c r="K1846" s="40">
        <v>2</v>
      </c>
      <c r="L1846" s="39" t="s">
        <v>105</v>
      </c>
      <c r="M1846" s="39" t="s">
        <v>142</v>
      </c>
      <c r="N1846" s="39" t="s">
        <v>2741</v>
      </c>
      <c r="O1846" s="39" t="s">
        <v>121</v>
      </c>
      <c r="P1846" s="39" t="s">
        <v>627</v>
      </c>
      <c r="Q1846" s="54">
        <v>14991</v>
      </c>
    </row>
    <row r="1847" spans="1:17">
      <c r="A1847" s="39" t="s">
        <v>2738</v>
      </c>
      <c r="B1847" s="39" t="s">
        <v>2739</v>
      </c>
      <c r="C1847" s="52">
        <v>12285</v>
      </c>
      <c r="D1847" s="39" t="s">
        <v>101</v>
      </c>
      <c r="E1847" s="39" t="s">
        <v>372</v>
      </c>
      <c r="F1847" s="41">
        <v>41285</v>
      </c>
      <c r="G1847" s="39" t="s">
        <v>93</v>
      </c>
      <c r="H1847" s="39" t="s">
        <v>94</v>
      </c>
      <c r="I1847" s="41">
        <v>41275</v>
      </c>
      <c r="J1847" s="41">
        <v>41639</v>
      </c>
      <c r="K1847" s="40">
        <v>3</v>
      </c>
      <c r="L1847" s="39" t="s">
        <v>125</v>
      </c>
      <c r="M1847" s="39" t="s">
        <v>608</v>
      </c>
      <c r="N1847" s="39" t="s">
        <v>2742</v>
      </c>
      <c r="O1847" s="39" t="s">
        <v>121</v>
      </c>
      <c r="P1847" s="39" t="s">
        <v>627</v>
      </c>
      <c r="Q1847" s="54">
        <v>14991</v>
      </c>
    </row>
    <row r="1848" spans="1:17">
      <c r="A1848" s="39" t="s">
        <v>2738</v>
      </c>
      <c r="B1848" s="39" t="s">
        <v>2739</v>
      </c>
      <c r="C1848" s="52">
        <v>12285</v>
      </c>
      <c r="D1848" s="39" t="s">
        <v>101</v>
      </c>
      <c r="E1848" s="39" t="s">
        <v>372</v>
      </c>
      <c r="F1848" s="41">
        <v>41285</v>
      </c>
      <c r="G1848" s="39" t="s">
        <v>93</v>
      </c>
      <c r="H1848" s="39" t="s">
        <v>94</v>
      </c>
      <c r="I1848" s="41">
        <v>41275</v>
      </c>
      <c r="J1848" s="41">
        <v>41639</v>
      </c>
      <c r="K1848" s="40">
        <v>4</v>
      </c>
      <c r="L1848" s="39" t="s">
        <v>105</v>
      </c>
      <c r="M1848" s="39" t="s">
        <v>135</v>
      </c>
      <c r="N1848" s="39" t="s">
        <v>2743</v>
      </c>
      <c r="O1848" s="39" t="s">
        <v>97</v>
      </c>
      <c r="P1848" s="39" t="s">
        <v>627</v>
      </c>
      <c r="Q1848" s="54">
        <v>14991</v>
      </c>
    </row>
    <row r="1849" spans="1:17">
      <c r="A1849" s="39" t="s">
        <v>2738</v>
      </c>
      <c r="B1849" s="39" t="s">
        <v>2739</v>
      </c>
      <c r="C1849" s="52">
        <v>12285</v>
      </c>
      <c r="D1849" s="39" t="s">
        <v>101</v>
      </c>
      <c r="E1849" s="39" t="s">
        <v>372</v>
      </c>
      <c r="F1849" s="41">
        <v>41285</v>
      </c>
      <c r="G1849" s="39" t="s">
        <v>93</v>
      </c>
      <c r="H1849" s="39" t="s">
        <v>94</v>
      </c>
      <c r="I1849" s="41">
        <v>41275</v>
      </c>
      <c r="J1849" s="41">
        <v>41639</v>
      </c>
      <c r="K1849" s="40">
        <v>5</v>
      </c>
      <c r="L1849" s="39" t="s">
        <v>131</v>
      </c>
      <c r="M1849" s="39" t="s">
        <v>183</v>
      </c>
      <c r="N1849" s="39" t="s">
        <v>2744</v>
      </c>
      <c r="O1849" s="39" t="s">
        <v>121</v>
      </c>
      <c r="P1849" s="39" t="s">
        <v>627</v>
      </c>
      <c r="Q1849" s="54">
        <v>14991</v>
      </c>
    </row>
    <row r="1850" spans="1:17">
      <c r="A1850" s="39" t="s">
        <v>2738</v>
      </c>
      <c r="B1850" s="39" t="s">
        <v>2739</v>
      </c>
      <c r="C1850" s="52">
        <v>11451</v>
      </c>
      <c r="D1850" s="39" t="s">
        <v>101</v>
      </c>
      <c r="E1850" s="39" t="s">
        <v>376</v>
      </c>
      <c r="F1850" s="41">
        <v>41101</v>
      </c>
      <c r="G1850" s="39" t="s">
        <v>93</v>
      </c>
      <c r="H1850" s="39" t="s">
        <v>94</v>
      </c>
      <c r="I1850" s="41">
        <v>40909</v>
      </c>
      <c r="J1850" s="41">
        <v>41274</v>
      </c>
      <c r="K1850" s="40">
        <v>1</v>
      </c>
      <c r="L1850" s="39" t="s">
        <v>131</v>
      </c>
      <c r="M1850" s="39" t="s">
        <v>608</v>
      </c>
      <c r="N1850" s="39" t="s">
        <v>2745</v>
      </c>
      <c r="O1850" s="39" t="s">
        <v>121</v>
      </c>
      <c r="P1850" s="39" t="s">
        <v>627</v>
      </c>
      <c r="Q1850" s="54">
        <v>123768</v>
      </c>
    </row>
    <row r="1851" spans="1:17">
      <c r="A1851" s="39" t="s">
        <v>2738</v>
      </c>
      <c r="B1851" s="39" t="s">
        <v>2739</v>
      </c>
      <c r="C1851" s="52">
        <v>11451</v>
      </c>
      <c r="D1851" s="39" t="s">
        <v>101</v>
      </c>
      <c r="E1851" s="39" t="s">
        <v>376</v>
      </c>
      <c r="F1851" s="41">
        <v>41101</v>
      </c>
      <c r="G1851" s="39" t="s">
        <v>93</v>
      </c>
      <c r="H1851" s="39" t="s">
        <v>94</v>
      </c>
      <c r="I1851" s="41">
        <v>40909</v>
      </c>
      <c r="J1851" s="41">
        <v>41274</v>
      </c>
      <c r="K1851" s="40">
        <v>2</v>
      </c>
      <c r="L1851" s="39" t="s">
        <v>105</v>
      </c>
      <c r="M1851" s="39" t="s">
        <v>142</v>
      </c>
      <c r="N1851" s="39" t="s">
        <v>2746</v>
      </c>
      <c r="O1851" s="39" t="s">
        <v>121</v>
      </c>
      <c r="P1851" s="39" t="s">
        <v>627</v>
      </c>
      <c r="Q1851" s="54">
        <v>123768</v>
      </c>
    </row>
    <row r="1852" spans="1:17">
      <c r="A1852" s="39" t="s">
        <v>2738</v>
      </c>
      <c r="B1852" s="39" t="s">
        <v>2739</v>
      </c>
      <c r="C1852" s="52">
        <v>11451</v>
      </c>
      <c r="D1852" s="39" t="s">
        <v>101</v>
      </c>
      <c r="E1852" s="39" t="s">
        <v>376</v>
      </c>
      <c r="F1852" s="41">
        <v>41101</v>
      </c>
      <c r="G1852" s="39" t="s">
        <v>93</v>
      </c>
      <c r="H1852" s="39" t="s">
        <v>94</v>
      </c>
      <c r="I1852" s="41">
        <v>40909</v>
      </c>
      <c r="J1852" s="41">
        <v>41274</v>
      </c>
      <c r="K1852" s="40">
        <v>3</v>
      </c>
      <c r="L1852" s="39" t="s">
        <v>125</v>
      </c>
      <c r="M1852" s="39" t="s">
        <v>608</v>
      </c>
      <c r="N1852" s="39" t="s">
        <v>2747</v>
      </c>
      <c r="O1852" s="39" t="s">
        <v>121</v>
      </c>
      <c r="P1852" s="39" t="s">
        <v>627</v>
      </c>
      <c r="Q1852" s="54">
        <v>123768</v>
      </c>
    </row>
    <row r="1853" spans="1:17">
      <c r="A1853" s="39" t="s">
        <v>2738</v>
      </c>
      <c r="B1853" s="39" t="s">
        <v>2739</v>
      </c>
      <c r="C1853" s="52">
        <v>11451</v>
      </c>
      <c r="D1853" s="39" t="s">
        <v>101</v>
      </c>
      <c r="E1853" s="39" t="s">
        <v>376</v>
      </c>
      <c r="F1853" s="41">
        <v>41101</v>
      </c>
      <c r="G1853" s="39" t="s">
        <v>93</v>
      </c>
      <c r="H1853" s="39" t="s">
        <v>94</v>
      </c>
      <c r="I1853" s="41">
        <v>40909</v>
      </c>
      <c r="J1853" s="41">
        <v>41274</v>
      </c>
      <c r="K1853" s="40">
        <v>4</v>
      </c>
      <c r="L1853" s="39" t="s">
        <v>105</v>
      </c>
      <c r="M1853" s="39" t="s">
        <v>135</v>
      </c>
      <c r="N1853" s="39" t="s">
        <v>2748</v>
      </c>
      <c r="O1853" s="39" t="s">
        <v>97</v>
      </c>
      <c r="P1853" s="39" t="s">
        <v>627</v>
      </c>
      <c r="Q1853" s="54">
        <v>123768</v>
      </c>
    </row>
    <row r="1854" spans="1:17">
      <c r="A1854" s="39" t="s">
        <v>2738</v>
      </c>
      <c r="B1854" s="39" t="s">
        <v>2739</v>
      </c>
      <c r="C1854" s="52">
        <v>11451</v>
      </c>
      <c r="D1854" s="39" t="s">
        <v>101</v>
      </c>
      <c r="E1854" s="39" t="s">
        <v>376</v>
      </c>
      <c r="F1854" s="41">
        <v>41101</v>
      </c>
      <c r="G1854" s="39" t="s">
        <v>93</v>
      </c>
      <c r="H1854" s="39" t="s">
        <v>94</v>
      </c>
      <c r="I1854" s="41">
        <v>40909</v>
      </c>
      <c r="J1854" s="41">
        <v>41274</v>
      </c>
      <c r="K1854" s="40">
        <v>5</v>
      </c>
      <c r="L1854" s="39" t="s">
        <v>131</v>
      </c>
      <c r="M1854" s="39" t="s">
        <v>183</v>
      </c>
      <c r="N1854" s="39" t="s">
        <v>2749</v>
      </c>
      <c r="O1854" s="39" t="s">
        <v>121</v>
      </c>
      <c r="P1854" s="39" t="s">
        <v>627</v>
      </c>
      <c r="Q1854" s="54">
        <v>123768</v>
      </c>
    </row>
    <row r="1855" spans="1:17">
      <c r="A1855" s="39" t="s">
        <v>2738</v>
      </c>
      <c r="B1855" s="39" t="s">
        <v>2739</v>
      </c>
      <c r="C1855" s="52">
        <v>11451</v>
      </c>
      <c r="D1855" s="39" t="s">
        <v>101</v>
      </c>
      <c r="E1855" s="39" t="s">
        <v>376</v>
      </c>
      <c r="F1855" s="41">
        <v>41101</v>
      </c>
      <c r="G1855" s="39" t="s">
        <v>93</v>
      </c>
      <c r="H1855" s="39" t="s">
        <v>94</v>
      </c>
      <c r="I1855" s="41">
        <v>40909</v>
      </c>
      <c r="J1855" s="41">
        <v>41274</v>
      </c>
      <c r="K1855" s="40">
        <v>6</v>
      </c>
      <c r="L1855" s="39" t="s">
        <v>131</v>
      </c>
      <c r="M1855" s="39" t="s">
        <v>132</v>
      </c>
      <c r="N1855" s="39" t="s">
        <v>2750</v>
      </c>
      <c r="O1855" s="39" t="s">
        <v>97</v>
      </c>
      <c r="P1855" s="39" t="s">
        <v>627</v>
      </c>
      <c r="Q1855" s="54">
        <v>123768</v>
      </c>
    </row>
    <row r="1856" spans="1:17">
      <c r="A1856" s="39" t="s">
        <v>2738</v>
      </c>
      <c r="B1856" s="39" t="s">
        <v>2739</v>
      </c>
      <c r="C1856" s="52">
        <v>10364</v>
      </c>
      <c r="D1856" s="39" t="s">
        <v>101</v>
      </c>
      <c r="E1856" s="39" t="s">
        <v>383</v>
      </c>
      <c r="F1856" s="41">
        <v>40856</v>
      </c>
      <c r="G1856" s="39" t="s">
        <v>93</v>
      </c>
      <c r="H1856" s="39" t="s">
        <v>94</v>
      </c>
      <c r="I1856" s="41">
        <v>40544</v>
      </c>
      <c r="J1856" s="41">
        <v>40908</v>
      </c>
      <c r="K1856" s="40">
        <v>1</v>
      </c>
      <c r="L1856" s="39" t="s">
        <v>131</v>
      </c>
      <c r="M1856" s="39" t="s">
        <v>95</v>
      </c>
      <c r="N1856" s="39" t="s">
        <v>2751</v>
      </c>
      <c r="O1856" s="39" t="s">
        <v>121</v>
      </c>
      <c r="P1856" s="39" t="s">
        <v>2752</v>
      </c>
      <c r="Q1856" s="54">
        <v>2216</v>
      </c>
    </row>
    <row r="1857" spans="1:17">
      <c r="A1857" s="39" t="s">
        <v>2738</v>
      </c>
      <c r="B1857" s="39" t="s">
        <v>2739</v>
      </c>
      <c r="C1857" s="52">
        <v>8428</v>
      </c>
      <c r="D1857" s="39" t="s">
        <v>101</v>
      </c>
      <c r="E1857" s="39" t="s">
        <v>2753</v>
      </c>
      <c r="F1857" s="41">
        <v>40714</v>
      </c>
      <c r="G1857" s="39" t="s">
        <v>93</v>
      </c>
      <c r="H1857" s="39" t="s">
        <v>94</v>
      </c>
      <c r="I1857" s="41">
        <v>39448</v>
      </c>
      <c r="J1857" s="41">
        <v>39813</v>
      </c>
      <c r="K1857" s="40">
        <v>1</v>
      </c>
      <c r="L1857" s="39" t="s">
        <v>95</v>
      </c>
      <c r="M1857" s="39" t="s">
        <v>95</v>
      </c>
      <c r="N1857" s="39" t="s">
        <v>2754</v>
      </c>
      <c r="O1857" s="39" t="s">
        <v>97</v>
      </c>
      <c r="P1857" s="39" t="s">
        <v>221</v>
      </c>
      <c r="Q1857" s="54">
        <v>17370</v>
      </c>
    </row>
    <row r="1858" spans="1:17">
      <c r="A1858" s="39" t="s">
        <v>2738</v>
      </c>
      <c r="B1858" s="39" t="s">
        <v>2739</v>
      </c>
      <c r="C1858" s="52">
        <v>9420</v>
      </c>
      <c r="D1858" s="39" t="s">
        <v>101</v>
      </c>
      <c r="E1858" s="39" t="s">
        <v>390</v>
      </c>
      <c r="F1858" s="41">
        <v>40714</v>
      </c>
      <c r="G1858" s="39" t="s">
        <v>93</v>
      </c>
      <c r="H1858" s="39" t="s">
        <v>94</v>
      </c>
      <c r="I1858" s="41">
        <v>39904</v>
      </c>
      <c r="J1858" s="41">
        <v>40908</v>
      </c>
      <c r="K1858" s="40">
        <v>1</v>
      </c>
      <c r="L1858" s="39" t="s">
        <v>311</v>
      </c>
      <c r="M1858" s="39" t="s">
        <v>312</v>
      </c>
      <c r="N1858" s="39" t="s">
        <v>2755</v>
      </c>
      <c r="O1858" s="39" t="s">
        <v>97</v>
      </c>
      <c r="P1858" s="39" t="s">
        <v>2752</v>
      </c>
      <c r="Q1858" s="54">
        <v>138795</v>
      </c>
    </row>
    <row r="1859" spans="1:17">
      <c r="A1859" s="39" t="s">
        <v>2738</v>
      </c>
      <c r="B1859" s="39" t="s">
        <v>2739</v>
      </c>
      <c r="C1859" s="52">
        <v>9420</v>
      </c>
      <c r="D1859" s="39" t="s">
        <v>101</v>
      </c>
      <c r="E1859" s="39" t="s">
        <v>390</v>
      </c>
      <c r="F1859" s="41">
        <v>40714</v>
      </c>
      <c r="G1859" s="39" t="s">
        <v>93</v>
      </c>
      <c r="H1859" s="39" t="s">
        <v>94</v>
      </c>
      <c r="I1859" s="41">
        <v>39904</v>
      </c>
      <c r="J1859" s="41">
        <v>40908</v>
      </c>
      <c r="K1859" s="40">
        <v>2</v>
      </c>
      <c r="L1859" s="39" t="s">
        <v>311</v>
      </c>
      <c r="M1859" s="39" t="s">
        <v>312</v>
      </c>
      <c r="N1859" s="39" t="s">
        <v>2756</v>
      </c>
      <c r="O1859" s="39" t="s">
        <v>121</v>
      </c>
      <c r="P1859" s="39" t="s">
        <v>2752</v>
      </c>
      <c r="Q1859" s="54">
        <v>138795</v>
      </c>
    </row>
    <row r="1860" spans="1:17">
      <c r="A1860" s="39" t="s">
        <v>2738</v>
      </c>
      <c r="B1860" s="39" t="s">
        <v>2739</v>
      </c>
      <c r="C1860" s="52">
        <v>9420</v>
      </c>
      <c r="D1860" s="39" t="s">
        <v>101</v>
      </c>
      <c r="E1860" s="39" t="s">
        <v>390</v>
      </c>
      <c r="F1860" s="41">
        <v>40714</v>
      </c>
      <c r="G1860" s="39" t="s">
        <v>93</v>
      </c>
      <c r="H1860" s="39" t="s">
        <v>94</v>
      </c>
      <c r="I1860" s="41">
        <v>39904</v>
      </c>
      <c r="J1860" s="41">
        <v>40908</v>
      </c>
      <c r="K1860" s="40">
        <v>3</v>
      </c>
      <c r="L1860" s="39" t="s">
        <v>311</v>
      </c>
      <c r="M1860" s="39" t="s">
        <v>312</v>
      </c>
      <c r="N1860" s="39" t="s">
        <v>2757</v>
      </c>
      <c r="O1860" s="39" t="s">
        <v>121</v>
      </c>
      <c r="P1860" s="39" t="s">
        <v>2752</v>
      </c>
      <c r="Q1860" s="54">
        <v>138795</v>
      </c>
    </row>
    <row r="1861" spans="1:17">
      <c r="A1861" s="39" t="s">
        <v>2738</v>
      </c>
      <c r="B1861" s="39" t="s">
        <v>2739</v>
      </c>
      <c r="C1861" s="52">
        <v>9420</v>
      </c>
      <c r="D1861" s="39" t="s">
        <v>101</v>
      </c>
      <c r="E1861" s="39" t="s">
        <v>390</v>
      </c>
      <c r="F1861" s="41">
        <v>40714</v>
      </c>
      <c r="G1861" s="39" t="s">
        <v>93</v>
      </c>
      <c r="H1861" s="39" t="s">
        <v>94</v>
      </c>
      <c r="I1861" s="41">
        <v>39904</v>
      </c>
      <c r="J1861" s="41">
        <v>40908</v>
      </c>
      <c r="K1861" s="40">
        <v>4</v>
      </c>
      <c r="L1861" s="39" t="s">
        <v>308</v>
      </c>
      <c r="M1861" s="39" t="s">
        <v>95</v>
      </c>
      <c r="N1861" s="39" t="s">
        <v>2758</v>
      </c>
      <c r="O1861" s="39" t="s">
        <v>97</v>
      </c>
      <c r="P1861" s="39" t="s">
        <v>2752</v>
      </c>
      <c r="Q1861" s="54">
        <v>138795</v>
      </c>
    </row>
    <row r="1862" spans="1:17">
      <c r="A1862" s="39" t="s">
        <v>2738</v>
      </c>
      <c r="B1862" s="39" t="s">
        <v>2739</v>
      </c>
      <c r="C1862" s="52">
        <v>9420</v>
      </c>
      <c r="D1862" s="39" t="s">
        <v>101</v>
      </c>
      <c r="E1862" s="39" t="s">
        <v>390</v>
      </c>
      <c r="F1862" s="41">
        <v>40714</v>
      </c>
      <c r="G1862" s="39" t="s">
        <v>93</v>
      </c>
      <c r="H1862" s="39" t="s">
        <v>94</v>
      </c>
      <c r="I1862" s="41">
        <v>39904</v>
      </c>
      <c r="J1862" s="41">
        <v>40908</v>
      </c>
      <c r="K1862" s="40">
        <v>5</v>
      </c>
      <c r="L1862" s="39" t="s">
        <v>103</v>
      </c>
      <c r="M1862" s="39" t="s">
        <v>95</v>
      </c>
      <c r="N1862" s="39" t="s">
        <v>2759</v>
      </c>
      <c r="O1862" s="39" t="s">
        <v>97</v>
      </c>
      <c r="P1862" s="39" t="s">
        <v>2752</v>
      </c>
      <c r="Q1862" s="54">
        <v>138795</v>
      </c>
    </row>
    <row r="1863" spans="1:17">
      <c r="A1863" s="39" t="s">
        <v>2738</v>
      </c>
      <c r="B1863" s="39" t="s">
        <v>2739</v>
      </c>
      <c r="C1863" s="52">
        <v>9031</v>
      </c>
      <c r="D1863" s="39" t="s">
        <v>101</v>
      </c>
      <c r="E1863" s="39" t="s">
        <v>394</v>
      </c>
      <c r="F1863" s="41">
        <v>40714</v>
      </c>
      <c r="G1863" s="39" t="s">
        <v>93</v>
      </c>
      <c r="H1863" s="39" t="s">
        <v>94</v>
      </c>
      <c r="I1863" s="41">
        <v>40179</v>
      </c>
      <c r="J1863" s="41">
        <v>40543</v>
      </c>
      <c r="K1863" s="40">
        <v>1</v>
      </c>
      <c r="L1863" s="39" t="s">
        <v>105</v>
      </c>
      <c r="M1863" s="39" t="s">
        <v>95</v>
      </c>
      <c r="N1863" s="39" t="s">
        <v>2760</v>
      </c>
      <c r="O1863" s="39" t="s">
        <v>121</v>
      </c>
      <c r="P1863" s="39" t="s">
        <v>2752</v>
      </c>
      <c r="Q1863" s="54">
        <v>2842</v>
      </c>
    </row>
    <row r="1864" spans="1:17">
      <c r="A1864" s="39" t="s">
        <v>2738</v>
      </c>
      <c r="B1864" s="39" t="s">
        <v>2739</v>
      </c>
      <c r="C1864" s="52">
        <v>9432</v>
      </c>
      <c r="D1864" s="39" t="s">
        <v>101</v>
      </c>
      <c r="E1864" s="39" t="s">
        <v>396</v>
      </c>
      <c r="F1864" s="41">
        <v>40714</v>
      </c>
      <c r="G1864" s="39" t="s">
        <v>93</v>
      </c>
      <c r="H1864" s="39" t="s">
        <v>94</v>
      </c>
      <c r="I1864" s="41">
        <v>40179</v>
      </c>
      <c r="J1864" s="41">
        <v>40543</v>
      </c>
      <c r="K1864" s="40">
        <v>1</v>
      </c>
      <c r="L1864" s="39" t="s">
        <v>186</v>
      </c>
      <c r="M1864" s="39" t="s">
        <v>95</v>
      </c>
      <c r="N1864" s="39" t="s">
        <v>2761</v>
      </c>
      <c r="O1864" s="39" t="s">
        <v>97</v>
      </c>
      <c r="P1864" s="39" t="s">
        <v>2752</v>
      </c>
      <c r="Q1864" s="54">
        <v>8306</v>
      </c>
    </row>
    <row r="1865" spans="1:17">
      <c r="A1865" s="39" t="s">
        <v>2738</v>
      </c>
      <c r="B1865" s="39" t="s">
        <v>2739</v>
      </c>
      <c r="C1865" s="52">
        <v>2516</v>
      </c>
      <c r="D1865" s="39" t="s">
        <v>101</v>
      </c>
      <c r="E1865" s="39" t="s">
        <v>2762</v>
      </c>
      <c r="F1865" s="41">
        <v>40072</v>
      </c>
      <c r="G1865" s="39" t="s">
        <v>93</v>
      </c>
      <c r="H1865" s="39" t="s">
        <v>94</v>
      </c>
      <c r="I1865" s="41">
        <v>39814</v>
      </c>
      <c r="J1865" s="41">
        <v>40178</v>
      </c>
      <c r="K1865" s="40">
        <v>1</v>
      </c>
      <c r="L1865" s="39" t="s">
        <v>131</v>
      </c>
      <c r="M1865" s="39" t="s">
        <v>608</v>
      </c>
      <c r="N1865" s="39" t="s">
        <v>2763</v>
      </c>
      <c r="O1865" s="39" t="s">
        <v>121</v>
      </c>
      <c r="P1865" s="39" t="s">
        <v>2752</v>
      </c>
      <c r="Q1865" s="54">
        <v>1330</v>
      </c>
    </row>
    <row r="1866" spans="1:17">
      <c r="A1866" s="39" t="s">
        <v>2738</v>
      </c>
      <c r="B1866" s="39" t="s">
        <v>2739</v>
      </c>
      <c r="C1866" s="52">
        <v>821</v>
      </c>
      <c r="D1866" s="39" t="s">
        <v>101</v>
      </c>
      <c r="E1866" s="39" t="s">
        <v>2764</v>
      </c>
      <c r="F1866" s="41">
        <v>39790</v>
      </c>
      <c r="G1866" s="39" t="s">
        <v>93</v>
      </c>
      <c r="H1866" s="39" t="s">
        <v>94</v>
      </c>
      <c r="I1866" s="41">
        <v>39814</v>
      </c>
      <c r="J1866" s="41">
        <v>40178</v>
      </c>
      <c r="K1866" s="40">
        <v>1</v>
      </c>
      <c r="L1866" s="39" t="s">
        <v>125</v>
      </c>
      <c r="M1866" s="39" t="s">
        <v>191</v>
      </c>
      <c r="N1866" s="39" t="s">
        <v>2765</v>
      </c>
      <c r="O1866" s="39" t="s">
        <v>97</v>
      </c>
      <c r="P1866" s="39" t="s">
        <v>2752</v>
      </c>
      <c r="Q1866" s="54">
        <v>6663</v>
      </c>
    </row>
    <row r="1867" spans="1:17">
      <c r="A1867" s="39" t="s">
        <v>2766</v>
      </c>
      <c r="B1867" s="39" t="s">
        <v>2767</v>
      </c>
      <c r="C1867" s="52">
        <v>15312</v>
      </c>
      <c r="D1867" s="39" t="s">
        <v>101</v>
      </c>
      <c r="E1867" s="39" t="s">
        <v>207</v>
      </c>
      <c r="F1867" s="41">
        <v>42255</v>
      </c>
      <c r="G1867" s="39" t="s">
        <v>93</v>
      </c>
      <c r="H1867" s="39" t="s">
        <v>173</v>
      </c>
      <c r="I1867" s="41">
        <v>41275</v>
      </c>
      <c r="J1867" s="41">
        <v>41639</v>
      </c>
      <c r="K1867" s="40">
        <v>1</v>
      </c>
      <c r="L1867" s="39" t="s">
        <v>218</v>
      </c>
      <c r="M1867" s="39" t="s">
        <v>219</v>
      </c>
      <c r="N1867" s="39" t="s">
        <v>2768</v>
      </c>
      <c r="O1867" s="39" t="s">
        <v>97</v>
      </c>
      <c r="P1867" s="39" t="s">
        <v>1220</v>
      </c>
      <c r="Q1867" s="54">
        <v>60300</v>
      </c>
    </row>
    <row r="1868" spans="1:17">
      <c r="A1868" s="39" t="s">
        <v>2769</v>
      </c>
      <c r="B1868" s="39" t="s">
        <v>2770</v>
      </c>
      <c r="C1868" s="52">
        <v>12201</v>
      </c>
      <c r="D1868" s="39" t="s">
        <v>101</v>
      </c>
      <c r="E1868" s="39" t="s">
        <v>916</v>
      </c>
      <c r="F1868" s="41">
        <v>41285</v>
      </c>
      <c r="G1868" s="39" t="s">
        <v>93</v>
      </c>
      <c r="H1868" s="39" t="s">
        <v>173</v>
      </c>
      <c r="I1868" s="41">
        <v>41275</v>
      </c>
      <c r="J1868" s="41">
        <v>41639</v>
      </c>
      <c r="K1868" s="40">
        <v>1</v>
      </c>
      <c r="L1868" s="39" t="s">
        <v>131</v>
      </c>
      <c r="M1868" s="39" t="s">
        <v>183</v>
      </c>
      <c r="N1868" s="39" t="s">
        <v>2771</v>
      </c>
      <c r="O1868" s="39" t="s">
        <v>97</v>
      </c>
      <c r="P1868" s="39" t="s">
        <v>2772</v>
      </c>
      <c r="Q1868" s="54">
        <v>83985</v>
      </c>
    </row>
    <row r="1869" spans="1:17">
      <c r="A1869" s="39" t="s">
        <v>2769</v>
      </c>
      <c r="B1869" s="39" t="s">
        <v>2770</v>
      </c>
      <c r="C1869" s="52">
        <v>12201</v>
      </c>
      <c r="D1869" s="39" t="s">
        <v>101</v>
      </c>
      <c r="E1869" s="39" t="s">
        <v>916</v>
      </c>
      <c r="F1869" s="41">
        <v>41285</v>
      </c>
      <c r="G1869" s="39" t="s">
        <v>93</v>
      </c>
      <c r="H1869" s="39" t="s">
        <v>173</v>
      </c>
      <c r="I1869" s="41">
        <v>41275</v>
      </c>
      <c r="J1869" s="41">
        <v>41639</v>
      </c>
      <c r="K1869" s="40">
        <v>2</v>
      </c>
      <c r="L1869" s="39" t="s">
        <v>131</v>
      </c>
      <c r="M1869" s="39" t="s">
        <v>227</v>
      </c>
      <c r="N1869" s="39" t="s">
        <v>2773</v>
      </c>
      <c r="O1869" s="39" t="s">
        <v>97</v>
      </c>
      <c r="P1869" s="39" t="s">
        <v>2772</v>
      </c>
      <c r="Q1869" s="54">
        <v>83985</v>
      </c>
    </row>
    <row r="1870" spans="1:17">
      <c r="A1870" s="39" t="s">
        <v>2769</v>
      </c>
      <c r="B1870" s="39" t="s">
        <v>2770</v>
      </c>
      <c r="C1870" s="52">
        <v>12201</v>
      </c>
      <c r="D1870" s="39" t="s">
        <v>101</v>
      </c>
      <c r="E1870" s="39" t="s">
        <v>916</v>
      </c>
      <c r="F1870" s="41">
        <v>41285</v>
      </c>
      <c r="G1870" s="39" t="s">
        <v>93</v>
      </c>
      <c r="H1870" s="39" t="s">
        <v>173</v>
      </c>
      <c r="I1870" s="41">
        <v>41275</v>
      </c>
      <c r="J1870" s="41">
        <v>41639</v>
      </c>
      <c r="K1870" s="40">
        <v>3</v>
      </c>
      <c r="L1870" s="39" t="s">
        <v>131</v>
      </c>
      <c r="M1870" s="39" t="s">
        <v>608</v>
      </c>
      <c r="N1870" s="39" t="s">
        <v>2774</v>
      </c>
      <c r="O1870" s="39" t="s">
        <v>97</v>
      </c>
      <c r="P1870" s="39" t="s">
        <v>2772</v>
      </c>
      <c r="Q1870" s="54">
        <v>83985</v>
      </c>
    </row>
    <row r="1871" spans="1:17">
      <c r="A1871" s="39" t="s">
        <v>2769</v>
      </c>
      <c r="B1871" s="39" t="s">
        <v>2770</v>
      </c>
      <c r="C1871" s="52">
        <v>12201</v>
      </c>
      <c r="D1871" s="39" t="s">
        <v>101</v>
      </c>
      <c r="E1871" s="39" t="s">
        <v>916</v>
      </c>
      <c r="F1871" s="41">
        <v>41285</v>
      </c>
      <c r="G1871" s="39" t="s">
        <v>93</v>
      </c>
      <c r="H1871" s="39" t="s">
        <v>173</v>
      </c>
      <c r="I1871" s="41">
        <v>41275</v>
      </c>
      <c r="J1871" s="41">
        <v>41639</v>
      </c>
      <c r="K1871" s="40">
        <v>4</v>
      </c>
      <c r="L1871" s="39" t="s">
        <v>131</v>
      </c>
      <c r="M1871" s="39" t="s">
        <v>183</v>
      </c>
      <c r="N1871" s="39" t="s">
        <v>2775</v>
      </c>
      <c r="O1871" s="39" t="s">
        <v>97</v>
      </c>
      <c r="P1871" s="39" t="s">
        <v>2772</v>
      </c>
      <c r="Q1871" s="54">
        <v>83985</v>
      </c>
    </row>
    <row r="1872" spans="1:17">
      <c r="A1872" s="39" t="s">
        <v>2769</v>
      </c>
      <c r="B1872" s="39" t="s">
        <v>2770</v>
      </c>
      <c r="C1872" s="52">
        <v>12201</v>
      </c>
      <c r="D1872" s="39" t="s">
        <v>101</v>
      </c>
      <c r="E1872" s="39" t="s">
        <v>916</v>
      </c>
      <c r="F1872" s="41">
        <v>41285</v>
      </c>
      <c r="G1872" s="39" t="s">
        <v>93</v>
      </c>
      <c r="H1872" s="39" t="s">
        <v>173</v>
      </c>
      <c r="I1872" s="41">
        <v>41275</v>
      </c>
      <c r="J1872" s="41">
        <v>41639</v>
      </c>
      <c r="K1872" s="40">
        <v>5</v>
      </c>
      <c r="L1872" s="39" t="s">
        <v>125</v>
      </c>
      <c r="M1872" s="39" t="s">
        <v>183</v>
      </c>
      <c r="N1872" s="39" t="s">
        <v>2776</v>
      </c>
      <c r="O1872" s="39" t="s">
        <v>97</v>
      </c>
      <c r="P1872" s="39" t="s">
        <v>2772</v>
      </c>
      <c r="Q1872" s="54">
        <v>83985</v>
      </c>
    </row>
    <row r="1873" spans="1:17">
      <c r="A1873" s="39" t="s">
        <v>2769</v>
      </c>
      <c r="B1873" s="39" t="s">
        <v>2770</v>
      </c>
      <c r="C1873" s="52">
        <v>8374</v>
      </c>
      <c r="D1873" s="39" t="s">
        <v>101</v>
      </c>
      <c r="E1873" s="39" t="s">
        <v>2777</v>
      </c>
      <c r="F1873" s="41">
        <v>40722</v>
      </c>
      <c r="G1873" s="39" t="s">
        <v>93</v>
      </c>
      <c r="H1873" s="39" t="s">
        <v>173</v>
      </c>
      <c r="I1873" s="41">
        <v>39448</v>
      </c>
      <c r="J1873" s="41">
        <v>40178</v>
      </c>
      <c r="K1873" s="40">
        <v>1</v>
      </c>
      <c r="L1873" s="39" t="s">
        <v>95</v>
      </c>
      <c r="M1873" s="39" t="s">
        <v>95</v>
      </c>
      <c r="N1873" s="39" t="s">
        <v>2778</v>
      </c>
      <c r="O1873" s="39" t="s">
        <v>97</v>
      </c>
      <c r="P1873" s="39" t="s">
        <v>221</v>
      </c>
      <c r="Q1873" s="54">
        <v>1400000</v>
      </c>
    </row>
    <row r="1874" spans="1:17">
      <c r="A1874" s="39" t="s">
        <v>2779</v>
      </c>
      <c r="B1874" s="39" t="s">
        <v>2780</v>
      </c>
      <c r="C1874" s="52">
        <v>12092</v>
      </c>
      <c r="D1874" s="39" t="s">
        <v>101</v>
      </c>
      <c r="E1874" s="39" t="s">
        <v>2781</v>
      </c>
      <c r="F1874" s="41">
        <v>41362</v>
      </c>
      <c r="G1874" s="39" t="s">
        <v>93</v>
      </c>
      <c r="H1874" s="39" t="s">
        <v>173</v>
      </c>
      <c r="I1874" s="41">
        <v>40179</v>
      </c>
      <c r="J1874" s="41">
        <v>40543</v>
      </c>
      <c r="K1874" s="40">
        <v>1</v>
      </c>
      <c r="L1874" s="39" t="s">
        <v>391</v>
      </c>
      <c r="M1874" s="39" t="s">
        <v>95</v>
      </c>
      <c r="N1874" s="39" t="s">
        <v>2782</v>
      </c>
      <c r="O1874" s="39" t="s">
        <v>97</v>
      </c>
      <c r="P1874" s="39" t="s">
        <v>2783</v>
      </c>
      <c r="Q1874" s="54">
        <v>100</v>
      </c>
    </row>
    <row r="1875" spans="1:17">
      <c r="A1875" s="39" t="s">
        <v>2784</v>
      </c>
      <c r="B1875" s="39" t="s">
        <v>2785</v>
      </c>
      <c r="C1875" s="52">
        <v>7886</v>
      </c>
      <c r="D1875" s="39" t="s">
        <v>101</v>
      </c>
      <c r="E1875" s="39" t="s">
        <v>2786</v>
      </c>
      <c r="F1875" s="41">
        <v>40648</v>
      </c>
      <c r="G1875" s="39" t="s">
        <v>93</v>
      </c>
      <c r="H1875" s="39" t="s">
        <v>94</v>
      </c>
      <c r="I1875" s="41">
        <v>40361</v>
      </c>
      <c r="J1875" s="41">
        <v>40543</v>
      </c>
      <c r="K1875" s="40">
        <v>1</v>
      </c>
      <c r="L1875" s="39" t="s">
        <v>131</v>
      </c>
      <c r="M1875" s="39" t="s">
        <v>233</v>
      </c>
      <c r="N1875" s="39" t="s">
        <v>2787</v>
      </c>
      <c r="O1875" s="39" t="s">
        <v>97</v>
      </c>
      <c r="P1875" s="39" t="s">
        <v>221</v>
      </c>
      <c r="Q1875" s="54">
        <v>770000</v>
      </c>
    </row>
    <row r="1876" spans="1:17">
      <c r="A1876" s="39" t="s">
        <v>2784</v>
      </c>
      <c r="B1876" s="39" t="s">
        <v>2785</v>
      </c>
      <c r="C1876" s="52">
        <v>7886</v>
      </c>
      <c r="D1876" s="39" t="s">
        <v>101</v>
      </c>
      <c r="E1876" s="39" t="s">
        <v>2786</v>
      </c>
      <c r="F1876" s="41">
        <v>40648</v>
      </c>
      <c r="G1876" s="39" t="s">
        <v>93</v>
      </c>
      <c r="H1876" s="39" t="s">
        <v>94</v>
      </c>
      <c r="I1876" s="41">
        <v>40544</v>
      </c>
      <c r="J1876" s="41">
        <v>40908</v>
      </c>
      <c r="K1876" s="40">
        <v>2</v>
      </c>
      <c r="L1876" s="39" t="s">
        <v>131</v>
      </c>
      <c r="M1876" s="39" t="s">
        <v>233</v>
      </c>
      <c r="N1876" s="39" t="s">
        <v>2788</v>
      </c>
      <c r="O1876" s="39" t="s">
        <v>97</v>
      </c>
      <c r="P1876" s="39" t="s">
        <v>221</v>
      </c>
      <c r="Q1876" s="54">
        <v>770000</v>
      </c>
    </row>
    <row r="1877" spans="1:17">
      <c r="A1877" s="39" t="s">
        <v>2789</v>
      </c>
      <c r="B1877" s="39" t="s">
        <v>2790</v>
      </c>
      <c r="C1877" s="52">
        <v>14816</v>
      </c>
      <c r="D1877" s="39" t="s">
        <v>101</v>
      </c>
      <c r="E1877" s="39" t="s">
        <v>2791</v>
      </c>
      <c r="F1877" s="41">
        <v>42072</v>
      </c>
      <c r="G1877" s="39" t="s">
        <v>93</v>
      </c>
      <c r="H1877" s="39" t="s">
        <v>173</v>
      </c>
      <c r="I1877" s="41">
        <v>42005</v>
      </c>
      <c r="J1877" s="41">
        <v>42369</v>
      </c>
      <c r="K1877" s="40">
        <v>1</v>
      </c>
      <c r="L1877" s="39" t="s">
        <v>105</v>
      </c>
      <c r="M1877" s="39" t="s">
        <v>435</v>
      </c>
      <c r="N1877" s="39" t="s">
        <v>1901</v>
      </c>
      <c r="O1877" s="39" t="s">
        <v>97</v>
      </c>
      <c r="P1877" s="39" t="s">
        <v>2792</v>
      </c>
      <c r="Q1877" s="54">
        <v>1335</v>
      </c>
    </row>
    <row r="1878" spans="1:17">
      <c r="A1878" s="39" t="s">
        <v>2789</v>
      </c>
      <c r="B1878" s="39" t="s">
        <v>2790</v>
      </c>
      <c r="C1878" s="52">
        <v>14434</v>
      </c>
      <c r="D1878" s="39" t="s">
        <v>296</v>
      </c>
      <c r="E1878" s="39" t="s">
        <v>2793</v>
      </c>
      <c r="F1878" s="41">
        <v>41925</v>
      </c>
      <c r="G1878" s="39" t="s">
        <v>93</v>
      </c>
      <c r="H1878" s="39" t="s">
        <v>173</v>
      </c>
      <c r="I1878" s="41">
        <v>39814</v>
      </c>
      <c r="J1878" s="41">
        <v>40178</v>
      </c>
      <c r="K1878" s="40">
        <v>1</v>
      </c>
      <c r="L1878" s="39" t="s">
        <v>105</v>
      </c>
      <c r="M1878" s="39" t="s">
        <v>486</v>
      </c>
      <c r="N1878" s="39" t="s">
        <v>2794</v>
      </c>
      <c r="O1878" s="39" t="s">
        <v>97</v>
      </c>
      <c r="P1878" s="39" t="s">
        <v>2795</v>
      </c>
      <c r="Q1878" s="54">
        <v>4312</v>
      </c>
    </row>
    <row r="1879" spans="1:17">
      <c r="A1879" s="39" t="s">
        <v>2789</v>
      </c>
      <c r="B1879" s="39" t="s">
        <v>2790</v>
      </c>
      <c r="C1879" s="52">
        <v>14434</v>
      </c>
      <c r="D1879" s="39" t="s">
        <v>296</v>
      </c>
      <c r="E1879" s="39" t="s">
        <v>2793</v>
      </c>
      <c r="F1879" s="41">
        <v>41925</v>
      </c>
      <c r="G1879" s="39" t="s">
        <v>93</v>
      </c>
      <c r="H1879" s="39" t="s">
        <v>173</v>
      </c>
      <c r="I1879" s="41">
        <v>39814</v>
      </c>
      <c r="J1879" s="41">
        <v>40178</v>
      </c>
      <c r="K1879" s="40">
        <v>2</v>
      </c>
      <c r="L1879" s="39" t="s">
        <v>105</v>
      </c>
      <c r="M1879" s="39" t="s">
        <v>579</v>
      </c>
      <c r="N1879" s="39" t="s">
        <v>2796</v>
      </c>
      <c r="O1879" s="39" t="s">
        <v>97</v>
      </c>
      <c r="P1879" s="39" t="s">
        <v>2795</v>
      </c>
      <c r="Q1879" s="54">
        <v>4312</v>
      </c>
    </row>
    <row r="1880" spans="1:17">
      <c r="A1880" s="39" t="s">
        <v>2789</v>
      </c>
      <c r="B1880" s="39" t="s">
        <v>2790</v>
      </c>
      <c r="C1880" s="52">
        <v>14433</v>
      </c>
      <c r="D1880" s="39" t="s">
        <v>101</v>
      </c>
      <c r="E1880" s="39" t="s">
        <v>2797</v>
      </c>
      <c r="F1880" s="41">
        <v>41925</v>
      </c>
      <c r="G1880" s="39" t="s">
        <v>93</v>
      </c>
      <c r="H1880" s="39" t="s">
        <v>173</v>
      </c>
      <c r="I1880" s="41">
        <v>39448</v>
      </c>
      <c r="J1880" s="41">
        <v>39813</v>
      </c>
      <c r="K1880" s="40">
        <v>1</v>
      </c>
      <c r="L1880" s="39" t="s">
        <v>105</v>
      </c>
      <c r="M1880" s="39" t="s">
        <v>579</v>
      </c>
      <c r="N1880" s="39" t="s">
        <v>2798</v>
      </c>
      <c r="O1880" s="39" t="s">
        <v>97</v>
      </c>
      <c r="P1880" s="39" t="s">
        <v>2795</v>
      </c>
      <c r="Q1880" s="54">
        <v>-71868</v>
      </c>
    </row>
    <row r="1881" spans="1:17">
      <c r="A1881" s="39" t="s">
        <v>2789</v>
      </c>
      <c r="B1881" s="39" t="s">
        <v>2790</v>
      </c>
      <c r="C1881" s="52">
        <v>13614</v>
      </c>
      <c r="D1881" s="39" t="s">
        <v>101</v>
      </c>
      <c r="E1881" s="39" t="s">
        <v>2799</v>
      </c>
      <c r="F1881" s="41">
        <v>41695</v>
      </c>
      <c r="G1881" s="39" t="s">
        <v>93</v>
      </c>
      <c r="H1881" s="39" t="s">
        <v>173</v>
      </c>
      <c r="I1881" s="41">
        <v>41640</v>
      </c>
      <c r="J1881" s="41">
        <v>42004</v>
      </c>
      <c r="K1881" s="40">
        <v>1</v>
      </c>
      <c r="L1881" s="39" t="s">
        <v>105</v>
      </c>
      <c r="M1881" s="39" t="s">
        <v>435</v>
      </c>
      <c r="N1881" s="39" t="s">
        <v>1901</v>
      </c>
      <c r="O1881" s="39" t="s">
        <v>97</v>
      </c>
      <c r="P1881" s="39" t="s">
        <v>2795</v>
      </c>
      <c r="Q1881" s="54">
        <v>27100</v>
      </c>
    </row>
    <row r="1882" spans="1:17">
      <c r="A1882" s="39" t="s">
        <v>2789</v>
      </c>
      <c r="B1882" s="39" t="s">
        <v>2790</v>
      </c>
      <c r="C1882" s="52">
        <v>13614</v>
      </c>
      <c r="D1882" s="39" t="s">
        <v>101</v>
      </c>
      <c r="E1882" s="39" t="s">
        <v>2799</v>
      </c>
      <c r="F1882" s="41">
        <v>41695</v>
      </c>
      <c r="G1882" s="39" t="s">
        <v>93</v>
      </c>
      <c r="H1882" s="39" t="s">
        <v>173</v>
      </c>
      <c r="I1882" s="41">
        <v>41640</v>
      </c>
      <c r="J1882" s="41">
        <v>42004</v>
      </c>
      <c r="K1882" s="40">
        <v>2</v>
      </c>
      <c r="L1882" s="39" t="s">
        <v>105</v>
      </c>
      <c r="M1882" s="39" t="s">
        <v>95</v>
      </c>
      <c r="N1882" s="39" t="s">
        <v>1901</v>
      </c>
      <c r="O1882" s="39" t="s">
        <v>97</v>
      </c>
      <c r="P1882" s="39" t="s">
        <v>2795</v>
      </c>
      <c r="Q1882" s="54">
        <v>27100</v>
      </c>
    </row>
    <row r="1883" spans="1:17">
      <c r="A1883" s="39" t="s">
        <v>2789</v>
      </c>
      <c r="B1883" s="39" t="s">
        <v>2790</v>
      </c>
      <c r="C1883" s="52">
        <v>13614</v>
      </c>
      <c r="D1883" s="39" t="s">
        <v>101</v>
      </c>
      <c r="E1883" s="39" t="s">
        <v>2799</v>
      </c>
      <c r="F1883" s="41">
        <v>41695</v>
      </c>
      <c r="G1883" s="39" t="s">
        <v>93</v>
      </c>
      <c r="H1883" s="39" t="s">
        <v>173</v>
      </c>
      <c r="I1883" s="41">
        <v>41640</v>
      </c>
      <c r="J1883" s="41">
        <v>42004</v>
      </c>
      <c r="K1883" s="40">
        <v>3</v>
      </c>
      <c r="L1883" s="39" t="s">
        <v>308</v>
      </c>
      <c r="M1883" s="39" t="s">
        <v>95</v>
      </c>
      <c r="N1883" s="39" t="s">
        <v>1901</v>
      </c>
      <c r="O1883" s="39" t="s">
        <v>97</v>
      </c>
      <c r="P1883" s="39" t="s">
        <v>2795</v>
      </c>
      <c r="Q1883" s="54">
        <v>27100</v>
      </c>
    </row>
    <row r="1884" spans="1:17">
      <c r="A1884" s="39" t="s">
        <v>2789</v>
      </c>
      <c r="B1884" s="39" t="s">
        <v>2790</v>
      </c>
      <c r="C1884" s="52">
        <v>13613</v>
      </c>
      <c r="D1884" s="39" t="s">
        <v>101</v>
      </c>
      <c r="E1884" s="39" t="s">
        <v>2800</v>
      </c>
      <c r="F1884" s="41">
        <v>41689</v>
      </c>
      <c r="G1884" s="39" t="s">
        <v>93</v>
      </c>
      <c r="H1884" s="39" t="s">
        <v>173</v>
      </c>
      <c r="I1884" s="41">
        <v>41456</v>
      </c>
      <c r="J1884" s="41">
        <v>41639</v>
      </c>
      <c r="K1884" s="40">
        <v>1</v>
      </c>
      <c r="L1884" s="39" t="s">
        <v>308</v>
      </c>
      <c r="M1884" s="39" t="s">
        <v>95</v>
      </c>
      <c r="N1884" s="39" t="s">
        <v>1901</v>
      </c>
      <c r="O1884" s="39" t="s">
        <v>97</v>
      </c>
      <c r="P1884" s="39" t="s">
        <v>2795</v>
      </c>
      <c r="Q1884" s="54">
        <v>20800</v>
      </c>
    </row>
    <row r="1885" spans="1:17">
      <c r="A1885" s="39" t="s">
        <v>2789</v>
      </c>
      <c r="B1885" s="39" t="s">
        <v>2790</v>
      </c>
      <c r="C1885" s="52">
        <v>13613</v>
      </c>
      <c r="D1885" s="39" t="s">
        <v>101</v>
      </c>
      <c r="E1885" s="39" t="s">
        <v>2800</v>
      </c>
      <c r="F1885" s="41">
        <v>41689</v>
      </c>
      <c r="G1885" s="39" t="s">
        <v>93</v>
      </c>
      <c r="H1885" s="39" t="s">
        <v>173</v>
      </c>
      <c r="I1885" s="41">
        <v>41456</v>
      </c>
      <c r="J1885" s="41">
        <v>41639</v>
      </c>
      <c r="K1885" s="40">
        <v>2</v>
      </c>
      <c r="L1885" s="39" t="s">
        <v>105</v>
      </c>
      <c r="M1885" s="39" t="s">
        <v>435</v>
      </c>
      <c r="N1885" s="39" t="s">
        <v>1901</v>
      </c>
      <c r="O1885" s="39" t="s">
        <v>97</v>
      </c>
      <c r="P1885" s="39" t="s">
        <v>2795</v>
      </c>
      <c r="Q1885" s="54">
        <v>20800</v>
      </c>
    </row>
    <row r="1886" spans="1:17">
      <c r="A1886" s="39" t="s">
        <v>2789</v>
      </c>
      <c r="B1886" s="39" t="s">
        <v>2790</v>
      </c>
      <c r="C1886" s="52">
        <v>13613</v>
      </c>
      <c r="D1886" s="39" t="s">
        <v>101</v>
      </c>
      <c r="E1886" s="39" t="s">
        <v>2800</v>
      </c>
      <c r="F1886" s="41">
        <v>41689</v>
      </c>
      <c r="G1886" s="39" t="s">
        <v>93</v>
      </c>
      <c r="H1886" s="39" t="s">
        <v>173</v>
      </c>
      <c r="I1886" s="41">
        <v>41456</v>
      </c>
      <c r="J1886" s="41">
        <v>41639</v>
      </c>
      <c r="K1886" s="40">
        <v>3</v>
      </c>
      <c r="L1886" s="39" t="s">
        <v>105</v>
      </c>
      <c r="M1886" s="39" t="s">
        <v>95</v>
      </c>
      <c r="N1886" s="39" t="s">
        <v>1901</v>
      </c>
      <c r="O1886" s="39" t="s">
        <v>97</v>
      </c>
      <c r="P1886" s="39" t="s">
        <v>2795</v>
      </c>
      <c r="Q1886" s="54">
        <v>20800</v>
      </c>
    </row>
    <row r="1887" spans="1:17">
      <c r="A1887" s="39" t="s">
        <v>2789</v>
      </c>
      <c r="B1887" s="39" t="s">
        <v>2790</v>
      </c>
      <c r="C1887" s="52">
        <v>13612</v>
      </c>
      <c r="D1887" s="39" t="s">
        <v>101</v>
      </c>
      <c r="E1887" s="39" t="s">
        <v>2801</v>
      </c>
      <c r="F1887" s="41">
        <v>41689</v>
      </c>
      <c r="G1887" s="39" t="s">
        <v>93</v>
      </c>
      <c r="H1887" s="39" t="s">
        <v>173</v>
      </c>
      <c r="I1887" s="41">
        <v>41365</v>
      </c>
      <c r="J1887" s="41">
        <v>41639</v>
      </c>
      <c r="K1887" s="40">
        <v>1</v>
      </c>
      <c r="L1887" s="39" t="s">
        <v>308</v>
      </c>
      <c r="M1887" s="39" t="s">
        <v>95</v>
      </c>
      <c r="N1887" s="39" t="s">
        <v>1901</v>
      </c>
      <c r="O1887" s="39" t="s">
        <v>97</v>
      </c>
      <c r="P1887" s="39" t="s">
        <v>2795</v>
      </c>
      <c r="Q1887" s="54">
        <v>31200</v>
      </c>
    </row>
    <row r="1888" spans="1:17">
      <c r="A1888" s="39" t="s">
        <v>2789</v>
      </c>
      <c r="B1888" s="39" t="s">
        <v>2790</v>
      </c>
      <c r="C1888" s="52">
        <v>13612</v>
      </c>
      <c r="D1888" s="39" t="s">
        <v>101</v>
      </c>
      <c r="E1888" s="39" t="s">
        <v>2801</v>
      </c>
      <c r="F1888" s="41">
        <v>41689</v>
      </c>
      <c r="G1888" s="39" t="s">
        <v>93</v>
      </c>
      <c r="H1888" s="39" t="s">
        <v>173</v>
      </c>
      <c r="I1888" s="41">
        <v>41365</v>
      </c>
      <c r="J1888" s="41">
        <v>41639</v>
      </c>
      <c r="K1888" s="40">
        <v>2</v>
      </c>
      <c r="L1888" s="39" t="s">
        <v>105</v>
      </c>
      <c r="M1888" s="39" t="s">
        <v>435</v>
      </c>
      <c r="N1888" s="39" t="s">
        <v>1901</v>
      </c>
      <c r="O1888" s="39" t="s">
        <v>97</v>
      </c>
      <c r="P1888" s="39" t="s">
        <v>2795</v>
      </c>
      <c r="Q1888" s="54">
        <v>31200</v>
      </c>
    </row>
    <row r="1889" spans="1:17">
      <c r="A1889" s="39" t="s">
        <v>2789</v>
      </c>
      <c r="B1889" s="39" t="s">
        <v>2790</v>
      </c>
      <c r="C1889" s="52">
        <v>13612</v>
      </c>
      <c r="D1889" s="39" t="s">
        <v>101</v>
      </c>
      <c r="E1889" s="39" t="s">
        <v>2801</v>
      </c>
      <c r="F1889" s="41">
        <v>41689</v>
      </c>
      <c r="G1889" s="39" t="s">
        <v>93</v>
      </c>
      <c r="H1889" s="39" t="s">
        <v>173</v>
      </c>
      <c r="I1889" s="41">
        <v>41365</v>
      </c>
      <c r="J1889" s="41">
        <v>41639</v>
      </c>
      <c r="K1889" s="40">
        <v>3</v>
      </c>
      <c r="L1889" s="39" t="s">
        <v>105</v>
      </c>
      <c r="M1889" s="39" t="s">
        <v>95</v>
      </c>
      <c r="N1889" s="39" t="s">
        <v>1901</v>
      </c>
      <c r="O1889" s="39" t="s">
        <v>97</v>
      </c>
      <c r="P1889" s="39" t="s">
        <v>2795</v>
      </c>
      <c r="Q1889" s="54">
        <v>31200</v>
      </c>
    </row>
    <row r="1890" spans="1:17">
      <c r="A1890" s="39" t="s">
        <v>2789</v>
      </c>
      <c r="B1890" s="39" t="s">
        <v>2790</v>
      </c>
      <c r="C1890" s="52">
        <v>13611</v>
      </c>
      <c r="D1890" s="39" t="s">
        <v>101</v>
      </c>
      <c r="E1890" s="39" t="s">
        <v>2802</v>
      </c>
      <c r="F1890" s="41">
        <v>41689</v>
      </c>
      <c r="G1890" s="39" t="s">
        <v>93</v>
      </c>
      <c r="H1890" s="39" t="s">
        <v>173</v>
      </c>
      <c r="I1890" s="41">
        <v>41275</v>
      </c>
      <c r="J1890" s="41">
        <v>41639</v>
      </c>
      <c r="K1890" s="40">
        <v>1</v>
      </c>
      <c r="L1890" s="39" t="s">
        <v>308</v>
      </c>
      <c r="M1890" s="39" t="s">
        <v>95</v>
      </c>
      <c r="N1890" s="39" t="s">
        <v>1901</v>
      </c>
      <c r="O1890" s="39" t="s">
        <v>97</v>
      </c>
      <c r="P1890" s="39" t="s">
        <v>2795</v>
      </c>
      <c r="Q1890" s="54">
        <v>41650</v>
      </c>
    </row>
    <row r="1891" spans="1:17">
      <c r="A1891" s="39" t="s">
        <v>2789</v>
      </c>
      <c r="B1891" s="39" t="s">
        <v>2790</v>
      </c>
      <c r="C1891" s="52">
        <v>13611</v>
      </c>
      <c r="D1891" s="39" t="s">
        <v>101</v>
      </c>
      <c r="E1891" s="39" t="s">
        <v>2802</v>
      </c>
      <c r="F1891" s="41">
        <v>41689</v>
      </c>
      <c r="G1891" s="39" t="s">
        <v>93</v>
      </c>
      <c r="H1891" s="39" t="s">
        <v>173</v>
      </c>
      <c r="I1891" s="41">
        <v>41275</v>
      </c>
      <c r="J1891" s="41">
        <v>41639</v>
      </c>
      <c r="K1891" s="40">
        <v>2</v>
      </c>
      <c r="L1891" s="39" t="s">
        <v>105</v>
      </c>
      <c r="M1891" s="39" t="s">
        <v>435</v>
      </c>
      <c r="N1891" s="39" t="s">
        <v>1901</v>
      </c>
      <c r="O1891" s="39" t="s">
        <v>97</v>
      </c>
      <c r="P1891" s="39" t="s">
        <v>2795</v>
      </c>
      <c r="Q1891" s="54">
        <v>41650</v>
      </c>
    </row>
    <row r="1892" spans="1:17">
      <c r="A1892" s="39" t="s">
        <v>2789</v>
      </c>
      <c r="B1892" s="39" t="s">
        <v>2790</v>
      </c>
      <c r="C1892" s="52">
        <v>13611</v>
      </c>
      <c r="D1892" s="39" t="s">
        <v>101</v>
      </c>
      <c r="E1892" s="39" t="s">
        <v>2802</v>
      </c>
      <c r="F1892" s="41">
        <v>41689</v>
      </c>
      <c r="G1892" s="39" t="s">
        <v>93</v>
      </c>
      <c r="H1892" s="39" t="s">
        <v>173</v>
      </c>
      <c r="I1892" s="41">
        <v>41275</v>
      </c>
      <c r="J1892" s="41">
        <v>41639</v>
      </c>
      <c r="K1892" s="40">
        <v>3</v>
      </c>
      <c r="L1892" s="39" t="s">
        <v>105</v>
      </c>
      <c r="M1892" s="39" t="s">
        <v>95</v>
      </c>
      <c r="N1892" s="39" t="s">
        <v>1901</v>
      </c>
      <c r="O1892" s="39" t="s">
        <v>97</v>
      </c>
      <c r="P1892" s="39" t="s">
        <v>2795</v>
      </c>
      <c r="Q1892" s="54">
        <v>41650</v>
      </c>
    </row>
    <row r="1893" spans="1:17">
      <c r="A1893" s="39" t="s">
        <v>2789</v>
      </c>
      <c r="B1893" s="39" t="s">
        <v>2790</v>
      </c>
      <c r="C1893" s="52">
        <v>12172</v>
      </c>
      <c r="D1893" s="39" t="s">
        <v>101</v>
      </c>
      <c r="E1893" s="39" t="s">
        <v>2803</v>
      </c>
      <c r="F1893" s="41">
        <v>41386</v>
      </c>
      <c r="G1893" s="39" t="s">
        <v>93</v>
      </c>
      <c r="H1893" s="39" t="s">
        <v>173</v>
      </c>
      <c r="I1893" s="41">
        <v>41365</v>
      </c>
      <c r="J1893" s="41">
        <v>41639</v>
      </c>
      <c r="K1893" s="40">
        <v>1</v>
      </c>
      <c r="L1893" s="39" t="s">
        <v>218</v>
      </c>
      <c r="M1893" s="39" t="s">
        <v>95</v>
      </c>
      <c r="N1893" s="39" t="s">
        <v>2804</v>
      </c>
      <c r="O1893" s="39" t="s">
        <v>97</v>
      </c>
      <c r="P1893" s="39" t="s">
        <v>2795</v>
      </c>
      <c r="Q1893" s="54">
        <v>41000</v>
      </c>
    </row>
    <row r="1894" spans="1:17">
      <c r="A1894" s="39" t="s">
        <v>2789</v>
      </c>
      <c r="B1894" s="39" t="s">
        <v>2790</v>
      </c>
      <c r="C1894" s="52">
        <v>11833</v>
      </c>
      <c r="D1894" s="39" t="s">
        <v>101</v>
      </c>
      <c r="E1894" s="39" t="s">
        <v>2805</v>
      </c>
      <c r="F1894" s="41">
        <v>41285</v>
      </c>
      <c r="G1894" s="39" t="s">
        <v>93</v>
      </c>
      <c r="H1894" s="39" t="s">
        <v>173</v>
      </c>
      <c r="I1894" s="41">
        <v>41275</v>
      </c>
      <c r="J1894" s="41">
        <v>41639</v>
      </c>
      <c r="K1894" s="40">
        <v>1</v>
      </c>
      <c r="L1894" s="39" t="s">
        <v>218</v>
      </c>
      <c r="M1894" s="39" t="s">
        <v>95</v>
      </c>
      <c r="N1894" s="39" t="s">
        <v>2806</v>
      </c>
      <c r="O1894" s="39" t="s">
        <v>97</v>
      </c>
      <c r="P1894" s="39" t="s">
        <v>2807</v>
      </c>
      <c r="Q1894" s="54">
        <v>41498</v>
      </c>
    </row>
    <row r="1895" spans="1:17">
      <c r="A1895" s="39" t="s">
        <v>2789</v>
      </c>
      <c r="B1895" s="39" t="s">
        <v>2790</v>
      </c>
      <c r="C1895" s="52">
        <v>11833</v>
      </c>
      <c r="D1895" s="39" t="s">
        <v>101</v>
      </c>
      <c r="E1895" s="39" t="s">
        <v>2805</v>
      </c>
      <c r="F1895" s="41">
        <v>41285</v>
      </c>
      <c r="G1895" s="39" t="s">
        <v>93</v>
      </c>
      <c r="H1895" s="39" t="s">
        <v>173</v>
      </c>
      <c r="I1895" s="41">
        <v>41275</v>
      </c>
      <c r="J1895" s="41">
        <v>41639</v>
      </c>
      <c r="K1895" s="40">
        <v>2</v>
      </c>
      <c r="L1895" s="39" t="s">
        <v>105</v>
      </c>
      <c r="M1895" s="39" t="s">
        <v>435</v>
      </c>
      <c r="N1895" s="39" t="s">
        <v>2808</v>
      </c>
      <c r="O1895" s="39" t="s">
        <v>97</v>
      </c>
      <c r="P1895" s="39" t="s">
        <v>2807</v>
      </c>
      <c r="Q1895" s="54">
        <v>41498</v>
      </c>
    </row>
    <row r="1896" spans="1:17">
      <c r="A1896" s="39" t="s">
        <v>2789</v>
      </c>
      <c r="B1896" s="39" t="s">
        <v>2790</v>
      </c>
      <c r="C1896" s="52">
        <v>11833</v>
      </c>
      <c r="D1896" s="39" t="s">
        <v>101</v>
      </c>
      <c r="E1896" s="39" t="s">
        <v>2805</v>
      </c>
      <c r="F1896" s="41">
        <v>41285</v>
      </c>
      <c r="G1896" s="39" t="s">
        <v>93</v>
      </c>
      <c r="H1896" s="39" t="s">
        <v>173</v>
      </c>
      <c r="I1896" s="41">
        <v>41275</v>
      </c>
      <c r="J1896" s="41">
        <v>41639</v>
      </c>
      <c r="K1896" s="40">
        <v>3</v>
      </c>
      <c r="L1896" s="39" t="s">
        <v>105</v>
      </c>
      <c r="M1896" s="39" t="s">
        <v>95</v>
      </c>
      <c r="N1896" s="39" t="s">
        <v>2809</v>
      </c>
      <c r="O1896" s="39" t="s">
        <v>97</v>
      </c>
      <c r="P1896" s="39" t="s">
        <v>2807</v>
      </c>
      <c r="Q1896" s="54">
        <v>41498</v>
      </c>
    </row>
    <row r="1897" spans="1:17">
      <c r="A1897" s="39" t="s">
        <v>2789</v>
      </c>
      <c r="B1897" s="39" t="s">
        <v>2790</v>
      </c>
      <c r="C1897" s="52">
        <v>11140</v>
      </c>
      <c r="D1897" s="39" t="s">
        <v>101</v>
      </c>
      <c r="E1897" s="39" t="s">
        <v>2810</v>
      </c>
      <c r="F1897" s="41">
        <v>41101</v>
      </c>
      <c r="G1897" s="39" t="s">
        <v>93</v>
      </c>
      <c r="H1897" s="39" t="s">
        <v>173</v>
      </c>
      <c r="I1897" s="41">
        <v>40909</v>
      </c>
      <c r="J1897" s="41">
        <v>41090</v>
      </c>
      <c r="K1897" s="40">
        <v>1</v>
      </c>
      <c r="L1897" s="39" t="s">
        <v>105</v>
      </c>
      <c r="M1897" s="39" t="s">
        <v>95</v>
      </c>
      <c r="N1897" s="39" t="s">
        <v>2811</v>
      </c>
      <c r="O1897" s="39" t="s">
        <v>97</v>
      </c>
      <c r="P1897" s="39" t="s">
        <v>2807</v>
      </c>
      <c r="Q1897" s="54">
        <v>256</v>
      </c>
    </row>
    <row r="1898" spans="1:17">
      <c r="A1898" s="39" t="s">
        <v>2789</v>
      </c>
      <c r="B1898" s="39" t="s">
        <v>2790</v>
      </c>
      <c r="C1898" s="52">
        <v>9199</v>
      </c>
      <c r="D1898" s="39" t="s">
        <v>101</v>
      </c>
      <c r="E1898" s="39" t="s">
        <v>2812</v>
      </c>
      <c r="F1898" s="41">
        <v>40714</v>
      </c>
      <c r="G1898" s="39" t="s">
        <v>93</v>
      </c>
      <c r="H1898" s="39" t="s">
        <v>173</v>
      </c>
      <c r="I1898" s="41">
        <v>39934</v>
      </c>
      <c r="J1898" s="41">
        <v>39994</v>
      </c>
      <c r="K1898" s="40">
        <v>1</v>
      </c>
      <c r="L1898" s="39" t="s">
        <v>308</v>
      </c>
      <c r="M1898" s="39" t="s">
        <v>95</v>
      </c>
      <c r="N1898" s="39" t="s">
        <v>2813</v>
      </c>
      <c r="O1898" s="39" t="s">
        <v>97</v>
      </c>
      <c r="P1898" s="39" t="s">
        <v>2807</v>
      </c>
      <c r="Q1898" s="54">
        <v>140</v>
      </c>
    </row>
    <row r="1899" spans="1:17">
      <c r="A1899" s="39" t="s">
        <v>2789</v>
      </c>
      <c r="B1899" s="39" t="s">
        <v>2790</v>
      </c>
      <c r="C1899" s="52">
        <v>9200</v>
      </c>
      <c r="D1899" s="39" t="s">
        <v>101</v>
      </c>
      <c r="E1899" s="39" t="s">
        <v>2814</v>
      </c>
      <c r="F1899" s="41">
        <v>40714</v>
      </c>
      <c r="G1899" s="39" t="s">
        <v>93</v>
      </c>
      <c r="H1899" s="39" t="s">
        <v>173</v>
      </c>
      <c r="I1899" s="41">
        <v>39934</v>
      </c>
      <c r="J1899" s="41">
        <v>39994</v>
      </c>
      <c r="K1899" s="40">
        <v>1</v>
      </c>
      <c r="L1899" s="39" t="s">
        <v>105</v>
      </c>
      <c r="M1899" s="39" t="s">
        <v>95</v>
      </c>
      <c r="N1899" s="39" t="s">
        <v>2815</v>
      </c>
      <c r="O1899" s="39" t="s">
        <v>97</v>
      </c>
      <c r="P1899" s="39" t="s">
        <v>2807</v>
      </c>
      <c r="Q1899" s="54">
        <v>3078</v>
      </c>
    </row>
    <row r="1900" spans="1:17">
      <c r="A1900" s="39" t="s">
        <v>2789</v>
      </c>
      <c r="B1900" s="39" t="s">
        <v>2790</v>
      </c>
      <c r="C1900" s="52">
        <v>9201</v>
      </c>
      <c r="D1900" s="39" t="s">
        <v>101</v>
      </c>
      <c r="E1900" s="39" t="s">
        <v>2816</v>
      </c>
      <c r="F1900" s="41">
        <v>40714</v>
      </c>
      <c r="G1900" s="39" t="s">
        <v>93</v>
      </c>
      <c r="H1900" s="39" t="s">
        <v>173</v>
      </c>
      <c r="I1900" s="41">
        <v>39995</v>
      </c>
      <c r="J1900" s="41">
        <v>40178</v>
      </c>
      <c r="K1900" s="40">
        <v>1</v>
      </c>
      <c r="L1900" s="39" t="s">
        <v>308</v>
      </c>
      <c r="M1900" s="39" t="s">
        <v>95</v>
      </c>
      <c r="N1900" s="39" t="s">
        <v>2817</v>
      </c>
      <c r="O1900" s="39" t="s">
        <v>97</v>
      </c>
      <c r="P1900" s="39" t="s">
        <v>2807</v>
      </c>
      <c r="Q1900" s="54">
        <v>420</v>
      </c>
    </row>
    <row r="1901" spans="1:17">
      <c r="A1901" s="39" t="s">
        <v>2789</v>
      </c>
      <c r="B1901" s="39" t="s">
        <v>2790</v>
      </c>
      <c r="C1901" s="52">
        <v>9202</v>
      </c>
      <c r="D1901" s="39" t="s">
        <v>101</v>
      </c>
      <c r="E1901" s="39" t="s">
        <v>2818</v>
      </c>
      <c r="F1901" s="41">
        <v>40714</v>
      </c>
      <c r="G1901" s="39" t="s">
        <v>93</v>
      </c>
      <c r="H1901" s="39" t="s">
        <v>173</v>
      </c>
      <c r="I1901" s="41">
        <v>39995</v>
      </c>
      <c r="J1901" s="41">
        <v>40178</v>
      </c>
      <c r="K1901" s="40">
        <v>1</v>
      </c>
      <c r="L1901" s="39" t="s">
        <v>105</v>
      </c>
      <c r="M1901" s="39" t="s">
        <v>135</v>
      </c>
      <c r="N1901" s="39" t="s">
        <v>2819</v>
      </c>
      <c r="O1901" s="39" t="s">
        <v>97</v>
      </c>
      <c r="P1901" s="39" t="s">
        <v>2807</v>
      </c>
      <c r="Q1901" s="54">
        <v>9234</v>
      </c>
    </row>
    <row r="1902" spans="1:17">
      <c r="A1902" s="39" t="s">
        <v>2789</v>
      </c>
      <c r="B1902" s="39" t="s">
        <v>2790</v>
      </c>
      <c r="C1902" s="52">
        <v>9205</v>
      </c>
      <c r="D1902" s="39" t="s">
        <v>101</v>
      </c>
      <c r="E1902" s="39" t="s">
        <v>2820</v>
      </c>
      <c r="F1902" s="41">
        <v>40714</v>
      </c>
      <c r="G1902" s="39" t="s">
        <v>93</v>
      </c>
      <c r="H1902" s="39" t="s">
        <v>173</v>
      </c>
      <c r="I1902" s="41">
        <v>40179</v>
      </c>
      <c r="J1902" s="41">
        <v>40268</v>
      </c>
      <c r="K1902" s="40">
        <v>1</v>
      </c>
      <c r="L1902" s="39" t="s">
        <v>95</v>
      </c>
      <c r="M1902" s="39" t="s">
        <v>95</v>
      </c>
      <c r="N1902" s="39" t="s">
        <v>2821</v>
      </c>
      <c r="O1902" s="39" t="s">
        <v>97</v>
      </c>
      <c r="P1902" s="39" t="s">
        <v>2807</v>
      </c>
      <c r="Q1902" s="54">
        <v>697</v>
      </c>
    </row>
    <row r="1903" spans="1:17">
      <c r="A1903" s="39" t="s">
        <v>2789</v>
      </c>
      <c r="B1903" s="39" t="s">
        <v>2790</v>
      </c>
      <c r="C1903" s="52">
        <v>9203</v>
      </c>
      <c r="D1903" s="39" t="s">
        <v>101</v>
      </c>
      <c r="E1903" s="39" t="s">
        <v>2822</v>
      </c>
      <c r="F1903" s="41">
        <v>40714</v>
      </c>
      <c r="G1903" s="39" t="s">
        <v>93</v>
      </c>
      <c r="H1903" s="39" t="s">
        <v>173</v>
      </c>
      <c r="I1903" s="41">
        <v>40179</v>
      </c>
      <c r="J1903" s="41">
        <v>40268</v>
      </c>
      <c r="K1903" s="40">
        <v>1</v>
      </c>
      <c r="L1903" s="39" t="s">
        <v>308</v>
      </c>
      <c r="M1903" s="39" t="s">
        <v>95</v>
      </c>
      <c r="N1903" s="39" t="s">
        <v>2817</v>
      </c>
      <c r="O1903" s="39" t="s">
        <v>97</v>
      </c>
      <c r="P1903" s="39" t="s">
        <v>2807</v>
      </c>
      <c r="Q1903" s="54">
        <v>210</v>
      </c>
    </row>
    <row r="1904" spans="1:17">
      <c r="A1904" s="39" t="s">
        <v>2789</v>
      </c>
      <c r="B1904" s="39" t="s">
        <v>2790</v>
      </c>
      <c r="C1904" s="52">
        <v>9204</v>
      </c>
      <c r="D1904" s="39" t="s">
        <v>101</v>
      </c>
      <c r="E1904" s="39" t="s">
        <v>2823</v>
      </c>
      <c r="F1904" s="41">
        <v>40714</v>
      </c>
      <c r="G1904" s="39" t="s">
        <v>93</v>
      </c>
      <c r="H1904" s="39" t="s">
        <v>173</v>
      </c>
      <c r="I1904" s="41">
        <v>40179</v>
      </c>
      <c r="J1904" s="41">
        <v>40268</v>
      </c>
      <c r="K1904" s="40">
        <v>1</v>
      </c>
      <c r="L1904" s="39" t="s">
        <v>105</v>
      </c>
      <c r="M1904" s="39" t="s">
        <v>95</v>
      </c>
      <c r="N1904" s="39" t="s">
        <v>2824</v>
      </c>
      <c r="O1904" s="39" t="s">
        <v>97</v>
      </c>
      <c r="P1904" s="39" t="s">
        <v>2807</v>
      </c>
      <c r="Q1904" s="54">
        <v>10136</v>
      </c>
    </row>
    <row r="1905" spans="1:17">
      <c r="A1905" s="39" t="s">
        <v>2789</v>
      </c>
      <c r="B1905" s="39" t="s">
        <v>2790</v>
      </c>
      <c r="C1905" s="52">
        <v>9189</v>
      </c>
      <c r="D1905" s="39" t="s">
        <v>101</v>
      </c>
      <c r="E1905" s="39" t="s">
        <v>2825</v>
      </c>
      <c r="F1905" s="41">
        <v>40714</v>
      </c>
      <c r="G1905" s="39" t="s">
        <v>93</v>
      </c>
      <c r="H1905" s="39" t="s">
        <v>173</v>
      </c>
      <c r="I1905" s="41">
        <v>39904</v>
      </c>
      <c r="J1905" s="41">
        <v>39933</v>
      </c>
      <c r="K1905" s="40">
        <v>1</v>
      </c>
      <c r="L1905" s="39" t="s">
        <v>105</v>
      </c>
      <c r="M1905" s="39" t="s">
        <v>135</v>
      </c>
      <c r="N1905" s="39" t="s">
        <v>2826</v>
      </c>
      <c r="O1905" s="39" t="s">
        <v>97</v>
      </c>
      <c r="P1905" s="39" t="s">
        <v>2807</v>
      </c>
      <c r="Q1905" s="54">
        <v>1539</v>
      </c>
    </row>
    <row r="1906" spans="1:17">
      <c r="A1906" s="39" t="s">
        <v>2789</v>
      </c>
      <c r="B1906" s="39" t="s">
        <v>2790</v>
      </c>
      <c r="C1906" s="52">
        <v>9208</v>
      </c>
      <c r="D1906" s="39" t="s">
        <v>101</v>
      </c>
      <c r="E1906" s="39" t="s">
        <v>2827</v>
      </c>
      <c r="F1906" s="41">
        <v>40714</v>
      </c>
      <c r="G1906" s="39" t="s">
        <v>93</v>
      </c>
      <c r="H1906" s="39" t="s">
        <v>173</v>
      </c>
      <c r="I1906" s="41">
        <v>40269</v>
      </c>
      <c r="J1906" s="41">
        <v>40543</v>
      </c>
      <c r="K1906" s="40">
        <v>1</v>
      </c>
      <c r="L1906" s="39" t="s">
        <v>95</v>
      </c>
      <c r="M1906" s="39" t="s">
        <v>95</v>
      </c>
      <c r="N1906" s="39" t="s">
        <v>2821</v>
      </c>
      <c r="O1906" s="39" t="s">
        <v>97</v>
      </c>
      <c r="P1906" s="39" t="s">
        <v>2807</v>
      </c>
      <c r="Q1906" s="54">
        <v>1880</v>
      </c>
    </row>
    <row r="1907" spans="1:17">
      <c r="A1907" s="39" t="s">
        <v>2789</v>
      </c>
      <c r="B1907" s="39" t="s">
        <v>2790</v>
      </c>
      <c r="C1907" s="52">
        <v>9207</v>
      </c>
      <c r="D1907" s="39" t="s">
        <v>101</v>
      </c>
      <c r="E1907" s="39" t="s">
        <v>2828</v>
      </c>
      <c r="F1907" s="41">
        <v>40714</v>
      </c>
      <c r="G1907" s="39" t="s">
        <v>93</v>
      </c>
      <c r="H1907" s="39" t="s">
        <v>173</v>
      </c>
      <c r="I1907" s="41">
        <v>40269</v>
      </c>
      <c r="J1907" s="41">
        <v>40543</v>
      </c>
      <c r="K1907" s="40">
        <v>1</v>
      </c>
      <c r="L1907" s="39" t="s">
        <v>95</v>
      </c>
      <c r="M1907" s="39" t="s">
        <v>95</v>
      </c>
      <c r="N1907" s="39" t="s">
        <v>2829</v>
      </c>
      <c r="O1907" s="39" t="s">
        <v>97</v>
      </c>
      <c r="P1907" s="39" t="s">
        <v>2807</v>
      </c>
      <c r="Q1907" s="54">
        <v>30411</v>
      </c>
    </row>
    <row r="1908" spans="1:17">
      <c r="A1908" s="39" t="s">
        <v>2789</v>
      </c>
      <c r="B1908" s="39" t="s">
        <v>2790</v>
      </c>
      <c r="C1908" s="52">
        <v>9206</v>
      </c>
      <c r="D1908" s="39" t="s">
        <v>101</v>
      </c>
      <c r="E1908" s="39" t="s">
        <v>2830</v>
      </c>
      <c r="F1908" s="41">
        <v>40714</v>
      </c>
      <c r="G1908" s="39" t="s">
        <v>93</v>
      </c>
      <c r="H1908" s="39" t="s">
        <v>173</v>
      </c>
      <c r="I1908" s="41">
        <v>40269</v>
      </c>
      <c r="J1908" s="41">
        <v>40543</v>
      </c>
      <c r="K1908" s="40">
        <v>1</v>
      </c>
      <c r="L1908" s="39" t="s">
        <v>308</v>
      </c>
      <c r="M1908" s="39" t="s">
        <v>95</v>
      </c>
      <c r="N1908" s="39" t="s">
        <v>2831</v>
      </c>
      <c r="O1908" s="39" t="s">
        <v>97</v>
      </c>
      <c r="P1908" s="39" t="s">
        <v>2807</v>
      </c>
      <c r="Q1908" s="54">
        <v>630</v>
      </c>
    </row>
    <row r="1909" spans="1:17">
      <c r="A1909" s="39" t="s">
        <v>2789</v>
      </c>
      <c r="B1909" s="39" t="s">
        <v>2790</v>
      </c>
      <c r="C1909" s="52">
        <v>9188</v>
      </c>
      <c r="D1909" s="39" t="s">
        <v>101</v>
      </c>
      <c r="E1909" s="39" t="s">
        <v>2832</v>
      </c>
      <c r="F1909" s="41">
        <v>40714</v>
      </c>
      <c r="G1909" s="39" t="s">
        <v>93</v>
      </c>
      <c r="H1909" s="39" t="s">
        <v>173</v>
      </c>
      <c r="I1909" s="41">
        <v>39904</v>
      </c>
      <c r="J1909" s="41">
        <v>39933</v>
      </c>
      <c r="K1909" s="40">
        <v>1</v>
      </c>
      <c r="L1909" s="39" t="s">
        <v>308</v>
      </c>
      <c r="M1909" s="39" t="s">
        <v>95</v>
      </c>
      <c r="N1909" s="39" t="s">
        <v>2817</v>
      </c>
      <c r="O1909" s="39" t="s">
        <v>97</v>
      </c>
      <c r="P1909" s="39" t="s">
        <v>2807</v>
      </c>
      <c r="Q1909" s="54">
        <v>70</v>
      </c>
    </row>
    <row r="1910" spans="1:17">
      <c r="A1910" s="39" t="s">
        <v>2789</v>
      </c>
      <c r="B1910" s="39" t="s">
        <v>2790</v>
      </c>
      <c r="C1910" s="52">
        <v>2220</v>
      </c>
      <c r="D1910" s="39" t="s">
        <v>101</v>
      </c>
      <c r="E1910" s="39" t="s">
        <v>2833</v>
      </c>
      <c r="F1910" s="41">
        <v>40072</v>
      </c>
      <c r="G1910" s="39" t="s">
        <v>93</v>
      </c>
      <c r="H1910" s="39" t="s">
        <v>173</v>
      </c>
      <c r="I1910" s="41">
        <v>39814</v>
      </c>
      <c r="J1910" s="41">
        <v>40178</v>
      </c>
      <c r="K1910" s="40">
        <v>1</v>
      </c>
      <c r="L1910" s="39" t="s">
        <v>105</v>
      </c>
      <c r="M1910" s="39" t="s">
        <v>135</v>
      </c>
      <c r="N1910" s="39" t="s">
        <v>2834</v>
      </c>
      <c r="O1910" s="39" t="s">
        <v>97</v>
      </c>
      <c r="P1910" s="39" t="s">
        <v>221</v>
      </c>
      <c r="Q1910" s="54">
        <v>18000</v>
      </c>
    </row>
    <row r="1911" spans="1:17">
      <c r="A1911" s="39" t="s">
        <v>2835</v>
      </c>
      <c r="B1911" s="39" t="s">
        <v>2836</v>
      </c>
      <c r="C1911" s="52">
        <v>10373</v>
      </c>
      <c r="D1911" s="39" t="s">
        <v>101</v>
      </c>
      <c r="E1911" s="39" t="s">
        <v>383</v>
      </c>
      <c r="F1911" s="41">
        <v>40856</v>
      </c>
      <c r="G1911" s="39" t="s">
        <v>93</v>
      </c>
      <c r="H1911" s="39" t="s">
        <v>94</v>
      </c>
      <c r="I1911" s="41">
        <v>40544</v>
      </c>
      <c r="J1911" s="41">
        <v>40908</v>
      </c>
      <c r="K1911" s="40">
        <v>1</v>
      </c>
      <c r="L1911" s="39" t="s">
        <v>125</v>
      </c>
      <c r="M1911" s="39" t="s">
        <v>227</v>
      </c>
      <c r="N1911" s="39" t="s">
        <v>2837</v>
      </c>
      <c r="O1911" s="39" t="s">
        <v>97</v>
      </c>
      <c r="P1911" s="39" t="s">
        <v>2838</v>
      </c>
      <c r="Q1911" s="54">
        <v>524</v>
      </c>
    </row>
    <row r="1912" spans="1:17">
      <c r="A1912" s="39" t="s">
        <v>2835</v>
      </c>
      <c r="B1912" s="39" t="s">
        <v>2836</v>
      </c>
      <c r="C1912" s="52">
        <v>8974</v>
      </c>
      <c r="D1912" s="39" t="s">
        <v>101</v>
      </c>
      <c r="E1912" s="39" t="s">
        <v>394</v>
      </c>
      <c r="F1912" s="41">
        <v>40714</v>
      </c>
      <c r="G1912" s="39" t="s">
        <v>93</v>
      </c>
      <c r="H1912" s="39" t="s">
        <v>94</v>
      </c>
      <c r="I1912" s="41">
        <v>40179</v>
      </c>
      <c r="J1912" s="41">
        <v>40543</v>
      </c>
      <c r="K1912" s="40">
        <v>1</v>
      </c>
      <c r="L1912" s="39" t="s">
        <v>125</v>
      </c>
      <c r="M1912" s="39" t="s">
        <v>183</v>
      </c>
      <c r="N1912" s="39" t="s">
        <v>2839</v>
      </c>
      <c r="O1912" s="39" t="s">
        <v>97</v>
      </c>
      <c r="P1912" s="39" t="s">
        <v>2838</v>
      </c>
      <c r="Q1912" s="54">
        <v>599</v>
      </c>
    </row>
    <row r="1913" spans="1:17">
      <c r="A1913" s="39" t="s">
        <v>2835</v>
      </c>
      <c r="B1913" s="39" t="s">
        <v>2836</v>
      </c>
      <c r="C1913" s="52">
        <v>8974</v>
      </c>
      <c r="D1913" s="39" t="s">
        <v>101</v>
      </c>
      <c r="E1913" s="39" t="s">
        <v>394</v>
      </c>
      <c r="F1913" s="41">
        <v>40714</v>
      </c>
      <c r="G1913" s="39" t="s">
        <v>93</v>
      </c>
      <c r="H1913" s="39" t="s">
        <v>94</v>
      </c>
      <c r="I1913" s="41">
        <v>40179</v>
      </c>
      <c r="J1913" s="41">
        <v>40543</v>
      </c>
      <c r="K1913" s="40">
        <v>2</v>
      </c>
      <c r="L1913" s="39" t="s">
        <v>125</v>
      </c>
      <c r="M1913" s="39" t="s">
        <v>191</v>
      </c>
      <c r="N1913" s="39" t="s">
        <v>2840</v>
      </c>
      <c r="O1913" s="39" t="s">
        <v>97</v>
      </c>
      <c r="P1913" s="39" t="s">
        <v>2838</v>
      </c>
      <c r="Q1913" s="54">
        <v>599</v>
      </c>
    </row>
    <row r="1914" spans="1:17">
      <c r="A1914" s="39" t="s">
        <v>2835</v>
      </c>
      <c r="B1914" s="39" t="s">
        <v>2836</v>
      </c>
      <c r="C1914" s="52">
        <v>809</v>
      </c>
      <c r="D1914" s="39" t="s">
        <v>101</v>
      </c>
      <c r="E1914" s="39" t="s">
        <v>2841</v>
      </c>
      <c r="F1914" s="41">
        <v>39790</v>
      </c>
      <c r="G1914" s="39" t="s">
        <v>93</v>
      </c>
      <c r="H1914" s="39" t="s">
        <v>94</v>
      </c>
      <c r="I1914" s="41">
        <v>39814</v>
      </c>
      <c r="J1914" s="41">
        <v>40178</v>
      </c>
      <c r="K1914" s="40">
        <v>1</v>
      </c>
      <c r="L1914" s="39" t="s">
        <v>125</v>
      </c>
      <c r="M1914" s="39" t="s">
        <v>183</v>
      </c>
      <c r="N1914" s="39" t="s">
        <v>2842</v>
      </c>
      <c r="O1914" s="39" t="s">
        <v>97</v>
      </c>
      <c r="P1914" s="39" t="s">
        <v>2838</v>
      </c>
      <c r="Q1914" s="54">
        <v>367</v>
      </c>
    </row>
    <row r="1915" spans="1:17">
      <c r="A1915" s="39" t="s">
        <v>2835</v>
      </c>
      <c r="B1915" s="39" t="s">
        <v>2836</v>
      </c>
      <c r="C1915" s="52">
        <v>809</v>
      </c>
      <c r="D1915" s="39" t="s">
        <v>101</v>
      </c>
      <c r="E1915" s="39" t="s">
        <v>2841</v>
      </c>
      <c r="F1915" s="41">
        <v>39790</v>
      </c>
      <c r="G1915" s="39" t="s">
        <v>93</v>
      </c>
      <c r="H1915" s="39" t="s">
        <v>94</v>
      </c>
      <c r="I1915" s="41">
        <v>39814</v>
      </c>
      <c r="J1915" s="41">
        <v>40178</v>
      </c>
      <c r="K1915" s="40">
        <v>2</v>
      </c>
      <c r="L1915" s="39" t="s">
        <v>125</v>
      </c>
      <c r="M1915" s="39" t="s">
        <v>191</v>
      </c>
      <c r="N1915" s="39" t="s">
        <v>2843</v>
      </c>
      <c r="O1915" s="39" t="s">
        <v>97</v>
      </c>
      <c r="P1915" s="39" t="s">
        <v>2838</v>
      </c>
      <c r="Q1915" s="54">
        <v>367</v>
      </c>
    </row>
    <row r="1916" spans="1:17">
      <c r="A1916" s="39" t="s">
        <v>2844</v>
      </c>
      <c r="B1916" s="39" t="s">
        <v>2845</v>
      </c>
      <c r="C1916" s="52">
        <v>10374</v>
      </c>
      <c r="D1916" s="39" t="s">
        <v>101</v>
      </c>
      <c r="E1916" s="39" t="s">
        <v>383</v>
      </c>
      <c r="F1916" s="41">
        <v>40856</v>
      </c>
      <c r="G1916" s="39" t="s">
        <v>93</v>
      </c>
      <c r="H1916" s="39" t="s">
        <v>94</v>
      </c>
      <c r="I1916" s="41">
        <v>40544</v>
      </c>
      <c r="J1916" s="41">
        <v>40908</v>
      </c>
      <c r="K1916" s="40">
        <v>1</v>
      </c>
      <c r="L1916" s="39" t="s">
        <v>125</v>
      </c>
      <c r="M1916" s="39" t="s">
        <v>191</v>
      </c>
      <c r="N1916" s="39" t="s">
        <v>2846</v>
      </c>
      <c r="O1916" s="39" t="s">
        <v>97</v>
      </c>
      <c r="P1916" s="39" t="s">
        <v>2838</v>
      </c>
      <c r="Q1916" s="54">
        <v>730</v>
      </c>
    </row>
    <row r="1917" spans="1:17">
      <c r="A1917" s="39" t="s">
        <v>2844</v>
      </c>
      <c r="B1917" s="39" t="s">
        <v>2845</v>
      </c>
      <c r="C1917" s="52">
        <v>10374</v>
      </c>
      <c r="D1917" s="39" t="s">
        <v>101</v>
      </c>
      <c r="E1917" s="39" t="s">
        <v>383</v>
      </c>
      <c r="F1917" s="41">
        <v>40856</v>
      </c>
      <c r="G1917" s="39" t="s">
        <v>93</v>
      </c>
      <c r="H1917" s="39" t="s">
        <v>94</v>
      </c>
      <c r="I1917" s="41">
        <v>40544</v>
      </c>
      <c r="J1917" s="41">
        <v>40633</v>
      </c>
      <c r="K1917" s="40">
        <v>2</v>
      </c>
      <c r="L1917" s="39" t="s">
        <v>131</v>
      </c>
      <c r="M1917" s="39" t="s">
        <v>132</v>
      </c>
      <c r="N1917" s="39" t="s">
        <v>2847</v>
      </c>
      <c r="O1917" s="39" t="s">
        <v>97</v>
      </c>
      <c r="P1917" s="39" t="s">
        <v>2838</v>
      </c>
      <c r="Q1917" s="54">
        <v>730</v>
      </c>
    </row>
    <row r="1918" spans="1:17">
      <c r="A1918" s="39" t="s">
        <v>2844</v>
      </c>
      <c r="B1918" s="39" t="s">
        <v>2845</v>
      </c>
      <c r="C1918" s="52">
        <v>10374</v>
      </c>
      <c r="D1918" s="39" t="s">
        <v>101</v>
      </c>
      <c r="E1918" s="39" t="s">
        <v>383</v>
      </c>
      <c r="F1918" s="41">
        <v>40856</v>
      </c>
      <c r="G1918" s="39" t="s">
        <v>93</v>
      </c>
      <c r="H1918" s="39" t="s">
        <v>94</v>
      </c>
      <c r="I1918" s="41">
        <v>40544</v>
      </c>
      <c r="J1918" s="41">
        <v>40908</v>
      </c>
      <c r="K1918" s="40">
        <v>3</v>
      </c>
      <c r="L1918" s="39" t="s">
        <v>125</v>
      </c>
      <c r="M1918" s="39" t="s">
        <v>227</v>
      </c>
      <c r="N1918" s="39" t="s">
        <v>2848</v>
      </c>
      <c r="O1918" s="39" t="s">
        <v>97</v>
      </c>
      <c r="P1918" s="39" t="s">
        <v>2838</v>
      </c>
      <c r="Q1918" s="54">
        <v>730</v>
      </c>
    </row>
    <row r="1919" spans="1:17">
      <c r="A1919" s="39" t="s">
        <v>2844</v>
      </c>
      <c r="B1919" s="39" t="s">
        <v>2845</v>
      </c>
      <c r="C1919" s="52">
        <v>8976</v>
      </c>
      <c r="D1919" s="39" t="s">
        <v>101</v>
      </c>
      <c r="E1919" s="39" t="s">
        <v>394</v>
      </c>
      <c r="F1919" s="41">
        <v>40714</v>
      </c>
      <c r="G1919" s="39" t="s">
        <v>93</v>
      </c>
      <c r="H1919" s="39" t="s">
        <v>94</v>
      </c>
      <c r="I1919" s="41">
        <v>40179</v>
      </c>
      <c r="J1919" s="41">
        <v>40543</v>
      </c>
      <c r="K1919" s="40">
        <v>1</v>
      </c>
      <c r="L1919" s="39" t="s">
        <v>125</v>
      </c>
      <c r="M1919" s="39" t="s">
        <v>191</v>
      </c>
      <c r="N1919" s="39" t="s">
        <v>2849</v>
      </c>
      <c r="O1919" s="39" t="s">
        <v>97</v>
      </c>
      <c r="P1919" s="39" t="s">
        <v>2838</v>
      </c>
      <c r="Q1919" s="54">
        <v>920</v>
      </c>
    </row>
    <row r="1920" spans="1:17">
      <c r="A1920" s="39" t="s">
        <v>2844</v>
      </c>
      <c r="B1920" s="39" t="s">
        <v>2845</v>
      </c>
      <c r="C1920" s="52">
        <v>8976</v>
      </c>
      <c r="D1920" s="39" t="s">
        <v>101</v>
      </c>
      <c r="E1920" s="39" t="s">
        <v>394</v>
      </c>
      <c r="F1920" s="41">
        <v>40714</v>
      </c>
      <c r="G1920" s="39" t="s">
        <v>93</v>
      </c>
      <c r="H1920" s="39" t="s">
        <v>94</v>
      </c>
      <c r="I1920" s="41">
        <v>40179</v>
      </c>
      <c r="J1920" s="41">
        <v>40543</v>
      </c>
      <c r="K1920" s="40">
        <v>2</v>
      </c>
      <c r="L1920" s="39" t="s">
        <v>131</v>
      </c>
      <c r="M1920" s="39" t="s">
        <v>132</v>
      </c>
      <c r="N1920" s="39" t="s">
        <v>2850</v>
      </c>
      <c r="O1920" s="39" t="s">
        <v>97</v>
      </c>
      <c r="P1920" s="39" t="s">
        <v>2838</v>
      </c>
      <c r="Q1920" s="54">
        <v>920</v>
      </c>
    </row>
    <row r="1921" spans="1:17">
      <c r="A1921" s="39" t="s">
        <v>2844</v>
      </c>
      <c r="B1921" s="39" t="s">
        <v>2845</v>
      </c>
      <c r="C1921" s="52">
        <v>790</v>
      </c>
      <c r="D1921" s="39" t="s">
        <v>101</v>
      </c>
      <c r="E1921" s="39" t="s">
        <v>2841</v>
      </c>
      <c r="F1921" s="41">
        <v>39790</v>
      </c>
      <c r="G1921" s="39" t="s">
        <v>93</v>
      </c>
      <c r="H1921" s="39" t="s">
        <v>94</v>
      </c>
      <c r="I1921" s="41">
        <v>39814</v>
      </c>
      <c r="J1921" s="41">
        <v>40178</v>
      </c>
      <c r="K1921" s="40">
        <v>1</v>
      </c>
      <c r="L1921" s="39" t="s">
        <v>125</v>
      </c>
      <c r="M1921" s="39" t="s">
        <v>183</v>
      </c>
      <c r="N1921" s="39" t="s">
        <v>2851</v>
      </c>
      <c r="O1921" s="39" t="s">
        <v>97</v>
      </c>
      <c r="P1921" s="39" t="s">
        <v>2838</v>
      </c>
      <c r="Q1921" s="54">
        <v>790</v>
      </c>
    </row>
    <row r="1922" spans="1:17">
      <c r="A1922" s="39" t="s">
        <v>2844</v>
      </c>
      <c r="B1922" s="39" t="s">
        <v>2845</v>
      </c>
      <c r="C1922" s="52">
        <v>790</v>
      </c>
      <c r="D1922" s="39" t="s">
        <v>101</v>
      </c>
      <c r="E1922" s="39" t="s">
        <v>2841</v>
      </c>
      <c r="F1922" s="41">
        <v>39790</v>
      </c>
      <c r="G1922" s="39" t="s">
        <v>93</v>
      </c>
      <c r="H1922" s="39" t="s">
        <v>94</v>
      </c>
      <c r="I1922" s="41">
        <v>39814</v>
      </c>
      <c r="J1922" s="41">
        <v>40178</v>
      </c>
      <c r="K1922" s="40">
        <v>2</v>
      </c>
      <c r="L1922" s="39" t="s">
        <v>125</v>
      </c>
      <c r="M1922" s="39" t="s">
        <v>191</v>
      </c>
      <c r="N1922" s="39" t="s">
        <v>2852</v>
      </c>
      <c r="O1922" s="39" t="s">
        <v>97</v>
      </c>
      <c r="P1922" s="39" t="s">
        <v>2838</v>
      </c>
      <c r="Q1922" s="54">
        <v>790</v>
      </c>
    </row>
    <row r="1923" spans="1:17">
      <c r="A1923" s="39" t="s">
        <v>2853</v>
      </c>
      <c r="B1923" s="39" t="s">
        <v>2854</v>
      </c>
      <c r="C1923" s="52">
        <v>19555</v>
      </c>
      <c r="D1923" s="39" t="s">
        <v>101</v>
      </c>
      <c r="E1923" s="39" t="s">
        <v>1208</v>
      </c>
      <c r="F1923" s="41">
        <v>44050</v>
      </c>
      <c r="G1923" s="39" t="s">
        <v>93</v>
      </c>
      <c r="H1923" s="39" t="s">
        <v>94</v>
      </c>
      <c r="I1923" s="41">
        <v>43923</v>
      </c>
      <c r="J1923" s="41">
        <v>44196</v>
      </c>
      <c r="K1923" s="40">
        <v>1</v>
      </c>
      <c r="L1923" s="39" t="s">
        <v>105</v>
      </c>
      <c r="M1923" s="39" t="s">
        <v>95</v>
      </c>
      <c r="N1923" s="39" t="s">
        <v>1209</v>
      </c>
      <c r="O1923" s="39" t="s">
        <v>97</v>
      </c>
      <c r="P1923" s="39" t="s">
        <v>348</v>
      </c>
      <c r="Q1923" s="54">
        <v>8100</v>
      </c>
    </row>
    <row r="1924" spans="1:17">
      <c r="A1924" s="39" t="s">
        <v>2855</v>
      </c>
      <c r="B1924" s="39" t="s">
        <v>2856</v>
      </c>
      <c r="C1924" s="52">
        <v>20272</v>
      </c>
      <c r="D1924" s="39" t="s">
        <v>101</v>
      </c>
      <c r="E1924" s="39" t="s">
        <v>212</v>
      </c>
      <c r="F1924" s="41">
        <v>44264</v>
      </c>
      <c r="G1924" s="39" t="s">
        <v>93</v>
      </c>
      <c r="H1924" s="39" t="s">
        <v>94</v>
      </c>
      <c r="I1924" s="41">
        <v>44197</v>
      </c>
      <c r="J1924" s="41">
        <v>44561</v>
      </c>
      <c r="K1924" s="40">
        <v>1</v>
      </c>
      <c r="L1924" s="39" t="s">
        <v>105</v>
      </c>
      <c r="M1924" s="39" t="s">
        <v>95</v>
      </c>
      <c r="N1924" s="39" t="s">
        <v>2857</v>
      </c>
      <c r="O1924" s="39" t="s">
        <v>97</v>
      </c>
      <c r="P1924" s="39" t="s">
        <v>2008</v>
      </c>
      <c r="Q1924" s="54">
        <v>1</v>
      </c>
    </row>
    <row r="1925" spans="1:17">
      <c r="A1925" s="39" t="s">
        <v>2855</v>
      </c>
      <c r="B1925" s="39" t="s">
        <v>2858</v>
      </c>
      <c r="C1925" s="52">
        <v>19494</v>
      </c>
      <c r="D1925" s="39" t="s">
        <v>101</v>
      </c>
      <c r="E1925" s="39" t="s">
        <v>215</v>
      </c>
      <c r="F1925" s="41">
        <v>44050</v>
      </c>
      <c r="G1925" s="39" t="s">
        <v>93</v>
      </c>
      <c r="H1925" s="39" t="s">
        <v>94</v>
      </c>
      <c r="I1925" s="41">
        <v>43923</v>
      </c>
      <c r="J1925" s="41">
        <v>44196</v>
      </c>
      <c r="K1925" s="40">
        <v>1</v>
      </c>
      <c r="L1925" s="39" t="s">
        <v>105</v>
      </c>
      <c r="M1925" s="39" t="s">
        <v>95</v>
      </c>
      <c r="N1925" s="39" t="s">
        <v>2859</v>
      </c>
      <c r="O1925" s="39" t="s">
        <v>97</v>
      </c>
      <c r="P1925" s="39" t="s">
        <v>2008</v>
      </c>
      <c r="Q1925" s="54">
        <v>125492</v>
      </c>
    </row>
    <row r="1926" spans="1:17">
      <c r="A1926" s="39" t="s">
        <v>2860</v>
      </c>
      <c r="B1926" s="39" t="s">
        <v>2861</v>
      </c>
      <c r="C1926" s="52">
        <v>21412</v>
      </c>
      <c r="D1926" s="39" t="s">
        <v>91</v>
      </c>
      <c r="E1926" s="39" t="s">
        <v>453</v>
      </c>
      <c r="F1926" s="41">
        <v>44622</v>
      </c>
      <c r="G1926" s="39" t="s">
        <v>93</v>
      </c>
      <c r="H1926" s="39" t="s">
        <v>173</v>
      </c>
      <c r="I1926" s="41">
        <v>43831</v>
      </c>
      <c r="J1926" s="41">
        <v>44561</v>
      </c>
      <c r="K1926" s="40">
        <v>1</v>
      </c>
      <c r="L1926" s="39" t="s">
        <v>131</v>
      </c>
      <c r="M1926" s="39" t="s">
        <v>132</v>
      </c>
      <c r="N1926" s="39" t="s">
        <v>2862</v>
      </c>
      <c r="O1926" s="39" t="s">
        <v>97</v>
      </c>
      <c r="P1926" s="39" t="s">
        <v>1261</v>
      </c>
      <c r="Q1926" s="54">
        <v>2074527</v>
      </c>
    </row>
    <row r="1927" spans="1:17">
      <c r="A1927" s="39" t="s">
        <v>2863</v>
      </c>
      <c r="B1927" s="39" t="s">
        <v>2864</v>
      </c>
      <c r="C1927" s="52">
        <v>224</v>
      </c>
      <c r="D1927" s="39" t="s">
        <v>101</v>
      </c>
      <c r="E1927" s="39" t="s">
        <v>2865</v>
      </c>
      <c r="F1927" s="41">
        <v>39790</v>
      </c>
      <c r="G1927" s="39" t="s">
        <v>93</v>
      </c>
      <c r="H1927" s="39" t="s">
        <v>94</v>
      </c>
      <c r="I1927" s="41">
        <v>39814</v>
      </c>
      <c r="J1927" s="41">
        <v>40178</v>
      </c>
      <c r="K1927" s="40">
        <v>1</v>
      </c>
      <c r="L1927" s="39" t="s">
        <v>125</v>
      </c>
      <c r="M1927" s="39" t="s">
        <v>191</v>
      </c>
      <c r="N1927" s="39" t="s">
        <v>2866</v>
      </c>
      <c r="O1927" s="39" t="s">
        <v>97</v>
      </c>
      <c r="P1927" s="39" t="s">
        <v>2867</v>
      </c>
      <c r="Q1927" s="54">
        <v>373750</v>
      </c>
    </row>
    <row r="1928" spans="1:17">
      <c r="A1928" s="39" t="s">
        <v>2863</v>
      </c>
      <c r="B1928" s="39" t="s">
        <v>2864</v>
      </c>
      <c r="C1928" s="52">
        <v>224</v>
      </c>
      <c r="D1928" s="39" t="s">
        <v>101</v>
      </c>
      <c r="E1928" s="39" t="s">
        <v>2865</v>
      </c>
      <c r="F1928" s="41">
        <v>39790</v>
      </c>
      <c r="G1928" s="39" t="s">
        <v>93</v>
      </c>
      <c r="H1928" s="39" t="s">
        <v>94</v>
      </c>
      <c r="I1928" s="41">
        <v>39814</v>
      </c>
      <c r="J1928" s="41">
        <v>40178</v>
      </c>
      <c r="K1928" s="40">
        <v>2</v>
      </c>
      <c r="L1928" s="39" t="s">
        <v>491</v>
      </c>
      <c r="M1928" s="39" t="s">
        <v>492</v>
      </c>
      <c r="N1928" s="39" t="s">
        <v>2868</v>
      </c>
      <c r="O1928" s="39" t="s">
        <v>97</v>
      </c>
      <c r="P1928" s="39" t="s">
        <v>2867</v>
      </c>
      <c r="Q1928" s="54">
        <v>373750</v>
      </c>
    </row>
    <row r="1929" spans="1:17">
      <c r="A1929" s="39" t="s">
        <v>2869</v>
      </c>
      <c r="B1929" s="39" t="s">
        <v>2870</v>
      </c>
      <c r="C1929" s="52">
        <v>9778</v>
      </c>
      <c r="D1929" s="39" t="s">
        <v>101</v>
      </c>
      <c r="E1929" s="39" t="s">
        <v>453</v>
      </c>
      <c r="F1929" s="41">
        <v>40856</v>
      </c>
      <c r="G1929" s="39" t="s">
        <v>93</v>
      </c>
      <c r="H1929" s="39" t="s">
        <v>94</v>
      </c>
      <c r="I1929" s="41">
        <v>40544</v>
      </c>
      <c r="J1929" s="41">
        <v>40908</v>
      </c>
      <c r="K1929" s="40">
        <v>1</v>
      </c>
      <c r="L1929" s="39" t="s">
        <v>131</v>
      </c>
      <c r="M1929" s="39" t="s">
        <v>95</v>
      </c>
      <c r="N1929" s="39" t="s">
        <v>2871</v>
      </c>
      <c r="O1929" s="39" t="s">
        <v>97</v>
      </c>
      <c r="P1929" s="39" t="s">
        <v>2872</v>
      </c>
      <c r="Q1929" s="54">
        <v>400000</v>
      </c>
    </row>
    <row r="1930" spans="1:17">
      <c r="A1930" s="39" t="s">
        <v>2869</v>
      </c>
      <c r="B1930" s="39" t="s">
        <v>2870</v>
      </c>
      <c r="C1930" s="52">
        <v>8786</v>
      </c>
      <c r="D1930" s="39" t="s">
        <v>101</v>
      </c>
      <c r="E1930" s="39" t="s">
        <v>2873</v>
      </c>
      <c r="F1930" s="41">
        <v>40714</v>
      </c>
      <c r="G1930" s="39" t="s">
        <v>93</v>
      </c>
      <c r="H1930" s="39" t="s">
        <v>94</v>
      </c>
      <c r="I1930" s="41">
        <v>39904</v>
      </c>
      <c r="J1930" s="41">
        <v>40178</v>
      </c>
      <c r="K1930" s="40">
        <v>1</v>
      </c>
      <c r="L1930" s="39" t="s">
        <v>311</v>
      </c>
      <c r="M1930" s="39" t="s">
        <v>312</v>
      </c>
      <c r="N1930" s="39" t="s">
        <v>2874</v>
      </c>
      <c r="O1930" s="39" t="s">
        <v>97</v>
      </c>
      <c r="P1930" s="39" t="s">
        <v>2875</v>
      </c>
      <c r="Q1930" s="54">
        <v>55000</v>
      </c>
    </row>
    <row r="1931" spans="1:17">
      <c r="A1931" s="39" t="s">
        <v>2876</v>
      </c>
      <c r="B1931" s="39" t="s">
        <v>2877</v>
      </c>
      <c r="C1931" s="52">
        <v>22432</v>
      </c>
      <c r="D1931" s="39" t="s">
        <v>91</v>
      </c>
      <c r="E1931" s="39" t="s">
        <v>1007</v>
      </c>
      <c r="F1931" s="41">
        <v>44644</v>
      </c>
      <c r="G1931" s="39" t="s">
        <v>876</v>
      </c>
      <c r="H1931" s="39" t="s">
        <v>173</v>
      </c>
      <c r="I1931" s="41">
        <v>40909</v>
      </c>
      <c r="J1931" s="41">
        <v>44561</v>
      </c>
      <c r="K1931" s="40">
        <v>1</v>
      </c>
      <c r="L1931" s="39" t="s">
        <v>308</v>
      </c>
      <c r="M1931" s="39" t="s">
        <v>773</v>
      </c>
      <c r="N1931" s="39" t="s">
        <v>2878</v>
      </c>
      <c r="O1931" s="39" t="s">
        <v>97</v>
      </c>
      <c r="P1931" s="39" t="s">
        <v>2597</v>
      </c>
      <c r="Q1931" s="54">
        <v>-27196</v>
      </c>
    </row>
    <row r="1932" spans="1:17">
      <c r="A1932" s="39" t="s">
        <v>2879</v>
      </c>
      <c r="B1932" s="39" t="s">
        <v>2880</v>
      </c>
      <c r="C1932" s="52">
        <v>22552</v>
      </c>
      <c r="D1932" s="39" t="s">
        <v>91</v>
      </c>
      <c r="E1932" s="39" t="s">
        <v>2881</v>
      </c>
      <c r="F1932" s="41">
        <v>44644</v>
      </c>
      <c r="G1932" s="39" t="s">
        <v>93</v>
      </c>
      <c r="H1932" s="39" t="s">
        <v>232</v>
      </c>
      <c r="I1932" s="41">
        <v>38353</v>
      </c>
      <c r="J1932" s="41">
        <v>40908</v>
      </c>
      <c r="K1932" s="40">
        <v>1</v>
      </c>
      <c r="L1932" s="39" t="s">
        <v>105</v>
      </c>
      <c r="M1932" s="39" t="s">
        <v>95</v>
      </c>
      <c r="N1932" s="39" t="s">
        <v>2882</v>
      </c>
      <c r="O1932" s="39" t="s">
        <v>97</v>
      </c>
      <c r="P1932" s="39" t="s">
        <v>2883</v>
      </c>
      <c r="Q1932" s="54">
        <v>388632</v>
      </c>
    </row>
    <row r="1933" spans="1:17">
      <c r="A1933" s="39" t="s">
        <v>2884</v>
      </c>
      <c r="B1933" s="39" t="s">
        <v>2885</v>
      </c>
      <c r="C1933" s="52">
        <v>22834</v>
      </c>
      <c r="D1933" s="39" t="s">
        <v>91</v>
      </c>
      <c r="E1933" s="39" t="s">
        <v>2886</v>
      </c>
      <c r="F1933" s="41">
        <v>44644</v>
      </c>
      <c r="G1933" s="39" t="s">
        <v>93</v>
      </c>
      <c r="H1933" s="39" t="s">
        <v>94</v>
      </c>
      <c r="I1933" s="41">
        <v>39814</v>
      </c>
      <c r="J1933" s="41">
        <v>40178</v>
      </c>
      <c r="K1933" s="40">
        <v>1</v>
      </c>
      <c r="L1933" s="39" t="s">
        <v>105</v>
      </c>
      <c r="M1933" s="39" t="s">
        <v>140</v>
      </c>
      <c r="N1933" s="39" t="s">
        <v>2887</v>
      </c>
      <c r="O1933" s="39" t="s">
        <v>97</v>
      </c>
      <c r="P1933" s="39" t="s">
        <v>2888</v>
      </c>
      <c r="Q1933" s="54">
        <v>48110</v>
      </c>
    </row>
    <row r="1934" spans="1:17">
      <c r="A1934" s="39" t="s">
        <v>2884</v>
      </c>
      <c r="B1934" s="39" t="s">
        <v>2885</v>
      </c>
      <c r="C1934" s="52">
        <v>20318</v>
      </c>
      <c r="D1934" s="39" t="s">
        <v>101</v>
      </c>
      <c r="E1934" s="39" t="s">
        <v>2889</v>
      </c>
      <c r="F1934" s="41">
        <v>44264</v>
      </c>
      <c r="G1934" s="39" t="s">
        <v>93</v>
      </c>
      <c r="H1934" s="39" t="s">
        <v>94</v>
      </c>
      <c r="I1934" s="41">
        <v>44197</v>
      </c>
      <c r="J1934" s="41">
        <v>44561</v>
      </c>
      <c r="K1934" s="40">
        <v>1</v>
      </c>
      <c r="L1934" s="39" t="s">
        <v>105</v>
      </c>
      <c r="M1934" s="39" t="s">
        <v>95</v>
      </c>
      <c r="N1934" s="39" t="s">
        <v>2890</v>
      </c>
      <c r="O1934" s="39" t="s">
        <v>97</v>
      </c>
      <c r="P1934" s="39" t="s">
        <v>2888</v>
      </c>
      <c r="Q1934" s="54">
        <v>479050</v>
      </c>
    </row>
    <row r="1935" spans="1:17">
      <c r="A1935" s="39" t="s">
        <v>2884</v>
      </c>
      <c r="B1935" s="39" t="s">
        <v>2885</v>
      </c>
      <c r="C1935" s="52">
        <v>19609</v>
      </c>
      <c r="D1935" s="39" t="s">
        <v>101</v>
      </c>
      <c r="E1935" s="39" t="s">
        <v>1781</v>
      </c>
      <c r="F1935" s="41">
        <v>44050</v>
      </c>
      <c r="G1935" s="39" t="s">
        <v>93</v>
      </c>
      <c r="H1935" s="39" t="s">
        <v>94</v>
      </c>
      <c r="I1935" s="41">
        <v>43923</v>
      </c>
      <c r="J1935" s="41">
        <v>44196</v>
      </c>
      <c r="K1935" s="40">
        <v>1</v>
      </c>
      <c r="L1935" s="39" t="s">
        <v>105</v>
      </c>
      <c r="M1935" s="39" t="s">
        <v>123</v>
      </c>
      <c r="N1935" s="39" t="s">
        <v>2891</v>
      </c>
      <c r="O1935" s="39" t="s">
        <v>97</v>
      </c>
      <c r="P1935" s="39" t="s">
        <v>2888</v>
      </c>
      <c r="Q1935" s="54">
        <v>359288</v>
      </c>
    </row>
    <row r="1936" spans="1:17">
      <c r="A1936" s="39" t="s">
        <v>2892</v>
      </c>
      <c r="B1936" s="39" t="s">
        <v>2893</v>
      </c>
      <c r="C1936" s="52">
        <v>15612</v>
      </c>
      <c r="D1936" s="39" t="s">
        <v>101</v>
      </c>
      <c r="E1936" s="39" t="s">
        <v>1259</v>
      </c>
      <c r="F1936" s="41">
        <v>42408</v>
      </c>
      <c r="G1936" s="39" t="s">
        <v>93</v>
      </c>
      <c r="H1936" s="39" t="s">
        <v>232</v>
      </c>
      <c r="I1936" s="41">
        <v>41640</v>
      </c>
      <c r="J1936" s="41">
        <v>42004</v>
      </c>
      <c r="K1936" s="40">
        <v>1</v>
      </c>
      <c r="L1936" s="39" t="s">
        <v>218</v>
      </c>
      <c r="M1936" s="39" t="s">
        <v>219</v>
      </c>
      <c r="N1936" s="39" t="s">
        <v>2894</v>
      </c>
      <c r="O1936" s="39" t="s">
        <v>97</v>
      </c>
      <c r="P1936" s="39" t="s">
        <v>2895</v>
      </c>
      <c r="Q1936" s="54">
        <v>183403</v>
      </c>
    </row>
    <row r="1937" spans="1:17">
      <c r="A1937" s="39" t="s">
        <v>2892</v>
      </c>
      <c r="B1937" s="39" t="s">
        <v>2893</v>
      </c>
      <c r="C1937" s="52">
        <v>15332</v>
      </c>
      <c r="D1937" s="39" t="s">
        <v>101</v>
      </c>
      <c r="E1937" s="39" t="s">
        <v>754</v>
      </c>
      <c r="F1937" s="41">
        <v>42255</v>
      </c>
      <c r="G1937" s="39" t="s">
        <v>93</v>
      </c>
      <c r="H1937" s="39" t="s">
        <v>232</v>
      </c>
      <c r="I1937" s="41">
        <v>41275</v>
      </c>
      <c r="J1937" s="41">
        <v>41639</v>
      </c>
      <c r="K1937" s="40">
        <v>1</v>
      </c>
      <c r="L1937" s="39" t="s">
        <v>218</v>
      </c>
      <c r="M1937" s="39" t="s">
        <v>219</v>
      </c>
      <c r="N1937" s="39" t="s">
        <v>2896</v>
      </c>
      <c r="O1937" s="39" t="s">
        <v>97</v>
      </c>
      <c r="P1937" s="39" t="s">
        <v>2895</v>
      </c>
      <c r="Q1937" s="54">
        <v>154626</v>
      </c>
    </row>
    <row r="1938" spans="1:17">
      <c r="A1938" s="39" t="s">
        <v>2892</v>
      </c>
      <c r="B1938" s="39" t="s">
        <v>2893</v>
      </c>
      <c r="C1938" s="52">
        <v>14711</v>
      </c>
      <c r="D1938" s="39" t="s">
        <v>101</v>
      </c>
      <c r="E1938" s="39" t="s">
        <v>2897</v>
      </c>
      <c r="F1938" s="41">
        <v>42067</v>
      </c>
      <c r="G1938" s="39" t="s">
        <v>93</v>
      </c>
      <c r="H1938" s="39" t="s">
        <v>232</v>
      </c>
      <c r="I1938" s="41">
        <v>40909</v>
      </c>
      <c r="J1938" s="41">
        <v>41274</v>
      </c>
      <c r="K1938" s="40">
        <v>1</v>
      </c>
      <c r="L1938" s="39" t="s">
        <v>218</v>
      </c>
      <c r="M1938" s="39" t="s">
        <v>219</v>
      </c>
      <c r="N1938" s="39" t="s">
        <v>2898</v>
      </c>
      <c r="O1938" s="39" t="s">
        <v>97</v>
      </c>
      <c r="P1938" s="39" t="s">
        <v>2895</v>
      </c>
      <c r="Q1938" s="54">
        <v>150166</v>
      </c>
    </row>
    <row r="1939" spans="1:17">
      <c r="A1939" s="39" t="s">
        <v>2899</v>
      </c>
      <c r="B1939" s="39" t="s">
        <v>2900</v>
      </c>
      <c r="C1939" s="52">
        <v>22433</v>
      </c>
      <c r="D1939" s="39" t="s">
        <v>91</v>
      </c>
      <c r="E1939" s="39" t="s">
        <v>1007</v>
      </c>
      <c r="F1939" s="41">
        <v>44644</v>
      </c>
      <c r="G1939" s="39" t="s">
        <v>93</v>
      </c>
      <c r="H1939" s="39" t="s">
        <v>173</v>
      </c>
      <c r="I1939" s="41">
        <v>39814</v>
      </c>
      <c r="J1939" s="41">
        <v>40908</v>
      </c>
      <c r="K1939" s="40">
        <v>1</v>
      </c>
      <c r="L1939" s="39" t="s">
        <v>95</v>
      </c>
      <c r="M1939" s="39" t="s">
        <v>95</v>
      </c>
      <c r="N1939" s="39" t="s">
        <v>2901</v>
      </c>
      <c r="O1939" s="39" t="s">
        <v>97</v>
      </c>
      <c r="P1939" s="39" t="s">
        <v>2902</v>
      </c>
      <c r="Q1939" s="54">
        <v>975000</v>
      </c>
    </row>
    <row r="1940" spans="1:17">
      <c r="A1940" s="39" t="s">
        <v>2903</v>
      </c>
      <c r="B1940" s="39" t="s">
        <v>2904</v>
      </c>
      <c r="C1940" s="52">
        <v>9268</v>
      </c>
      <c r="D1940" s="39" t="s">
        <v>101</v>
      </c>
      <c r="E1940" s="39" t="s">
        <v>523</v>
      </c>
      <c r="F1940" s="41">
        <v>40714</v>
      </c>
      <c r="G1940" s="39" t="s">
        <v>93</v>
      </c>
      <c r="H1940" s="39" t="s">
        <v>173</v>
      </c>
      <c r="I1940" s="41">
        <v>39904</v>
      </c>
      <c r="J1940" s="41">
        <v>40908</v>
      </c>
      <c r="K1940" s="40">
        <v>1</v>
      </c>
      <c r="L1940" s="39" t="s">
        <v>311</v>
      </c>
      <c r="M1940" s="39" t="s">
        <v>318</v>
      </c>
      <c r="N1940" s="39" t="s">
        <v>2905</v>
      </c>
      <c r="O1940" s="39" t="s">
        <v>97</v>
      </c>
      <c r="P1940" s="39" t="s">
        <v>2906</v>
      </c>
      <c r="Q1940" s="54">
        <v>205685</v>
      </c>
    </row>
    <row r="1941" spans="1:17">
      <c r="A1941" s="39" t="s">
        <v>2903</v>
      </c>
      <c r="B1941" s="39" t="s">
        <v>2904</v>
      </c>
      <c r="C1941" s="52">
        <v>9268</v>
      </c>
      <c r="D1941" s="39" t="s">
        <v>101</v>
      </c>
      <c r="E1941" s="39" t="s">
        <v>523</v>
      </c>
      <c r="F1941" s="41">
        <v>40714</v>
      </c>
      <c r="G1941" s="39" t="s">
        <v>93</v>
      </c>
      <c r="H1941" s="39" t="s">
        <v>173</v>
      </c>
      <c r="I1941" s="41">
        <v>39904</v>
      </c>
      <c r="J1941" s="41">
        <v>40908</v>
      </c>
      <c r="K1941" s="40">
        <v>2</v>
      </c>
      <c r="L1941" s="39" t="s">
        <v>491</v>
      </c>
      <c r="M1941" s="39" t="s">
        <v>535</v>
      </c>
      <c r="N1941" s="39" t="s">
        <v>2907</v>
      </c>
      <c r="O1941" s="39" t="s">
        <v>97</v>
      </c>
      <c r="P1941" s="39" t="s">
        <v>2906</v>
      </c>
      <c r="Q1941" s="54">
        <v>205685</v>
      </c>
    </row>
    <row r="1942" spans="1:17">
      <c r="A1942" s="39" t="s">
        <v>2903</v>
      </c>
      <c r="B1942" s="39" t="s">
        <v>2904</v>
      </c>
      <c r="C1942" s="52">
        <v>9268</v>
      </c>
      <c r="D1942" s="39" t="s">
        <v>101</v>
      </c>
      <c r="E1942" s="39" t="s">
        <v>523</v>
      </c>
      <c r="F1942" s="41">
        <v>40714</v>
      </c>
      <c r="G1942" s="39" t="s">
        <v>93</v>
      </c>
      <c r="H1942" s="39" t="s">
        <v>173</v>
      </c>
      <c r="I1942" s="41">
        <v>39904</v>
      </c>
      <c r="J1942" s="41">
        <v>40908</v>
      </c>
      <c r="K1942" s="40">
        <v>3</v>
      </c>
      <c r="L1942" s="39" t="s">
        <v>218</v>
      </c>
      <c r="M1942" s="39" t="s">
        <v>521</v>
      </c>
      <c r="N1942" s="39" t="s">
        <v>2908</v>
      </c>
      <c r="O1942" s="39" t="s">
        <v>97</v>
      </c>
      <c r="P1942" s="39" t="s">
        <v>2906</v>
      </c>
      <c r="Q1942" s="54">
        <v>205685</v>
      </c>
    </row>
    <row r="1943" spans="1:17">
      <c r="A1943" s="39" t="s">
        <v>2903</v>
      </c>
      <c r="B1943" s="39" t="s">
        <v>2904</v>
      </c>
      <c r="C1943" s="52">
        <v>9268</v>
      </c>
      <c r="D1943" s="39" t="s">
        <v>101</v>
      </c>
      <c r="E1943" s="39" t="s">
        <v>523</v>
      </c>
      <c r="F1943" s="41">
        <v>40714</v>
      </c>
      <c r="G1943" s="39" t="s">
        <v>93</v>
      </c>
      <c r="H1943" s="39" t="s">
        <v>173</v>
      </c>
      <c r="I1943" s="41">
        <v>40179</v>
      </c>
      <c r="J1943" s="41">
        <v>40543</v>
      </c>
      <c r="K1943" s="40">
        <v>4</v>
      </c>
      <c r="L1943" s="39" t="s">
        <v>131</v>
      </c>
      <c r="M1943" s="39" t="s">
        <v>517</v>
      </c>
      <c r="N1943" s="39" t="s">
        <v>2909</v>
      </c>
      <c r="O1943" s="39" t="s">
        <v>97</v>
      </c>
      <c r="P1943" s="39" t="s">
        <v>2906</v>
      </c>
      <c r="Q1943" s="54">
        <v>205685</v>
      </c>
    </row>
    <row r="1944" spans="1:17">
      <c r="A1944" s="39" t="s">
        <v>2903</v>
      </c>
      <c r="B1944" s="39" t="s">
        <v>2904</v>
      </c>
      <c r="C1944" s="52">
        <v>9268</v>
      </c>
      <c r="D1944" s="39" t="s">
        <v>101</v>
      </c>
      <c r="E1944" s="39" t="s">
        <v>523</v>
      </c>
      <c r="F1944" s="41">
        <v>40714</v>
      </c>
      <c r="G1944" s="39" t="s">
        <v>93</v>
      </c>
      <c r="H1944" s="39" t="s">
        <v>173</v>
      </c>
      <c r="I1944" s="41">
        <v>40179</v>
      </c>
      <c r="J1944" s="41">
        <v>40543</v>
      </c>
      <c r="K1944" s="40">
        <v>5</v>
      </c>
      <c r="L1944" s="39" t="s">
        <v>180</v>
      </c>
      <c r="M1944" s="39" t="s">
        <v>487</v>
      </c>
      <c r="N1944" s="39" t="s">
        <v>2910</v>
      </c>
      <c r="O1944" s="39" t="s">
        <v>97</v>
      </c>
      <c r="P1944" s="39" t="s">
        <v>2906</v>
      </c>
      <c r="Q1944" s="54">
        <v>205685</v>
      </c>
    </row>
    <row r="1945" spans="1:17">
      <c r="A1945" s="39" t="s">
        <v>2903</v>
      </c>
      <c r="B1945" s="39" t="s">
        <v>2904</v>
      </c>
      <c r="C1945" s="52">
        <v>9268</v>
      </c>
      <c r="D1945" s="39" t="s">
        <v>101</v>
      </c>
      <c r="E1945" s="39" t="s">
        <v>523</v>
      </c>
      <c r="F1945" s="41">
        <v>40714</v>
      </c>
      <c r="G1945" s="39" t="s">
        <v>93</v>
      </c>
      <c r="H1945" s="39" t="s">
        <v>173</v>
      </c>
      <c r="I1945" s="41">
        <v>40179</v>
      </c>
      <c r="J1945" s="41">
        <v>40543</v>
      </c>
      <c r="K1945" s="40">
        <v>6</v>
      </c>
      <c r="L1945" s="39" t="s">
        <v>131</v>
      </c>
      <c r="M1945" s="39" t="s">
        <v>183</v>
      </c>
      <c r="N1945" s="39" t="s">
        <v>2911</v>
      </c>
      <c r="O1945" s="39" t="s">
        <v>97</v>
      </c>
      <c r="P1945" s="39" t="s">
        <v>2906</v>
      </c>
      <c r="Q1945" s="54">
        <v>205685</v>
      </c>
    </row>
    <row r="1946" spans="1:17">
      <c r="A1946" s="39" t="s">
        <v>2903</v>
      </c>
      <c r="B1946" s="39" t="s">
        <v>2904</v>
      </c>
      <c r="C1946" s="52">
        <v>9268</v>
      </c>
      <c r="D1946" s="39" t="s">
        <v>101</v>
      </c>
      <c r="E1946" s="39" t="s">
        <v>523</v>
      </c>
      <c r="F1946" s="41">
        <v>40714</v>
      </c>
      <c r="G1946" s="39" t="s">
        <v>93</v>
      </c>
      <c r="H1946" s="39" t="s">
        <v>173</v>
      </c>
      <c r="I1946" s="41">
        <v>40179</v>
      </c>
      <c r="J1946" s="41">
        <v>40543</v>
      </c>
      <c r="K1946" s="40">
        <v>7</v>
      </c>
      <c r="L1946" s="39" t="s">
        <v>103</v>
      </c>
      <c r="M1946" s="39" t="s">
        <v>95</v>
      </c>
      <c r="N1946" s="39" t="s">
        <v>2912</v>
      </c>
      <c r="O1946" s="39" t="s">
        <v>97</v>
      </c>
      <c r="P1946" s="39" t="s">
        <v>2906</v>
      </c>
      <c r="Q1946" s="54">
        <v>205685</v>
      </c>
    </row>
    <row r="1947" spans="1:17">
      <c r="A1947" s="39" t="s">
        <v>2903</v>
      </c>
      <c r="B1947" s="39" t="s">
        <v>2904</v>
      </c>
      <c r="C1947" s="52">
        <v>2726</v>
      </c>
      <c r="D1947" s="39" t="s">
        <v>101</v>
      </c>
      <c r="E1947" s="39" t="s">
        <v>2913</v>
      </c>
      <c r="F1947" s="41">
        <v>40072</v>
      </c>
      <c r="G1947" s="39" t="s">
        <v>93</v>
      </c>
      <c r="H1947" s="39" t="s">
        <v>173</v>
      </c>
      <c r="I1947" s="41">
        <v>39814</v>
      </c>
      <c r="J1947" s="41">
        <v>39903</v>
      </c>
      <c r="K1947" s="40">
        <v>1</v>
      </c>
      <c r="L1947" s="39" t="s">
        <v>311</v>
      </c>
      <c r="M1947" s="39" t="s">
        <v>312</v>
      </c>
      <c r="N1947" s="39" t="s">
        <v>2914</v>
      </c>
      <c r="O1947" s="39" t="s">
        <v>97</v>
      </c>
      <c r="P1947" s="39" t="s">
        <v>2915</v>
      </c>
      <c r="Q1947" s="54">
        <v>14679</v>
      </c>
    </row>
    <row r="1948" spans="1:17">
      <c r="A1948" s="39" t="s">
        <v>2903</v>
      </c>
      <c r="B1948" s="39" t="s">
        <v>2904</v>
      </c>
      <c r="C1948" s="52">
        <v>2744</v>
      </c>
      <c r="D1948" s="39" t="s">
        <v>101</v>
      </c>
      <c r="E1948" s="39" t="s">
        <v>2916</v>
      </c>
      <c r="F1948" s="41">
        <v>40072</v>
      </c>
      <c r="G1948" s="39" t="s">
        <v>93</v>
      </c>
      <c r="H1948" s="39" t="s">
        <v>173</v>
      </c>
      <c r="I1948" s="41">
        <v>39814</v>
      </c>
      <c r="J1948" s="41">
        <v>39903</v>
      </c>
      <c r="K1948" s="40">
        <v>1</v>
      </c>
      <c r="L1948" s="39" t="s">
        <v>103</v>
      </c>
      <c r="M1948" s="39" t="s">
        <v>95</v>
      </c>
      <c r="N1948" s="39" t="s">
        <v>2917</v>
      </c>
      <c r="O1948" s="39" t="s">
        <v>97</v>
      </c>
      <c r="P1948" s="39" t="s">
        <v>2915</v>
      </c>
      <c r="Q1948" s="54">
        <v>14763</v>
      </c>
    </row>
    <row r="1949" spans="1:17">
      <c r="A1949" s="39" t="s">
        <v>2918</v>
      </c>
      <c r="B1949" s="39" t="s">
        <v>2919</v>
      </c>
      <c r="C1949" s="52">
        <v>17628</v>
      </c>
      <c r="D1949" s="39" t="s">
        <v>101</v>
      </c>
      <c r="E1949" s="39" t="s">
        <v>2920</v>
      </c>
      <c r="F1949" s="41">
        <v>43324</v>
      </c>
      <c r="G1949" s="39" t="s">
        <v>93</v>
      </c>
      <c r="H1949" s="39" t="s">
        <v>173</v>
      </c>
      <c r="I1949" s="41">
        <v>42217</v>
      </c>
      <c r="J1949" s="41">
        <v>43220</v>
      </c>
      <c r="K1949" s="40">
        <v>1</v>
      </c>
      <c r="L1949" s="39" t="s">
        <v>629</v>
      </c>
      <c r="M1949" s="39" t="s">
        <v>95</v>
      </c>
      <c r="N1949" s="39" t="s">
        <v>2921</v>
      </c>
      <c r="O1949" s="39" t="s">
        <v>97</v>
      </c>
      <c r="P1949" s="39" t="s">
        <v>2922</v>
      </c>
      <c r="Q1949" s="54">
        <v>100</v>
      </c>
    </row>
    <row r="1950" spans="1:17">
      <c r="A1950" s="39" t="s">
        <v>2918</v>
      </c>
      <c r="B1950" s="39" t="s">
        <v>2919</v>
      </c>
      <c r="C1950" s="52">
        <v>15821</v>
      </c>
      <c r="D1950" s="39" t="s">
        <v>101</v>
      </c>
      <c r="E1950" s="39" t="s">
        <v>2923</v>
      </c>
      <c r="F1950" s="41">
        <v>42410</v>
      </c>
      <c r="G1950" s="39" t="s">
        <v>93</v>
      </c>
      <c r="H1950" s="39" t="s">
        <v>173</v>
      </c>
      <c r="I1950" s="41">
        <v>42370</v>
      </c>
      <c r="J1950" s="41">
        <v>42735</v>
      </c>
      <c r="K1950" s="40">
        <v>1</v>
      </c>
      <c r="L1950" s="39" t="s">
        <v>131</v>
      </c>
      <c r="M1950" s="39" t="s">
        <v>183</v>
      </c>
      <c r="N1950" s="39" t="s">
        <v>2924</v>
      </c>
      <c r="O1950" s="39" t="s">
        <v>97</v>
      </c>
      <c r="P1950" s="39" t="s">
        <v>2925</v>
      </c>
      <c r="Q1950" s="54">
        <v>-131766</v>
      </c>
    </row>
    <row r="1951" spans="1:17">
      <c r="A1951" s="39" t="s">
        <v>2918</v>
      </c>
      <c r="B1951" s="39" t="s">
        <v>2919</v>
      </c>
      <c r="C1951" s="52">
        <v>15821</v>
      </c>
      <c r="D1951" s="39" t="s">
        <v>101</v>
      </c>
      <c r="E1951" s="39" t="s">
        <v>2923</v>
      </c>
      <c r="F1951" s="41">
        <v>42410</v>
      </c>
      <c r="G1951" s="39" t="s">
        <v>93</v>
      </c>
      <c r="H1951" s="39" t="s">
        <v>173</v>
      </c>
      <c r="I1951" s="41">
        <v>42370</v>
      </c>
      <c r="J1951" s="41">
        <v>42735</v>
      </c>
      <c r="K1951" s="40">
        <v>2</v>
      </c>
      <c r="L1951" s="39" t="s">
        <v>527</v>
      </c>
      <c r="M1951" s="39" t="s">
        <v>95</v>
      </c>
      <c r="N1951" s="39" t="s">
        <v>2926</v>
      </c>
      <c r="O1951" s="39" t="s">
        <v>97</v>
      </c>
      <c r="P1951" s="39" t="s">
        <v>2925</v>
      </c>
      <c r="Q1951" s="54">
        <v>-131766</v>
      </c>
    </row>
    <row r="1952" spans="1:17">
      <c r="A1952" s="39" t="s">
        <v>2918</v>
      </c>
      <c r="B1952" s="39" t="s">
        <v>2919</v>
      </c>
      <c r="C1952" s="52">
        <v>13615</v>
      </c>
      <c r="D1952" s="39" t="s">
        <v>101</v>
      </c>
      <c r="E1952" s="39" t="s">
        <v>832</v>
      </c>
      <c r="F1952" s="41">
        <v>41695</v>
      </c>
      <c r="G1952" s="39" t="s">
        <v>93</v>
      </c>
      <c r="H1952" s="39" t="s">
        <v>173</v>
      </c>
      <c r="I1952" s="41">
        <v>41640</v>
      </c>
      <c r="J1952" s="41">
        <v>42004</v>
      </c>
      <c r="K1952" s="40">
        <v>1</v>
      </c>
      <c r="L1952" s="39" t="s">
        <v>131</v>
      </c>
      <c r="M1952" s="39" t="s">
        <v>183</v>
      </c>
      <c r="N1952" s="39" t="s">
        <v>2927</v>
      </c>
      <c r="O1952" s="39" t="s">
        <v>97</v>
      </c>
      <c r="P1952" s="39" t="s">
        <v>2925</v>
      </c>
      <c r="Q1952" s="54">
        <v>-21652</v>
      </c>
    </row>
    <row r="1953" spans="1:17">
      <c r="A1953" s="39" t="s">
        <v>2918</v>
      </c>
      <c r="B1953" s="39" t="s">
        <v>2919</v>
      </c>
      <c r="C1953" s="52">
        <v>13906</v>
      </c>
      <c r="D1953" s="39" t="s">
        <v>101</v>
      </c>
      <c r="E1953" s="39" t="s">
        <v>832</v>
      </c>
      <c r="F1953" s="41">
        <v>41695</v>
      </c>
      <c r="G1953" s="39" t="s">
        <v>93</v>
      </c>
      <c r="H1953" s="39" t="s">
        <v>173</v>
      </c>
      <c r="I1953" s="41">
        <v>41640</v>
      </c>
      <c r="J1953" s="41">
        <v>42004</v>
      </c>
      <c r="K1953" s="40">
        <v>1</v>
      </c>
      <c r="L1953" s="39" t="s">
        <v>218</v>
      </c>
      <c r="M1953" s="39" t="s">
        <v>521</v>
      </c>
      <c r="N1953" s="39" t="s">
        <v>2928</v>
      </c>
      <c r="O1953" s="39" t="s">
        <v>97</v>
      </c>
      <c r="P1953" s="39" t="s">
        <v>2925</v>
      </c>
      <c r="Q1953" s="54">
        <v>100</v>
      </c>
    </row>
    <row r="1954" spans="1:17">
      <c r="A1954" s="39" t="s">
        <v>2918</v>
      </c>
      <c r="B1954" s="39" t="s">
        <v>2919</v>
      </c>
      <c r="C1954" s="52">
        <v>12631</v>
      </c>
      <c r="D1954" s="39" t="s">
        <v>296</v>
      </c>
      <c r="E1954" s="39" t="s">
        <v>2929</v>
      </c>
      <c r="F1954" s="41">
        <v>41456</v>
      </c>
      <c r="G1954" s="39" t="s">
        <v>93</v>
      </c>
      <c r="H1954" s="39" t="s">
        <v>173</v>
      </c>
      <c r="I1954" s="41">
        <v>38718</v>
      </c>
      <c r="J1954" s="41">
        <v>39082</v>
      </c>
      <c r="K1954" s="40">
        <v>1</v>
      </c>
      <c r="L1954" s="39" t="s">
        <v>131</v>
      </c>
      <c r="M1954" s="39" t="s">
        <v>227</v>
      </c>
      <c r="N1954" s="39" t="s">
        <v>2930</v>
      </c>
      <c r="O1954" s="39" t="s">
        <v>97</v>
      </c>
      <c r="P1954" s="39" t="s">
        <v>2925</v>
      </c>
      <c r="Q1954" s="54">
        <v>352739</v>
      </c>
    </row>
    <row r="1955" spans="1:17">
      <c r="A1955" s="39" t="s">
        <v>2918</v>
      </c>
      <c r="B1955" s="39" t="s">
        <v>2919</v>
      </c>
      <c r="C1955" s="52">
        <v>12631</v>
      </c>
      <c r="D1955" s="39" t="s">
        <v>296</v>
      </c>
      <c r="E1955" s="39" t="s">
        <v>2929</v>
      </c>
      <c r="F1955" s="41">
        <v>41456</v>
      </c>
      <c r="G1955" s="39" t="s">
        <v>93</v>
      </c>
      <c r="H1955" s="39" t="s">
        <v>173</v>
      </c>
      <c r="I1955" s="41">
        <v>38718</v>
      </c>
      <c r="J1955" s="41">
        <v>39082</v>
      </c>
      <c r="K1955" s="40">
        <v>2</v>
      </c>
      <c r="L1955" s="39" t="s">
        <v>105</v>
      </c>
      <c r="M1955" s="39" t="s">
        <v>486</v>
      </c>
      <c r="N1955" s="39" t="s">
        <v>2931</v>
      </c>
      <c r="O1955" s="39" t="s">
        <v>97</v>
      </c>
      <c r="P1955" s="39" t="s">
        <v>2925</v>
      </c>
      <c r="Q1955" s="54">
        <v>352739</v>
      </c>
    </row>
    <row r="1956" spans="1:17">
      <c r="A1956" s="39" t="s">
        <v>2918</v>
      </c>
      <c r="B1956" s="39" t="s">
        <v>2919</v>
      </c>
      <c r="C1956" s="52">
        <v>12431</v>
      </c>
      <c r="D1956" s="39" t="s">
        <v>101</v>
      </c>
      <c r="E1956" s="39" t="s">
        <v>2932</v>
      </c>
      <c r="F1956" s="41">
        <v>41393</v>
      </c>
      <c r="G1956" s="39" t="s">
        <v>93</v>
      </c>
      <c r="H1956" s="39" t="s">
        <v>173</v>
      </c>
      <c r="I1956" s="41">
        <v>40909</v>
      </c>
      <c r="J1956" s="41">
        <v>41274</v>
      </c>
      <c r="K1956" s="40">
        <v>1</v>
      </c>
      <c r="L1956" s="39" t="s">
        <v>131</v>
      </c>
      <c r="M1956" s="39" t="s">
        <v>227</v>
      </c>
      <c r="N1956" s="39" t="s">
        <v>2933</v>
      </c>
      <c r="O1956" s="39" t="s">
        <v>97</v>
      </c>
      <c r="P1956" s="39" t="s">
        <v>2925</v>
      </c>
      <c r="Q1956" s="54">
        <v>-333871</v>
      </c>
    </row>
    <row r="1957" spans="1:17">
      <c r="A1957" s="39" t="s">
        <v>2918</v>
      </c>
      <c r="B1957" s="39" t="s">
        <v>2919</v>
      </c>
      <c r="C1957" s="52">
        <v>12431</v>
      </c>
      <c r="D1957" s="39" t="s">
        <v>101</v>
      </c>
      <c r="E1957" s="39" t="s">
        <v>2932</v>
      </c>
      <c r="F1957" s="41">
        <v>41393</v>
      </c>
      <c r="G1957" s="39" t="s">
        <v>93</v>
      </c>
      <c r="H1957" s="39" t="s">
        <v>173</v>
      </c>
      <c r="I1957" s="41">
        <v>40909</v>
      </c>
      <c r="J1957" s="41">
        <v>41274</v>
      </c>
      <c r="K1957" s="40">
        <v>2</v>
      </c>
      <c r="L1957" s="39" t="s">
        <v>180</v>
      </c>
      <c r="M1957" s="39" t="s">
        <v>487</v>
      </c>
      <c r="N1957" s="39" t="s">
        <v>2934</v>
      </c>
      <c r="O1957" s="39" t="s">
        <v>97</v>
      </c>
      <c r="P1957" s="39" t="s">
        <v>2925</v>
      </c>
      <c r="Q1957" s="54">
        <v>-333871</v>
      </c>
    </row>
    <row r="1958" spans="1:17">
      <c r="A1958" s="39" t="s">
        <v>2918</v>
      </c>
      <c r="B1958" s="39" t="s">
        <v>2919</v>
      </c>
      <c r="C1958" s="52">
        <v>12431</v>
      </c>
      <c r="D1958" s="39" t="s">
        <v>101</v>
      </c>
      <c r="E1958" s="39" t="s">
        <v>2932</v>
      </c>
      <c r="F1958" s="41">
        <v>41393</v>
      </c>
      <c r="G1958" s="39" t="s">
        <v>93</v>
      </c>
      <c r="H1958" s="39" t="s">
        <v>173</v>
      </c>
      <c r="I1958" s="41">
        <v>40909</v>
      </c>
      <c r="J1958" s="41">
        <v>41274</v>
      </c>
      <c r="K1958" s="40">
        <v>3</v>
      </c>
      <c r="L1958" s="39" t="s">
        <v>105</v>
      </c>
      <c r="M1958" s="39" t="s">
        <v>486</v>
      </c>
      <c r="N1958" s="39" t="s">
        <v>2935</v>
      </c>
      <c r="O1958" s="39" t="s">
        <v>97</v>
      </c>
      <c r="P1958" s="39" t="s">
        <v>2925</v>
      </c>
      <c r="Q1958" s="54">
        <v>-333871</v>
      </c>
    </row>
    <row r="1959" spans="1:17">
      <c r="A1959" s="39" t="s">
        <v>2918</v>
      </c>
      <c r="B1959" s="39" t="s">
        <v>2919</v>
      </c>
      <c r="C1959" s="52">
        <v>12293</v>
      </c>
      <c r="D1959" s="39" t="s">
        <v>101</v>
      </c>
      <c r="E1959" s="39" t="s">
        <v>836</v>
      </c>
      <c r="F1959" s="41">
        <v>41285</v>
      </c>
      <c r="G1959" s="39" t="s">
        <v>93</v>
      </c>
      <c r="H1959" s="39" t="s">
        <v>173</v>
      </c>
      <c r="I1959" s="41">
        <v>41275</v>
      </c>
      <c r="J1959" s="41">
        <v>41639</v>
      </c>
      <c r="K1959" s="40">
        <v>1</v>
      </c>
      <c r="L1959" s="39" t="s">
        <v>131</v>
      </c>
      <c r="M1959" s="39" t="s">
        <v>183</v>
      </c>
      <c r="N1959" s="39" t="s">
        <v>2936</v>
      </c>
      <c r="O1959" s="39" t="s">
        <v>97</v>
      </c>
      <c r="P1959" s="39" t="s">
        <v>2925</v>
      </c>
      <c r="Q1959" s="54">
        <v>-99082</v>
      </c>
    </row>
    <row r="1960" spans="1:17">
      <c r="A1960" s="39" t="s">
        <v>2918</v>
      </c>
      <c r="B1960" s="39" t="s">
        <v>2919</v>
      </c>
      <c r="C1960" s="52">
        <v>12293</v>
      </c>
      <c r="D1960" s="39" t="s">
        <v>101</v>
      </c>
      <c r="E1960" s="39" t="s">
        <v>836</v>
      </c>
      <c r="F1960" s="41">
        <v>41285</v>
      </c>
      <c r="G1960" s="39" t="s">
        <v>93</v>
      </c>
      <c r="H1960" s="39" t="s">
        <v>173</v>
      </c>
      <c r="I1960" s="41">
        <v>41275</v>
      </c>
      <c r="J1960" s="41">
        <v>41639</v>
      </c>
      <c r="K1960" s="40">
        <v>2</v>
      </c>
      <c r="L1960" s="39" t="s">
        <v>131</v>
      </c>
      <c r="M1960" s="39" t="s">
        <v>183</v>
      </c>
      <c r="N1960" s="39" t="s">
        <v>2937</v>
      </c>
      <c r="O1960" s="39" t="s">
        <v>97</v>
      </c>
      <c r="P1960" s="39" t="s">
        <v>2925</v>
      </c>
      <c r="Q1960" s="54">
        <v>-99082</v>
      </c>
    </row>
    <row r="1961" spans="1:17">
      <c r="A1961" s="39" t="s">
        <v>2918</v>
      </c>
      <c r="B1961" s="39" t="s">
        <v>2919</v>
      </c>
      <c r="C1961" s="52">
        <v>12293</v>
      </c>
      <c r="D1961" s="39" t="s">
        <v>101</v>
      </c>
      <c r="E1961" s="39" t="s">
        <v>836</v>
      </c>
      <c r="F1961" s="41">
        <v>41285</v>
      </c>
      <c r="G1961" s="39" t="s">
        <v>93</v>
      </c>
      <c r="H1961" s="39" t="s">
        <v>173</v>
      </c>
      <c r="I1961" s="41">
        <v>41275</v>
      </c>
      <c r="J1961" s="41">
        <v>41639</v>
      </c>
      <c r="K1961" s="40">
        <v>3</v>
      </c>
      <c r="L1961" s="39" t="s">
        <v>131</v>
      </c>
      <c r="M1961" s="39" t="s">
        <v>227</v>
      </c>
      <c r="N1961" s="39" t="s">
        <v>2938</v>
      </c>
      <c r="O1961" s="39" t="s">
        <v>97</v>
      </c>
      <c r="P1961" s="39" t="s">
        <v>2925</v>
      </c>
      <c r="Q1961" s="54">
        <v>-99082</v>
      </c>
    </row>
    <row r="1962" spans="1:17">
      <c r="A1962" s="39" t="s">
        <v>2918</v>
      </c>
      <c r="B1962" s="39" t="s">
        <v>2919</v>
      </c>
      <c r="C1962" s="52">
        <v>12293</v>
      </c>
      <c r="D1962" s="39" t="s">
        <v>101</v>
      </c>
      <c r="E1962" s="39" t="s">
        <v>836</v>
      </c>
      <c r="F1962" s="41">
        <v>41285</v>
      </c>
      <c r="G1962" s="39" t="s">
        <v>93</v>
      </c>
      <c r="H1962" s="39" t="s">
        <v>173</v>
      </c>
      <c r="I1962" s="41">
        <v>41275</v>
      </c>
      <c r="J1962" s="41">
        <v>41639</v>
      </c>
      <c r="K1962" s="40">
        <v>4</v>
      </c>
      <c r="L1962" s="39" t="s">
        <v>125</v>
      </c>
      <c r="M1962" s="39" t="s">
        <v>126</v>
      </c>
      <c r="N1962" s="39" t="s">
        <v>2939</v>
      </c>
      <c r="O1962" s="39" t="s">
        <v>97</v>
      </c>
      <c r="P1962" s="39" t="s">
        <v>2925</v>
      </c>
      <c r="Q1962" s="54">
        <v>-99082</v>
      </c>
    </row>
    <row r="1963" spans="1:17">
      <c r="A1963" s="39" t="s">
        <v>2918</v>
      </c>
      <c r="B1963" s="39" t="s">
        <v>2919</v>
      </c>
      <c r="C1963" s="52">
        <v>11479</v>
      </c>
      <c r="D1963" s="39" t="s">
        <v>101</v>
      </c>
      <c r="E1963" s="39" t="s">
        <v>1278</v>
      </c>
      <c r="F1963" s="41">
        <v>41101</v>
      </c>
      <c r="G1963" s="39" t="s">
        <v>93</v>
      </c>
      <c r="H1963" s="39" t="s">
        <v>173</v>
      </c>
      <c r="I1963" s="41">
        <v>40909</v>
      </c>
      <c r="J1963" s="41">
        <v>41274</v>
      </c>
      <c r="K1963" s="40">
        <v>1</v>
      </c>
      <c r="L1963" s="39" t="s">
        <v>131</v>
      </c>
      <c r="M1963" s="39" t="s">
        <v>183</v>
      </c>
      <c r="N1963" s="39" t="s">
        <v>2940</v>
      </c>
      <c r="O1963" s="39" t="s">
        <v>97</v>
      </c>
      <c r="P1963" s="39" t="s">
        <v>2925</v>
      </c>
      <c r="Q1963" s="54">
        <v>-92300</v>
      </c>
    </row>
    <row r="1964" spans="1:17">
      <c r="A1964" s="39" t="s">
        <v>2918</v>
      </c>
      <c r="B1964" s="39" t="s">
        <v>2919</v>
      </c>
      <c r="C1964" s="52">
        <v>11479</v>
      </c>
      <c r="D1964" s="39" t="s">
        <v>101</v>
      </c>
      <c r="E1964" s="39" t="s">
        <v>1278</v>
      </c>
      <c r="F1964" s="41">
        <v>41101</v>
      </c>
      <c r="G1964" s="39" t="s">
        <v>93</v>
      </c>
      <c r="H1964" s="39" t="s">
        <v>173</v>
      </c>
      <c r="I1964" s="41">
        <v>40909</v>
      </c>
      <c r="J1964" s="41">
        <v>41274</v>
      </c>
      <c r="K1964" s="40">
        <v>2</v>
      </c>
      <c r="L1964" s="39" t="s">
        <v>308</v>
      </c>
      <c r="M1964" s="39" t="s">
        <v>309</v>
      </c>
      <c r="N1964" s="39" t="s">
        <v>2941</v>
      </c>
      <c r="O1964" s="39" t="s">
        <v>97</v>
      </c>
      <c r="P1964" s="39" t="s">
        <v>2925</v>
      </c>
      <c r="Q1964" s="54">
        <v>-92300</v>
      </c>
    </row>
    <row r="1965" spans="1:17">
      <c r="A1965" s="39" t="s">
        <v>2918</v>
      </c>
      <c r="B1965" s="39" t="s">
        <v>2919</v>
      </c>
      <c r="C1965" s="52">
        <v>11479</v>
      </c>
      <c r="D1965" s="39" t="s">
        <v>101</v>
      </c>
      <c r="E1965" s="39" t="s">
        <v>1278</v>
      </c>
      <c r="F1965" s="41">
        <v>41101</v>
      </c>
      <c r="G1965" s="39" t="s">
        <v>93</v>
      </c>
      <c r="H1965" s="39" t="s">
        <v>173</v>
      </c>
      <c r="I1965" s="41">
        <v>40909</v>
      </c>
      <c r="J1965" s="41">
        <v>41274</v>
      </c>
      <c r="K1965" s="40">
        <v>3</v>
      </c>
      <c r="L1965" s="39" t="s">
        <v>308</v>
      </c>
      <c r="M1965" s="39" t="s">
        <v>773</v>
      </c>
      <c r="N1965" s="39" t="s">
        <v>2942</v>
      </c>
      <c r="O1965" s="39" t="s">
        <v>97</v>
      </c>
      <c r="P1965" s="39" t="s">
        <v>2925</v>
      </c>
      <c r="Q1965" s="54">
        <v>-92300</v>
      </c>
    </row>
    <row r="1966" spans="1:17">
      <c r="A1966" s="39" t="s">
        <v>2918</v>
      </c>
      <c r="B1966" s="39" t="s">
        <v>2919</v>
      </c>
      <c r="C1966" s="52">
        <v>10370</v>
      </c>
      <c r="D1966" s="39" t="s">
        <v>101</v>
      </c>
      <c r="E1966" s="39" t="s">
        <v>2943</v>
      </c>
      <c r="F1966" s="41">
        <v>40856</v>
      </c>
      <c r="G1966" s="39" t="s">
        <v>93</v>
      </c>
      <c r="H1966" s="39" t="s">
        <v>173</v>
      </c>
      <c r="I1966" s="41">
        <v>40544</v>
      </c>
      <c r="J1966" s="41">
        <v>40908</v>
      </c>
      <c r="K1966" s="40">
        <v>1</v>
      </c>
      <c r="L1966" s="39" t="s">
        <v>131</v>
      </c>
      <c r="M1966" s="39" t="s">
        <v>183</v>
      </c>
      <c r="N1966" s="39" t="s">
        <v>2944</v>
      </c>
      <c r="O1966" s="39" t="s">
        <v>97</v>
      </c>
      <c r="P1966" s="39" t="s">
        <v>2925</v>
      </c>
      <c r="Q1966" s="54">
        <v>23377</v>
      </c>
    </row>
    <row r="1967" spans="1:17">
      <c r="A1967" s="39" t="s">
        <v>2918</v>
      </c>
      <c r="B1967" s="39" t="s">
        <v>2919</v>
      </c>
      <c r="C1967" s="52">
        <v>10370</v>
      </c>
      <c r="D1967" s="39" t="s">
        <v>101</v>
      </c>
      <c r="E1967" s="39" t="s">
        <v>2943</v>
      </c>
      <c r="F1967" s="41">
        <v>40856</v>
      </c>
      <c r="G1967" s="39" t="s">
        <v>93</v>
      </c>
      <c r="H1967" s="39" t="s">
        <v>173</v>
      </c>
      <c r="I1967" s="41">
        <v>40544</v>
      </c>
      <c r="J1967" s="41">
        <v>40908</v>
      </c>
      <c r="K1967" s="40">
        <v>2</v>
      </c>
      <c r="L1967" s="39" t="s">
        <v>125</v>
      </c>
      <c r="M1967" s="39" t="s">
        <v>126</v>
      </c>
      <c r="N1967" s="39" t="s">
        <v>2945</v>
      </c>
      <c r="O1967" s="39" t="s">
        <v>97</v>
      </c>
      <c r="P1967" s="39" t="s">
        <v>2925</v>
      </c>
      <c r="Q1967" s="54">
        <v>23377</v>
      </c>
    </row>
    <row r="1968" spans="1:17">
      <c r="A1968" s="39" t="s">
        <v>2918</v>
      </c>
      <c r="B1968" s="39" t="s">
        <v>2919</v>
      </c>
      <c r="C1968" s="52">
        <v>10370</v>
      </c>
      <c r="D1968" s="39" t="s">
        <v>101</v>
      </c>
      <c r="E1968" s="39" t="s">
        <v>2943</v>
      </c>
      <c r="F1968" s="41">
        <v>40856</v>
      </c>
      <c r="G1968" s="39" t="s">
        <v>93</v>
      </c>
      <c r="H1968" s="39" t="s">
        <v>173</v>
      </c>
      <c r="I1968" s="41">
        <v>40544</v>
      </c>
      <c r="J1968" s="41">
        <v>40908</v>
      </c>
      <c r="K1968" s="40">
        <v>3</v>
      </c>
      <c r="L1968" s="39" t="s">
        <v>95</v>
      </c>
      <c r="M1968" s="39" t="s">
        <v>95</v>
      </c>
      <c r="N1968" s="39" t="s">
        <v>2946</v>
      </c>
      <c r="O1968" s="39" t="s">
        <v>97</v>
      </c>
      <c r="P1968" s="39" t="s">
        <v>2925</v>
      </c>
      <c r="Q1968" s="54">
        <v>23377</v>
      </c>
    </row>
    <row r="1969" spans="1:17">
      <c r="A1969" s="39" t="s">
        <v>2918</v>
      </c>
      <c r="B1969" s="39" t="s">
        <v>2919</v>
      </c>
      <c r="C1969" s="52">
        <v>10370</v>
      </c>
      <c r="D1969" s="39" t="s">
        <v>101</v>
      </c>
      <c r="E1969" s="39" t="s">
        <v>2943</v>
      </c>
      <c r="F1969" s="41">
        <v>40856</v>
      </c>
      <c r="G1969" s="39" t="s">
        <v>93</v>
      </c>
      <c r="H1969" s="39" t="s">
        <v>173</v>
      </c>
      <c r="I1969" s="41">
        <v>40544</v>
      </c>
      <c r="J1969" s="41">
        <v>40908</v>
      </c>
      <c r="K1969" s="40">
        <v>4</v>
      </c>
      <c r="L1969" s="39" t="s">
        <v>218</v>
      </c>
      <c r="M1969" s="39" t="s">
        <v>521</v>
      </c>
      <c r="N1969" s="39" t="s">
        <v>2947</v>
      </c>
      <c r="O1969" s="39" t="s">
        <v>97</v>
      </c>
      <c r="P1969" s="39" t="s">
        <v>2925</v>
      </c>
      <c r="Q1969" s="54">
        <v>23377</v>
      </c>
    </row>
    <row r="1970" spans="1:17">
      <c r="A1970" s="39" t="s">
        <v>2918</v>
      </c>
      <c r="B1970" s="39" t="s">
        <v>2919</v>
      </c>
      <c r="C1970" s="52">
        <v>9155</v>
      </c>
      <c r="D1970" s="39" t="s">
        <v>101</v>
      </c>
      <c r="E1970" s="39" t="s">
        <v>523</v>
      </c>
      <c r="F1970" s="41">
        <v>40714</v>
      </c>
      <c r="G1970" s="39" t="s">
        <v>93</v>
      </c>
      <c r="H1970" s="39" t="s">
        <v>173</v>
      </c>
      <c r="I1970" s="41">
        <v>39904</v>
      </c>
      <c r="J1970" s="41">
        <v>40908</v>
      </c>
      <c r="K1970" s="40">
        <v>1</v>
      </c>
      <c r="L1970" s="39" t="s">
        <v>491</v>
      </c>
      <c r="M1970" s="39" t="s">
        <v>823</v>
      </c>
      <c r="N1970" s="39" t="s">
        <v>2948</v>
      </c>
      <c r="O1970" s="39" t="s">
        <v>97</v>
      </c>
      <c r="P1970" s="39" t="s">
        <v>2949</v>
      </c>
      <c r="Q1970" s="54">
        <v>-139095</v>
      </c>
    </row>
    <row r="1971" spans="1:17">
      <c r="A1971" s="39" t="s">
        <v>2918</v>
      </c>
      <c r="B1971" s="39" t="s">
        <v>2919</v>
      </c>
      <c r="C1971" s="52">
        <v>9155</v>
      </c>
      <c r="D1971" s="39" t="s">
        <v>101</v>
      </c>
      <c r="E1971" s="39" t="s">
        <v>523</v>
      </c>
      <c r="F1971" s="41">
        <v>40714</v>
      </c>
      <c r="G1971" s="39" t="s">
        <v>93</v>
      </c>
      <c r="H1971" s="39" t="s">
        <v>173</v>
      </c>
      <c r="I1971" s="41">
        <v>39904</v>
      </c>
      <c r="J1971" s="41">
        <v>40908</v>
      </c>
      <c r="K1971" s="40">
        <v>2</v>
      </c>
      <c r="L1971" s="39" t="s">
        <v>311</v>
      </c>
      <c r="M1971" s="39" t="s">
        <v>312</v>
      </c>
      <c r="N1971" s="39" t="s">
        <v>2950</v>
      </c>
      <c r="O1971" s="39" t="s">
        <v>97</v>
      </c>
      <c r="P1971" s="39" t="s">
        <v>2949</v>
      </c>
      <c r="Q1971" s="54">
        <v>-139095</v>
      </c>
    </row>
    <row r="1972" spans="1:17">
      <c r="A1972" s="39" t="s">
        <v>2918</v>
      </c>
      <c r="B1972" s="39" t="s">
        <v>2919</v>
      </c>
      <c r="C1972" s="52">
        <v>9155</v>
      </c>
      <c r="D1972" s="39" t="s">
        <v>101</v>
      </c>
      <c r="E1972" s="39" t="s">
        <v>523</v>
      </c>
      <c r="F1972" s="41">
        <v>40714</v>
      </c>
      <c r="G1972" s="39" t="s">
        <v>93</v>
      </c>
      <c r="H1972" s="39" t="s">
        <v>173</v>
      </c>
      <c r="I1972" s="41">
        <v>39904</v>
      </c>
      <c r="J1972" s="41">
        <v>40908</v>
      </c>
      <c r="K1972" s="40">
        <v>3</v>
      </c>
      <c r="L1972" s="39" t="s">
        <v>308</v>
      </c>
      <c r="M1972" s="39" t="s">
        <v>95</v>
      </c>
      <c r="N1972" s="39" t="s">
        <v>2951</v>
      </c>
      <c r="O1972" s="39" t="s">
        <v>97</v>
      </c>
      <c r="P1972" s="39" t="s">
        <v>2949</v>
      </c>
      <c r="Q1972" s="54">
        <v>-139095</v>
      </c>
    </row>
    <row r="1973" spans="1:17">
      <c r="A1973" s="39" t="s">
        <v>2918</v>
      </c>
      <c r="B1973" s="39" t="s">
        <v>2919</v>
      </c>
      <c r="C1973" s="52">
        <v>9155</v>
      </c>
      <c r="D1973" s="39" t="s">
        <v>101</v>
      </c>
      <c r="E1973" s="39" t="s">
        <v>523</v>
      </c>
      <c r="F1973" s="41">
        <v>40714</v>
      </c>
      <c r="G1973" s="39" t="s">
        <v>93</v>
      </c>
      <c r="H1973" s="39" t="s">
        <v>173</v>
      </c>
      <c r="I1973" s="41">
        <v>40179</v>
      </c>
      <c r="J1973" s="41">
        <v>40543</v>
      </c>
      <c r="K1973" s="40">
        <v>4</v>
      </c>
      <c r="L1973" s="39" t="s">
        <v>131</v>
      </c>
      <c r="M1973" s="39" t="s">
        <v>183</v>
      </c>
      <c r="N1973" s="39" t="s">
        <v>2952</v>
      </c>
      <c r="O1973" s="39" t="s">
        <v>97</v>
      </c>
      <c r="P1973" s="39" t="s">
        <v>2949</v>
      </c>
      <c r="Q1973" s="54">
        <v>-139095</v>
      </c>
    </row>
    <row r="1974" spans="1:17">
      <c r="A1974" s="39" t="s">
        <v>2918</v>
      </c>
      <c r="B1974" s="39" t="s">
        <v>2919</v>
      </c>
      <c r="C1974" s="52">
        <v>9155</v>
      </c>
      <c r="D1974" s="39" t="s">
        <v>101</v>
      </c>
      <c r="E1974" s="39" t="s">
        <v>523</v>
      </c>
      <c r="F1974" s="41">
        <v>40714</v>
      </c>
      <c r="G1974" s="39" t="s">
        <v>93</v>
      </c>
      <c r="H1974" s="39" t="s">
        <v>173</v>
      </c>
      <c r="I1974" s="41">
        <v>40179</v>
      </c>
      <c r="J1974" s="41">
        <v>40543</v>
      </c>
      <c r="K1974" s="40">
        <v>5</v>
      </c>
      <c r="L1974" s="39" t="s">
        <v>527</v>
      </c>
      <c r="M1974" s="39" t="s">
        <v>95</v>
      </c>
      <c r="N1974" s="39" t="s">
        <v>2953</v>
      </c>
      <c r="O1974" s="39" t="s">
        <v>97</v>
      </c>
      <c r="P1974" s="39" t="s">
        <v>2949</v>
      </c>
      <c r="Q1974" s="54">
        <v>-139095</v>
      </c>
    </row>
    <row r="1975" spans="1:17">
      <c r="A1975" s="39" t="s">
        <v>2918</v>
      </c>
      <c r="B1975" s="39" t="s">
        <v>2919</v>
      </c>
      <c r="C1975" s="52">
        <v>9155</v>
      </c>
      <c r="D1975" s="39" t="s">
        <v>101</v>
      </c>
      <c r="E1975" s="39" t="s">
        <v>523</v>
      </c>
      <c r="F1975" s="41">
        <v>40714</v>
      </c>
      <c r="G1975" s="39" t="s">
        <v>93</v>
      </c>
      <c r="H1975" s="39" t="s">
        <v>173</v>
      </c>
      <c r="I1975" s="41">
        <v>39904</v>
      </c>
      <c r="J1975" s="41">
        <v>40908</v>
      </c>
      <c r="K1975" s="40">
        <v>6</v>
      </c>
      <c r="L1975" s="39" t="s">
        <v>218</v>
      </c>
      <c r="M1975" s="39" t="s">
        <v>521</v>
      </c>
      <c r="N1975" s="39" t="s">
        <v>2954</v>
      </c>
      <c r="O1975" s="39" t="s">
        <v>97</v>
      </c>
      <c r="P1975" s="39" t="s">
        <v>2949</v>
      </c>
      <c r="Q1975" s="54">
        <v>-139095</v>
      </c>
    </row>
    <row r="1976" spans="1:17">
      <c r="A1976" s="39" t="s">
        <v>2918</v>
      </c>
      <c r="B1976" s="39" t="s">
        <v>2919</v>
      </c>
      <c r="C1976" s="52">
        <v>2095</v>
      </c>
      <c r="D1976" s="39" t="s">
        <v>101</v>
      </c>
      <c r="E1976" s="39" t="s">
        <v>539</v>
      </c>
      <c r="F1976" s="41">
        <v>40072</v>
      </c>
      <c r="G1976" s="39" t="s">
        <v>93</v>
      </c>
      <c r="H1976" s="39" t="s">
        <v>173</v>
      </c>
      <c r="I1976" s="41">
        <v>39814</v>
      </c>
      <c r="J1976" s="41">
        <v>40178</v>
      </c>
      <c r="K1976" s="40">
        <v>1</v>
      </c>
      <c r="L1976" s="39" t="s">
        <v>103</v>
      </c>
      <c r="M1976" s="39" t="s">
        <v>95</v>
      </c>
      <c r="N1976" s="39" t="s">
        <v>2955</v>
      </c>
      <c r="O1976" s="39" t="s">
        <v>97</v>
      </c>
      <c r="P1976" s="39" t="s">
        <v>2949</v>
      </c>
      <c r="Q1976" s="54">
        <v>200</v>
      </c>
    </row>
    <row r="1977" spans="1:17">
      <c r="A1977" s="39" t="s">
        <v>2918</v>
      </c>
      <c r="B1977" s="39" t="s">
        <v>2919</v>
      </c>
      <c r="C1977" s="52">
        <v>2095</v>
      </c>
      <c r="D1977" s="39" t="s">
        <v>101</v>
      </c>
      <c r="E1977" s="39" t="s">
        <v>539</v>
      </c>
      <c r="F1977" s="41">
        <v>40072</v>
      </c>
      <c r="G1977" s="39" t="s">
        <v>93</v>
      </c>
      <c r="H1977" s="39" t="s">
        <v>173</v>
      </c>
      <c r="I1977" s="41">
        <v>39814</v>
      </c>
      <c r="J1977" s="41">
        <v>40178</v>
      </c>
      <c r="K1977" s="40">
        <v>2</v>
      </c>
      <c r="L1977" s="39" t="s">
        <v>103</v>
      </c>
      <c r="M1977" s="39" t="s">
        <v>95</v>
      </c>
      <c r="N1977" s="39" t="s">
        <v>2956</v>
      </c>
      <c r="O1977" s="39" t="s">
        <v>97</v>
      </c>
      <c r="P1977" s="39" t="s">
        <v>2949</v>
      </c>
      <c r="Q1977" s="54">
        <v>200</v>
      </c>
    </row>
    <row r="1978" spans="1:17">
      <c r="A1978" s="39" t="s">
        <v>2918</v>
      </c>
      <c r="B1978" s="39" t="s">
        <v>2919</v>
      </c>
      <c r="C1978" s="52">
        <v>2494</v>
      </c>
      <c r="D1978" s="39" t="s">
        <v>101</v>
      </c>
      <c r="E1978" s="39" t="s">
        <v>683</v>
      </c>
      <c r="F1978" s="41">
        <v>40072</v>
      </c>
      <c r="G1978" s="39" t="s">
        <v>93</v>
      </c>
      <c r="H1978" s="39" t="s">
        <v>173</v>
      </c>
      <c r="I1978" s="41">
        <v>39814</v>
      </c>
      <c r="J1978" s="41">
        <v>40178</v>
      </c>
      <c r="K1978" s="40">
        <v>1</v>
      </c>
      <c r="L1978" s="39" t="s">
        <v>103</v>
      </c>
      <c r="M1978" s="39" t="s">
        <v>95</v>
      </c>
      <c r="N1978" s="39" t="s">
        <v>777</v>
      </c>
      <c r="O1978" s="39" t="s">
        <v>97</v>
      </c>
      <c r="P1978" s="39" t="s">
        <v>2949</v>
      </c>
      <c r="Q1978" s="54">
        <v>100</v>
      </c>
    </row>
    <row r="1979" spans="1:17">
      <c r="A1979" s="39" t="s">
        <v>2918</v>
      </c>
      <c r="B1979" s="39" t="s">
        <v>2919</v>
      </c>
      <c r="C1979" s="52">
        <v>899</v>
      </c>
      <c r="D1979" s="39" t="s">
        <v>101</v>
      </c>
      <c r="E1979" s="39" t="s">
        <v>544</v>
      </c>
      <c r="F1979" s="41">
        <v>39790</v>
      </c>
      <c r="G1979" s="39" t="s">
        <v>93</v>
      </c>
      <c r="H1979" s="39" t="s">
        <v>173</v>
      </c>
      <c r="I1979" s="41">
        <v>39814</v>
      </c>
      <c r="J1979" s="41">
        <v>40178</v>
      </c>
      <c r="K1979" s="40">
        <v>1</v>
      </c>
      <c r="L1979" s="39" t="s">
        <v>131</v>
      </c>
      <c r="M1979" s="39" t="s">
        <v>183</v>
      </c>
      <c r="N1979" s="39" t="s">
        <v>2957</v>
      </c>
      <c r="O1979" s="39" t="s">
        <v>97</v>
      </c>
      <c r="P1979" s="39" t="s">
        <v>2949</v>
      </c>
      <c r="Q1979" s="54">
        <v>147186</v>
      </c>
    </row>
    <row r="1980" spans="1:17">
      <c r="A1980" s="39" t="s">
        <v>2918</v>
      </c>
      <c r="B1980" s="39" t="s">
        <v>2919</v>
      </c>
      <c r="C1980" s="52">
        <v>899</v>
      </c>
      <c r="D1980" s="39" t="s">
        <v>101</v>
      </c>
      <c r="E1980" s="39" t="s">
        <v>544</v>
      </c>
      <c r="F1980" s="41">
        <v>39790</v>
      </c>
      <c r="G1980" s="39" t="s">
        <v>93</v>
      </c>
      <c r="H1980" s="39" t="s">
        <v>173</v>
      </c>
      <c r="I1980" s="41">
        <v>39814</v>
      </c>
      <c r="J1980" s="41">
        <v>40178</v>
      </c>
      <c r="K1980" s="40">
        <v>2</v>
      </c>
      <c r="L1980" s="39" t="s">
        <v>527</v>
      </c>
      <c r="M1980" s="39" t="s">
        <v>528</v>
      </c>
      <c r="N1980" s="39" t="s">
        <v>2958</v>
      </c>
      <c r="O1980" s="39" t="s">
        <v>97</v>
      </c>
      <c r="P1980" s="39" t="s">
        <v>2949</v>
      </c>
      <c r="Q1980" s="54">
        <v>147186</v>
      </c>
    </row>
    <row r="1981" spans="1:17">
      <c r="A1981" s="39" t="s">
        <v>2918</v>
      </c>
      <c r="B1981" s="39" t="s">
        <v>2919</v>
      </c>
      <c r="C1981" s="52">
        <v>899</v>
      </c>
      <c r="D1981" s="39" t="s">
        <v>101</v>
      </c>
      <c r="E1981" s="39" t="s">
        <v>544</v>
      </c>
      <c r="F1981" s="41">
        <v>39790</v>
      </c>
      <c r="G1981" s="39" t="s">
        <v>93</v>
      </c>
      <c r="H1981" s="39" t="s">
        <v>173</v>
      </c>
      <c r="I1981" s="41">
        <v>39814</v>
      </c>
      <c r="J1981" s="41">
        <v>40178</v>
      </c>
      <c r="K1981" s="40">
        <v>3</v>
      </c>
      <c r="L1981" s="39" t="s">
        <v>308</v>
      </c>
      <c r="M1981" s="39" t="s">
        <v>309</v>
      </c>
      <c r="N1981" s="39" t="s">
        <v>2959</v>
      </c>
      <c r="O1981" s="39" t="s">
        <v>97</v>
      </c>
      <c r="P1981" s="39" t="s">
        <v>2949</v>
      </c>
      <c r="Q1981" s="54">
        <v>147186</v>
      </c>
    </row>
    <row r="1982" spans="1:17">
      <c r="A1982" s="39" t="s">
        <v>2918</v>
      </c>
      <c r="B1982" s="39" t="s">
        <v>2919</v>
      </c>
      <c r="C1982" s="52">
        <v>899</v>
      </c>
      <c r="D1982" s="39" t="s">
        <v>101</v>
      </c>
      <c r="E1982" s="39" t="s">
        <v>544</v>
      </c>
      <c r="F1982" s="41">
        <v>39790</v>
      </c>
      <c r="G1982" s="39" t="s">
        <v>93</v>
      </c>
      <c r="H1982" s="39" t="s">
        <v>173</v>
      </c>
      <c r="I1982" s="41">
        <v>39814</v>
      </c>
      <c r="J1982" s="41">
        <v>40178</v>
      </c>
      <c r="K1982" s="40">
        <v>4</v>
      </c>
      <c r="L1982" s="39" t="s">
        <v>308</v>
      </c>
      <c r="M1982" s="39" t="s">
        <v>773</v>
      </c>
      <c r="N1982" s="39" t="s">
        <v>2960</v>
      </c>
      <c r="O1982" s="39" t="s">
        <v>97</v>
      </c>
      <c r="P1982" s="39" t="s">
        <v>2949</v>
      </c>
      <c r="Q1982" s="54">
        <v>147186</v>
      </c>
    </row>
    <row r="1983" spans="1:17">
      <c r="A1983" s="39" t="s">
        <v>2918</v>
      </c>
      <c r="B1983" s="39" t="s">
        <v>2919</v>
      </c>
      <c r="C1983" s="52">
        <v>899</v>
      </c>
      <c r="D1983" s="39" t="s">
        <v>101</v>
      </c>
      <c r="E1983" s="39" t="s">
        <v>544</v>
      </c>
      <c r="F1983" s="41">
        <v>39790</v>
      </c>
      <c r="G1983" s="39" t="s">
        <v>93</v>
      </c>
      <c r="H1983" s="39" t="s">
        <v>173</v>
      </c>
      <c r="I1983" s="41">
        <v>39814</v>
      </c>
      <c r="J1983" s="41">
        <v>40178</v>
      </c>
      <c r="K1983" s="40">
        <v>5</v>
      </c>
      <c r="L1983" s="39" t="s">
        <v>311</v>
      </c>
      <c r="M1983" s="39" t="s">
        <v>312</v>
      </c>
      <c r="N1983" s="39" t="s">
        <v>2961</v>
      </c>
      <c r="O1983" s="39" t="s">
        <v>97</v>
      </c>
      <c r="P1983" s="39" t="s">
        <v>2949</v>
      </c>
      <c r="Q1983" s="54">
        <v>147186</v>
      </c>
    </row>
    <row r="1984" spans="1:17">
      <c r="A1984" s="39" t="s">
        <v>2918</v>
      </c>
      <c r="B1984" s="39" t="s">
        <v>2919</v>
      </c>
      <c r="C1984" s="52">
        <v>899</v>
      </c>
      <c r="D1984" s="39" t="s">
        <v>101</v>
      </c>
      <c r="E1984" s="39" t="s">
        <v>544</v>
      </c>
      <c r="F1984" s="41">
        <v>39790</v>
      </c>
      <c r="G1984" s="39" t="s">
        <v>93</v>
      </c>
      <c r="H1984" s="39" t="s">
        <v>173</v>
      </c>
      <c r="I1984" s="41">
        <v>39814</v>
      </c>
      <c r="J1984" s="41">
        <v>40178</v>
      </c>
      <c r="K1984" s="40">
        <v>6</v>
      </c>
      <c r="L1984" s="39" t="s">
        <v>311</v>
      </c>
      <c r="M1984" s="39" t="s">
        <v>557</v>
      </c>
      <c r="N1984" s="39" t="s">
        <v>2474</v>
      </c>
      <c r="O1984" s="39" t="s">
        <v>97</v>
      </c>
      <c r="P1984" s="39" t="s">
        <v>2949</v>
      </c>
      <c r="Q1984" s="54">
        <v>147186</v>
      </c>
    </row>
    <row r="1985" spans="1:17">
      <c r="A1985" s="39" t="s">
        <v>2918</v>
      </c>
      <c r="B1985" s="39" t="s">
        <v>2919</v>
      </c>
      <c r="C1985" s="52">
        <v>899</v>
      </c>
      <c r="D1985" s="39" t="s">
        <v>101</v>
      </c>
      <c r="E1985" s="39" t="s">
        <v>544</v>
      </c>
      <c r="F1985" s="41">
        <v>39790</v>
      </c>
      <c r="G1985" s="39" t="s">
        <v>93</v>
      </c>
      <c r="H1985" s="39" t="s">
        <v>173</v>
      </c>
      <c r="I1985" s="41">
        <v>39814</v>
      </c>
      <c r="J1985" s="41">
        <v>40178</v>
      </c>
      <c r="K1985" s="40">
        <v>7</v>
      </c>
      <c r="L1985" s="39" t="s">
        <v>311</v>
      </c>
      <c r="M1985" s="39" t="s">
        <v>312</v>
      </c>
      <c r="N1985" s="39" t="s">
        <v>2962</v>
      </c>
      <c r="O1985" s="39" t="s">
        <v>97</v>
      </c>
      <c r="P1985" s="39" t="s">
        <v>2949</v>
      </c>
      <c r="Q1985" s="54">
        <v>147186</v>
      </c>
    </row>
    <row r="1986" spans="1:17">
      <c r="A1986" s="39" t="s">
        <v>2918</v>
      </c>
      <c r="B1986" s="39" t="s">
        <v>2919</v>
      </c>
      <c r="C1986" s="52">
        <v>899</v>
      </c>
      <c r="D1986" s="39" t="s">
        <v>101</v>
      </c>
      <c r="E1986" s="39" t="s">
        <v>544</v>
      </c>
      <c r="F1986" s="41">
        <v>39790</v>
      </c>
      <c r="G1986" s="39" t="s">
        <v>93</v>
      </c>
      <c r="H1986" s="39" t="s">
        <v>173</v>
      </c>
      <c r="I1986" s="41">
        <v>39814</v>
      </c>
      <c r="J1986" s="41">
        <v>40178</v>
      </c>
      <c r="K1986" s="40">
        <v>8</v>
      </c>
      <c r="L1986" s="39" t="s">
        <v>491</v>
      </c>
      <c r="M1986" s="39" t="s">
        <v>492</v>
      </c>
      <c r="N1986" s="39" t="s">
        <v>2963</v>
      </c>
      <c r="O1986" s="39" t="s">
        <v>97</v>
      </c>
      <c r="P1986" s="39" t="s">
        <v>2949</v>
      </c>
      <c r="Q1986" s="54">
        <v>147186</v>
      </c>
    </row>
    <row r="1987" spans="1:17">
      <c r="A1987" s="39" t="s">
        <v>2918</v>
      </c>
      <c r="B1987" s="39" t="s">
        <v>2919</v>
      </c>
      <c r="C1987" s="52">
        <v>899</v>
      </c>
      <c r="D1987" s="39" t="s">
        <v>101</v>
      </c>
      <c r="E1987" s="39" t="s">
        <v>544</v>
      </c>
      <c r="F1987" s="41">
        <v>39790</v>
      </c>
      <c r="G1987" s="39" t="s">
        <v>93</v>
      </c>
      <c r="H1987" s="39" t="s">
        <v>173</v>
      </c>
      <c r="I1987" s="41">
        <v>39814</v>
      </c>
      <c r="J1987" s="41">
        <v>40178</v>
      </c>
      <c r="K1987" s="40">
        <v>9</v>
      </c>
      <c r="L1987" s="39" t="s">
        <v>311</v>
      </c>
      <c r="M1987" s="39" t="s">
        <v>316</v>
      </c>
      <c r="N1987" s="39" t="s">
        <v>896</v>
      </c>
      <c r="O1987" s="39" t="s">
        <v>97</v>
      </c>
      <c r="P1987" s="39" t="s">
        <v>2949</v>
      </c>
      <c r="Q1987" s="54">
        <v>147186</v>
      </c>
    </row>
    <row r="1988" spans="1:17">
      <c r="A1988" s="39" t="s">
        <v>2918</v>
      </c>
      <c r="B1988" s="39" t="s">
        <v>2919</v>
      </c>
      <c r="C1988" s="52">
        <v>899</v>
      </c>
      <c r="D1988" s="39" t="s">
        <v>101</v>
      </c>
      <c r="E1988" s="39" t="s">
        <v>544</v>
      </c>
      <c r="F1988" s="41">
        <v>39790</v>
      </c>
      <c r="G1988" s="39" t="s">
        <v>93</v>
      </c>
      <c r="H1988" s="39" t="s">
        <v>173</v>
      </c>
      <c r="I1988" s="41">
        <v>39814</v>
      </c>
      <c r="J1988" s="41">
        <v>40178</v>
      </c>
      <c r="K1988" s="40">
        <v>10</v>
      </c>
      <c r="L1988" s="39" t="s">
        <v>491</v>
      </c>
      <c r="M1988" s="39" t="s">
        <v>823</v>
      </c>
      <c r="N1988" s="39" t="s">
        <v>2964</v>
      </c>
      <c r="O1988" s="39" t="s">
        <v>97</v>
      </c>
      <c r="P1988" s="39" t="s">
        <v>2949</v>
      </c>
      <c r="Q1988" s="54">
        <v>147186</v>
      </c>
    </row>
    <row r="1989" spans="1:17">
      <c r="A1989" s="39" t="s">
        <v>2918</v>
      </c>
      <c r="B1989" s="39" t="s">
        <v>2919</v>
      </c>
      <c r="C1989" s="52">
        <v>899</v>
      </c>
      <c r="D1989" s="39" t="s">
        <v>101</v>
      </c>
      <c r="E1989" s="39" t="s">
        <v>544</v>
      </c>
      <c r="F1989" s="41">
        <v>39790</v>
      </c>
      <c r="G1989" s="39" t="s">
        <v>93</v>
      </c>
      <c r="H1989" s="39" t="s">
        <v>173</v>
      </c>
      <c r="I1989" s="41">
        <v>39814</v>
      </c>
      <c r="J1989" s="41">
        <v>40178</v>
      </c>
      <c r="K1989" s="40">
        <v>11</v>
      </c>
      <c r="L1989" s="39" t="s">
        <v>176</v>
      </c>
      <c r="M1989" s="39" t="s">
        <v>416</v>
      </c>
      <c r="N1989" s="39" t="s">
        <v>2965</v>
      </c>
      <c r="O1989" s="39" t="s">
        <v>97</v>
      </c>
      <c r="P1989" s="39" t="s">
        <v>2949</v>
      </c>
      <c r="Q1989" s="54">
        <v>147186</v>
      </c>
    </row>
    <row r="1990" spans="1:17">
      <c r="A1990" s="39" t="s">
        <v>2918</v>
      </c>
      <c r="B1990" s="39" t="s">
        <v>2919</v>
      </c>
      <c r="C1990" s="52">
        <v>899</v>
      </c>
      <c r="D1990" s="39" t="s">
        <v>101</v>
      </c>
      <c r="E1990" s="39" t="s">
        <v>544</v>
      </c>
      <c r="F1990" s="41">
        <v>39790</v>
      </c>
      <c r="G1990" s="39" t="s">
        <v>93</v>
      </c>
      <c r="H1990" s="39" t="s">
        <v>173</v>
      </c>
      <c r="I1990" s="41">
        <v>39814</v>
      </c>
      <c r="J1990" s="41">
        <v>40178</v>
      </c>
      <c r="K1990" s="40">
        <v>12</v>
      </c>
      <c r="L1990" s="39" t="s">
        <v>311</v>
      </c>
      <c r="M1990" s="39" t="s">
        <v>312</v>
      </c>
      <c r="N1990" s="39" t="s">
        <v>2966</v>
      </c>
      <c r="O1990" s="39" t="s">
        <v>97</v>
      </c>
      <c r="P1990" s="39" t="s">
        <v>2949</v>
      </c>
      <c r="Q1990" s="54">
        <v>147186</v>
      </c>
    </row>
    <row r="1991" spans="1:17">
      <c r="A1991" s="39" t="s">
        <v>2918</v>
      </c>
      <c r="B1991" s="39" t="s">
        <v>2919</v>
      </c>
      <c r="C1991" s="52">
        <v>899</v>
      </c>
      <c r="D1991" s="39" t="s">
        <v>101</v>
      </c>
      <c r="E1991" s="39" t="s">
        <v>544</v>
      </c>
      <c r="F1991" s="41">
        <v>39790</v>
      </c>
      <c r="G1991" s="39" t="s">
        <v>93</v>
      </c>
      <c r="H1991" s="39" t="s">
        <v>173</v>
      </c>
      <c r="I1991" s="41">
        <v>39814</v>
      </c>
      <c r="J1991" s="41">
        <v>40178</v>
      </c>
      <c r="K1991" s="40">
        <v>13</v>
      </c>
      <c r="L1991" s="39" t="s">
        <v>95</v>
      </c>
      <c r="M1991" s="39" t="s">
        <v>95</v>
      </c>
      <c r="N1991" s="39" t="s">
        <v>2967</v>
      </c>
      <c r="O1991" s="39" t="s">
        <v>97</v>
      </c>
      <c r="P1991" s="39" t="s">
        <v>2949</v>
      </c>
      <c r="Q1991" s="54">
        <v>147186</v>
      </c>
    </row>
    <row r="1992" spans="1:17">
      <c r="A1992" s="39" t="s">
        <v>2968</v>
      </c>
      <c r="B1992" s="39" t="s">
        <v>2969</v>
      </c>
      <c r="C1992" s="52">
        <v>22072</v>
      </c>
      <c r="D1992" s="39" t="s">
        <v>91</v>
      </c>
      <c r="E1992" s="39" t="s">
        <v>2970</v>
      </c>
      <c r="F1992" s="41">
        <v>44622</v>
      </c>
      <c r="G1992" s="39" t="s">
        <v>93</v>
      </c>
      <c r="H1992" s="39" t="s">
        <v>173</v>
      </c>
      <c r="I1992" s="41">
        <v>42005</v>
      </c>
      <c r="J1992" s="41">
        <v>42369</v>
      </c>
      <c r="K1992" s="40">
        <v>1</v>
      </c>
      <c r="L1992" s="39" t="s">
        <v>131</v>
      </c>
      <c r="M1992" s="39" t="s">
        <v>227</v>
      </c>
      <c r="N1992" s="39" t="s">
        <v>2971</v>
      </c>
      <c r="O1992" s="39" t="s">
        <v>97</v>
      </c>
      <c r="P1992" s="39" t="s">
        <v>2972</v>
      </c>
      <c r="Q1992" s="54">
        <v>211000</v>
      </c>
    </row>
    <row r="1993" spans="1:17">
      <c r="A1993" s="39" t="s">
        <v>2968</v>
      </c>
      <c r="B1993" s="39" t="s">
        <v>2969</v>
      </c>
      <c r="C1993" s="52">
        <v>22072</v>
      </c>
      <c r="D1993" s="39" t="s">
        <v>91</v>
      </c>
      <c r="E1993" s="39" t="s">
        <v>2970</v>
      </c>
      <c r="F1993" s="41">
        <v>44622</v>
      </c>
      <c r="G1993" s="39" t="s">
        <v>93</v>
      </c>
      <c r="H1993" s="39" t="s">
        <v>173</v>
      </c>
      <c r="I1993" s="41">
        <v>43831</v>
      </c>
      <c r="J1993" s="41">
        <v>44196</v>
      </c>
      <c r="K1993" s="40">
        <v>2</v>
      </c>
      <c r="L1993" s="39" t="s">
        <v>131</v>
      </c>
      <c r="M1993" s="39" t="s">
        <v>183</v>
      </c>
      <c r="N1993" s="39" t="s">
        <v>2973</v>
      </c>
      <c r="O1993" s="39" t="s">
        <v>121</v>
      </c>
      <c r="P1993" s="39" t="s">
        <v>2972</v>
      </c>
      <c r="Q1993" s="54">
        <v>211000</v>
      </c>
    </row>
    <row r="1994" spans="1:17">
      <c r="A1994" s="39" t="s">
        <v>2974</v>
      </c>
      <c r="B1994" s="39" t="s">
        <v>2975</v>
      </c>
      <c r="C1994" s="52">
        <v>22912</v>
      </c>
      <c r="D1994" s="39" t="s">
        <v>91</v>
      </c>
      <c r="E1994" s="39" t="s">
        <v>2976</v>
      </c>
      <c r="F1994" s="41">
        <v>44644</v>
      </c>
      <c r="G1994" s="39" t="s">
        <v>93</v>
      </c>
      <c r="H1994" s="39" t="s">
        <v>173</v>
      </c>
      <c r="I1994" s="41">
        <v>40909</v>
      </c>
      <c r="J1994" s="41">
        <v>44561</v>
      </c>
      <c r="K1994" s="40">
        <v>1</v>
      </c>
      <c r="L1994" s="39" t="s">
        <v>95</v>
      </c>
      <c r="M1994" s="39" t="s">
        <v>95</v>
      </c>
      <c r="N1994" s="39" t="s">
        <v>2977</v>
      </c>
      <c r="O1994" s="39" t="s">
        <v>97</v>
      </c>
      <c r="P1994" s="39" t="s">
        <v>2978</v>
      </c>
      <c r="Q1994" s="54">
        <v>300000</v>
      </c>
    </row>
    <row r="1995" spans="1:17">
      <c r="A1995" s="39" t="s">
        <v>2974</v>
      </c>
      <c r="B1995" s="39" t="s">
        <v>2975</v>
      </c>
      <c r="C1995" s="52">
        <v>15655</v>
      </c>
      <c r="D1995" s="39" t="s">
        <v>101</v>
      </c>
      <c r="E1995" s="39" t="s">
        <v>2979</v>
      </c>
      <c r="F1995" s="41">
        <v>42408</v>
      </c>
      <c r="G1995" s="39" t="s">
        <v>93</v>
      </c>
      <c r="H1995" s="39" t="s">
        <v>173</v>
      </c>
      <c r="I1995" s="41">
        <v>41640</v>
      </c>
      <c r="J1995" s="41">
        <v>42004</v>
      </c>
      <c r="K1995" s="40">
        <v>1</v>
      </c>
      <c r="L1995" s="39" t="s">
        <v>218</v>
      </c>
      <c r="M1995" s="39" t="s">
        <v>219</v>
      </c>
      <c r="N1995" s="39" t="s">
        <v>2980</v>
      </c>
      <c r="O1995" s="39" t="s">
        <v>97</v>
      </c>
      <c r="P1995" s="39" t="s">
        <v>2978</v>
      </c>
      <c r="Q1995" s="54">
        <v>23343</v>
      </c>
    </row>
    <row r="1996" spans="1:17">
      <c r="A1996" s="39" t="s">
        <v>2981</v>
      </c>
      <c r="B1996" s="39" t="s">
        <v>2982</v>
      </c>
      <c r="C1996" s="52">
        <v>20237</v>
      </c>
      <c r="D1996" s="39" t="s">
        <v>101</v>
      </c>
      <c r="E1996" s="39" t="s">
        <v>212</v>
      </c>
      <c r="F1996" s="41">
        <v>44264</v>
      </c>
      <c r="G1996" s="39" t="s">
        <v>93</v>
      </c>
      <c r="H1996" s="39" t="s">
        <v>94</v>
      </c>
      <c r="I1996" s="41">
        <v>44197</v>
      </c>
      <c r="J1996" s="41">
        <v>44561</v>
      </c>
      <c r="K1996" s="40">
        <v>1</v>
      </c>
      <c r="L1996" s="39" t="s">
        <v>105</v>
      </c>
      <c r="M1996" s="39" t="s">
        <v>95</v>
      </c>
      <c r="N1996" s="39" t="s">
        <v>2983</v>
      </c>
      <c r="O1996" s="39" t="s">
        <v>97</v>
      </c>
      <c r="P1996" s="39" t="s">
        <v>2984</v>
      </c>
      <c r="Q1996" s="54">
        <v>335682</v>
      </c>
    </row>
    <row r="1997" spans="1:17">
      <c r="A1997" s="39" t="s">
        <v>2981</v>
      </c>
      <c r="B1997" s="39" t="s">
        <v>2982</v>
      </c>
      <c r="C1997" s="52">
        <v>19495</v>
      </c>
      <c r="D1997" s="39" t="s">
        <v>101</v>
      </c>
      <c r="E1997" s="39" t="s">
        <v>215</v>
      </c>
      <c r="F1997" s="41">
        <v>44050</v>
      </c>
      <c r="G1997" s="39" t="s">
        <v>93</v>
      </c>
      <c r="H1997" s="39" t="s">
        <v>94</v>
      </c>
      <c r="I1997" s="41">
        <v>43923</v>
      </c>
      <c r="J1997" s="41">
        <v>44196</v>
      </c>
      <c r="K1997" s="40">
        <v>1</v>
      </c>
      <c r="L1997" s="39" t="s">
        <v>105</v>
      </c>
      <c r="M1997" s="39" t="s">
        <v>95</v>
      </c>
      <c r="N1997" s="39" t="s">
        <v>2985</v>
      </c>
      <c r="O1997" s="39" t="s">
        <v>97</v>
      </c>
      <c r="P1997" s="39" t="s">
        <v>2984</v>
      </c>
      <c r="Q1997" s="54">
        <v>335682</v>
      </c>
    </row>
    <row r="1998" spans="1:17">
      <c r="A1998" s="39" t="s">
        <v>2986</v>
      </c>
      <c r="B1998" s="39" t="s">
        <v>2987</v>
      </c>
      <c r="C1998" s="52">
        <v>2210</v>
      </c>
      <c r="D1998" s="39" t="s">
        <v>101</v>
      </c>
      <c r="E1998" s="39" t="s">
        <v>779</v>
      </c>
      <c r="F1998" s="41">
        <v>40072</v>
      </c>
      <c r="G1998" s="39" t="s">
        <v>93</v>
      </c>
      <c r="H1998" s="39" t="s">
        <v>173</v>
      </c>
      <c r="I1998" s="41">
        <v>39814</v>
      </c>
      <c r="J1998" s="41">
        <v>40178</v>
      </c>
      <c r="K1998" s="40">
        <v>1</v>
      </c>
      <c r="L1998" s="39" t="s">
        <v>131</v>
      </c>
      <c r="M1998" s="39" t="s">
        <v>183</v>
      </c>
      <c r="N1998" s="39" t="s">
        <v>2988</v>
      </c>
      <c r="O1998" s="39" t="s">
        <v>97</v>
      </c>
      <c r="P1998" s="39" t="s">
        <v>2989</v>
      </c>
      <c r="Q1998" s="54">
        <v>246954</v>
      </c>
    </row>
    <row r="1999" spans="1:17">
      <c r="A1999" s="39" t="s">
        <v>2986</v>
      </c>
      <c r="B1999" s="39" t="s">
        <v>2987</v>
      </c>
      <c r="C1999" s="52">
        <v>2210</v>
      </c>
      <c r="D1999" s="39" t="s">
        <v>101</v>
      </c>
      <c r="E1999" s="39" t="s">
        <v>779</v>
      </c>
      <c r="F1999" s="41">
        <v>40072</v>
      </c>
      <c r="G1999" s="39" t="s">
        <v>93</v>
      </c>
      <c r="H1999" s="39" t="s">
        <v>173</v>
      </c>
      <c r="I1999" s="41">
        <v>39814</v>
      </c>
      <c r="J1999" s="41">
        <v>40178</v>
      </c>
      <c r="K1999" s="40">
        <v>2</v>
      </c>
      <c r="L1999" s="39" t="s">
        <v>103</v>
      </c>
      <c r="M1999" s="39" t="s">
        <v>95</v>
      </c>
      <c r="N1999" s="39" t="s">
        <v>850</v>
      </c>
      <c r="O1999" s="39" t="s">
        <v>97</v>
      </c>
      <c r="P1999" s="39" t="s">
        <v>2989</v>
      </c>
      <c r="Q1999" s="54">
        <v>246954</v>
      </c>
    </row>
    <row r="2000" spans="1:17">
      <c r="A2000" s="39" t="s">
        <v>2986</v>
      </c>
      <c r="B2000" s="39" t="s">
        <v>2987</v>
      </c>
      <c r="C2000" s="52">
        <v>2210</v>
      </c>
      <c r="D2000" s="39" t="s">
        <v>101</v>
      </c>
      <c r="E2000" s="39" t="s">
        <v>779</v>
      </c>
      <c r="F2000" s="41">
        <v>40072</v>
      </c>
      <c r="G2000" s="39" t="s">
        <v>93</v>
      </c>
      <c r="H2000" s="39" t="s">
        <v>173</v>
      </c>
      <c r="I2000" s="41">
        <v>39814</v>
      </c>
      <c r="J2000" s="41">
        <v>40178</v>
      </c>
      <c r="K2000" s="40">
        <v>3</v>
      </c>
      <c r="L2000" s="39" t="s">
        <v>103</v>
      </c>
      <c r="M2000" s="39" t="s">
        <v>95</v>
      </c>
      <c r="N2000" s="39" t="s">
        <v>2990</v>
      </c>
      <c r="O2000" s="39" t="s">
        <v>97</v>
      </c>
      <c r="P2000" s="39" t="s">
        <v>2989</v>
      </c>
      <c r="Q2000" s="54">
        <v>246954</v>
      </c>
    </row>
    <row r="2001" spans="1:17">
      <c r="A2001" s="39" t="s">
        <v>2991</v>
      </c>
      <c r="B2001" s="39" t="s">
        <v>2992</v>
      </c>
      <c r="C2001" s="52">
        <v>2218</v>
      </c>
      <c r="D2001" s="39" t="s">
        <v>101</v>
      </c>
      <c r="E2001" s="39" t="s">
        <v>1629</v>
      </c>
      <c r="F2001" s="41">
        <v>40072</v>
      </c>
      <c r="G2001" s="39" t="s">
        <v>93</v>
      </c>
      <c r="H2001" s="39" t="s">
        <v>173</v>
      </c>
      <c r="I2001" s="41">
        <v>39814</v>
      </c>
      <c r="J2001" s="41">
        <v>39902</v>
      </c>
      <c r="K2001" s="40">
        <v>1</v>
      </c>
      <c r="L2001" s="39" t="s">
        <v>218</v>
      </c>
      <c r="M2001" s="39" t="s">
        <v>95</v>
      </c>
      <c r="N2001" s="39" t="s">
        <v>2993</v>
      </c>
      <c r="O2001" s="39" t="s">
        <v>97</v>
      </c>
      <c r="P2001" s="39" t="s">
        <v>2994</v>
      </c>
      <c r="Q2001" s="54">
        <v>1.75</v>
      </c>
    </row>
    <row r="2002" spans="1:17">
      <c r="A2002" s="39" t="s">
        <v>2991</v>
      </c>
      <c r="B2002" s="39" t="s">
        <v>2992</v>
      </c>
      <c r="C2002" s="52">
        <v>2216</v>
      </c>
      <c r="D2002" s="39" t="s">
        <v>101</v>
      </c>
      <c r="E2002" s="39" t="s">
        <v>2995</v>
      </c>
      <c r="F2002" s="41">
        <v>40072</v>
      </c>
      <c r="G2002" s="39" t="s">
        <v>93</v>
      </c>
      <c r="H2002" s="39" t="s">
        <v>173</v>
      </c>
      <c r="I2002" s="41">
        <v>39814</v>
      </c>
      <c r="J2002" s="41">
        <v>39902</v>
      </c>
      <c r="K2002" s="40">
        <v>1</v>
      </c>
      <c r="L2002" s="39" t="s">
        <v>131</v>
      </c>
      <c r="M2002" s="39" t="s">
        <v>183</v>
      </c>
      <c r="N2002" s="39" t="s">
        <v>2996</v>
      </c>
      <c r="O2002" s="39" t="s">
        <v>97</v>
      </c>
      <c r="P2002" s="39" t="s">
        <v>2994</v>
      </c>
      <c r="Q2002" s="54">
        <v>29592</v>
      </c>
    </row>
    <row r="2003" spans="1:17">
      <c r="A2003" s="39" t="s">
        <v>2991</v>
      </c>
      <c r="B2003" s="39" t="s">
        <v>2992</v>
      </c>
      <c r="C2003" s="52">
        <v>2216</v>
      </c>
      <c r="D2003" s="39" t="s">
        <v>101</v>
      </c>
      <c r="E2003" s="39" t="s">
        <v>2995</v>
      </c>
      <c r="F2003" s="41">
        <v>40072</v>
      </c>
      <c r="G2003" s="39" t="s">
        <v>93</v>
      </c>
      <c r="H2003" s="39" t="s">
        <v>173</v>
      </c>
      <c r="I2003" s="41">
        <v>39814</v>
      </c>
      <c r="J2003" s="41">
        <v>39902</v>
      </c>
      <c r="K2003" s="40">
        <v>2</v>
      </c>
      <c r="L2003" s="39" t="s">
        <v>131</v>
      </c>
      <c r="M2003" s="39" t="s">
        <v>227</v>
      </c>
      <c r="N2003" s="39" t="s">
        <v>2997</v>
      </c>
      <c r="O2003" s="39" t="s">
        <v>97</v>
      </c>
      <c r="P2003" s="39" t="s">
        <v>2994</v>
      </c>
      <c r="Q2003" s="54">
        <v>29592</v>
      </c>
    </row>
    <row r="2004" spans="1:17">
      <c r="A2004" s="39" t="s">
        <v>2991</v>
      </c>
      <c r="B2004" s="39" t="s">
        <v>2992</v>
      </c>
      <c r="C2004" s="52">
        <v>2216</v>
      </c>
      <c r="D2004" s="39" t="s">
        <v>101</v>
      </c>
      <c r="E2004" s="39" t="s">
        <v>2995</v>
      </c>
      <c r="F2004" s="41">
        <v>40072</v>
      </c>
      <c r="G2004" s="39" t="s">
        <v>93</v>
      </c>
      <c r="H2004" s="39" t="s">
        <v>173</v>
      </c>
      <c r="I2004" s="41">
        <v>39814</v>
      </c>
      <c r="J2004" s="41">
        <v>39902</v>
      </c>
      <c r="K2004" s="40">
        <v>3</v>
      </c>
      <c r="L2004" s="39" t="s">
        <v>125</v>
      </c>
      <c r="M2004" s="39" t="s">
        <v>183</v>
      </c>
      <c r="N2004" s="39" t="s">
        <v>2998</v>
      </c>
      <c r="O2004" s="39" t="s">
        <v>97</v>
      </c>
      <c r="P2004" s="39" t="s">
        <v>2994</v>
      </c>
      <c r="Q2004" s="54">
        <v>29592</v>
      </c>
    </row>
    <row r="2005" spans="1:17">
      <c r="A2005" s="39" t="s">
        <v>2999</v>
      </c>
      <c r="B2005" s="39" t="s">
        <v>3000</v>
      </c>
      <c r="C2005" s="52">
        <v>22112</v>
      </c>
      <c r="D2005" s="39" t="s">
        <v>91</v>
      </c>
      <c r="E2005" s="39" t="s">
        <v>3001</v>
      </c>
      <c r="F2005" s="41">
        <v>44622</v>
      </c>
      <c r="G2005" s="39" t="s">
        <v>93</v>
      </c>
      <c r="H2005" s="39" t="s">
        <v>173</v>
      </c>
      <c r="I2005" s="41">
        <v>41640</v>
      </c>
      <c r="J2005" s="41">
        <v>42004</v>
      </c>
      <c r="K2005" s="40">
        <v>1</v>
      </c>
      <c r="L2005" s="39" t="s">
        <v>103</v>
      </c>
      <c r="M2005" s="39" t="s">
        <v>95</v>
      </c>
      <c r="N2005" s="39" t="s">
        <v>3002</v>
      </c>
      <c r="O2005" s="39" t="s">
        <v>97</v>
      </c>
      <c r="P2005" s="39" t="s">
        <v>3003</v>
      </c>
      <c r="Q2005" s="54">
        <v>914978</v>
      </c>
    </row>
    <row r="2006" spans="1:17">
      <c r="A2006" s="39" t="s">
        <v>2999</v>
      </c>
      <c r="B2006" s="39" t="s">
        <v>3000</v>
      </c>
      <c r="C2006" s="52">
        <v>22112</v>
      </c>
      <c r="D2006" s="39" t="s">
        <v>91</v>
      </c>
      <c r="E2006" s="39" t="s">
        <v>3001</v>
      </c>
      <c r="F2006" s="41">
        <v>44622</v>
      </c>
      <c r="G2006" s="39" t="s">
        <v>93</v>
      </c>
      <c r="H2006" s="39" t="s">
        <v>173</v>
      </c>
      <c r="I2006" s="41">
        <v>42370</v>
      </c>
      <c r="J2006" s="41">
        <v>42735</v>
      </c>
      <c r="K2006" s="40">
        <v>2</v>
      </c>
      <c r="L2006" s="39" t="s">
        <v>103</v>
      </c>
      <c r="M2006" s="39" t="s">
        <v>95</v>
      </c>
      <c r="N2006" s="39" t="s">
        <v>3004</v>
      </c>
      <c r="O2006" s="39" t="s">
        <v>97</v>
      </c>
      <c r="P2006" s="39" t="s">
        <v>3003</v>
      </c>
      <c r="Q2006" s="54">
        <v>914978</v>
      </c>
    </row>
    <row r="2007" spans="1:17">
      <c r="A2007" s="39" t="s">
        <v>3005</v>
      </c>
      <c r="B2007" s="39" t="s">
        <v>3006</v>
      </c>
      <c r="C2007" s="52">
        <v>26652</v>
      </c>
      <c r="D2007" s="39" t="s">
        <v>296</v>
      </c>
      <c r="E2007" s="39" t="s">
        <v>132</v>
      </c>
      <c r="F2007" s="41">
        <v>45064</v>
      </c>
      <c r="G2007" s="39" t="s">
        <v>876</v>
      </c>
      <c r="H2007" s="39" t="s">
        <v>173</v>
      </c>
      <c r="I2007" s="41">
        <v>43101</v>
      </c>
      <c r="J2007" s="41">
        <v>45291</v>
      </c>
      <c r="K2007" s="40">
        <v>1</v>
      </c>
      <c r="L2007" s="39" t="s">
        <v>131</v>
      </c>
      <c r="M2007" s="39" t="s">
        <v>132</v>
      </c>
      <c r="N2007" s="39" t="s">
        <v>3007</v>
      </c>
      <c r="O2007" s="39" t="s">
        <v>97</v>
      </c>
      <c r="P2007" s="39" t="s">
        <v>3008</v>
      </c>
      <c r="Q2007" s="54">
        <v>318810</v>
      </c>
    </row>
    <row r="2008" spans="1:17">
      <c r="A2008" s="39" t="s">
        <v>3009</v>
      </c>
      <c r="B2008" s="39" t="s">
        <v>3010</v>
      </c>
      <c r="C2008" s="52">
        <v>8835</v>
      </c>
      <c r="D2008" s="39" t="s">
        <v>101</v>
      </c>
      <c r="E2008" s="39" t="s">
        <v>482</v>
      </c>
      <c r="F2008" s="41">
        <v>40714</v>
      </c>
      <c r="G2008" s="39" t="s">
        <v>93</v>
      </c>
      <c r="H2008" s="39" t="s">
        <v>94</v>
      </c>
      <c r="I2008" s="41">
        <v>40179</v>
      </c>
      <c r="J2008" s="41">
        <v>40543</v>
      </c>
      <c r="K2008" s="40">
        <v>1</v>
      </c>
      <c r="L2008" s="39" t="s">
        <v>131</v>
      </c>
      <c r="M2008" s="39" t="s">
        <v>517</v>
      </c>
      <c r="N2008" s="39" t="s">
        <v>3011</v>
      </c>
      <c r="O2008" s="39" t="s">
        <v>97</v>
      </c>
      <c r="P2008" s="39" t="s">
        <v>3012</v>
      </c>
      <c r="Q2008" s="54">
        <v>260000</v>
      </c>
    </row>
    <row r="2009" spans="1:17">
      <c r="A2009" s="39" t="s">
        <v>3013</v>
      </c>
      <c r="B2009" s="39" t="s">
        <v>3014</v>
      </c>
      <c r="C2009" s="52">
        <v>8314</v>
      </c>
      <c r="D2009" s="39" t="s">
        <v>101</v>
      </c>
      <c r="E2009" s="39" t="s">
        <v>474</v>
      </c>
      <c r="F2009" s="41">
        <v>40722</v>
      </c>
      <c r="G2009" s="39" t="s">
        <v>93</v>
      </c>
      <c r="H2009" s="39" t="s">
        <v>94</v>
      </c>
      <c r="I2009" s="41">
        <v>39448</v>
      </c>
      <c r="J2009" s="41">
        <v>39813</v>
      </c>
      <c r="K2009" s="40">
        <v>1</v>
      </c>
      <c r="L2009" s="39" t="s">
        <v>95</v>
      </c>
      <c r="M2009" s="39" t="s">
        <v>95</v>
      </c>
      <c r="N2009" s="39" t="s">
        <v>225</v>
      </c>
      <c r="O2009" s="39" t="s">
        <v>97</v>
      </c>
      <c r="P2009" s="39" t="s">
        <v>221</v>
      </c>
      <c r="Q2009" s="54">
        <v>63000</v>
      </c>
    </row>
    <row r="2010" spans="1:17">
      <c r="A2010" s="39" t="s">
        <v>3015</v>
      </c>
      <c r="B2010" s="39" t="s">
        <v>3016</v>
      </c>
      <c r="C2010" s="52">
        <v>298</v>
      </c>
      <c r="D2010" s="39" t="s">
        <v>101</v>
      </c>
      <c r="E2010" s="39" t="s">
        <v>3017</v>
      </c>
      <c r="F2010" s="41">
        <v>39790</v>
      </c>
      <c r="G2010" s="39" t="s">
        <v>93</v>
      </c>
      <c r="H2010" s="39" t="s">
        <v>94</v>
      </c>
      <c r="I2010" s="41">
        <v>39814</v>
      </c>
      <c r="J2010" s="41">
        <v>40178</v>
      </c>
      <c r="K2010" s="40">
        <v>1</v>
      </c>
      <c r="L2010" s="39" t="s">
        <v>131</v>
      </c>
      <c r="M2010" s="39" t="s">
        <v>227</v>
      </c>
      <c r="N2010" s="39" t="s">
        <v>3018</v>
      </c>
      <c r="O2010" s="39" t="s">
        <v>97</v>
      </c>
      <c r="P2010" s="39" t="s">
        <v>3019</v>
      </c>
      <c r="Q2010" s="54">
        <v>555178</v>
      </c>
    </row>
    <row r="2011" spans="1:17">
      <c r="A2011" s="39" t="s">
        <v>3015</v>
      </c>
      <c r="B2011" s="39" t="s">
        <v>3016</v>
      </c>
      <c r="C2011" s="52">
        <v>302</v>
      </c>
      <c r="D2011" s="39" t="s">
        <v>101</v>
      </c>
      <c r="E2011" s="39" t="s">
        <v>3017</v>
      </c>
      <c r="F2011" s="41">
        <v>39790</v>
      </c>
      <c r="G2011" s="39" t="s">
        <v>93</v>
      </c>
      <c r="H2011" s="39" t="s">
        <v>94</v>
      </c>
      <c r="I2011" s="41">
        <v>39814</v>
      </c>
      <c r="J2011" s="41">
        <v>40178</v>
      </c>
      <c r="K2011" s="40">
        <v>1</v>
      </c>
      <c r="L2011" s="39" t="s">
        <v>629</v>
      </c>
      <c r="M2011" s="39" t="s">
        <v>95</v>
      </c>
      <c r="N2011" s="39" t="s">
        <v>3020</v>
      </c>
      <c r="O2011" s="39" t="s">
        <v>97</v>
      </c>
      <c r="P2011" s="39" t="s">
        <v>3019</v>
      </c>
      <c r="Q2011" s="54">
        <v>600000</v>
      </c>
    </row>
    <row r="2012" spans="1:17">
      <c r="A2012" s="39" t="s">
        <v>3015</v>
      </c>
      <c r="B2012" s="39" t="s">
        <v>3016</v>
      </c>
      <c r="C2012" s="52">
        <v>302</v>
      </c>
      <c r="D2012" s="39" t="s">
        <v>101</v>
      </c>
      <c r="E2012" s="39" t="s">
        <v>3017</v>
      </c>
      <c r="F2012" s="41">
        <v>39790</v>
      </c>
      <c r="G2012" s="39" t="s">
        <v>93</v>
      </c>
      <c r="H2012" s="39" t="s">
        <v>94</v>
      </c>
      <c r="I2012" s="41">
        <v>39814</v>
      </c>
      <c r="J2012" s="41">
        <v>40178</v>
      </c>
      <c r="K2012" s="40">
        <v>2</v>
      </c>
      <c r="L2012" s="39" t="s">
        <v>95</v>
      </c>
      <c r="M2012" s="39" t="s">
        <v>95</v>
      </c>
      <c r="N2012" s="39" t="s">
        <v>3021</v>
      </c>
      <c r="O2012" s="39" t="s">
        <v>97</v>
      </c>
      <c r="P2012" s="39" t="s">
        <v>3019</v>
      </c>
      <c r="Q2012" s="54">
        <v>600000</v>
      </c>
    </row>
    <row r="2013" spans="1:17">
      <c r="A2013" s="39" t="s">
        <v>3015</v>
      </c>
      <c r="B2013" s="39" t="s">
        <v>3016</v>
      </c>
      <c r="C2013" s="52">
        <v>302</v>
      </c>
      <c r="D2013" s="39" t="s">
        <v>101</v>
      </c>
      <c r="E2013" s="39" t="s">
        <v>3017</v>
      </c>
      <c r="F2013" s="41">
        <v>39790</v>
      </c>
      <c r="G2013" s="39" t="s">
        <v>93</v>
      </c>
      <c r="H2013" s="39" t="s">
        <v>94</v>
      </c>
      <c r="I2013" s="41">
        <v>39814</v>
      </c>
      <c r="J2013" s="41">
        <v>40178</v>
      </c>
      <c r="K2013" s="40">
        <v>3</v>
      </c>
      <c r="L2013" s="39" t="s">
        <v>105</v>
      </c>
      <c r="M2013" s="39" t="s">
        <v>329</v>
      </c>
      <c r="N2013" s="39" t="s">
        <v>3022</v>
      </c>
      <c r="O2013" s="39" t="s">
        <v>97</v>
      </c>
      <c r="P2013" s="39" t="s">
        <v>3019</v>
      </c>
      <c r="Q2013" s="54">
        <v>600000</v>
      </c>
    </row>
    <row r="2014" spans="1:17">
      <c r="A2014" s="39" t="s">
        <v>3015</v>
      </c>
      <c r="B2014" s="39" t="s">
        <v>3016</v>
      </c>
      <c r="C2014" s="52">
        <v>302</v>
      </c>
      <c r="D2014" s="39" t="s">
        <v>101</v>
      </c>
      <c r="E2014" s="39" t="s">
        <v>3017</v>
      </c>
      <c r="F2014" s="41">
        <v>39790</v>
      </c>
      <c r="G2014" s="39" t="s">
        <v>93</v>
      </c>
      <c r="H2014" s="39" t="s">
        <v>94</v>
      </c>
      <c r="I2014" s="41">
        <v>39814</v>
      </c>
      <c r="J2014" s="41">
        <v>40178</v>
      </c>
      <c r="K2014" s="40">
        <v>4</v>
      </c>
      <c r="L2014" s="39" t="s">
        <v>629</v>
      </c>
      <c r="M2014" s="39" t="s">
        <v>95</v>
      </c>
      <c r="N2014" s="39" t="s">
        <v>3023</v>
      </c>
      <c r="O2014" s="39" t="s">
        <v>97</v>
      </c>
      <c r="P2014" s="39" t="s">
        <v>3019</v>
      </c>
      <c r="Q2014" s="54">
        <v>600000</v>
      </c>
    </row>
    <row r="2015" spans="1:17">
      <c r="A2015" s="39" t="s">
        <v>3015</v>
      </c>
      <c r="B2015" s="39" t="s">
        <v>3016</v>
      </c>
      <c r="C2015" s="52">
        <v>293</v>
      </c>
      <c r="D2015" s="39" t="s">
        <v>101</v>
      </c>
      <c r="E2015" s="39" t="s">
        <v>3024</v>
      </c>
      <c r="F2015" s="41">
        <v>39790</v>
      </c>
      <c r="G2015" s="39" t="s">
        <v>93</v>
      </c>
      <c r="H2015" s="39" t="s">
        <v>94</v>
      </c>
      <c r="I2015" s="41">
        <v>39814</v>
      </c>
      <c r="J2015" s="41">
        <v>40178</v>
      </c>
      <c r="K2015" s="40">
        <v>1</v>
      </c>
      <c r="L2015" s="39" t="s">
        <v>125</v>
      </c>
      <c r="M2015" s="39" t="s">
        <v>183</v>
      </c>
      <c r="N2015" s="39" t="s">
        <v>3025</v>
      </c>
      <c r="O2015" s="39" t="s">
        <v>97</v>
      </c>
      <c r="P2015" s="39" t="s">
        <v>3019</v>
      </c>
      <c r="Q2015" s="54">
        <v>2282756</v>
      </c>
    </row>
    <row r="2016" spans="1:17">
      <c r="A2016" s="39" t="s">
        <v>3026</v>
      </c>
      <c r="B2016" s="39" t="s">
        <v>3027</v>
      </c>
      <c r="C2016" s="52">
        <v>25652</v>
      </c>
      <c r="D2016" s="39" t="s">
        <v>101</v>
      </c>
      <c r="E2016" s="39" t="s">
        <v>3028</v>
      </c>
      <c r="F2016" s="41">
        <v>44939</v>
      </c>
      <c r="G2016" s="39" t="s">
        <v>93</v>
      </c>
      <c r="H2016" s="39" t="s">
        <v>173</v>
      </c>
      <c r="I2016" s="41">
        <v>41821</v>
      </c>
      <c r="J2016" s="41">
        <v>44926</v>
      </c>
      <c r="K2016" s="40">
        <v>1</v>
      </c>
      <c r="L2016" s="39" t="s">
        <v>131</v>
      </c>
      <c r="M2016" s="39" t="s">
        <v>183</v>
      </c>
      <c r="N2016" s="39" t="s">
        <v>3029</v>
      </c>
      <c r="O2016" s="39" t="s">
        <v>97</v>
      </c>
      <c r="P2016" s="39" t="s">
        <v>3030</v>
      </c>
      <c r="Q2016" s="54">
        <v>1235691</v>
      </c>
    </row>
    <row r="2017" spans="1:17">
      <c r="A2017" s="39" t="s">
        <v>3026</v>
      </c>
      <c r="B2017" s="39" t="s">
        <v>3027</v>
      </c>
      <c r="C2017" s="52">
        <v>25652</v>
      </c>
      <c r="D2017" s="39" t="s">
        <v>101</v>
      </c>
      <c r="E2017" s="39" t="s">
        <v>3028</v>
      </c>
      <c r="F2017" s="41">
        <v>44939</v>
      </c>
      <c r="G2017" s="39" t="s">
        <v>93</v>
      </c>
      <c r="H2017" s="39" t="s">
        <v>173</v>
      </c>
      <c r="I2017" s="41">
        <v>41821</v>
      </c>
      <c r="J2017" s="41">
        <v>43465</v>
      </c>
      <c r="K2017" s="40">
        <v>2</v>
      </c>
      <c r="L2017" s="39" t="s">
        <v>125</v>
      </c>
      <c r="M2017" s="39" t="s">
        <v>183</v>
      </c>
      <c r="N2017" s="39" t="s">
        <v>3031</v>
      </c>
      <c r="O2017" s="39" t="s">
        <v>97</v>
      </c>
      <c r="P2017" s="39" t="s">
        <v>3030</v>
      </c>
      <c r="Q2017" s="54">
        <v>1235691</v>
      </c>
    </row>
    <row r="2018" spans="1:17">
      <c r="A2018" s="39" t="s">
        <v>3026</v>
      </c>
      <c r="B2018" s="39" t="s">
        <v>3027</v>
      </c>
      <c r="C2018" s="52">
        <v>25652</v>
      </c>
      <c r="D2018" s="39" t="s">
        <v>101</v>
      </c>
      <c r="E2018" s="39" t="s">
        <v>3028</v>
      </c>
      <c r="F2018" s="41">
        <v>44939</v>
      </c>
      <c r="G2018" s="39" t="s">
        <v>93</v>
      </c>
      <c r="H2018" s="39" t="s">
        <v>173</v>
      </c>
      <c r="I2018" s="41">
        <v>41821</v>
      </c>
      <c r="J2018" s="41">
        <v>44561</v>
      </c>
      <c r="K2018" s="40">
        <v>3</v>
      </c>
      <c r="L2018" s="39" t="s">
        <v>131</v>
      </c>
      <c r="M2018" s="39" t="s">
        <v>227</v>
      </c>
      <c r="N2018" s="39" t="s">
        <v>3032</v>
      </c>
      <c r="O2018" s="39" t="s">
        <v>97</v>
      </c>
      <c r="P2018" s="39" t="s">
        <v>3030</v>
      </c>
      <c r="Q2018" s="54">
        <v>1235691</v>
      </c>
    </row>
    <row r="2019" spans="1:17">
      <c r="A2019" s="39" t="s">
        <v>3033</v>
      </c>
      <c r="B2019" s="39" t="s">
        <v>3034</v>
      </c>
      <c r="C2019" s="52">
        <v>13852</v>
      </c>
      <c r="D2019" s="39" t="s">
        <v>101</v>
      </c>
      <c r="E2019" s="39" t="s">
        <v>3035</v>
      </c>
      <c r="F2019" s="41">
        <v>41695</v>
      </c>
      <c r="G2019" s="39" t="s">
        <v>93</v>
      </c>
      <c r="H2019" s="39" t="s">
        <v>173</v>
      </c>
      <c r="I2019" s="41">
        <v>41640</v>
      </c>
      <c r="J2019" s="41">
        <v>42004</v>
      </c>
      <c r="K2019" s="40">
        <v>1</v>
      </c>
      <c r="L2019" s="39" t="s">
        <v>131</v>
      </c>
      <c r="M2019" s="39" t="s">
        <v>517</v>
      </c>
      <c r="N2019" s="39" t="s">
        <v>3036</v>
      </c>
      <c r="O2019" s="39" t="s">
        <v>97</v>
      </c>
      <c r="P2019" s="39" t="s">
        <v>3037</v>
      </c>
      <c r="Q2019" s="54">
        <v>2028</v>
      </c>
    </row>
    <row r="2020" spans="1:17">
      <c r="A2020" s="39" t="s">
        <v>3033</v>
      </c>
      <c r="B2020" s="39" t="s">
        <v>3034</v>
      </c>
      <c r="C2020" s="52">
        <v>11540</v>
      </c>
      <c r="D2020" s="39" t="s">
        <v>101</v>
      </c>
      <c r="E2020" s="39" t="s">
        <v>3038</v>
      </c>
      <c r="F2020" s="41">
        <v>41101</v>
      </c>
      <c r="G2020" s="39" t="s">
        <v>93</v>
      </c>
      <c r="H2020" s="39" t="s">
        <v>173</v>
      </c>
      <c r="I2020" s="41">
        <v>40909</v>
      </c>
      <c r="J2020" s="41">
        <v>41274</v>
      </c>
      <c r="K2020" s="40">
        <v>1</v>
      </c>
      <c r="L2020" s="39" t="s">
        <v>131</v>
      </c>
      <c r="M2020" s="39" t="s">
        <v>183</v>
      </c>
      <c r="N2020" s="39" t="s">
        <v>3039</v>
      </c>
      <c r="O2020" s="39" t="s">
        <v>97</v>
      </c>
      <c r="P2020" s="39" t="s">
        <v>3040</v>
      </c>
      <c r="Q2020" s="54">
        <v>223833</v>
      </c>
    </row>
    <row r="2021" spans="1:17">
      <c r="A2021" s="39" t="s">
        <v>3033</v>
      </c>
      <c r="B2021" s="39" t="s">
        <v>3034</v>
      </c>
      <c r="C2021" s="52">
        <v>8383</v>
      </c>
      <c r="D2021" s="39" t="s">
        <v>101</v>
      </c>
      <c r="E2021" s="39" t="s">
        <v>3041</v>
      </c>
      <c r="F2021" s="41">
        <v>40714</v>
      </c>
      <c r="G2021" s="39" t="s">
        <v>93</v>
      </c>
      <c r="H2021" s="39" t="s">
        <v>173</v>
      </c>
      <c r="I2021" s="41">
        <v>40238</v>
      </c>
      <c r="J2021" s="41">
        <v>41090</v>
      </c>
      <c r="K2021" s="40">
        <v>1</v>
      </c>
      <c r="L2021" s="39" t="s">
        <v>105</v>
      </c>
      <c r="M2021" s="39" t="s">
        <v>95</v>
      </c>
      <c r="N2021" s="39" t="s">
        <v>3042</v>
      </c>
      <c r="O2021" s="39" t="s">
        <v>97</v>
      </c>
      <c r="P2021" s="39" t="s">
        <v>221</v>
      </c>
      <c r="Q2021" s="54">
        <v>2281156</v>
      </c>
    </row>
    <row r="2022" spans="1:17">
      <c r="A2022" s="39" t="s">
        <v>3033</v>
      </c>
      <c r="B2022" s="39" t="s">
        <v>3034</v>
      </c>
      <c r="C2022" s="52">
        <v>8383</v>
      </c>
      <c r="D2022" s="39" t="s">
        <v>101</v>
      </c>
      <c r="E2022" s="39" t="s">
        <v>3041</v>
      </c>
      <c r="F2022" s="41">
        <v>40714</v>
      </c>
      <c r="G2022" s="39" t="s">
        <v>93</v>
      </c>
      <c r="H2022" s="39" t="s">
        <v>173</v>
      </c>
      <c r="I2022" s="41">
        <v>39814</v>
      </c>
      <c r="J2022" s="41">
        <v>40908</v>
      </c>
      <c r="K2022" s="40">
        <v>2</v>
      </c>
      <c r="L2022" s="39" t="s">
        <v>105</v>
      </c>
      <c r="M2022" s="39" t="s">
        <v>95</v>
      </c>
      <c r="N2022" s="39" t="s">
        <v>3043</v>
      </c>
      <c r="O2022" s="39" t="s">
        <v>97</v>
      </c>
      <c r="P2022" s="39" t="s">
        <v>221</v>
      </c>
      <c r="Q2022" s="54">
        <v>2281156</v>
      </c>
    </row>
    <row r="2023" spans="1:17">
      <c r="A2023" s="39" t="s">
        <v>3033</v>
      </c>
      <c r="B2023" s="39" t="s">
        <v>3034</v>
      </c>
      <c r="C2023" s="52">
        <v>9260</v>
      </c>
      <c r="D2023" s="39" t="s">
        <v>101</v>
      </c>
      <c r="E2023" s="39" t="s">
        <v>390</v>
      </c>
      <c r="F2023" s="41">
        <v>40714</v>
      </c>
      <c r="G2023" s="39" t="s">
        <v>93</v>
      </c>
      <c r="H2023" s="39" t="s">
        <v>173</v>
      </c>
      <c r="I2023" s="41">
        <v>39904</v>
      </c>
      <c r="J2023" s="41">
        <v>40908</v>
      </c>
      <c r="K2023" s="40">
        <v>1</v>
      </c>
      <c r="L2023" s="39" t="s">
        <v>308</v>
      </c>
      <c r="M2023" s="39" t="s">
        <v>1508</v>
      </c>
      <c r="N2023" s="39" t="s">
        <v>3044</v>
      </c>
      <c r="O2023" s="39" t="s">
        <v>97</v>
      </c>
      <c r="P2023" s="39" t="s">
        <v>3040</v>
      </c>
      <c r="Q2023" s="54">
        <v>17435</v>
      </c>
    </row>
    <row r="2024" spans="1:17">
      <c r="A2024" s="39" t="s">
        <v>3033</v>
      </c>
      <c r="B2024" s="39" t="s">
        <v>3034</v>
      </c>
      <c r="C2024" s="52">
        <v>1019</v>
      </c>
      <c r="D2024" s="39" t="s">
        <v>101</v>
      </c>
      <c r="E2024" s="39" t="s">
        <v>3045</v>
      </c>
      <c r="F2024" s="41">
        <v>39790</v>
      </c>
      <c r="G2024" s="39" t="s">
        <v>93</v>
      </c>
      <c r="H2024" s="39" t="s">
        <v>173</v>
      </c>
      <c r="I2024" s="41">
        <v>39814</v>
      </c>
      <c r="J2024" s="41">
        <v>40178</v>
      </c>
      <c r="K2024" s="40">
        <v>1</v>
      </c>
      <c r="L2024" s="39" t="s">
        <v>131</v>
      </c>
      <c r="M2024" s="39" t="s">
        <v>183</v>
      </c>
      <c r="N2024" s="39" t="s">
        <v>3046</v>
      </c>
      <c r="O2024" s="39" t="s">
        <v>97</v>
      </c>
      <c r="P2024" s="39" t="s">
        <v>3040</v>
      </c>
      <c r="Q2024" s="54">
        <v>267148</v>
      </c>
    </row>
    <row r="2025" spans="1:17">
      <c r="A2025" s="39" t="s">
        <v>3033</v>
      </c>
      <c r="B2025" s="39" t="s">
        <v>3034</v>
      </c>
      <c r="C2025" s="52">
        <v>1019</v>
      </c>
      <c r="D2025" s="39" t="s">
        <v>101</v>
      </c>
      <c r="E2025" s="39" t="s">
        <v>3045</v>
      </c>
      <c r="F2025" s="41">
        <v>39790</v>
      </c>
      <c r="G2025" s="39" t="s">
        <v>93</v>
      </c>
      <c r="H2025" s="39" t="s">
        <v>173</v>
      </c>
      <c r="I2025" s="41">
        <v>39814</v>
      </c>
      <c r="J2025" s="41">
        <v>40178</v>
      </c>
      <c r="K2025" s="40">
        <v>2</v>
      </c>
      <c r="L2025" s="39" t="s">
        <v>125</v>
      </c>
      <c r="M2025" s="39" t="s">
        <v>126</v>
      </c>
      <c r="N2025" s="39" t="s">
        <v>3047</v>
      </c>
      <c r="O2025" s="39" t="s">
        <v>97</v>
      </c>
      <c r="P2025" s="39" t="s">
        <v>3040</v>
      </c>
      <c r="Q2025" s="54">
        <v>267148</v>
      </c>
    </row>
    <row r="2026" spans="1:17">
      <c r="A2026" s="39" t="s">
        <v>3033</v>
      </c>
      <c r="B2026" s="39" t="s">
        <v>3034</v>
      </c>
      <c r="C2026" s="52">
        <v>1019</v>
      </c>
      <c r="D2026" s="39" t="s">
        <v>101</v>
      </c>
      <c r="E2026" s="39" t="s">
        <v>3045</v>
      </c>
      <c r="F2026" s="41">
        <v>39790</v>
      </c>
      <c r="G2026" s="39" t="s">
        <v>93</v>
      </c>
      <c r="H2026" s="39" t="s">
        <v>173</v>
      </c>
      <c r="I2026" s="41">
        <v>39814</v>
      </c>
      <c r="J2026" s="41">
        <v>40178</v>
      </c>
      <c r="K2026" s="40">
        <v>3</v>
      </c>
      <c r="L2026" s="39" t="s">
        <v>105</v>
      </c>
      <c r="M2026" s="39" t="s">
        <v>95</v>
      </c>
      <c r="N2026" s="39" t="s">
        <v>3048</v>
      </c>
      <c r="O2026" s="39" t="s">
        <v>97</v>
      </c>
      <c r="P2026" s="39" t="s">
        <v>3040</v>
      </c>
      <c r="Q2026" s="54">
        <v>267148</v>
      </c>
    </row>
    <row r="2027" spans="1:17">
      <c r="A2027" s="39" t="s">
        <v>3049</v>
      </c>
      <c r="B2027" s="39" t="s">
        <v>3050</v>
      </c>
      <c r="C2027" s="52">
        <v>12279</v>
      </c>
      <c r="D2027" s="39" t="s">
        <v>101</v>
      </c>
      <c r="E2027" s="39" t="s">
        <v>372</v>
      </c>
      <c r="F2027" s="41">
        <v>41285</v>
      </c>
      <c r="G2027" s="39" t="s">
        <v>876</v>
      </c>
      <c r="H2027" s="39" t="s">
        <v>173</v>
      </c>
      <c r="I2027" s="41">
        <v>41275</v>
      </c>
      <c r="J2027" s="41">
        <v>41639</v>
      </c>
      <c r="K2027" s="40">
        <v>1</v>
      </c>
      <c r="L2027" s="39" t="s">
        <v>105</v>
      </c>
      <c r="M2027" s="39" t="s">
        <v>95</v>
      </c>
      <c r="N2027" s="39" t="s">
        <v>3051</v>
      </c>
      <c r="O2027" s="39" t="s">
        <v>97</v>
      </c>
      <c r="P2027" s="39" t="s">
        <v>3052</v>
      </c>
      <c r="Q2027" s="54">
        <v>105234</v>
      </c>
    </row>
    <row r="2028" spans="1:17">
      <c r="A2028" s="39" t="s">
        <v>3049</v>
      </c>
      <c r="B2028" s="39" t="s">
        <v>3050</v>
      </c>
      <c r="C2028" s="52">
        <v>12278</v>
      </c>
      <c r="D2028" s="39" t="s">
        <v>101</v>
      </c>
      <c r="E2028" s="39" t="s">
        <v>418</v>
      </c>
      <c r="F2028" s="41">
        <v>41285</v>
      </c>
      <c r="G2028" s="39" t="s">
        <v>876</v>
      </c>
      <c r="H2028" s="39" t="s">
        <v>173</v>
      </c>
      <c r="I2028" s="41">
        <v>41275</v>
      </c>
      <c r="J2028" s="41">
        <v>41639</v>
      </c>
      <c r="K2028" s="40">
        <v>1</v>
      </c>
      <c r="L2028" s="39" t="s">
        <v>308</v>
      </c>
      <c r="M2028" s="39" t="s">
        <v>95</v>
      </c>
      <c r="N2028" s="39" t="s">
        <v>3053</v>
      </c>
      <c r="O2028" s="39" t="s">
        <v>97</v>
      </c>
      <c r="P2028" s="39" t="s">
        <v>3052</v>
      </c>
      <c r="Q2028" s="54">
        <v>570361</v>
      </c>
    </row>
    <row r="2029" spans="1:17">
      <c r="A2029" s="39" t="s">
        <v>3049</v>
      </c>
      <c r="B2029" s="39" t="s">
        <v>3050</v>
      </c>
      <c r="C2029" s="52">
        <v>12278</v>
      </c>
      <c r="D2029" s="39" t="s">
        <v>101</v>
      </c>
      <c r="E2029" s="39" t="s">
        <v>418</v>
      </c>
      <c r="F2029" s="41">
        <v>41285</v>
      </c>
      <c r="G2029" s="39" t="s">
        <v>876</v>
      </c>
      <c r="H2029" s="39" t="s">
        <v>173</v>
      </c>
      <c r="I2029" s="41">
        <v>41275</v>
      </c>
      <c r="J2029" s="41">
        <v>41639</v>
      </c>
      <c r="K2029" s="40">
        <v>2</v>
      </c>
      <c r="L2029" s="39" t="s">
        <v>176</v>
      </c>
      <c r="M2029" s="39" t="s">
        <v>416</v>
      </c>
      <c r="N2029" s="39" t="s">
        <v>3054</v>
      </c>
      <c r="O2029" s="39" t="s">
        <v>97</v>
      </c>
      <c r="P2029" s="39" t="s">
        <v>3052</v>
      </c>
      <c r="Q2029" s="54">
        <v>570361</v>
      </c>
    </row>
    <row r="2030" spans="1:17">
      <c r="A2030" s="39" t="s">
        <v>3055</v>
      </c>
      <c r="B2030" s="39" t="s">
        <v>3056</v>
      </c>
      <c r="C2030" s="52">
        <v>7164</v>
      </c>
      <c r="D2030" s="39" t="s">
        <v>101</v>
      </c>
      <c r="E2030" s="39" t="s">
        <v>3057</v>
      </c>
      <c r="F2030" s="41">
        <v>40515</v>
      </c>
      <c r="G2030" s="39" t="s">
        <v>93</v>
      </c>
      <c r="H2030" s="39" t="s">
        <v>173</v>
      </c>
      <c r="I2030" s="41">
        <v>40515</v>
      </c>
      <c r="J2030" s="41">
        <v>40515</v>
      </c>
      <c r="K2030" s="40">
        <v>1</v>
      </c>
      <c r="L2030" s="39" t="s">
        <v>131</v>
      </c>
      <c r="M2030" s="39" t="s">
        <v>920</v>
      </c>
      <c r="N2030" s="39" t="s">
        <v>3058</v>
      </c>
      <c r="O2030" s="39" t="s">
        <v>97</v>
      </c>
      <c r="P2030" s="39" t="s">
        <v>221</v>
      </c>
      <c r="Q2030" s="54">
        <v>108786</v>
      </c>
    </row>
    <row r="2031" spans="1:17">
      <c r="A2031" s="39" t="s">
        <v>3059</v>
      </c>
      <c r="B2031" s="39" t="s">
        <v>3060</v>
      </c>
      <c r="C2031" s="52">
        <v>10794</v>
      </c>
      <c r="D2031" s="39" t="s">
        <v>101</v>
      </c>
      <c r="E2031" s="39" t="s">
        <v>477</v>
      </c>
      <c r="F2031" s="41">
        <v>41103</v>
      </c>
      <c r="G2031" s="39" t="s">
        <v>93</v>
      </c>
      <c r="H2031" s="39" t="s">
        <v>173</v>
      </c>
      <c r="I2031" s="41">
        <v>39814</v>
      </c>
      <c r="J2031" s="41">
        <v>40178</v>
      </c>
      <c r="K2031" s="40">
        <v>1</v>
      </c>
      <c r="L2031" s="39" t="s">
        <v>95</v>
      </c>
      <c r="M2031" s="39" t="s">
        <v>95</v>
      </c>
      <c r="N2031" s="39" t="s">
        <v>3061</v>
      </c>
      <c r="O2031" s="39" t="s">
        <v>97</v>
      </c>
      <c r="P2031" s="39" t="s">
        <v>3062</v>
      </c>
      <c r="Q2031" s="54">
        <v>343858</v>
      </c>
    </row>
    <row r="2032" spans="1:17">
      <c r="A2032" s="39" t="s">
        <v>3059</v>
      </c>
      <c r="B2032" s="39" t="s">
        <v>3060</v>
      </c>
      <c r="C2032" s="52">
        <v>9190</v>
      </c>
      <c r="D2032" s="39" t="s">
        <v>101</v>
      </c>
      <c r="E2032" s="39" t="s">
        <v>523</v>
      </c>
      <c r="F2032" s="41">
        <v>40714</v>
      </c>
      <c r="G2032" s="39" t="s">
        <v>93</v>
      </c>
      <c r="H2032" s="39" t="s">
        <v>173</v>
      </c>
      <c r="I2032" s="41">
        <v>40179</v>
      </c>
      <c r="J2032" s="41">
        <v>40543</v>
      </c>
      <c r="K2032" s="40">
        <v>1</v>
      </c>
      <c r="L2032" s="39" t="s">
        <v>105</v>
      </c>
      <c r="M2032" s="39" t="s">
        <v>95</v>
      </c>
      <c r="N2032" s="39" t="s">
        <v>3063</v>
      </c>
      <c r="O2032" s="39" t="s">
        <v>97</v>
      </c>
      <c r="P2032" s="39" t="s">
        <v>3062</v>
      </c>
      <c r="Q2032" s="54">
        <v>754170</v>
      </c>
    </row>
    <row r="2033" spans="1:17">
      <c r="A2033" s="39" t="s">
        <v>3059</v>
      </c>
      <c r="B2033" s="39" t="s">
        <v>3060</v>
      </c>
      <c r="C2033" s="52">
        <v>9190</v>
      </c>
      <c r="D2033" s="39" t="s">
        <v>101</v>
      </c>
      <c r="E2033" s="39" t="s">
        <v>523</v>
      </c>
      <c r="F2033" s="41">
        <v>40714</v>
      </c>
      <c r="G2033" s="39" t="s">
        <v>93</v>
      </c>
      <c r="H2033" s="39" t="s">
        <v>173</v>
      </c>
      <c r="I2033" s="41">
        <v>40179</v>
      </c>
      <c r="J2033" s="41">
        <v>40543</v>
      </c>
      <c r="K2033" s="40">
        <v>2</v>
      </c>
      <c r="L2033" s="39" t="s">
        <v>105</v>
      </c>
      <c r="M2033" s="39" t="s">
        <v>95</v>
      </c>
      <c r="N2033" s="39" t="s">
        <v>3064</v>
      </c>
      <c r="O2033" s="39" t="s">
        <v>97</v>
      </c>
      <c r="P2033" s="39" t="s">
        <v>3062</v>
      </c>
      <c r="Q2033" s="54">
        <v>754170</v>
      </c>
    </row>
    <row r="2034" spans="1:17">
      <c r="A2034" s="39" t="s">
        <v>3059</v>
      </c>
      <c r="B2034" s="39" t="s">
        <v>3060</v>
      </c>
      <c r="C2034" s="52">
        <v>9190</v>
      </c>
      <c r="D2034" s="39" t="s">
        <v>101</v>
      </c>
      <c r="E2034" s="39" t="s">
        <v>523</v>
      </c>
      <c r="F2034" s="41">
        <v>40714</v>
      </c>
      <c r="G2034" s="39" t="s">
        <v>93</v>
      </c>
      <c r="H2034" s="39" t="s">
        <v>173</v>
      </c>
      <c r="I2034" s="41">
        <v>39904</v>
      </c>
      <c r="J2034" s="41">
        <v>40908</v>
      </c>
      <c r="K2034" s="40">
        <v>3</v>
      </c>
      <c r="L2034" s="39" t="s">
        <v>311</v>
      </c>
      <c r="M2034" s="39" t="s">
        <v>312</v>
      </c>
      <c r="N2034" s="39" t="s">
        <v>3065</v>
      </c>
      <c r="O2034" s="39" t="s">
        <v>97</v>
      </c>
      <c r="P2034" s="39" t="s">
        <v>3062</v>
      </c>
      <c r="Q2034" s="54">
        <v>754170</v>
      </c>
    </row>
    <row r="2035" spans="1:17">
      <c r="A2035" s="39" t="s">
        <v>3059</v>
      </c>
      <c r="B2035" s="39" t="s">
        <v>3060</v>
      </c>
      <c r="C2035" s="52">
        <v>9190</v>
      </c>
      <c r="D2035" s="39" t="s">
        <v>101</v>
      </c>
      <c r="E2035" s="39" t="s">
        <v>523</v>
      </c>
      <c r="F2035" s="41">
        <v>40714</v>
      </c>
      <c r="G2035" s="39" t="s">
        <v>93</v>
      </c>
      <c r="H2035" s="39" t="s">
        <v>173</v>
      </c>
      <c r="I2035" s="41">
        <v>39904</v>
      </c>
      <c r="J2035" s="41">
        <v>40908</v>
      </c>
      <c r="K2035" s="40">
        <v>4</v>
      </c>
      <c r="L2035" s="39" t="s">
        <v>311</v>
      </c>
      <c r="M2035" s="39" t="s">
        <v>557</v>
      </c>
      <c r="N2035" s="39" t="s">
        <v>3066</v>
      </c>
      <c r="O2035" s="39" t="s">
        <v>97</v>
      </c>
      <c r="P2035" s="39" t="s">
        <v>3062</v>
      </c>
      <c r="Q2035" s="54">
        <v>754170</v>
      </c>
    </row>
    <row r="2036" spans="1:17">
      <c r="A2036" s="39" t="s">
        <v>3059</v>
      </c>
      <c r="B2036" s="39" t="s">
        <v>3060</v>
      </c>
      <c r="C2036" s="52">
        <v>9190</v>
      </c>
      <c r="D2036" s="39" t="s">
        <v>101</v>
      </c>
      <c r="E2036" s="39" t="s">
        <v>523</v>
      </c>
      <c r="F2036" s="41">
        <v>40714</v>
      </c>
      <c r="G2036" s="39" t="s">
        <v>93</v>
      </c>
      <c r="H2036" s="39" t="s">
        <v>173</v>
      </c>
      <c r="I2036" s="41">
        <v>39904</v>
      </c>
      <c r="J2036" s="41">
        <v>40908</v>
      </c>
      <c r="K2036" s="40">
        <v>5</v>
      </c>
      <c r="L2036" s="39" t="s">
        <v>311</v>
      </c>
      <c r="M2036" s="39" t="s">
        <v>312</v>
      </c>
      <c r="N2036" s="39" t="s">
        <v>3067</v>
      </c>
      <c r="O2036" s="39" t="s">
        <v>97</v>
      </c>
      <c r="P2036" s="39" t="s">
        <v>3062</v>
      </c>
      <c r="Q2036" s="54">
        <v>754170</v>
      </c>
    </row>
    <row r="2037" spans="1:17">
      <c r="A2037" s="39" t="s">
        <v>3059</v>
      </c>
      <c r="B2037" s="39" t="s">
        <v>3060</v>
      </c>
      <c r="C2037" s="52">
        <v>9190</v>
      </c>
      <c r="D2037" s="39" t="s">
        <v>101</v>
      </c>
      <c r="E2037" s="39" t="s">
        <v>523</v>
      </c>
      <c r="F2037" s="41">
        <v>40714</v>
      </c>
      <c r="G2037" s="39" t="s">
        <v>93</v>
      </c>
      <c r="H2037" s="39" t="s">
        <v>173</v>
      </c>
      <c r="I2037" s="41">
        <v>39904</v>
      </c>
      <c r="J2037" s="41">
        <v>40908</v>
      </c>
      <c r="K2037" s="40">
        <v>6</v>
      </c>
      <c r="L2037" s="39" t="s">
        <v>218</v>
      </c>
      <c r="M2037" s="39" t="s">
        <v>95</v>
      </c>
      <c r="N2037" s="39" t="s">
        <v>3068</v>
      </c>
      <c r="O2037" s="39" t="s">
        <v>97</v>
      </c>
      <c r="P2037" s="39" t="s">
        <v>3062</v>
      </c>
      <c r="Q2037" s="54">
        <v>754170</v>
      </c>
    </row>
    <row r="2038" spans="1:17">
      <c r="A2038" s="39" t="s">
        <v>3059</v>
      </c>
      <c r="B2038" s="39" t="s">
        <v>3060</v>
      </c>
      <c r="C2038" s="52">
        <v>9190</v>
      </c>
      <c r="D2038" s="39" t="s">
        <v>101</v>
      </c>
      <c r="E2038" s="39" t="s">
        <v>523</v>
      </c>
      <c r="F2038" s="41">
        <v>40714</v>
      </c>
      <c r="G2038" s="39" t="s">
        <v>93</v>
      </c>
      <c r="H2038" s="39" t="s">
        <v>173</v>
      </c>
      <c r="I2038" s="41">
        <v>39904</v>
      </c>
      <c r="J2038" s="41">
        <v>40908</v>
      </c>
      <c r="K2038" s="40">
        <v>7</v>
      </c>
      <c r="L2038" s="39" t="s">
        <v>491</v>
      </c>
      <c r="M2038" s="39" t="s">
        <v>95</v>
      </c>
      <c r="N2038" s="39" t="s">
        <v>3069</v>
      </c>
      <c r="O2038" s="39" t="s">
        <v>97</v>
      </c>
      <c r="P2038" s="39" t="s">
        <v>3062</v>
      </c>
      <c r="Q2038" s="54">
        <v>754170</v>
      </c>
    </row>
    <row r="2039" spans="1:17">
      <c r="A2039" s="39" t="s">
        <v>3059</v>
      </c>
      <c r="B2039" s="39" t="s">
        <v>3060</v>
      </c>
      <c r="C2039" s="52">
        <v>9190</v>
      </c>
      <c r="D2039" s="39" t="s">
        <v>101</v>
      </c>
      <c r="E2039" s="39" t="s">
        <v>523</v>
      </c>
      <c r="F2039" s="41">
        <v>40714</v>
      </c>
      <c r="G2039" s="39" t="s">
        <v>93</v>
      </c>
      <c r="H2039" s="39" t="s">
        <v>173</v>
      </c>
      <c r="I2039" s="41">
        <v>39904</v>
      </c>
      <c r="J2039" s="41">
        <v>40908</v>
      </c>
      <c r="K2039" s="40">
        <v>8</v>
      </c>
      <c r="L2039" s="39" t="s">
        <v>491</v>
      </c>
      <c r="M2039" s="39" t="s">
        <v>95</v>
      </c>
      <c r="N2039" s="39" t="s">
        <v>3070</v>
      </c>
      <c r="O2039" s="39" t="s">
        <v>97</v>
      </c>
      <c r="P2039" s="39" t="s">
        <v>3062</v>
      </c>
      <c r="Q2039" s="54">
        <v>754170</v>
      </c>
    </row>
    <row r="2040" spans="1:17">
      <c r="A2040" s="39" t="s">
        <v>3059</v>
      </c>
      <c r="B2040" s="39" t="s">
        <v>3060</v>
      </c>
      <c r="C2040" s="52">
        <v>9190</v>
      </c>
      <c r="D2040" s="39" t="s">
        <v>101</v>
      </c>
      <c r="E2040" s="39" t="s">
        <v>523</v>
      </c>
      <c r="F2040" s="41">
        <v>40714</v>
      </c>
      <c r="G2040" s="39" t="s">
        <v>93</v>
      </c>
      <c r="H2040" s="39" t="s">
        <v>173</v>
      </c>
      <c r="I2040" s="41">
        <v>39904</v>
      </c>
      <c r="J2040" s="41">
        <v>40908</v>
      </c>
      <c r="K2040" s="40">
        <v>9</v>
      </c>
      <c r="L2040" s="39" t="s">
        <v>218</v>
      </c>
      <c r="M2040" s="39" t="s">
        <v>521</v>
      </c>
      <c r="N2040" s="39" t="s">
        <v>3071</v>
      </c>
      <c r="O2040" s="39" t="s">
        <v>97</v>
      </c>
      <c r="P2040" s="39" t="s">
        <v>3062</v>
      </c>
      <c r="Q2040" s="54">
        <v>754170</v>
      </c>
    </row>
    <row r="2041" spans="1:17">
      <c r="A2041" s="39" t="s">
        <v>3059</v>
      </c>
      <c r="B2041" s="39" t="s">
        <v>3060</v>
      </c>
      <c r="C2041" s="52">
        <v>8779</v>
      </c>
      <c r="D2041" s="39" t="s">
        <v>101</v>
      </c>
      <c r="E2041" s="39" t="s">
        <v>3072</v>
      </c>
      <c r="F2041" s="41">
        <v>40714</v>
      </c>
      <c r="G2041" s="39" t="s">
        <v>93</v>
      </c>
      <c r="H2041" s="39" t="s">
        <v>173</v>
      </c>
      <c r="I2041" s="41">
        <v>40179</v>
      </c>
      <c r="J2041" s="41">
        <v>40543</v>
      </c>
      <c r="K2041" s="40">
        <v>1</v>
      </c>
      <c r="L2041" s="39" t="s">
        <v>131</v>
      </c>
      <c r="M2041" s="39" t="s">
        <v>95</v>
      </c>
      <c r="N2041" s="39" t="s">
        <v>3073</v>
      </c>
      <c r="O2041" s="39" t="s">
        <v>97</v>
      </c>
      <c r="P2041" s="39" t="s">
        <v>221</v>
      </c>
      <c r="Q2041" s="54">
        <v>447664</v>
      </c>
    </row>
    <row r="2042" spans="1:17">
      <c r="A2042" s="39" t="s">
        <v>3059</v>
      </c>
      <c r="B2042" s="39" t="s">
        <v>3060</v>
      </c>
      <c r="C2042" s="52">
        <v>8779</v>
      </c>
      <c r="D2042" s="39" t="s">
        <v>101</v>
      </c>
      <c r="E2042" s="39" t="s">
        <v>3072</v>
      </c>
      <c r="F2042" s="41">
        <v>40714</v>
      </c>
      <c r="G2042" s="39" t="s">
        <v>93</v>
      </c>
      <c r="H2042" s="39" t="s">
        <v>173</v>
      </c>
      <c r="I2042" s="41">
        <v>40179</v>
      </c>
      <c r="J2042" s="41">
        <v>40543</v>
      </c>
      <c r="K2042" s="40">
        <v>2</v>
      </c>
      <c r="L2042" s="39" t="s">
        <v>105</v>
      </c>
      <c r="M2042" s="39" t="s">
        <v>95</v>
      </c>
      <c r="N2042" s="39" t="s">
        <v>3074</v>
      </c>
      <c r="O2042" s="39" t="s">
        <v>97</v>
      </c>
      <c r="P2042" s="39" t="s">
        <v>221</v>
      </c>
      <c r="Q2042" s="54">
        <v>447664</v>
      </c>
    </row>
    <row r="2043" spans="1:17">
      <c r="A2043" s="39" t="s">
        <v>3059</v>
      </c>
      <c r="B2043" s="39" t="s">
        <v>3060</v>
      </c>
      <c r="C2043" s="52">
        <v>8779</v>
      </c>
      <c r="D2043" s="39" t="s">
        <v>101</v>
      </c>
      <c r="E2043" s="39" t="s">
        <v>3072</v>
      </c>
      <c r="F2043" s="41">
        <v>40714</v>
      </c>
      <c r="G2043" s="39" t="s">
        <v>93</v>
      </c>
      <c r="H2043" s="39" t="s">
        <v>173</v>
      </c>
      <c r="I2043" s="41">
        <v>40179</v>
      </c>
      <c r="J2043" s="41">
        <v>40543</v>
      </c>
      <c r="K2043" s="40">
        <v>3</v>
      </c>
      <c r="L2043" s="39" t="s">
        <v>308</v>
      </c>
      <c r="M2043" s="39" t="s">
        <v>309</v>
      </c>
      <c r="N2043" s="39" t="s">
        <v>3075</v>
      </c>
      <c r="O2043" s="39" t="s">
        <v>97</v>
      </c>
      <c r="P2043" s="39" t="s">
        <v>221</v>
      </c>
      <c r="Q2043" s="54">
        <v>447664</v>
      </c>
    </row>
    <row r="2044" spans="1:17">
      <c r="A2044" s="39" t="s">
        <v>3059</v>
      </c>
      <c r="B2044" s="39" t="s">
        <v>3060</v>
      </c>
      <c r="C2044" s="52">
        <v>8779</v>
      </c>
      <c r="D2044" s="39" t="s">
        <v>101</v>
      </c>
      <c r="E2044" s="39" t="s">
        <v>3072</v>
      </c>
      <c r="F2044" s="41">
        <v>40714</v>
      </c>
      <c r="G2044" s="39" t="s">
        <v>93</v>
      </c>
      <c r="H2044" s="39" t="s">
        <v>173</v>
      </c>
      <c r="I2044" s="41">
        <v>40179</v>
      </c>
      <c r="J2044" s="41">
        <v>40543</v>
      </c>
      <c r="K2044" s="40">
        <v>4</v>
      </c>
      <c r="L2044" s="39" t="s">
        <v>311</v>
      </c>
      <c r="M2044" s="39" t="s">
        <v>318</v>
      </c>
      <c r="N2044" s="39" t="s">
        <v>3076</v>
      </c>
      <c r="O2044" s="39" t="s">
        <v>97</v>
      </c>
      <c r="P2044" s="39" t="s">
        <v>221</v>
      </c>
      <c r="Q2044" s="54">
        <v>447664</v>
      </c>
    </row>
    <row r="2045" spans="1:17">
      <c r="A2045" s="39" t="s">
        <v>3059</v>
      </c>
      <c r="B2045" s="39" t="s">
        <v>3060</v>
      </c>
      <c r="C2045" s="52">
        <v>8779</v>
      </c>
      <c r="D2045" s="39" t="s">
        <v>101</v>
      </c>
      <c r="E2045" s="39" t="s">
        <v>3072</v>
      </c>
      <c r="F2045" s="41">
        <v>40714</v>
      </c>
      <c r="G2045" s="39" t="s">
        <v>93</v>
      </c>
      <c r="H2045" s="39" t="s">
        <v>173</v>
      </c>
      <c r="I2045" s="41">
        <v>40179</v>
      </c>
      <c r="J2045" s="41">
        <v>40543</v>
      </c>
      <c r="K2045" s="40">
        <v>5</v>
      </c>
      <c r="L2045" s="39" t="s">
        <v>311</v>
      </c>
      <c r="M2045" s="39" t="s">
        <v>312</v>
      </c>
      <c r="N2045" s="39" t="s">
        <v>3077</v>
      </c>
      <c r="O2045" s="39" t="s">
        <v>97</v>
      </c>
      <c r="P2045" s="39" t="s">
        <v>221</v>
      </c>
      <c r="Q2045" s="54">
        <v>447664</v>
      </c>
    </row>
    <row r="2046" spans="1:17">
      <c r="A2046" s="39" t="s">
        <v>3059</v>
      </c>
      <c r="B2046" s="39" t="s">
        <v>3060</v>
      </c>
      <c r="C2046" s="52">
        <v>8779</v>
      </c>
      <c r="D2046" s="39" t="s">
        <v>101</v>
      </c>
      <c r="E2046" s="39" t="s">
        <v>3072</v>
      </c>
      <c r="F2046" s="41">
        <v>40714</v>
      </c>
      <c r="G2046" s="39" t="s">
        <v>93</v>
      </c>
      <c r="H2046" s="39" t="s">
        <v>173</v>
      </c>
      <c r="I2046" s="41">
        <v>40179</v>
      </c>
      <c r="J2046" s="41">
        <v>40543</v>
      </c>
      <c r="K2046" s="40">
        <v>6</v>
      </c>
      <c r="L2046" s="39" t="s">
        <v>311</v>
      </c>
      <c r="M2046" s="39" t="s">
        <v>318</v>
      </c>
      <c r="N2046" s="39" t="s">
        <v>3078</v>
      </c>
      <c r="O2046" s="39" t="s">
        <v>97</v>
      </c>
      <c r="P2046" s="39" t="s">
        <v>221</v>
      </c>
      <c r="Q2046" s="54">
        <v>447664</v>
      </c>
    </row>
    <row r="2047" spans="1:17">
      <c r="A2047" s="39" t="s">
        <v>3059</v>
      </c>
      <c r="B2047" s="39" t="s">
        <v>3060</v>
      </c>
      <c r="C2047" s="52">
        <v>8779</v>
      </c>
      <c r="D2047" s="39" t="s">
        <v>101</v>
      </c>
      <c r="E2047" s="39" t="s">
        <v>3072</v>
      </c>
      <c r="F2047" s="41">
        <v>40714</v>
      </c>
      <c r="G2047" s="39" t="s">
        <v>93</v>
      </c>
      <c r="H2047" s="39" t="s">
        <v>173</v>
      </c>
      <c r="I2047" s="41">
        <v>40179</v>
      </c>
      <c r="J2047" s="41">
        <v>40543</v>
      </c>
      <c r="K2047" s="40">
        <v>7</v>
      </c>
      <c r="L2047" s="39" t="s">
        <v>491</v>
      </c>
      <c r="M2047" s="39" t="s">
        <v>95</v>
      </c>
      <c r="N2047" s="39" t="s">
        <v>3079</v>
      </c>
      <c r="O2047" s="39" t="s">
        <v>97</v>
      </c>
      <c r="P2047" s="39" t="s">
        <v>221</v>
      </c>
      <c r="Q2047" s="54">
        <v>447664</v>
      </c>
    </row>
    <row r="2048" spans="1:17">
      <c r="A2048" s="39" t="s">
        <v>3059</v>
      </c>
      <c r="B2048" s="39" t="s">
        <v>3060</v>
      </c>
      <c r="C2048" s="52">
        <v>8778</v>
      </c>
      <c r="D2048" s="39" t="s">
        <v>101</v>
      </c>
      <c r="E2048" s="39" t="s">
        <v>3080</v>
      </c>
      <c r="F2048" s="41">
        <v>40714</v>
      </c>
      <c r="G2048" s="39" t="s">
        <v>93</v>
      </c>
      <c r="H2048" s="39" t="s">
        <v>173</v>
      </c>
      <c r="I2048" s="41">
        <v>39904</v>
      </c>
      <c r="J2048" s="41">
        <v>40178</v>
      </c>
      <c r="K2048" s="40">
        <v>1</v>
      </c>
      <c r="L2048" s="39" t="s">
        <v>308</v>
      </c>
      <c r="M2048" s="39" t="s">
        <v>309</v>
      </c>
      <c r="N2048" s="39" t="s">
        <v>3081</v>
      </c>
      <c r="O2048" s="39" t="s">
        <v>97</v>
      </c>
      <c r="P2048" s="39" t="s">
        <v>221</v>
      </c>
      <c r="Q2048" s="54">
        <v>256952</v>
      </c>
    </row>
    <row r="2049" spans="1:17">
      <c r="A2049" s="39" t="s">
        <v>3059</v>
      </c>
      <c r="B2049" s="39" t="s">
        <v>3060</v>
      </c>
      <c r="C2049" s="52">
        <v>8778</v>
      </c>
      <c r="D2049" s="39" t="s">
        <v>101</v>
      </c>
      <c r="E2049" s="39" t="s">
        <v>3080</v>
      </c>
      <c r="F2049" s="41">
        <v>40714</v>
      </c>
      <c r="G2049" s="39" t="s">
        <v>93</v>
      </c>
      <c r="H2049" s="39" t="s">
        <v>173</v>
      </c>
      <c r="I2049" s="41">
        <v>39904</v>
      </c>
      <c r="J2049" s="41">
        <v>40178</v>
      </c>
      <c r="K2049" s="40">
        <v>2</v>
      </c>
      <c r="L2049" s="39" t="s">
        <v>311</v>
      </c>
      <c r="M2049" s="39" t="s">
        <v>318</v>
      </c>
      <c r="N2049" s="39" t="s">
        <v>3082</v>
      </c>
      <c r="O2049" s="39" t="s">
        <v>97</v>
      </c>
      <c r="P2049" s="39" t="s">
        <v>221</v>
      </c>
      <c r="Q2049" s="54">
        <v>256952</v>
      </c>
    </row>
    <row r="2050" spans="1:17">
      <c r="A2050" s="39" t="s">
        <v>3059</v>
      </c>
      <c r="B2050" s="39" t="s">
        <v>3060</v>
      </c>
      <c r="C2050" s="52">
        <v>8778</v>
      </c>
      <c r="D2050" s="39" t="s">
        <v>101</v>
      </c>
      <c r="E2050" s="39" t="s">
        <v>3080</v>
      </c>
      <c r="F2050" s="41">
        <v>40714</v>
      </c>
      <c r="G2050" s="39" t="s">
        <v>93</v>
      </c>
      <c r="H2050" s="39" t="s">
        <v>173</v>
      </c>
      <c r="I2050" s="41">
        <v>39904</v>
      </c>
      <c r="J2050" s="41">
        <v>40178</v>
      </c>
      <c r="K2050" s="40">
        <v>3</v>
      </c>
      <c r="L2050" s="39" t="s">
        <v>311</v>
      </c>
      <c r="M2050" s="39" t="s">
        <v>312</v>
      </c>
      <c r="N2050" s="39" t="s">
        <v>3083</v>
      </c>
      <c r="O2050" s="39" t="s">
        <v>97</v>
      </c>
      <c r="P2050" s="39" t="s">
        <v>221</v>
      </c>
      <c r="Q2050" s="54">
        <v>256952</v>
      </c>
    </row>
    <row r="2051" spans="1:17">
      <c r="A2051" s="39" t="s">
        <v>3059</v>
      </c>
      <c r="B2051" s="39" t="s">
        <v>3060</v>
      </c>
      <c r="C2051" s="52">
        <v>8778</v>
      </c>
      <c r="D2051" s="39" t="s">
        <v>101</v>
      </c>
      <c r="E2051" s="39" t="s">
        <v>3080</v>
      </c>
      <c r="F2051" s="41">
        <v>40714</v>
      </c>
      <c r="G2051" s="39" t="s">
        <v>93</v>
      </c>
      <c r="H2051" s="39" t="s">
        <v>173</v>
      </c>
      <c r="I2051" s="41">
        <v>39904</v>
      </c>
      <c r="J2051" s="41">
        <v>40178</v>
      </c>
      <c r="K2051" s="40">
        <v>4</v>
      </c>
      <c r="L2051" s="39" t="s">
        <v>311</v>
      </c>
      <c r="M2051" s="39" t="s">
        <v>318</v>
      </c>
      <c r="N2051" s="39" t="s">
        <v>3084</v>
      </c>
      <c r="O2051" s="39" t="s">
        <v>97</v>
      </c>
      <c r="P2051" s="39" t="s">
        <v>221</v>
      </c>
      <c r="Q2051" s="54">
        <v>256952</v>
      </c>
    </row>
    <row r="2052" spans="1:17">
      <c r="A2052" s="39" t="s">
        <v>3059</v>
      </c>
      <c r="B2052" s="39" t="s">
        <v>3060</v>
      </c>
      <c r="C2052" s="52">
        <v>8778</v>
      </c>
      <c r="D2052" s="39" t="s">
        <v>101</v>
      </c>
      <c r="E2052" s="39" t="s">
        <v>3080</v>
      </c>
      <c r="F2052" s="41">
        <v>40714</v>
      </c>
      <c r="G2052" s="39" t="s">
        <v>93</v>
      </c>
      <c r="H2052" s="39" t="s">
        <v>173</v>
      </c>
      <c r="I2052" s="41">
        <v>39904</v>
      </c>
      <c r="J2052" s="41">
        <v>40178</v>
      </c>
      <c r="K2052" s="40">
        <v>5</v>
      </c>
      <c r="L2052" s="39" t="s">
        <v>491</v>
      </c>
      <c r="M2052" s="39" t="s">
        <v>95</v>
      </c>
      <c r="N2052" s="39" t="s">
        <v>3085</v>
      </c>
      <c r="O2052" s="39" t="s">
        <v>97</v>
      </c>
      <c r="P2052" s="39" t="s">
        <v>221</v>
      </c>
      <c r="Q2052" s="54">
        <v>256952</v>
      </c>
    </row>
    <row r="2053" spans="1:17">
      <c r="A2053" s="39" t="s">
        <v>3059</v>
      </c>
      <c r="B2053" s="39" t="s">
        <v>3060</v>
      </c>
      <c r="C2053" s="52">
        <v>8778</v>
      </c>
      <c r="D2053" s="39" t="s">
        <v>101</v>
      </c>
      <c r="E2053" s="39" t="s">
        <v>3080</v>
      </c>
      <c r="F2053" s="41">
        <v>40714</v>
      </c>
      <c r="G2053" s="39" t="s">
        <v>93</v>
      </c>
      <c r="H2053" s="39" t="s">
        <v>173</v>
      </c>
      <c r="I2053" s="41">
        <v>39904</v>
      </c>
      <c r="J2053" s="41">
        <v>40178</v>
      </c>
      <c r="K2053" s="40">
        <v>6</v>
      </c>
      <c r="L2053" s="39" t="s">
        <v>218</v>
      </c>
      <c r="M2053" s="39" t="s">
        <v>95</v>
      </c>
      <c r="N2053" s="39" t="s">
        <v>3086</v>
      </c>
      <c r="O2053" s="39" t="s">
        <v>97</v>
      </c>
      <c r="P2053" s="39" t="s">
        <v>221</v>
      </c>
      <c r="Q2053" s="54">
        <v>256952</v>
      </c>
    </row>
    <row r="2054" spans="1:17">
      <c r="A2054" s="39" t="s">
        <v>3059</v>
      </c>
      <c r="B2054" s="39" t="s">
        <v>3060</v>
      </c>
      <c r="C2054" s="52">
        <v>2186</v>
      </c>
      <c r="D2054" s="39" t="s">
        <v>101</v>
      </c>
      <c r="E2054" s="39" t="s">
        <v>779</v>
      </c>
      <c r="F2054" s="41">
        <v>40072</v>
      </c>
      <c r="G2054" s="39" t="s">
        <v>93</v>
      </c>
      <c r="H2054" s="39" t="s">
        <v>173</v>
      </c>
      <c r="I2054" s="41">
        <v>39814</v>
      </c>
      <c r="J2054" s="41">
        <v>40178</v>
      </c>
      <c r="K2054" s="40">
        <v>1</v>
      </c>
      <c r="L2054" s="39" t="s">
        <v>103</v>
      </c>
      <c r="M2054" s="39" t="s">
        <v>95</v>
      </c>
      <c r="N2054" s="39" t="s">
        <v>3087</v>
      </c>
      <c r="O2054" s="39" t="s">
        <v>97</v>
      </c>
      <c r="P2054" s="39" t="s">
        <v>3062</v>
      </c>
      <c r="Q2054" s="54">
        <v>400</v>
      </c>
    </row>
    <row r="2055" spans="1:17">
      <c r="A2055" s="39" t="s">
        <v>3059</v>
      </c>
      <c r="B2055" s="39" t="s">
        <v>3060</v>
      </c>
      <c r="C2055" s="52">
        <v>2186</v>
      </c>
      <c r="D2055" s="39" t="s">
        <v>101</v>
      </c>
      <c r="E2055" s="39" t="s">
        <v>779</v>
      </c>
      <c r="F2055" s="41">
        <v>40072</v>
      </c>
      <c r="G2055" s="39" t="s">
        <v>93</v>
      </c>
      <c r="H2055" s="39" t="s">
        <v>173</v>
      </c>
      <c r="I2055" s="41">
        <v>39814</v>
      </c>
      <c r="J2055" s="41">
        <v>40178</v>
      </c>
      <c r="K2055" s="40">
        <v>2</v>
      </c>
      <c r="L2055" s="39" t="s">
        <v>103</v>
      </c>
      <c r="M2055" s="39" t="s">
        <v>95</v>
      </c>
      <c r="N2055" s="39" t="s">
        <v>3088</v>
      </c>
      <c r="O2055" s="39" t="s">
        <v>97</v>
      </c>
      <c r="P2055" s="39" t="s">
        <v>3062</v>
      </c>
      <c r="Q2055" s="54">
        <v>400</v>
      </c>
    </row>
    <row r="2056" spans="1:17">
      <c r="A2056" s="39" t="s">
        <v>3059</v>
      </c>
      <c r="B2056" s="39" t="s">
        <v>3060</v>
      </c>
      <c r="C2056" s="52">
        <v>2186</v>
      </c>
      <c r="D2056" s="39" t="s">
        <v>101</v>
      </c>
      <c r="E2056" s="39" t="s">
        <v>779</v>
      </c>
      <c r="F2056" s="41">
        <v>40072</v>
      </c>
      <c r="G2056" s="39" t="s">
        <v>93</v>
      </c>
      <c r="H2056" s="39" t="s">
        <v>173</v>
      </c>
      <c r="I2056" s="41">
        <v>39814</v>
      </c>
      <c r="J2056" s="41">
        <v>40178</v>
      </c>
      <c r="K2056" s="40">
        <v>3</v>
      </c>
      <c r="L2056" s="39" t="s">
        <v>103</v>
      </c>
      <c r="M2056" s="39" t="s">
        <v>810</v>
      </c>
      <c r="N2056" s="39" t="s">
        <v>3089</v>
      </c>
      <c r="O2056" s="39" t="s">
        <v>97</v>
      </c>
      <c r="P2056" s="39" t="s">
        <v>3062</v>
      </c>
      <c r="Q2056" s="54">
        <v>400</v>
      </c>
    </row>
    <row r="2057" spans="1:17">
      <c r="A2057" s="39" t="s">
        <v>3059</v>
      </c>
      <c r="B2057" s="39" t="s">
        <v>3060</v>
      </c>
      <c r="C2057" s="52">
        <v>2186</v>
      </c>
      <c r="D2057" s="39" t="s">
        <v>101</v>
      </c>
      <c r="E2057" s="39" t="s">
        <v>779</v>
      </c>
      <c r="F2057" s="41">
        <v>40072</v>
      </c>
      <c r="G2057" s="39" t="s">
        <v>93</v>
      </c>
      <c r="H2057" s="39" t="s">
        <v>173</v>
      </c>
      <c r="I2057" s="41">
        <v>39814</v>
      </c>
      <c r="J2057" s="41">
        <v>40178</v>
      </c>
      <c r="K2057" s="40">
        <v>4</v>
      </c>
      <c r="L2057" s="39" t="s">
        <v>103</v>
      </c>
      <c r="M2057" s="39" t="s">
        <v>95</v>
      </c>
      <c r="N2057" s="39" t="s">
        <v>3090</v>
      </c>
      <c r="O2057" s="39" t="s">
        <v>97</v>
      </c>
      <c r="P2057" s="39" t="s">
        <v>3062</v>
      </c>
      <c r="Q2057" s="54">
        <v>400</v>
      </c>
    </row>
    <row r="2058" spans="1:17">
      <c r="A2058" s="39" t="s">
        <v>3059</v>
      </c>
      <c r="B2058" s="39" t="s">
        <v>3060</v>
      </c>
      <c r="C2058" s="52">
        <v>856</v>
      </c>
      <c r="D2058" s="39" t="s">
        <v>101</v>
      </c>
      <c r="E2058" s="39" t="s">
        <v>544</v>
      </c>
      <c r="F2058" s="41">
        <v>39790</v>
      </c>
      <c r="G2058" s="39" t="s">
        <v>93</v>
      </c>
      <c r="H2058" s="39" t="s">
        <v>173</v>
      </c>
      <c r="I2058" s="41">
        <v>39814</v>
      </c>
      <c r="J2058" s="41">
        <v>40178</v>
      </c>
      <c r="K2058" s="40">
        <v>1</v>
      </c>
      <c r="L2058" s="39" t="s">
        <v>218</v>
      </c>
      <c r="M2058" s="39" t="s">
        <v>521</v>
      </c>
      <c r="N2058" s="39" t="s">
        <v>3091</v>
      </c>
      <c r="O2058" s="39" t="s">
        <v>97</v>
      </c>
      <c r="P2058" s="39" t="s">
        <v>3062</v>
      </c>
      <c r="Q2058" s="54">
        <v>1739539</v>
      </c>
    </row>
    <row r="2059" spans="1:17">
      <c r="A2059" s="39" t="s">
        <v>3059</v>
      </c>
      <c r="B2059" s="39" t="s">
        <v>3060</v>
      </c>
      <c r="C2059" s="52">
        <v>856</v>
      </c>
      <c r="D2059" s="39" t="s">
        <v>101</v>
      </c>
      <c r="E2059" s="39" t="s">
        <v>544</v>
      </c>
      <c r="F2059" s="41">
        <v>39790</v>
      </c>
      <c r="G2059" s="39" t="s">
        <v>93</v>
      </c>
      <c r="H2059" s="39" t="s">
        <v>173</v>
      </c>
      <c r="I2059" s="41">
        <v>39814</v>
      </c>
      <c r="J2059" s="41">
        <v>40178</v>
      </c>
      <c r="K2059" s="40">
        <v>2</v>
      </c>
      <c r="L2059" s="39" t="s">
        <v>131</v>
      </c>
      <c r="M2059" s="39" t="s">
        <v>183</v>
      </c>
      <c r="N2059" s="39" t="s">
        <v>3092</v>
      </c>
      <c r="O2059" s="39" t="s">
        <v>97</v>
      </c>
      <c r="P2059" s="39" t="s">
        <v>3062</v>
      </c>
      <c r="Q2059" s="54">
        <v>1739539</v>
      </c>
    </row>
    <row r="2060" spans="1:17">
      <c r="A2060" s="39" t="s">
        <v>3059</v>
      </c>
      <c r="B2060" s="39" t="s">
        <v>3060</v>
      </c>
      <c r="C2060" s="52">
        <v>856</v>
      </c>
      <c r="D2060" s="39" t="s">
        <v>101</v>
      </c>
      <c r="E2060" s="39" t="s">
        <v>544</v>
      </c>
      <c r="F2060" s="41">
        <v>39790</v>
      </c>
      <c r="G2060" s="39" t="s">
        <v>93</v>
      </c>
      <c r="H2060" s="39" t="s">
        <v>173</v>
      </c>
      <c r="I2060" s="41">
        <v>39814</v>
      </c>
      <c r="J2060" s="41">
        <v>40178</v>
      </c>
      <c r="K2060" s="40">
        <v>3</v>
      </c>
      <c r="L2060" s="39" t="s">
        <v>237</v>
      </c>
      <c r="M2060" s="39" t="s">
        <v>16</v>
      </c>
      <c r="N2060" s="39" t="s">
        <v>3093</v>
      </c>
      <c r="O2060" s="39" t="s">
        <v>97</v>
      </c>
      <c r="P2060" s="39" t="s">
        <v>3062</v>
      </c>
      <c r="Q2060" s="54">
        <v>1739539</v>
      </c>
    </row>
    <row r="2061" spans="1:17">
      <c r="A2061" s="39" t="s">
        <v>3059</v>
      </c>
      <c r="B2061" s="39" t="s">
        <v>3060</v>
      </c>
      <c r="C2061" s="52">
        <v>856</v>
      </c>
      <c r="D2061" s="39" t="s">
        <v>101</v>
      </c>
      <c r="E2061" s="39" t="s">
        <v>544</v>
      </c>
      <c r="F2061" s="41">
        <v>39790</v>
      </c>
      <c r="G2061" s="39" t="s">
        <v>93</v>
      </c>
      <c r="H2061" s="39" t="s">
        <v>173</v>
      </c>
      <c r="I2061" s="41">
        <v>39814</v>
      </c>
      <c r="J2061" s="41">
        <v>40178</v>
      </c>
      <c r="K2061" s="40">
        <v>4</v>
      </c>
      <c r="L2061" s="39" t="s">
        <v>308</v>
      </c>
      <c r="M2061" s="39" t="s">
        <v>309</v>
      </c>
      <c r="N2061" s="39" t="s">
        <v>3094</v>
      </c>
      <c r="O2061" s="39" t="s">
        <v>97</v>
      </c>
      <c r="P2061" s="39" t="s">
        <v>3062</v>
      </c>
      <c r="Q2061" s="54">
        <v>1739539</v>
      </c>
    </row>
    <row r="2062" spans="1:17">
      <c r="A2062" s="39" t="s">
        <v>3059</v>
      </c>
      <c r="B2062" s="39" t="s">
        <v>3060</v>
      </c>
      <c r="C2062" s="52">
        <v>856</v>
      </c>
      <c r="D2062" s="39" t="s">
        <v>101</v>
      </c>
      <c r="E2062" s="39" t="s">
        <v>544</v>
      </c>
      <c r="F2062" s="41">
        <v>39790</v>
      </c>
      <c r="G2062" s="39" t="s">
        <v>93</v>
      </c>
      <c r="H2062" s="39" t="s">
        <v>173</v>
      </c>
      <c r="I2062" s="41">
        <v>39814</v>
      </c>
      <c r="J2062" s="41">
        <v>40178</v>
      </c>
      <c r="K2062" s="40">
        <v>6</v>
      </c>
      <c r="L2062" s="39" t="s">
        <v>311</v>
      </c>
      <c r="M2062" s="39" t="s">
        <v>312</v>
      </c>
      <c r="N2062" s="39" t="s">
        <v>3095</v>
      </c>
      <c r="O2062" s="39" t="s">
        <v>97</v>
      </c>
      <c r="P2062" s="39" t="s">
        <v>3062</v>
      </c>
      <c r="Q2062" s="54">
        <v>1739539</v>
      </c>
    </row>
    <row r="2063" spans="1:17">
      <c r="A2063" s="39" t="s">
        <v>3059</v>
      </c>
      <c r="B2063" s="39" t="s">
        <v>3060</v>
      </c>
      <c r="C2063" s="52">
        <v>856</v>
      </c>
      <c r="D2063" s="39" t="s">
        <v>101</v>
      </c>
      <c r="E2063" s="39" t="s">
        <v>544</v>
      </c>
      <c r="F2063" s="41">
        <v>39790</v>
      </c>
      <c r="G2063" s="39" t="s">
        <v>93</v>
      </c>
      <c r="H2063" s="39" t="s">
        <v>173</v>
      </c>
      <c r="I2063" s="41">
        <v>39814</v>
      </c>
      <c r="J2063" s="41">
        <v>40178</v>
      </c>
      <c r="K2063" s="40">
        <v>7</v>
      </c>
      <c r="L2063" s="39" t="s">
        <v>237</v>
      </c>
      <c r="M2063" s="39" t="s">
        <v>95</v>
      </c>
      <c r="N2063" s="39" t="s">
        <v>3096</v>
      </c>
      <c r="O2063" s="39" t="s">
        <v>97</v>
      </c>
      <c r="P2063" s="39" t="s">
        <v>3062</v>
      </c>
      <c r="Q2063" s="54">
        <v>1739539</v>
      </c>
    </row>
    <row r="2064" spans="1:17">
      <c r="A2064" s="39" t="s">
        <v>3059</v>
      </c>
      <c r="B2064" s="39" t="s">
        <v>3060</v>
      </c>
      <c r="C2064" s="52">
        <v>856</v>
      </c>
      <c r="D2064" s="39" t="s">
        <v>101</v>
      </c>
      <c r="E2064" s="39" t="s">
        <v>544</v>
      </c>
      <c r="F2064" s="41">
        <v>39790</v>
      </c>
      <c r="G2064" s="39" t="s">
        <v>93</v>
      </c>
      <c r="H2064" s="39" t="s">
        <v>173</v>
      </c>
      <c r="I2064" s="41">
        <v>39814</v>
      </c>
      <c r="J2064" s="41">
        <v>40178</v>
      </c>
      <c r="K2064" s="40">
        <v>8</v>
      </c>
      <c r="L2064" s="39" t="s">
        <v>95</v>
      </c>
      <c r="M2064" s="39" t="s">
        <v>95</v>
      </c>
      <c r="N2064" s="39" t="s">
        <v>3097</v>
      </c>
      <c r="O2064" s="39" t="s">
        <v>97</v>
      </c>
      <c r="P2064" s="39" t="s">
        <v>3062</v>
      </c>
      <c r="Q2064" s="54">
        <v>1739539</v>
      </c>
    </row>
    <row r="2065" spans="1:17">
      <c r="A2065" s="39" t="s">
        <v>3059</v>
      </c>
      <c r="B2065" s="39" t="s">
        <v>3060</v>
      </c>
      <c r="C2065" s="52">
        <v>856</v>
      </c>
      <c r="D2065" s="39" t="s">
        <v>101</v>
      </c>
      <c r="E2065" s="39" t="s">
        <v>544</v>
      </c>
      <c r="F2065" s="41">
        <v>39790</v>
      </c>
      <c r="G2065" s="39" t="s">
        <v>93</v>
      </c>
      <c r="H2065" s="39" t="s">
        <v>173</v>
      </c>
      <c r="I2065" s="41">
        <v>39814</v>
      </c>
      <c r="J2065" s="41">
        <v>40178</v>
      </c>
      <c r="K2065" s="40">
        <v>9</v>
      </c>
      <c r="L2065" s="39" t="s">
        <v>308</v>
      </c>
      <c r="M2065" s="39" t="s">
        <v>95</v>
      </c>
      <c r="N2065" s="39" t="s">
        <v>3098</v>
      </c>
      <c r="O2065" s="39" t="s">
        <v>97</v>
      </c>
      <c r="P2065" s="39" t="s">
        <v>3062</v>
      </c>
      <c r="Q2065" s="54">
        <v>1739539</v>
      </c>
    </row>
    <row r="2066" spans="1:17">
      <c r="A2066" s="39" t="s">
        <v>3059</v>
      </c>
      <c r="B2066" s="39" t="s">
        <v>3060</v>
      </c>
      <c r="C2066" s="52">
        <v>856</v>
      </c>
      <c r="D2066" s="39" t="s">
        <v>101</v>
      </c>
      <c r="E2066" s="39" t="s">
        <v>544</v>
      </c>
      <c r="F2066" s="41">
        <v>39790</v>
      </c>
      <c r="G2066" s="39" t="s">
        <v>93</v>
      </c>
      <c r="H2066" s="39" t="s">
        <v>173</v>
      </c>
      <c r="I2066" s="41">
        <v>39814</v>
      </c>
      <c r="J2066" s="41">
        <v>40178</v>
      </c>
      <c r="K2066" s="40">
        <v>10</v>
      </c>
      <c r="L2066" s="39" t="s">
        <v>491</v>
      </c>
      <c r="M2066" s="39" t="s">
        <v>95</v>
      </c>
      <c r="N2066" s="39" t="s">
        <v>3099</v>
      </c>
      <c r="O2066" s="39" t="s">
        <v>97</v>
      </c>
      <c r="P2066" s="39" t="s">
        <v>3062</v>
      </c>
      <c r="Q2066" s="54">
        <v>1739539</v>
      </c>
    </row>
    <row r="2067" spans="1:17">
      <c r="A2067" s="39" t="s">
        <v>3059</v>
      </c>
      <c r="B2067" s="39" t="s">
        <v>3060</v>
      </c>
      <c r="C2067" s="52">
        <v>856</v>
      </c>
      <c r="D2067" s="39" t="s">
        <v>101</v>
      </c>
      <c r="E2067" s="39" t="s">
        <v>544</v>
      </c>
      <c r="F2067" s="41">
        <v>39790</v>
      </c>
      <c r="G2067" s="39" t="s">
        <v>93</v>
      </c>
      <c r="H2067" s="39" t="s">
        <v>173</v>
      </c>
      <c r="I2067" s="41">
        <v>39814</v>
      </c>
      <c r="J2067" s="41">
        <v>40178</v>
      </c>
      <c r="K2067" s="40">
        <v>11</v>
      </c>
      <c r="L2067" s="39" t="s">
        <v>311</v>
      </c>
      <c r="M2067" s="39" t="s">
        <v>312</v>
      </c>
      <c r="N2067" s="39" t="s">
        <v>3100</v>
      </c>
      <c r="O2067" s="39" t="s">
        <v>97</v>
      </c>
      <c r="P2067" s="39" t="s">
        <v>3062</v>
      </c>
      <c r="Q2067" s="54">
        <v>1739539</v>
      </c>
    </row>
    <row r="2068" spans="1:17">
      <c r="A2068" s="39" t="s">
        <v>3059</v>
      </c>
      <c r="B2068" s="39" t="s">
        <v>3060</v>
      </c>
      <c r="C2068" s="52">
        <v>856</v>
      </c>
      <c r="D2068" s="39" t="s">
        <v>101</v>
      </c>
      <c r="E2068" s="39" t="s">
        <v>544</v>
      </c>
      <c r="F2068" s="41">
        <v>39790</v>
      </c>
      <c r="G2068" s="39" t="s">
        <v>93</v>
      </c>
      <c r="H2068" s="39" t="s">
        <v>173</v>
      </c>
      <c r="I2068" s="41">
        <v>39814</v>
      </c>
      <c r="J2068" s="41">
        <v>40178</v>
      </c>
      <c r="K2068" s="40">
        <v>12</v>
      </c>
      <c r="L2068" s="39" t="s">
        <v>311</v>
      </c>
      <c r="M2068" s="39" t="s">
        <v>312</v>
      </c>
      <c r="N2068" s="39" t="s">
        <v>3101</v>
      </c>
      <c r="O2068" s="39" t="s">
        <v>97</v>
      </c>
      <c r="P2068" s="39" t="s">
        <v>3062</v>
      </c>
      <c r="Q2068" s="54">
        <v>1739539</v>
      </c>
    </row>
    <row r="2069" spans="1:17">
      <c r="A2069" s="39" t="s">
        <v>3059</v>
      </c>
      <c r="B2069" s="39" t="s">
        <v>3060</v>
      </c>
      <c r="C2069" s="52">
        <v>856</v>
      </c>
      <c r="D2069" s="39" t="s">
        <v>101</v>
      </c>
      <c r="E2069" s="39" t="s">
        <v>544</v>
      </c>
      <c r="F2069" s="41">
        <v>39790</v>
      </c>
      <c r="G2069" s="39" t="s">
        <v>93</v>
      </c>
      <c r="H2069" s="39" t="s">
        <v>173</v>
      </c>
      <c r="I2069" s="41">
        <v>39814</v>
      </c>
      <c r="J2069" s="41">
        <v>40178</v>
      </c>
      <c r="K2069" s="40">
        <v>13</v>
      </c>
      <c r="L2069" s="39" t="s">
        <v>311</v>
      </c>
      <c r="M2069" s="39" t="s">
        <v>312</v>
      </c>
      <c r="N2069" s="39" t="s">
        <v>3102</v>
      </c>
      <c r="O2069" s="39" t="s">
        <v>97</v>
      </c>
      <c r="P2069" s="39" t="s">
        <v>3062</v>
      </c>
      <c r="Q2069" s="54">
        <v>1739539</v>
      </c>
    </row>
    <row r="2070" spans="1:17">
      <c r="A2070" s="39" t="s">
        <v>3059</v>
      </c>
      <c r="B2070" s="39" t="s">
        <v>3060</v>
      </c>
      <c r="C2070" s="52">
        <v>856</v>
      </c>
      <c r="D2070" s="39" t="s">
        <v>101</v>
      </c>
      <c r="E2070" s="39" t="s">
        <v>544</v>
      </c>
      <c r="F2070" s="41">
        <v>39790</v>
      </c>
      <c r="G2070" s="39" t="s">
        <v>93</v>
      </c>
      <c r="H2070" s="39" t="s">
        <v>173</v>
      </c>
      <c r="I2070" s="41">
        <v>39814</v>
      </c>
      <c r="J2070" s="41">
        <v>40178</v>
      </c>
      <c r="K2070" s="40">
        <v>14</v>
      </c>
      <c r="L2070" s="39" t="s">
        <v>311</v>
      </c>
      <c r="M2070" s="39" t="s">
        <v>318</v>
      </c>
      <c r="N2070" s="39" t="s">
        <v>3103</v>
      </c>
      <c r="O2070" s="39" t="s">
        <v>97</v>
      </c>
      <c r="P2070" s="39" t="s">
        <v>3062</v>
      </c>
      <c r="Q2070" s="54">
        <v>1739539</v>
      </c>
    </row>
    <row r="2071" spans="1:17">
      <c r="A2071" s="39" t="s">
        <v>3059</v>
      </c>
      <c r="B2071" s="39" t="s">
        <v>3060</v>
      </c>
      <c r="C2071" s="52">
        <v>856</v>
      </c>
      <c r="D2071" s="39" t="s">
        <v>101</v>
      </c>
      <c r="E2071" s="39" t="s">
        <v>544</v>
      </c>
      <c r="F2071" s="41">
        <v>39790</v>
      </c>
      <c r="G2071" s="39" t="s">
        <v>93</v>
      </c>
      <c r="H2071" s="39" t="s">
        <v>173</v>
      </c>
      <c r="I2071" s="41">
        <v>39814</v>
      </c>
      <c r="J2071" s="41">
        <v>40178</v>
      </c>
      <c r="K2071" s="40">
        <v>15</v>
      </c>
      <c r="L2071" s="39" t="s">
        <v>311</v>
      </c>
      <c r="M2071" s="39" t="s">
        <v>312</v>
      </c>
      <c r="N2071" s="39" t="s">
        <v>3104</v>
      </c>
      <c r="O2071" s="39" t="s">
        <v>97</v>
      </c>
      <c r="P2071" s="39" t="s">
        <v>3062</v>
      </c>
      <c r="Q2071" s="54">
        <v>1739539</v>
      </c>
    </row>
    <row r="2072" spans="1:17">
      <c r="A2072" s="39" t="s">
        <v>3059</v>
      </c>
      <c r="B2072" s="39" t="s">
        <v>3060</v>
      </c>
      <c r="C2072" s="52">
        <v>856</v>
      </c>
      <c r="D2072" s="39" t="s">
        <v>101</v>
      </c>
      <c r="E2072" s="39" t="s">
        <v>544</v>
      </c>
      <c r="F2072" s="41">
        <v>39790</v>
      </c>
      <c r="G2072" s="39" t="s">
        <v>93</v>
      </c>
      <c r="H2072" s="39" t="s">
        <v>173</v>
      </c>
      <c r="I2072" s="41">
        <v>39814</v>
      </c>
      <c r="J2072" s="41">
        <v>40178</v>
      </c>
      <c r="K2072" s="40">
        <v>16</v>
      </c>
      <c r="L2072" s="39" t="s">
        <v>311</v>
      </c>
      <c r="M2072" s="39" t="s">
        <v>318</v>
      </c>
      <c r="N2072" s="39" t="s">
        <v>3105</v>
      </c>
      <c r="O2072" s="39" t="s">
        <v>97</v>
      </c>
      <c r="P2072" s="39" t="s">
        <v>3062</v>
      </c>
      <c r="Q2072" s="54">
        <v>1739539</v>
      </c>
    </row>
    <row r="2073" spans="1:17">
      <c r="A2073" s="39" t="s">
        <v>3059</v>
      </c>
      <c r="B2073" s="39" t="s">
        <v>3060</v>
      </c>
      <c r="C2073" s="52">
        <v>856</v>
      </c>
      <c r="D2073" s="39" t="s">
        <v>101</v>
      </c>
      <c r="E2073" s="39" t="s">
        <v>544</v>
      </c>
      <c r="F2073" s="41">
        <v>39790</v>
      </c>
      <c r="G2073" s="39" t="s">
        <v>93</v>
      </c>
      <c r="H2073" s="39" t="s">
        <v>173</v>
      </c>
      <c r="I2073" s="41">
        <v>39814</v>
      </c>
      <c r="J2073" s="41">
        <v>40178</v>
      </c>
      <c r="K2073" s="40">
        <v>17</v>
      </c>
      <c r="L2073" s="39" t="s">
        <v>311</v>
      </c>
      <c r="M2073" s="39" t="s">
        <v>557</v>
      </c>
      <c r="N2073" s="39" t="s">
        <v>3106</v>
      </c>
      <c r="O2073" s="39" t="s">
        <v>97</v>
      </c>
      <c r="P2073" s="39" t="s">
        <v>3062</v>
      </c>
      <c r="Q2073" s="54">
        <v>1739539</v>
      </c>
    </row>
    <row r="2074" spans="1:17">
      <c r="A2074" s="39" t="s">
        <v>3059</v>
      </c>
      <c r="B2074" s="39" t="s">
        <v>3060</v>
      </c>
      <c r="C2074" s="52">
        <v>856</v>
      </c>
      <c r="D2074" s="39" t="s">
        <v>101</v>
      </c>
      <c r="E2074" s="39" t="s">
        <v>544</v>
      </c>
      <c r="F2074" s="41">
        <v>39790</v>
      </c>
      <c r="G2074" s="39" t="s">
        <v>93</v>
      </c>
      <c r="H2074" s="39" t="s">
        <v>173</v>
      </c>
      <c r="I2074" s="41">
        <v>39814</v>
      </c>
      <c r="J2074" s="41">
        <v>40178</v>
      </c>
      <c r="K2074" s="40">
        <v>18</v>
      </c>
      <c r="L2074" s="39" t="s">
        <v>308</v>
      </c>
      <c r="M2074" s="39" t="s">
        <v>550</v>
      </c>
      <c r="N2074" s="39" t="s">
        <v>3107</v>
      </c>
      <c r="O2074" s="39" t="s">
        <v>97</v>
      </c>
      <c r="P2074" s="39" t="s">
        <v>3062</v>
      </c>
      <c r="Q2074" s="54">
        <v>1739539</v>
      </c>
    </row>
    <row r="2075" spans="1:17">
      <c r="A2075" s="39" t="s">
        <v>3059</v>
      </c>
      <c r="B2075" s="39" t="s">
        <v>3060</v>
      </c>
      <c r="C2075" s="52">
        <v>856</v>
      </c>
      <c r="D2075" s="39" t="s">
        <v>101</v>
      </c>
      <c r="E2075" s="39" t="s">
        <v>544</v>
      </c>
      <c r="F2075" s="41">
        <v>39790</v>
      </c>
      <c r="G2075" s="39" t="s">
        <v>93</v>
      </c>
      <c r="H2075" s="39" t="s">
        <v>173</v>
      </c>
      <c r="I2075" s="41">
        <v>39814</v>
      </c>
      <c r="J2075" s="41">
        <v>40178</v>
      </c>
      <c r="K2075" s="40">
        <v>19</v>
      </c>
      <c r="L2075" s="39" t="s">
        <v>311</v>
      </c>
      <c r="M2075" s="39" t="s">
        <v>316</v>
      </c>
      <c r="N2075" s="39" t="s">
        <v>3108</v>
      </c>
      <c r="O2075" s="39" t="s">
        <v>97</v>
      </c>
      <c r="P2075" s="39" t="s">
        <v>3062</v>
      </c>
      <c r="Q2075" s="54">
        <v>1739539</v>
      </c>
    </row>
    <row r="2076" spans="1:17">
      <c r="A2076" s="39" t="s">
        <v>3059</v>
      </c>
      <c r="B2076" s="39" t="s">
        <v>3060</v>
      </c>
      <c r="C2076" s="52">
        <v>856</v>
      </c>
      <c r="D2076" s="39" t="s">
        <v>101</v>
      </c>
      <c r="E2076" s="39" t="s">
        <v>544</v>
      </c>
      <c r="F2076" s="41">
        <v>39790</v>
      </c>
      <c r="G2076" s="39" t="s">
        <v>93</v>
      </c>
      <c r="H2076" s="39" t="s">
        <v>173</v>
      </c>
      <c r="I2076" s="41">
        <v>39814</v>
      </c>
      <c r="J2076" s="41">
        <v>40178</v>
      </c>
      <c r="K2076" s="40">
        <v>20</v>
      </c>
      <c r="L2076" s="39" t="s">
        <v>176</v>
      </c>
      <c r="M2076" s="39" t="s">
        <v>416</v>
      </c>
      <c r="N2076" s="39" t="s">
        <v>3109</v>
      </c>
      <c r="O2076" s="39" t="s">
        <v>97</v>
      </c>
      <c r="P2076" s="39" t="s">
        <v>3062</v>
      </c>
      <c r="Q2076" s="54">
        <v>1739539</v>
      </c>
    </row>
    <row r="2077" spans="1:17">
      <c r="A2077" s="39" t="s">
        <v>3059</v>
      </c>
      <c r="B2077" s="39" t="s">
        <v>3060</v>
      </c>
      <c r="C2077" s="52">
        <v>856</v>
      </c>
      <c r="D2077" s="39" t="s">
        <v>101</v>
      </c>
      <c r="E2077" s="39" t="s">
        <v>544</v>
      </c>
      <c r="F2077" s="41">
        <v>39790</v>
      </c>
      <c r="G2077" s="39" t="s">
        <v>93</v>
      </c>
      <c r="H2077" s="39" t="s">
        <v>173</v>
      </c>
      <c r="I2077" s="41">
        <v>39814</v>
      </c>
      <c r="J2077" s="41">
        <v>40178</v>
      </c>
      <c r="K2077" s="40">
        <v>21</v>
      </c>
      <c r="L2077" s="39" t="s">
        <v>311</v>
      </c>
      <c r="M2077" s="39" t="s">
        <v>312</v>
      </c>
      <c r="N2077" s="39" t="s">
        <v>3110</v>
      </c>
      <c r="O2077" s="39" t="s">
        <v>97</v>
      </c>
      <c r="P2077" s="39" t="s">
        <v>3062</v>
      </c>
      <c r="Q2077" s="54">
        <v>1739539</v>
      </c>
    </row>
    <row r="2078" spans="1:17">
      <c r="A2078" s="39" t="s">
        <v>3059</v>
      </c>
      <c r="B2078" s="39" t="s">
        <v>3060</v>
      </c>
      <c r="C2078" s="52">
        <v>856</v>
      </c>
      <c r="D2078" s="39" t="s">
        <v>101</v>
      </c>
      <c r="E2078" s="39" t="s">
        <v>544</v>
      </c>
      <c r="F2078" s="41">
        <v>39790</v>
      </c>
      <c r="G2078" s="39" t="s">
        <v>93</v>
      </c>
      <c r="H2078" s="39" t="s">
        <v>173</v>
      </c>
      <c r="I2078" s="41">
        <v>39814</v>
      </c>
      <c r="J2078" s="41">
        <v>40178</v>
      </c>
      <c r="K2078" s="40">
        <v>22</v>
      </c>
      <c r="L2078" s="39" t="s">
        <v>311</v>
      </c>
      <c r="M2078" s="39" t="s">
        <v>557</v>
      </c>
      <c r="N2078" s="39" t="s">
        <v>3111</v>
      </c>
      <c r="O2078" s="39" t="s">
        <v>97</v>
      </c>
      <c r="P2078" s="39" t="s">
        <v>3062</v>
      </c>
      <c r="Q2078" s="54">
        <v>1739539</v>
      </c>
    </row>
    <row r="2079" spans="1:17">
      <c r="A2079" s="39" t="s">
        <v>3059</v>
      </c>
      <c r="B2079" s="39" t="s">
        <v>3060</v>
      </c>
      <c r="C2079" s="52">
        <v>856</v>
      </c>
      <c r="D2079" s="39" t="s">
        <v>101</v>
      </c>
      <c r="E2079" s="39" t="s">
        <v>544</v>
      </c>
      <c r="F2079" s="41">
        <v>39790</v>
      </c>
      <c r="G2079" s="39" t="s">
        <v>93</v>
      </c>
      <c r="H2079" s="39" t="s">
        <v>173</v>
      </c>
      <c r="I2079" s="41">
        <v>39814</v>
      </c>
      <c r="J2079" s="41">
        <v>40178</v>
      </c>
      <c r="K2079" s="40">
        <v>23</v>
      </c>
      <c r="L2079" s="39" t="s">
        <v>308</v>
      </c>
      <c r="M2079" s="39" t="s">
        <v>773</v>
      </c>
      <c r="N2079" s="39" t="s">
        <v>3112</v>
      </c>
      <c r="O2079" s="39" t="s">
        <v>97</v>
      </c>
      <c r="P2079" s="39" t="s">
        <v>3062</v>
      </c>
      <c r="Q2079" s="54">
        <v>1739539</v>
      </c>
    </row>
    <row r="2080" spans="1:17">
      <c r="A2080" s="39" t="s">
        <v>3059</v>
      </c>
      <c r="B2080" s="39" t="s">
        <v>3060</v>
      </c>
      <c r="C2080" s="52">
        <v>856</v>
      </c>
      <c r="D2080" s="39" t="s">
        <v>101</v>
      </c>
      <c r="E2080" s="39" t="s">
        <v>544</v>
      </c>
      <c r="F2080" s="41">
        <v>39790</v>
      </c>
      <c r="G2080" s="39" t="s">
        <v>93</v>
      </c>
      <c r="H2080" s="39" t="s">
        <v>173</v>
      </c>
      <c r="I2080" s="41">
        <v>39814</v>
      </c>
      <c r="J2080" s="41">
        <v>40178</v>
      </c>
      <c r="K2080" s="40">
        <v>24</v>
      </c>
      <c r="L2080" s="39" t="s">
        <v>176</v>
      </c>
      <c r="M2080" s="39" t="s">
        <v>416</v>
      </c>
      <c r="N2080" s="39" t="s">
        <v>3113</v>
      </c>
      <c r="O2080" s="39" t="s">
        <v>97</v>
      </c>
      <c r="P2080" s="39" t="s">
        <v>3062</v>
      </c>
      <c r="Q2080" s="54">
        <v>1739539</v>
      </c>
    </row>
    <row r="2081" spans="1:17">
      <c r="A2081" s="39" t="s">
        <v>3059</v>
      </c>
      <c r="B2081" s="39" t="s">
        <v>3060</v>
      </c>
      <c r="C2081" s="52">
        <v>856</v>
      </c>
      <c r="D2081" s="39" t="s">
        <v>101</v>
      </c>
      <c r="E2081" s="39" t="s">
        <v>544</v>
      </c>
      <c r="F2081" s="41">
        <v>39790</v>
      </c>
      <c r="G2081" s="39" t="s">
        <v>93</v>
      </c>
      <c r="H2081" s="39" t="s">
        <v>173</v>
      </c>
      <c r="I2081" s="41">
        <v>39814</v>
      </c>
      <c r="J2081" s="41">
        <v>40178</v>
      </c>
      <c r="K2081" s="40">
        <v>25</v>
      </c>
      <c r="L2081" s="39" t="s">
        <v>391</v>
      </c>
      <c r="M2081" s="39" t="s">
        <v>95</v>
      </c>
      <c r="N2081" s="39" t="s">
        <v>3114</v>
      </c>
      <c r="O2081" s="39" t="s">
        <v>97</v>
      </c>
      <c r="P2081" s="39" t="s">
        <v>3062</v>
      </c>
      <c r="Q2081" s="54">
        <v>1739539</v>
      </c>
    </row>
    <row r="2082" spans="1:17">
      <c r="A2082" s="39" t="s">
        <v>3115</v>
      </c>
      <c r="B2082" s="39" t="s">
        <v>3116</v>
      </c>
      <c r="C2082" s="52">
        <v>6104</v>
      </c>
      <c r="D2082" s="39" t="s">
        <v>296</v>
      </c>
      <c r="E2082" s="39" t="s">
        <v>3117</v>
      </c>
      <c r="F2082" s="41">
        <v>40374</v>
      </c>
      <c r="G2082" s="39" t="s">
        <v>93</v>
      </c>
      <c r="H2082" s="39" t="s">
        <v>173</v>
      </c>
      <c r="I2082" s="41">
        <v>37196</v>
      </c>
      <c r="J2082" s="41">
        <v>39447</v>
      </c>
      <c r="K2082" s="40">
        <v>1</v>
      </c>
      <c r="L2082" s="39" t="s">
        <v>105</v>
      </c>
      <c r="M2082" s="39" t="s">
        <v>135</v>
      </c>
      <c r="N2082" s="39" t="s">
        <v>3118</v>
      </c>
      <c r="O2082" s="39" t="s">
        <v>97</v>
      </c>
      <c r="P2082" s="39" t="s">
        <v>221</v>
      </c>
      <c r="Q2082" s="54">
        <v>950806</v>
      </c>
    </row>
    <row r="2083" spans="1:17">
      <c r="A2083" s="39" t="s">
        <v>3119</v>
      </c>
      <c r="B2083" s="39" t="s">
        <v>3120</v>
      </c>
      <c r="C2083" s="52">
        <v>14982</v>
      </c>
      <c r="D2083" s="39" t="s">
        <v>101</v>
      </c>
      <c r="E2083" s="39" t="s">
        <v>3121</v>
      </c>
      <c r="F2083" s="41">
        <v>42072</v>
      </c>
      <c r="G2083" s="39" t="s">
        <v>93</v>
      </c>
      <c r="H2083" s="39" t="s">
        <v>173</v>
      </c>
      <c r="I2083" s="41">
        <v>42005</v>
      </c>
      <c r="J2083" s="41">
        <v>42369</v>
      </c>
      <c r="K2083" s="40">
        <v>1</v>
      </c>
      <c r="L2083" s="39" t="s">
        <v>105</v>
      </c>
      <c r="M2083" s="39" t="s">
        <v>95</v>
      </c>
      <c r="N2083" s="39" t="s">
        <v>3122</v>
      </c>
      <c r="O2083" s="39" t="s">
        <v>97</v>
      </c>
      <c r="P2083" s="39" t="s">
        <v>3123</v>
      </c>
      <c r="Q2083" s="54">
        <v>13914</v>
      </c>
    </row>
    <row r="2084" spans="1:17">
      <c r="A2084" s="39" t="s">
        <v>3119</v>
      </c>
      <c r="B2084" s="39" t="s">
        <v>3120</v>
      </c>
      <c r="C2084" s="52">
        <v>14982</v>
      </c>
      <c r="D2084" s="39" t="s">
        <v>101</v>
      </c>
      <c r="E2084" s="39" t="s">
        <v>3121</v>
      </c>
      <c r="F2084" s="41">
        <v>42072</v>
      </c>
      <c r="G2084" s="39" t="s">
        <v>93</v>
      </c>
      <c r="H2084" s="39" t="s">
        <v>173</v>
      </c>
      <c r="I2084" s="41">
        <v>42005</v>
      </c>
      <c r="J2084" s="41">
        <v>42369</v>
      </c>
      <c r="K2084" s="40">
        <v>2</v>
      </c>
      <c r="L2084" s="39" t="s">
        <v>105</v>
      </c>
      <c r="M2084" s="39" t="s">
        <v>435</v>
      </c>
      <c r="N2084" s="39" t="s">
        <v>3124</v>
      </c>
      <c r="O2084" s="39" t="s">
        <v>97</v>
      </c>
      <c r="P2084" s="39" t="s">
        <v>3123</v>
      </c>
      <c r="Q2084" s="54">
        <v>13914</v>
      </c>
    </row>
    <row r="2085" spans="1:17">
      <c r="A2085" s="39" t="s">
        <v>3119</v>
      </c>
      <c r="B2085" s="39" t="s">
        <v>3120</v>
      </c>
      <c r="C2085" s="52">
        <v>13946</v>
      </c>
      <c r="D2085" s="39" t="s">
        <v>101</v>
      </c>
      <c r="E2085" s="39" t="s">
        <v>3125</v>
      </c>
      <c r="F2085" s="41">
        <v>41695</v>
      </c>
      <c r="G2085" s="39" t="s">
        <v>93</v>
      </c>
      <c r="H2085" s="39" t="s">
        <v>173</v>
      </c>
      <c r="I2085" s="41">
        <v>41640</v>
      </c>
      <c r="J2085" s="41">
        <v>42004</v>
      </c>
      <c r="K2085" s="40">
        <v>1</v>
      </c>
      <c r="L2085" s="39" t="s">
        <v>105</v>
      </c>
      <c r="M2085" s="39" t="s">
        <v>329</v>
      </c>
      <c r="N2085" s="39" t="s">
        <v>3126</v>
      </c>
      <c r="O2085" s="39" t="s">
        <v>97</v>
      </c>
      <c r="P2085" s="39" t="s">
        <v>3123</v>
      </c>
      <c r="Q2085" s="54">
        <v>108214</v>
      </c>
    </row>
    <row r="2086" spans="1:17">
      <c r="A2086" s="39" t="s">
        <v>3119</v>
      </c>
      <c r="B2086" s="39" t="s">
        <v>3120</v>
      </c>
      <c r="C2086" s="52">
        <v>13946</v>
      </c>
      <c r="D2086" s="39" t="s">
        <v>101</v>
      </c>
      <c r="E2086" s="39" t="s">
        <v>3125</v>
      </c>
      <c r="F2086" s="41">
        <v>41695</v>
      </c>
      <c r="G2086" s="39" t="s">
        <v>93</v>
      </c>
      <c r="H2086" s="39" t="s">
        <v>173</v>
      </c>
      <c r="I2086" s="41">
        <v>41640</v>
      </c>
      <c r="J2086" s="41">
        <v>42004</v>
      </c>
      <c r="K2086" s="40">
        <v>2</v>
      </c>
      <c r="L2086" s="39" t="s">
        <v>105</v>
      </c>
      <c r="M2086" s="39" t="s">
        <v>95</v>
      </c>
      <c r="N2086" s="39" t="s">
        <v>3127</v>
      </c>
      <c r="O2086" s="39" t="s">
        <v>97</v>
      </c>
      <c r="P2086" s="39" t="s">
        <v>3123</v>
      </c>
      <c r="Q2086" s="54">
        <v>108214</v>
      </c>
    </row>
    <row r="2087" spans="1:17">
      <c r="A2087" s="39" t="s">
        <v>3119</v>
      </c>
      <c r="B2087" s="39" t="s">
        <v>3120</v>
      </c>
      <c r="C2087" s="52">
        <v>13946</v>
      </c>
      <c r="D2087" s="39" t="s">
        <v>101</v>
      </c>
      <c r="E2087" s="39" t="s">
        <v>3125</v>
      </c>
      <c r="F2087" s="41">
        <v>41695</v>
      </c>
      <c r="G2087" s="39" t="s">
        <v>93</v>
      </c>
      <c r="H2087" s="39" t="s">
        <v>173</v>
      </c>
      <c r="I2087" s="41">
        <v>41640</v>
      </c>
      <c r="J2087" s="41">
        <v>42004</v>
      </c>
      <c r="K2087" s="40">
        <v>3</v>
      </c>
      <c r="L2087" s="39" t="s">
        <v>105</v>
      </c>
      <c r="M2087" s="39" t="s">
        <v>95</v>
      </c>
      <c r="N2087" s="39" t="s">
        <v>3128</v>
      </c>
      <c r="O2087" s="39" t="s">
        <v>97</v>
      </c>
      <c r="P2087" s="39" t="s">
        <v>3123</v>
      </c>
      <c r="Q2087" s="54">
        <v>108214</v>
      </c>
    </row>
    <row r="2088" spans="1:17">
      <c r="A2088" s="39" t="s">
        <v>3119</v>
      </c>
      <c r="B2088" s="39" t="s">
        <v>3120</v>
      </c>
      <c r="C2088" s="52">
        <v>13946</v>
      </c>
      <c r="D2088" s="39" t="s">
        <v>101</v>
      </c>
      <c r="E2088" s="39" t="s">
        <v>3125</v>
      </c>
      <c r="F2088" s="41">
        <v>41695</v>
      </c>
      <c r="G2088" s="39" t="s">
        <v>93</v>
      </c>
      <c r="H2088" s="39" t="s">
        <v>173</v>
      </c>
      <c r="I2088" s="41">
        <v>41640</v>
      </c>
      <c r="J2088" s="41">
        <v>42004</v>
      </c>
      <c r="K2088" s="40">
        <v>4</v>
      </c>
      <c r="L2088" s="39" t="s">
        <v>105</v>
      </c>
      <c r="M2088" s="39" t="s">
        <v>435</v>
      </c>
      <c r="N2088" s="39" t="s">
        <v>3129</v>
      </c>
      <c r="O2088" s="39" t="s">
        <v>97</v>
      </c>
      <c r="P2088" s="39" t="s">
        <v>3123</v>
      </c>
      <c r="Q2088" s="54">
        <v>108214</v>
      </c>
    </row>
    <row r="2089" spans="1:17">
      <c r="A2089" s="39" t="s">
        <v>3119</v>
      </c>
      <c r="B2089" s="39" t="s">
        <v>3120</v>
      </c>
      <c r="C2089" s="52">
        <v>13946</v>
      </c>
      <c r="D2089" s="39" t="s">
        <v>101</v>
      </c>
      <c r="E2089" s="39" t="s">
        <v>3125</v>
      </c>
      <c r="F2089" s="41">
        <v>41695</v>
      </c>
      <c r="G2089" s="39" t="s">
        <v>93</v>
      </c>
      <c r="H2089" s="39" t="s">
        <v>173</v>
      </c>
      <c r="I2089" s="41">
        <v>41640</v>
      </c>
      <c r="J2089" s="41">
        <v>42004</v>
      </c>
      <c r="K2089" s="40">
        <v>5</v>
      </c>
      <c r="L2089" s="39" t="s">
        <v>105</v>
      </c>
      <c r="M2089" s="39" t="s">
        <v>435</v>
      </c>
      <c r="N2089" s="39" t="s">
        <v>3130</v>
      </c>
      <c r="O2089" s="39" t="s">
        <v>97</v>
      </c>
      <c r="P2089" s="39" t="s">
        <v>3123</v>
      </c>
      <c r="Q2089" s="54">
        <v>108214</v>
      </c>
    </row>
    <row r="2090" spans="1:17">
      <c r="A2090" s="39" t="s">
        <v>3119</v>
      </c>
      <c r="B2090" s="39" t="s">
        <v>3120</v>
      </c>
      <c r="C2090" s="52">
        <v>12396</v>
      </c>
      <c r="D2090" s="39" t="s">
        <v>101</v>
      </c>
      <c r="E2090" s="39" t="s">
        <v>3131</v>
      </c>
      <c r="F2090" s="41">
        <v>41386</v>
      </c>
      <c r="G2090" s="39" t="s">
        <v>93</v>
      </c>
      <c r="H2090" s="39" t="s">
        <v>173</v>
      </c>
      <c r="I2090" s="41">
        <v>41365</v>
      </c>
      <c r="J2090" s="41">
        <v>41639</v>
      </c>
      <c r="K2090" s="40">
        <v>1</v>
      </c>
      <c r="L2090" s="39" t="s">
        <v>131</v>
      </c>
      <c r="M2090" s="39" t="s">
        <v>183</v>
      </c>
      <c r="N2090" s="39" t="s">
        <v>3132</v>
      </c>
      <c r="O2090" s="39" t="s">
        <v>97</v>
      </c>
      <c r="P2090" s="39" t="s">
        <v>3123</v>
      </c>
      <c r="Q2090" s="54">
        <v>193225</v>
      </c>
    </row>
    <row r="2091" spans="1:17">
      <c r="A2091" s="39" t="s">
        <v>3119</v>
      </c>
      <c r="B2091" s="39" t="s">
        <v>3120</v>
      </c>
      <c r="C2091" s="52">
        <v>12396</v>
      </c>
      <c r="D2091" s="39" t="s">
        <v>101</v>
      </c>
      <c r="E2091" s="39" t="s">
        <v>3131</v>
      </c>
      <c r="F2091" s="41">
        <v>41386</v>
      </c>
      <c r="G2091" s="39" t="s">
        <v>93</v>
      </c>
      <c r="H2091" s="39" t="s">
        <v>173</v>
      </c>
      <c r="I2091" s="41">
        <v>41365</v>
      </c>
      <c r="J2091" s="41">
        <v>41639</v>
      </c>
      <c r="K2091" s="40">
        <v>2</v>
      </c>
      <c r="L2091" s="39" t="s">
        <v>180</v>
      </c>
      <c r="M2091" s="39" t="s">
        <v>95</v>
      </c>
      <c r="N2091" s="39" t="s">
        <v>3133</v>
      </c>
      <c r="O2091" s="39" t="s">
        <v>97</v>
      </c>
      <c r="P2091" s="39" t="s">
        <v>3123</v>
      </c>
      <c r="Q2091" s="54">
        <v>193225</v>
      </c>
    </row>
    <row r="2092" spans="1:17">
      <c r="A2092" s="39" t="s">
        <v>3119</v>
      </c>
      <c r="B2092" s="39" t="s">
        <v>3120</v>
      </c>
      <c r="C2092" s="52">
        <v>12396</v>
      </c>
      <c r="D2092" s="39" t="s">
        <v>101</v>
      </c>
      <c r="E2092" s="39" t="s">
        <v>3131</v>
      </c>
      <c r="F2092" s="41">
        <v>41386</v>
      </c>
      <c r="G2092" s="39" t="s">
        <v>93</v>
      </c>
      <c r="H2092" s="39" t="s">
        <v>173</v>
      </c>
      <c r="I2092" s="41">
        <v>41365</v>
      </c>
      <c r="J2092" s="41">
        <v>41639</v>
      </c>
      <c r="K2092" s="40">
        <v>3</v>
      </c>
      <c r="L2092" s="39" t="s">
        <v>180</v>
      </c>
      <c r="M2092" s="39" t="s">
        <v>487</v>
      </c>
      <c r="N2092" s="39" t="s">
        <v>3134</v>
      </c>
      <c r="O2092" s="39" t="s">
        <v>97</v>
      </c>
      <c r="P2092" s="39" t="s">
        <v>3123</v>
      </c>
      <c r="Q2092" s="54">
        <v>193225</v>
      </c>
    </row>
    <row r="2093" spans="1:17">
      <c r="A2093" s="39" t="s">
        <v>3119</v>
      </c>
      <c r="B2093" s="39" t="s">
        <v>3120</v>
      </c>
      <c r="C2093" s="52">
        <v>12396</v>
      </c>
      <c r="D2093" s="39" t="s">
        <v>101</v>
      </c>
      <c r="E2093" s="39" t="s">
        <v>3131</v>
      </c>
      <c r="F2093" s="41">
        <v>41386</v>
      </c>
      <c r="G2093" s="39" t="s">
        <v>93</v>
      </c>
      <c r="H2093" s="39" t="s">
        <v>173</v>
      </c>
      <c r="I2093" s="41">
        <v>41365</v>
      </c>
      <c r="J2093" s="41">
        <v>41639</v>
      </c>
      <c r="K2093" s="40">
        <v>4</v>
      </c>
      <c r="L2093" s="39" t="s">
        <v>131</v>
      </c>
      <c r="M2093" s="39" t="s">
        <v>517</v>
      </c>
      <c r="N2093" s="39" t="s">
        <v>3135</v>
      </c>
      <c r="O2093" s="39" t="s">
        <v>97</v>
      </c>
      <c r="P2093" s="39" t="s">
        <v>3123</v>
      </c>
      <c r="Q2093" s="54">
        <v>193225</v>
      </c>
    </row>
    <row r="2094" spans="1:17">
      <c r="A2094" s="39" t="s">
        <v>3119</v>
      </c>
      <c r="B2094" s="39" t="s">
        <v>3120</v>
      </c>
      <c r="C2094" s="52">
        <v>12396</v>
      </c>
      <c r="D2094" s="39" t="s">
        <v>101</v>
      </c>
      <c r="E2094" s="39" t="s">
        <v>3131</v>
      </c>
      <c r="F2094" s="41">
        <v>41386</v>
      </c>
      <c r="G2094" s="39" t="s">
        <v>93</v>
      </c>
      <c r="H2094" s="39" t="s">
        <v>173</v>
      </c>
      <c r="I2094" s="41">
        <v>41365</v>
      </c>
      <c r="J2094" s="41">
        <v>41639</v>
      </c>
      <c r="K2094" s="40">
        <v>5</v>
      </c>
      <c r="L2094" s="39" t="s">
        <v>105</v>
      </c>
      <c r="M2094" s="39" t="s">
        <v>135</v>
      </c>
      <c r="N2094" s="39" t="s">
        <v>3136</v>
      </c>
      <c r="O2094" s="39" t="s">
        <v>97</v>
      </c>
      <c r="P2094" s="39" t="s">
        <v>3123</v>
      </c>
      <c r="Q2094" s="54">
        <v>193225</v>
      </c>
    </row>
    <row r="2095" spans="1:17">
      <c r="A2095" s="39" t="s">
        <v>3119</v>
      </c>
      <c r="B2095" s="39" t="s">
        <v>3120</v>
      </c>
      <c r="C2095" s="52">
        <v>12396</v>
      </c>
      <c r="D2095" s="39" t="s">
        <v>101</v>
      </c>
      <c r="E2095" s="39" t="s">
        <v>3131</v>
      </c>
      <c r="F2095" s="41">
        <v>41386</v>
      </c>
      <c r="G2095" s="39" t="s">
        <v>93</v>
      </c>
      <c r="H2095" s="39" t="s">
        <v>173</v>
      </c>
      <c r="I2095" s="41">
        <v>41365</v>
      </c>
      <c r="J2095" s="41">
        <v>41639</v>
      </c>
      <c r="K2095" s="40">
        <v>6</v>
      </c>
      <c r="L2095" s="39" t="s">
        <v>180</v>
      </c>
      <c r="M2095" s="39" t="s">
        <v>517</v>
      </c>
      <c r="N2095" s="39" t="s">
        <v>3137</v>
      </c>
      <c r="O2095" s="39" t="s">
        <v>97</v>
      </c>
      <c r="P2095" s="39" t="s">
        <v>3123</v>
      </c>
      <c r="Q2095" s="54">
        <v>193225</v>
      </c>
    </row>
    <row r="2096" spans="1:17">
      <c r="A2096" s="39" t="s">
        <v>3119</v>
      </c>
      <c r="B2096" s="39" t="s">
        <v>3120</v>
      </c>
      <c r="C2096" s="52">
        <v>12350</v>
      </c>
      <c r="D2096" s="39" t="s">
        <v>101</v>
      </c>
      <c r="E2096" s="39" t="s">
        <v>916</v>
      </c>
      <c r="F2096" s="41">
        <v>41285</v>
      </c>
      <c r="G2096" s="39" t="s">
        <v>93</v>
      </c>
      <c r="H2096" s="39" t="s">
        <v>173</v>
      </c>
      <c r="I2096" s="41">
        <v>41275</v>
      </c>
      <c r="J2096" s="41">
        <v>41639</v>
      </c>
      <c r="K2096" s="40">
        <v>1</v>
      </c>
      <c r="L2096" s="39" t="s">
        <v>131</v>
      </c>
      <c r="M2096" s="39" t="s">
        <v>183</v>
      </c>
      <c r="N2096" s="39" t="s">
        <v>3138</v>
      </c>
      <c r="O2096" s="39" t="s">
        <v>97</v>
      </c>
      <c r="P2096" s="39" t="s">
        <v>3123</v>
      </c>
      <c r="Q2096" s="54">
        <v>172535</v>
      </c>
    </row>
    <row r="2097" spans="1:17">
      <c r="A2097" s="39" t="s">
        <v>3119</v>
      </c>
      <c r="B2097" s="39" t="s">
        <v>3120</v>
      </c>
      <c r="C2097" s="52">
        <v>12350</v>
      </c>
      <c r="D2097" s="39" t="s">
        <v>101</v>
      </c>
      <c r="E2097" s="39" t="s">
        <v>916</v>
      </c>
      <c r="F2097" s="41">
        <v>41285</v>
      </c>
      <c r="G2097" s="39" t="s">
        <v>93</v>
      </c>
      <c r="H2097" s="39" t="s">
        <v>173</v>
      </c>
      <c r="I2097" s="41">
        <v>41275</v>
      </c>
      <c r="J2097" s="41">
        <v>41639</v>
      </c>
      <c r="K2097" s="40">
        <v>2</v>
      </c>
      <c r="L2097" s="39" t="s">
        <v>180</v>
      </c>
      <c r="M2097" s="39" t="s">
        <v>95</v>
      </c>
      <c r="N2097" s="39" t="s">
        <v>3139</v>
      </c>
      <c r="O2097" s="39" t="s">
        <v>97</v>
      </c>
      <c r="P2097" s="39" t="s">
        <v>3123</v>
      </c>
      <c r="Q2097" s="54">
        <v>172535</v>
      </c>
    </row>
    <row r="2098" spans="1:17">
      <c r="A2098" s="39" t="s">
        <v>3119</v>
      </c>
      <c r="B2098" s="39" t="s">
        <v>3120</v>
      </c>
      <c r="C2098" s="52">
        <v>12350</v>
      </c>
      <c r="D2098" s="39" t="s">
        <v>101</v>
      </c>
      <c r="E2098" s="39" t="s">
        <v>916</v>
      </c>
      <c r="F2098" s="41">
        <v>41285</v>
      </c>
      <c r="G2098" s="39" t="s">
        <v>93</v>
      </c>
      <c r="H2098" s="39" t="s">
        <v>173</v>
      </c>
      <c r="I2098" s="41">
        <v>41275</v>
      </c>
      <c r="J2098" s="41">
        <v>41639</v>
      </c>
      <c r="K2098" s="40">
        <v>3</v>
      </c>
      <c r="L2098" s="39" t="s">
        <v>180</v>
      </c>
      <c r="M2098" s="39" t="s">
        <v>487</v>
      </c>
      <c r="N2098" s="39" t="s">
        <v>3140</v>
      </c>
      <c r="O2098" s="39" t="s">
        <v>97</v>
      </c>
      <c r="P2098" s="39" t="s">
        <v>3123</v>
      </c>
      <c r="Q2098" s="54">
        <v>172535</v>
      </c>
    </row>
    <row r="2099" spans="1:17">
      <c r="A2099" s="39" t="s">
        <v>3119</v>
      </c>
      <c r="B2099" s="39" t="s">
        <v>3120</v>
      </c>
      <c r="C2099" s="52">
        <v>12350</v>
      </c>
      <c r="D2099" s="39" t="s">
        <v>101</v>
      </c>
      <c r="E2099" s="39" t="s">
        <v>916</v>
      </c>
      <c r="F2099" s="41">
        <v>41285</v>
      </c>
      <c r="G2099" s="39" t="s">
        <v>93</v>
      </c>
      <c r="H2099" s="39" t="s">
        <v>173</v>
      </c>
      <c r="I2099" s="41">
        <v>41275</v>
      </c>
      <c r="J2099" s="41">
        <v>41639</v>
      </c>
      <c r="K2099" s="40">
        <v>4</v>
      </c>
      <c r="L2099" s="39" t="s">
        <v>131</v>
      </c>
      <c r="M2099" s="39" t="s">
        <v>517</v>
      </c>
      <c r="N2099" s="39" t="s">
        <v>3141</v>
      </c>
      <c r="O2099" s="39" t="s">
        <v>97</v>
      </c>
      <c r="P2099" s="39" t="s">
        <v>3123</v>
      </c>
      <c r="Q2099" s="54">
        <v>172535</v>
      </c>
    </row>
    <row r="2100" spans="1:17">
      <c r="A2100" s="39" t="s">
        <v>3119</v>
      </c>
      <c r="B2100" s="39" t="s">
        <v>3120</v>
      </c>
      <c r="C2100" s="52">
        <v>12350</v>
      </c>
      <c r="D2100" s="39" t="s">
        <v>101</v>
      </c>
      <c r="E2100" s="39" t="s">
        <v>916</v>
      </c>
      <c r="F2100" s="41">
        <v>41285</v>
      </c>
      <c r="G2100" s="39" t="s">
        <v>93</v>
      </c>
      <c r="H2100" s="39" t="s">
        <v>173</v>
      </c>
      <c r="I2100" s="41">
        <v>41275</v>
      </c>
      <c r="J2100" s="41">
        <v>41639</v>
      </c>
      <c r="K2100" s="40">
        <v>5</v>
      </c>
      <c r="L2100" s="39" t="s">
        <v>105</v>
      </c>
      <c r="M2100" s="39" t="s">
        <v>135</v>
      </c>
      <c r="N2100" s="39" t="s">
        <v>3142</v>
      </c>
      <c r="O2100" s="39" t="s">
        <v>97</v>
      </c>
      <c r="P2100" s="39" t="s">
        <v>3123</v>
      </c>
      <c r="Q2100" s="54">
        <v>172535</v>
      </c>
    </row>
    <row r="2101" spans="1:17">
      <c r="A2101" s="39" t="s">
        <v>3119</v>
      </c>
      <c r="B2101" s="39" t="s">
        <v>3120</v>
      </c>
      <c r="C2101" s="52">
        <v>12350</v>
      </c>
      <c r="D2101" s="39" t="s">
        <v>101</v>
      </c>
      <c r="E2101" s="39" t="s">
        <v>916</v>
      </c>
      <c r="F2101" s="41">
        <v>41285</v>
      </c>
      <c r="G2101" s="39" t="s">
        <v>93</v>
      </c>
      <c r="H2101" s="39" t="s">
        <v>173</v>
      </c>
      <c r="I2101" s="41">
        <v>41275</v>
      </c>
      <c r="J2101" s="41">
        <v>41639</v>
      </c>
      <c r="K2101" s="40">
        <v>6</v>
      </c>
      <c r="L2101" s="39" t="s">
        <v>180</v>
      </c>
      <c r="M2101" s="39" t="s">
        <v>517</v>
      </c>
      <c r="N2101" s="39" t="s">
        <v>3143</v>
      </c>
      <c r="O2101" s="39" t="s">
        <v>97</v>
      </c>
      <c r="P2101" s="39" t="s">
        <v>3123</v>
      </c>
      <c r="Q2101" s="54">
        <v>172535</v>
      </c>
    </row>
    <row r="2102" spans="1:17">
      <c r="A2102" s="39" t="s">
        <v>3119</v>
      </c>
      <c r="B2102" s="39" t="s">
        <v>3120</v>
      </c>
      <c r="C2102" s="52">
        <v>11566</v>
      </c>
      <c r="D2102" s="39" t="s">
        <v>101</v>
      </c>
      <c r="E2102" s="39" t="s">
        <v>3131</v>
      </c>
      <c r="F2102" s="41">
        <v>41101</v>
      </c>
      <c r="G2102" s="39" t="s">
        <v>93</v>
      </c>
      <c r="H2102" s="39" t="s">
        <v>173</v>
      </c>
      <c r="I2102" s="41">
        <v>40909</v>
      </c>
      <c r="J2102" s="41">
        <v>41274</v>
      </c>
      <c r="K2102" s="40">
        <v>1</v>
      </c>
      <c r="L2102" s="39" t="s">
        <v>131</v>
      </c>
      <c r="M2102" s="39" t="s">
        <v>183</v>
      </c>
      <c r="N2102" s="39" t="s">
        <v>3144</v>
      </c>
      <c r="O2102" s="39" t="s">
        <v>97</v>
      </c>
      <c r="P2102" s="39" t="s">
        <v>3123</v>
      </c>
      <c r="Q2102" s="54">
        <v>126000</v>
      </c>
    </row>
    <row r="2103" spans="1:17">
      <c r="A2103" s="39" t="s">
        <v>3119</v>
      </c>
      <c r="B2103" s="39" t="s">
        <v>3120</v>
      </c>
      <c r="C2103" s="52">
        <v>11566</v>
      </c>
      <c r="D2103" s="39" t="s">
        <v>101</v>
      </c>
      <c r="E2103" s="39" t="s">
        <v>3131</v>
      </c>
      <c r="F2103" s="41">
        <v>41101</v>
      </c>
      <c r="G2103" s="39" t="s">
        <v>93</v>
      </c>
      <c r="H2103" s="39" t="s">
        <v>173</v>
      </c>
      <c r="I2103" s="41">
        <v>40909</v>
      </c>
      <c r="J2103" s="41">
        <v>41274</v>
      </c>
      <c r="K2103" s="40">
        <v>2</v>
      </c>
      <c r="L2103" s="39" t="s">
        <v>180</v>
      </c>
      <c r="M2103" s="39" t="s">
        <v>95</v>
      </c>
      <c r="N2103" s="39" t="s">
        <v>3145</v>
      </c>
      <c r="O2103" s="39" t="s">
        <v>97</v>
      </c>
      <c r="P2103" s="39" t="s">
        <v>3123</v>
      </c>
      <c r="Q2103" s="54">
        <v>126000</v>
      </c>
    </row>
    <row r="2104" spans="1:17">
      <c r="A2104" s="39" t="s">
        <v>3119</v>
      </c>
      <c r="B2104" s="39" t="s">
        <v>3120</v>
      </c>
      <c r="C2104" s="52">
        <v>11566</v>
      </c>
      <c r="D2104" s="39" t="s">
        <v>101</v>
      </c>
      <c r="E2104" s="39" t="s">
        <v>3131</v>
      </c>
      <c r="F2104" s="41">
        <v>41101</v>
      </c>
      <c r="G2104" s="39" t="s">
        <v>93</v>
      </c>
      <c r="H2104" s="39" t="s">
        <v>173</v>
      </c>
      <c r="I2104" s="41">
        <v>40909</v>
      </c>
      <c r="J2104" s="41">
        <v>41274</v>
      </c>
      <c r="K2104" s="40">
        <v>3</v>
      </c>
      <c r="L2104" s="39" t="s">
        <v>105</v>
      </c>
      <c r="M2104" s="39" t="s">
        <v>123</v>
      </c>
      <c r="N2104" s="39" t="s">
        <v>3146</v>
      </c>
      <c r="O2104" s="39" t="s">
        <v>97</v>
      </c>
      <c r="P2104" s="39" t="s">
        <v>3123</v>
      </c>
      <c r="Q2104" s="54">
        <v>126000</v>
      </c>
    </row>
    <row r="2105" spans="1:17">
      <c r="A2105" s="39" t="s">
        <v>3119</v>
      </c>
      <c r="B2105" s="39" t="s">
        <v>3120</v>
      </c>
      <c r="C2105" s="52">
        <v>11566</v>
      </c>
      <c r="D2105" s="39" t="s">
        <v>101</v>
      </c>
      <c r="E2105" s="39" t="s">
        <v>3131</v>
      </c>
      <c r="F2105" s="41">
        <v>41101</v>
      </c>
      <c r="G2105" s="39" t="s">
        <v>93</v>
      </c>
      <c r="H2105" s="39" t="s">
        <v>173</v>
      </c>
      <c r="I2105" s="41">
        <v>40909</v>
      </c>
      <c r="J2105" s="41">
        <v>41274</v>
      </c>
      <c r="K2105" s="40">
        <v>4</v>
      </c>
      <c r="L2105" s="39" t="s">
        <v>131</v>
      </c>
      <c r="M2105" s="39" t="s">
        <v>517</v>
      </c>
      <c r="N2105" s="39" t="s">
        <v>3147</v>
      </c>
      <c r="O2105" s="39" t="s">
        <v>97</v>
      </c>
      <c r="P2105" s="39" t="s">
        <v>3123</v>
      </c>
      <c r="Q2105" s="54">
        <v>126000</v>
      </c>
    </row>
    <row r="2106" spans="1:17">
      <c r="A2106" s="39" t="s">
        <v>3119</v>
      </c>
      <c r="B2106" s="39" t="s">
        <v>3120</v>
      </c>
      <c r="C2106" s="52">
        <v>10448</v>
      </c>
      <c r="D2106" s="39" t="s">
        <v>101</v>
      </c>
      <c r="E2106" s="39" t="s">
        <v>3148</v>
      </c>
      <c r="F2106" s="41">
        <v>40856</v>
      </c>
      <c r="G2106" s="39" t="s">
        <v>93</v>
      </c>
      <c r="H2106" s="39" t="s">
        <v>173</v>
      </c>
      <c r="I2106" s="41">
        <v>40544</v>
      </c>
      <c r="J2106" s="41">
        <v>40908</v>
      </c>
      <c r="K2106" s="40">
        <v>1</v>
      </c>
      <c r="L2106" s="39" t="s">
        <v>131</v>
      </c>
      <c r="M2106" s="39" t="s">
        <v>183</v>
      </c>
      <c r="N2106" s="39" t="s">
        <v>3149</v>
      </c>
      <c r="O2106" s="39" t="s">
        <v>97</v>
      </c>
      <c r="P2106" s="39" t="s">
        <v>3123</v>
      </c>
      <c r="Q2106" s="54">
        <v>148597</v>
      </c>
    </row>
    <row r="2107" spans="1:17">
      <c r="A2107" s="39" t="s">
        <v>3119</v>
      </c>
      <c r="B2107" s="39" t="s">
        <v>3120</v>
      </c>
      <c r="C2107" s="52">
        <v>10448</v>
      </c>
      <c r="D2107" s="39" t="s">
        <v>101</v>
      </c>
      <c r="E2107" s="39" t="s">
        <v>3148</v>
      </c>
      <c r="F2107" s="41">
        <v>40856</v>
      </c>
      <c r="G2107" s="39" t="s">
        <v>93</v>
      </c>
      <c r="H2107" s="39" t="s">
        <v>173</v>
      </c>
      <c r="I2107" s="41">
        <v>40544</v>
      </c>
      <c r="J2107" s="41">
        <v>40908</v>
      </c>
      <c r="K2107" s="40">
        <v>2</v>
      </c>
      <c r="L2107" s="39" t="s">
        <v>105</v>
      </c>
      <c r="M2107" s="39" t="s">
        <v>123</v>
      </c>
      <c r="N2107" s="39" t="s">
        <v>3150</v>
      </c>
      <c r="O2107" s="39" t="s">
        <v>97</v>
      </c>
      <c r="P2107" s="39" t="s">
        <v>3123</v>
      </c>
      <c r="Q2107" s="54">
        <v>148597</v>
      </c>
    </row>
    <row r="2108" spans="1:17">
      <c r="A2108" s="39" t="s">
        <v>3119</v>
      </c>
      <c r="B2108" s="39" t="s">
        <v>3120</v>
      </c>
      <c r="C2108" s="52">
        <v>1078</v>
      </c>
      <c r="D2108" s="39" t="s">
        <v>101</v>
      </c>
      <c r="E2108" s="39" t="s">
        <v>3151</v>
      </c>
      <c r="F2108" s="41">
        <v>39790</v>
      </c>
      <c r="G2108" s="39" t="s">
        <v>93</v>
      </c>
      <c r="H2108" s="39" t="s">
        <v>173</v>
      </c>
      <c r="I2108" s="41">
        <v>39814</v>
      </c>
      <c r="J2108" s="41">
        <v>40178</v>
      </c>
      <c r="K2108" s="40">
        <v>1</v>
      </c>
      <c r="L2108" s="39" t="s">
        <v>131</v>
      </c>
      <c r="M2108" s="39" t="s">
        <v>183</v>
      </c>
      <c r="N2108" s="39" t="s">
        <v>3152</v>
      </c>
      <c r="O2108" s="39" t="s">
        <v>97</v>
      </c>
      <c r="P2108" s="39" t="s">
        <v>3123</v>
      </c>
      <c r="Q2108" s="54">
        <v>78400</v>
      </c>
    </row>
    <row r="2109" spans="1:17">
      <c r="A2109" s="39" t="s">
        <v>3119</v>
      </c>
      <c r="B2109" s="39" t="s">
        <v>3120</v>
      </c>
      <c r="C2109" s="52">
        <v>1078</v>
      </c>
      <c r="D2109" s="39" t="s">
        <v>101</v>
      </c>
      <c r="E2109" s="39" t="s">
        <v>3151</v>
      </c>
      <c r="F2109" s="41">
        <v>39790</v>
      </c>
      <c r="G2109" s="39" t="s">
        <v>93</v>
      </c>
      <c r="H2109" s="39" t="s">
        <v>173</v>
      </c>
      <c r="I2109" s="41">
        <v>39814</v>
      </c>
      <c r="J2109" s="41">
        <v>40178</v>
      </c>
      <c r="K2109" s="40">
        <v>2</v>
      </c>
      <c r="L2109" s="39" t="s">
        <v>105</v>
      </c>
      <c r="M2109" s="39" t="s">
        <v>123</v>
      </c>
      <c r="N2109" s="39" t="s">
        <v>3153</v>
      </c>
      <c r="O2109" s="39" t="s">
        <v>97</v>
      </c>
      <c r="P2109" s="39" t="s">
        <v>3123</v>
      </c>
      <c r="Q2109" s="54">
        <v>78400</v>
      </c>
    </row>
    <row r="2110" spans="1:17">
      <c r="A2110" s="39" t="s">
        <v>3154</v>
      </c>
      <c r="B2110" s="39" t="s">
        <v>3155</v>
      </c>
      <c r="C2110" s="52">
        <v>6406</v>
      </c>
      <c r="D2110" s="39" t="s">
        <v>101</v>
      </c>
      <c r="E2110" s="39" t="s">
        <v>3156</v>
      </c>
      <c r="F2110" s="41">
        <v>40428</v>
      </c>
      <c r="G2110" s="39" t="s">
        <v>93</v>
      </c>
      <c r="H2110" s="39" t="s">
        <v>94</v>
      </c>
      <c r="I2110" s="41">
        <v>40253</v>
      </c>
      <c r="J2110" s="41">
        <v>40543</v>
      </c>
      <c r="K2110" s="40">
        <v>1</v>
      </c>
      <c r="L2110" s="39" t="s">
        <v>391</v>
      </c>
      <c r="M2110" s="39" t="s">
        <v>3157</v>
      </c>
      <c r="N2110" s="39" t="s">
        <v>3158</v>
      </c>
      <c r="O2110" s="39" t="s">
        <v>97</v>
      </c>
      <c r="P2110" s="39" t="s">
        <v>221</v>
      </c>
      <c r="Q2110" s="54">
        <v>900000</v>
      </c>
    </row>
    <row r="2111" spans="1:17">
      <c r="A2111" s="39" t="s">
        <v>3159</v>
      </c>
      <c r="B2111" s="39" t="s">
        <v>3160</v>
      </c>
      <c r="C2111" s="52">
        <v>8878</v>
      </c>
      <c r="D2111" s="39" t="s">
        <v>101</v>
      </c>
      <c r="E2111" s="39" t="s">
        <v>2735</v>
      </c>
      <c r="F2111" s="41">
        <v>40714</v>
      </c>
      <c r="G2111" s="39" t="s">
        <v>93</v>
      </c>
      <c r="H2111" s="39" t="s">
        <v>94</v>
      </c>
      <c r="I2111" s="41">
        <v>40544</v>
      </c>
      <c r="J2111" s="41">
        <v>40908</v>
      </c>
      <c r="K2111" s="40">
        <v>1</v>
      </c>
      <c r="L2111" s="39" t="s">
        <v>491</v>
      </c>
      <c r="M2111" s="39" t="s">
        <v>535</v>
      </c>
      <c r="N2111" s="39" t="s">
        <v>3161</v>
      </c>
      <c r="O2111" s="39" t="s">
        <v>121</v>
      </c>
      <c r="P2111" s="39" t="s">
        <v>3012</v>
      </c>
      <c r="Q2111" s="54">
        <v>514664</v>
      </c>
    </row>
    <row r="2112" spans="1:17">
      <c r="A2112" s="39" t="s">
        <v>3159</v>
      </c>
      <c r="B2112" s="39" t="s">
        <v>3160</v>
      </c>
      <c r="C2112" s="52">
        <v>8878</v>
      </c>
      <c r="D2112" s="39" t="s">
        <v>101</v>
      </c>
      <c r="E2112" s="39" t="s">
        <v>2735</v>
      </c>
      <c r="F2112" s="41">
        <v>40714</v>
      </c>
      <c r="G2112" s="39" t="s">
        <v>93</v>
      </c>
      <c r="H2112" s="39" t="s">
        <v>94</v>
      </c>
      <c r="I2112" s="41">
        <v>40544</v>
      </c>
      <c r="J2112" s="41">
        <v>40908</v>
      </c>
      <c r="K2112" s="40">
        <v>2</v>
      </c>
      <c r="L2112" s="39" t="s">
        <v>308</v>
      </c>
      <c r="M2112" s="39" t="s">
        <v>95</v>
      </c>
      <c r="N2112" s="39" t="s">
        <v>3162</v>
      </c>
      <c r="O2112" s="39" t="s">
        <v>121</v>
      </c>
      <c r="P2112" s="39" t="s">
        <v>3012</v>
      </c>
      <c r="Q2112" s="54">
        <v>514664</v>
      </c>
    </row>
    <row r="2113" spans="1:17">
      <c r="A2113" s="39" t="s">
        <v>3159</v>
      </c>
      <c r="B2113" s="39" t="s">
        <v>3160</v>
      </c>
      <c r="C2113" s="52">
        <v>8877</v>
      </c>
      <c r="D2113" s="39" t="s">
        <v>101</v>
      </c>
      <c r="E2113" s="39" t="s">
        <v>2674</v>
      </c>
      <c r="F2113" s="41">
        <v>40714</v>
      </c>
      <c r="G2113" s="39" t="s">
        <v>93</v>
      </c>
      <c r="H2113" s="39" t="s">
        <v>94</v>
      </c>
      <c r="I2113" s="41">
        <v>40179</v>
      </c>
      <c r="J2113" s="41">
        <v>40543</v>
      </c>
      <c r="K2113" s="40">
        <v>1</v>
      </c>
      <c r="L2113" s="39" t="s">
        <v>491</v>
      </c>
      <c r="M2113" s="39" t="s">
        <v>535</v>
      </c>
      <c r="N2113" s="39" t="s">
        <v>3161</v>
      </c>
      <c r="O2113" s="39" t="s">
        <v>121</v>
      </c>
      <c r="P2113" s="39" t="s">
        <v>3012</v>
      </c>
      <c r="Q2113" s="54">
        <v>514664</v>
      </c>
    </row>
    <row r="2114" spans="1:17">
      <c r="A2114" s="39" t="s">
        <v>3159</v>
      </c>
      <c r="B2114" s="39" t="s">
        <v>3160</v>
      </c>
      <c r="C2114" s="52">
        <v>8877</v>
      </c>
      <c r="D2114" s="39" t="s">
        <v>101</v>
      </c>
      <c r="E2114" s="39" t="s">
        <v>2674</v>
      </c>
      <c r="F2114" s="41">
        <v>40714</v>
      </c>
      <c r="G2114" s="39" t="s">
        <v>93</v>
      </c>
      <c r="H2114" s="39" t="s">
        <v>94</v>
      </c>
      <c r="I2114" s="41">
        <v>40179</v>
      </c>
      <c r="J2114" s="41">
        <v>40543</v>
      </c>
      <c r="K2114" s="40">
        <v>2</v>
      </c>
      <c r="L2114" s="39" t="s">
        <v>308</v>
      </c>
      <c r="M2114" s="39" t="s">
        <v>95</v>
      </c>
      <c r="N2114" s="39" t="s">
        <v>3162</v>
      </c>
      <c r="O2114" s="39" t="s">
        <v>121</v>
      </c>
      <c r="P2114" s="39" t="s">
        <v>3012</v>
      </c>
      <c r="Q2114" s="54">
        <v>514664</v>
      </c>
    </row>
    <row r="2115" spans="1:17">
      <c r="A2115" s="39" t="s">
        <v>3159</v>
      </c>
      <c r="B2115" s="39" t="s">
        <v>3160</v>
      </c>
      <c r="C2115" s="52">
        <v>8838</v>
      </c>
      <c r="D2115" s="39" t="s">
        <v>101</v>
      </c>
      <c r="E2115" s="39" t="s">
        <v>2677</v>
      </c>
      <c r="F2115" s="41">
        <v>40714</v>
      </c>
      <c r="G2115" s="39" t="s">
        <v>93</v>
      </c>
      <c r="H2115" s="39" t="s">
        <v>94</v>
      </c>
      <c r="I2115" s="41">
        <v>39904</v>
      </c>
      <c r="J2115" s="41">
        <v>40178</v>
      </c>
      <c r="K2115" s="40">
        <v>1</v>
      </c>
      <c r="L2115" s="39" t="s">
        <v>491</v>
      </c>
      <c r="M2115" s="39" t="s">
        <v>535</v>
      </c>
      <c r="N2115" s="39" t="s">
        <v>3161</v>
      </c>
      <c r="O2115" s="39" t="s">
        <v>121</v>
      </c>
      <c r="P2115" s="39" t="s">
        <v>3012</v>
      </c>
      <c r="Q2115" s="54">
        <v>459664</v>
      </c>
    </row>
    <row r="2116" spans="1:17">
      <c r="A2116" s="39" t="s">
        <v>3159</v>
      </c>
      <c r="B2116" s="39" t="s">
        <v>3160</v>
      </c>
      <c r="C2116" s="52">
        <v>8838</v>
      </c>
      <c r="D2116" s="39" t="s">
        <v>101</v>
      </c>
      <c r="E2116" s="39" t="s">
        <v>2677</v>
      </c>
      <c r="F2116" s="41">
        <v>40714</v>
      </c>
      <c r="G2116" s="39" t="s">
        <v>93</v>
      </c>
      <c r="H2116" s="39" t="s">
        <v>94</v>
      </c>
      <c r="I2116" s="41">
        <v>39904</v>
      </c>
      <c r="J2116" s="41">
        <v>40178</v>
      </c>
      <c r="K2116" s="40">
        <v>2</v>
      </c>
      <c r="L2116" s="39" t="s">
        <v>308</v>
      </c>
      <c r="M2116" s="39" t="s">
        <v>95</v>
      </c>
      <c r="N2116" s="39" t="s">
        <v>3163</v>
      </c>
      <c r="O2116" s="39" t="s">
        <v>121</v>
      </c>
      <c r="P2116" s="39" t="s">
        <v>3012</v>
      </c>
      <c r="Q2116" s="54">
        <v>459664</v>
      </c>
    </row>
    <row r="2117" spans="1:17">
      <c r="A2117" s="39" t="s">
        <v>3159</v>
      </c>
      <c r="B2117" s="39" t="s">
        <v>3160</v>
      </c>
      <c r="C2117" s="52">
        <v>605</v>
      </c>
      <c r="D2117" s="39" t="s">
        <v>101</v>
      </c>
      <c r="E2117" s="39" t="s">
        <v>3164</v>
      </c>
      <c r="F2117" s="41">
        <v>39790</v>
      </c>
      <c r="G2117" s="39" t="s">
        <v>93</v>
      </c>
      <c r="H2117" s="39" t="s">
        <v>94</v>
      </c>
      <c r="I2117" s="41">
        <v>39814</v>
      </c>
      <c r="J2117" s="41">
        <v>40178</v>
      </c>
      <c r="K2117" s="40">
        <v>1</v>
      </c>
      <c r="L2117" s="39" t="s">
        <v>131</v>
      </c>
      <c r="M2117" s="39" t="s">
        <v>608</v>
      </c>
      <c r="N2117" s="39" t="s">
        <v>3165</v>
      </c>
      <c r="O2117" s="39" t="s">
        <v>121</v>
      </c>
      <c r="P2117" s="39" t="s">
        <v>3012</v>
      </c>
      <c r="Q2117" s="54">
        <v>812059</v>
      </c>
    </row>
    <row r="2118" spans="1:17">
      <c r="A2118" s="39" t="s">
        <v>3159</v>
      </c>
      <c r="B2118" s="39" t="s">
        <v>3160</v>
      </c>
      <c r="C2118" s="52">
        <v>605</v>
      </c>
      <c r="D2118" s="39" t="s">
        <v>101</v>
      </c>
      <c r="E2118" s="39" t="s">
        <v>3164</v>
      </c>
      <c r="F2118" s="41">
        <v>39790</v>
      </c>
      <c r="G2118" s="39" t="s">
        <v>93</v>
      </c>
      <c r="H2118" s="39" t="s">
        <v>94</v>
      </c>
      <c r="I2118" s="41">
        <v>39814</v>
      </c>
      <c r="J2118" s="41">
        <v>40178</v>
      </c>
      <c r="K2118" s="40">
        <v>2</v>
      </c>
      <c r="L2118" s="39" t="s">
        <v>491</v>
      </c>
      <c r="M2118" s="39" t="s">
        <v>492</v>
      </c>
      <c r="N2118" s="39" t="s">
        <v>3166</v>
      </c>
      <c r="O2118" s="39" t="s">
        <v>97</v>
      </c>
      <c r="P2118" s="39" t="s">
        <v>3012</v>
      </c>
      <c r="Q2118" s="54">
        <v>812059</v>
      </c>
    </row>
    <row r="2119" spans="1:17">
      <c r="A2119" s="39" t="s">
        <v>3159</v>
      </c>
      <c r="B2119" s="39" t="s">
        <v>3160</v>
      </c>
      <c r="C2119" s="52">
        <v>605</v>
      </c>
      <c r="D2119" s="39" t="s">
        <v>101</v>
      </c>
      <c r="E2119" s="39" t="s">
        <v>3164</v>
      </c>
      <c r="F2119" s="41">
        <v>39790</v>
      </c>
      <c r="G2119" s="39" t="s">
        <v>93</v>
      </c>
      <c r="H2119" s="39" t="s">
        <v>94</v>
      </c>
      <c r="I2119" s="41">
        <v>39814</v>
      </c>
      <c r="J2119" s="41">
        <v>40178</v>
      </c>
      <c r="K2119" s="40">
        <v>3</v>
      </c>
      <c r="L2119" s="39" t="s">
        <v>311</v>
      </c>
      <c r="M2119" s="39" t="s">
        <v>95</v>
      </c>
      <c r="N2119" s="39" t="s">
        <v>3167</v>
      </c>
      <c r="O2119" s="39" t="s">
        <v>97</v>
      </c>
      <c r="P2119" s="39" t="s">
        <v>3012</v>
      </c>
      <c r="Q2119" s="54">
        <v>812059</v>
      </c>
    </row>
    <row r="2120" spans="1:17">
      <c r="A2120" s="39" t="s">
        <v>3159</v>
      </c>
      <c r="B2120" s="39" t="s">
        <v>3160</v>
      </c>
      <c r="C2120" s="52">
        <v>605</v>
      </c>
      <c r="D2120" s="39" t="s">
        <v>101</v>
      </c>
      <c r="E2120" s="39" t="s">
        <v>3164</v>
      </c>
      <c r="F2120" s="41">
        <v>39790</v>
      </c>
      <c r="G2120" s="39" t="s">
        <v>93</v>
      </c>
      <c r="H2120" s="39" t="s">
        <v>94</v>
      </c>
      <c r="I2120" s="41">
        <v>39814</v>
      </c>
      <c r="J2120" s="41">
        <v>40178</v>
      </c>
      <c r="K2120" s="40">
        <v>4</v>
      </c>
      <c r="L2120" s="39" t="s">
        <v>311</v>
      </c>
      <c r="M2120" s="39" t="s">
        <v>557</v>
      </c>
      <c r="N2120" s="39" t="s">
        <v>3168</v>
      </c>
      <c r="O2120" s="39" t="s">
        <v>121</v>
      </c>
      <c r="P2120" s="39" t="s">
        <v>3012</v>
      </c>
      <c r="Q2120" s="54">
        <v>812059</v>
      </c>
    </row>
    <row r="2121" spans="1:17">
      <c r="A2121" s="39" t="s">
        <v>3159</v>
      </c>
      <c r="B2121" s="39" t="s">
        <v>3160</v>
      </c>
      <c r="C2121" s="52">
        <v>605</v>
      </c>
      <c r="D2121" s="39" t="s">
        <v>101</v>
      </c>
      <c r="E2121" s="39" t="s">
        <v>3164</v>
      </c>
      <c r="F2121" s="41">
        <v>39790</v>
      </c>
      <c r="G2121" s="39" t="s">
        <v>93</v>
      </c>
      <c r="H2121" s="39" t="s">
        <v>94</v>
      </c>
      <c r="I2121" s="41">
        <v>39814</v>
      </c>
      <c r="J2121" s="41">
        <v>40178</v>
      </c>
      <c r="K2121" s="40">
        <v>5</v>
      </c>
      <c r="L2121" s="39" t="s">
        <v>308</v>
      </c>
      <c r="M2121" s="39" t="s">
        <v>565</v>
      </c>
      <c r="N2121" s="39" t="s">
        <v>3167</v>
      </c>
      <c r="O2121" s="39" t="s">
        <v>97</v>
      </c>
      <c r="P2121" s="39" t="s">
        <v>3012</v>
      </c>
      <c r="Q2121" s="54">
        <v>812059</v>
      </c>
    </row>
    <row r="2122" spans="1:17">
      <c r="A2122" s="39" t="s">
        <v>3159</v>
      </c>
      <c r="B2122" s="39" t="s">
        <v>3160</v>
      </c>
      <c r="C2122" s="52">
        <v>605</v>
      </c>
      <c r="D2122" s="39" t="s">
        <v>101</v>
      </c>
      <c r="E2122" s="39" t="s">
        <v>3164</v>
      </c>
      <c r="F2122" s="41">
        <v>39790</v>
      </c>
      <c r="G2122" s="39" t="s">
        <v>93</v>
      </c>
      <c r="H2122" s="39" t="s">
        <v>94</v>
      </c>
      <c r="I2122" s="41">
        <v>39814</v>
      </c>
      <c r="J2122" s="41">
        <v>40178</v>
      </c>
      <c r="K2122" s="40">
        <v>8</v>
      </c>
      <c r="L2122" s="39" t="s">
        <v>308</v>
      </c>
      <c r="M2122" s="39" t="s">
        <v>95</v>
      </c>
      <c r="N2122" s="39" t="s">
        <v>3168</v>
      </c>
      <c r="O2122" s="39" t="s">
        <v>121</v>
      </c>
      <c r="P2122" s="39" t="s">
        <v>3012</v>
      </c>
      <c r="Q2122" s="54">
        <v>812059</v>
      </c>
    </row>
    <row r="2123" spans="1:17">
      <c r="A2123" s="39" t="s">
        <v>3159</v>
      </c>
      <c r="B2123" s="39" t="s">
        <v>3160</v>
      </c>
      <c r="C2123" s="52">
        <v>605</v>
      </c>
      <c r="D2123" s="39" t="s">
        <v>101</v>
      </c>
      <c r="E2123" s="39" t="s">
        <v>3164</v>
      </c>
      <c r="F2123" s="41">
        <v>39790</v>
      </c>
      <c r="G2123" s="39" t="s">
        <v>93</v>
      </c>
      <c r="H2123" s="39" t="s">
        <v>94</v>
      </c>
      <c r="I2123" s="41">
        <v>39814</v>
      </c>
      <c r="J2123" s="41">
        <v>40178</v>
      </c>
      <c r="K2123" s="40">
        <v>9</v>
      </c>
      <c r="L2123" s="39" t="s">
        <v>311</v>
      </c>
      <c r="M2123" s="39" t="s">
        <v>312</v>
      </c>
      <c r="N2123" s="39" t="s">
        <v>3169</v>
      </c>
      <c r="O2123" s="39" t="s">
        <v>121</v>
      </c>
      <c r="P2123" s="39" t="s">
        <v>3012</v>
      </c>
      <c r="Q2123" s="54">
        <v>812059</v>
      </c>
    </row>
    <row r="2124" spans="1:17">
      <c r="A2124" s="39" t="s">
        <v>3159</v>
      </c>
      <c r="B2124" s="39" t="s">
        <v>3160</v>
      </c>
      <c r="C2124" s="52">
        <v>605</v>
      </c>
      <c r="D2124" s="39" t="s">
        <v>101</v>
      </c>
      <c r="E2124" s="39" t="s">
        <v>3164</v>
      </c>
      <c r="F2124" s="41">
        <v>39790</v>
      </c>
      <c r="G2124" s="39" t="s">
        <v>93</v>
      </c>
      <c r="H2124" s="39" t="s">
        <v>94</v>
      </c>
      <c r="I2124" s="41">
        <v>39814</v>
      </c>
      <c r="J2124" s="41">
        <v>40178</v>
      </c>
      <c r="K2124" s="40">
        <v>10</v>
      </c>
      <c r="L2124" s="39" t="s">
        <v>95</v>
      </c>
      <c r="M2124" s="39" t="s">
        <v>95</v>
      </c>
      <c r="N2124" s="39" t="s">
        <v>3170</v>
      </c>
      <c r="O2124" s="39" t="s">
        <v>97</v>
      </c>
      <c r="P2124" s="39" t="s">
        <v>3012</v>
      </c>
      <c r="Q2124" s="54">
        <v>812059</v>
      </c>
    </row>
    <row r="2125" spans="1:17">
      <c r="A2125" s="39" t="s">
        <v>3171</v>
      </c>
      <c r="B2125" s="39" t="s">
        <v>3172</v>
      </c>
      <c r="C2125" s="52">
        <v>15670</v>
      </c>
      <c r="D2125" s="39" t="s">
        <v>101</v>
      </c>
      <c r="E2125" s="39" t="s">
        <v>443</v>
      </c>
      <c r="F2125" s="41">
        <v>42408</v>
      </c>
      <c r="G2125" s="39" t="s">
        <v>876</v>
      </c>
      <c r="H2125" s="39" t="s">
        <v>173</v>
      </c>
      <c r="I2125" s="41">
        <v>41640</v>
      </c>
      <c r="J2125" s="41">
        <v>42004</v>
      </c>
      <c r="K2125" s="40">
        <v>1</v>
      </c>
      <c r="L2125" s="39" t="s">
        <v>95</v>
      </c>
      <c r="M2125" s="39" t="s">
        <v>95</v>
      </c>
      <c r="N2125" s="39" t="s">
        <v>3173</v>
      </c>
      <c r="O2125" s="39" t="s">
        <v>97</v>
      </c>
      <c r="P2125" s="39" t="s">
        <v>597</v>
      </c>
      <c r="Q2125" s="54">
        <v>55155.53</v>
      </c>
    </row>
    <row r="2126" spans="1:17">
      <c r="A2126" s="39" t="s">
        <v>3171</v>
      </c>
      <c r="B2126" s="39" t="s">
        <v>3172</v>
      </c>
      <c r="C2126" s="52">
        <v>9516</v>
      </c>
      <c r="D2126" s="39" t="s">
        <v>101</v>
      </c>
      <c r="E2126" s="39" t="s">
        <v>604</v>
      </c>
      <c r="F2126" s="41">
        <v>40714</v>
      </c>
      <c r="G2126" s="39" t="s">
        <v>876</v>
      </c>
      <c r="H2126" s="39" t="s">
        <v>173</v>
      </c>
      <c r="I2126" s="41">
        <v>40179</v>
      </c>
      <c r="J2126" s="41">
        <v>40543</v>
      </c>
      <c r="K2126" s="40">
        <v>1</v>
      </c>
      <c r="L2126" s="39" t="s">
        <v>131</v>
      </c>
      <c r="M2126" s="39" t="s">
        <v>517</v>
      </c>
      <c r="N2126" s="39" t="s">
        <v>3174</v>
      </c>
      <c r="O2126" s="39" t="s">
        <v>97</v>
      </c>
      <c r="P2126" s="39" t="s">
        <v>597</v>
      </c>
      <c r="Q2126" s="54">
        <v>252504</v>
      </c>
    </row>
    <row r="2127" spans="1:17">
      <c r="A2127" s="39" t="s">
        <v>3171</v>
      </c>
      <c r="B2127" s="39" t="s">
        <v>3172</v>
      </c>
      <c r="C2127" s="52">
        <v>9516</v>
      </c>
      <c r="D2127" s="39" t="s">
        <v>101</v>
      </c>
      <c r="E2127" s="39" t="s">
        <v>604</v>
      </c>
      <c r="F2127" s="41">
        <v>40714</v>
      </c>
      <c r="G2127" s="39" t="s">
        <v>876</v>
      </c>
      <c r="H2127" s="39" t="s">
        <v>173</v>
      </c>
      <c r="I2127" s="41">
        <v>40179</v>
      </c>
      <c r="J2127" s="41">
        <v>40543</v>
      </c>
      <c r="K2127" s="40">
        <v>2</v>
      </c>
      <c r="L2127" s="39" t="s">
        <v>125</v>
      </c>
      <c r="M2127" s="39" t="s">
        <v>95</v>
      </c>
      <c r="N2127" s="39" t="s">
        <v>3175</v>
      </c>
      <c r="O2127" s="39" t="s">
        <v>97</v>
      </c>
      <c r="P2127" s="39" t="s">
        <v>597</v>
      </c>
      <c r="Q2127" s="54">
        <v>252504</v>
      </c>
    </row>
    <row r="2128" spans="1:17">
      <c r="A2128" s="39" t="s">
        <v>3171</v>
      </c>
      <c r="B2128" s="39" t="s">
        <v>3172</v>
      </c>
      <c r="C2128" s="52">
        <v>9516</v>
      </c>
      <c r="D2128" s="39" t="s">
        <v>101</v>
      </c>
      <c r="E2128" s="39" t="s">
        <v>604</v>
      </c>
      <c r="F2128" s="41">
        <v>40714</v>
      </c>
      <c r="G2128" s="39" t="s">
        <v>876</v>
      </c>
      <c r="H2128" s="39" t="s">
        <v>173</v>
      </c>
      <c r="I2128" s="41">
        <v>40179</v>
      </c>
      <c r="J2128" s="41">
        <v>40543</v>
      </c>
      <c r="K2128" s="40">
        <v>3</v>
      </c>
      <c r="L2128" s="39" t="s">
        <v>125</v>
      </c>
      <c r="M2128" s="39" t="s">
        <v>95</v>
      </c>
      <c r="N2128" s="39" t="s">
        <v>3176</v>
      </c>
      <c r="O2128" s="39" t="s">
        <v>97</v>
      </c>
      <c r="P2128" s="39" t="s">
        <v>597</v>
      </c>
      <c r="Q2128" s="54">
        <v>252504</v>
      </c>
    </row>
    <row r="2129" spans="1:17">
      <c r="A2129" s="39" t="s">
        <v>3177</v>
      </c>
      <c r="B2129" s="39" t="s">
        <v>3178</v>
      </c>
      <c r="C2129" s="52">
        <v>21212</v>
      </c>
      <c r="D2129" s="39" t="s">
        <v>296</v>
      </c>
      <c r="E2129" s="39" t="s">
        <v>3179</v>
      </c>
      <c r="F2129" s="41">
        <v>44607</v>
      </c>
      <c r="G2129" s="39" t="s">
        <v>93</v>
      </c>
      <c r="H2129" s="39" t="s">
        <v>94</v>
      </c>
      <c r="I2129" s="41">
        <v>42370</v>
      </c>
      <c r="J2129" s="41">
        <v>42735</v>
      </c>
      <c r="K2129" s="40">
        <v>1</v>
      </c>
      <c r="L2129" s="39" t="s">
        <v>131</v>
      </c>
      <c r="M2129" s="39" t="s">
        <v>132</v>
      </c>
      <c r="N2129" s="39" t="s">
        <v>3180</v>
      </c>
      <c r="O2129" s="39" t="s">
        <v>97</v>
      </c>
      <c r="P2129" s="39" t="s">
        <v>2984</v>
      </c>
      <c r="Q2129" s="54">
        <v>125526</v>
      </c>
    </row>
    <row r="2130" spans="1:17">
      <c r="A2130" s="39" t="s">
        <v>3177</v>
      </c>
      <c r="B2130" s="39" t="s">
        <v>3178</v>
      </c>
      <c r="C2130" s="52">
        <v>21232</v>
      </c>
      <c r="D2130" s="39" t="s">
        <v>296</v>
      </c>
      <c r="E2130" s="39" t="s">
        <v>3179</v>
      </c>
      <c r="F2130" s="41">
        <v>44607</v>
      </c>
      <c r="G2130" s="39" t="s">
        <v>93</v>
      </c>
      <c r="H2130" s="39" t="s">
        <v>94</v>
      </c>
      <c r="I2130" s="41">
        <v>42736</v>
      </c>
      <c r="J2130" s="41">
        <v>43100</v>
      </c>
      <c r="K2130" s="40">
        <v>1</v>
      </c>
      <c r="L2130" s="39" t="s">
        <v>131</v>
      </c>
      <c r="M2130" s="39" t="s">
        <v>132</v>
      </c>
      <c r="N2130" s="39" t="s">
        <v>3180</v>
      </c>
      <c r="O2130" s="39" t="s">
        <v>97</v>
      </c>
      <c r="P2130" s="39" t="s">
        <v>2984</v>
      </c>
      <c r="Q2130" s="54">
        <v>125526</v>
      </c>
    </row>
    <row r="2131" spans="1:17">
      <c r="A2131" s="39" t="s">
        <v>3177</v>
      </c>
      <c r="B2131" s="39" t="s">
        <v>3178</v>
      </c>
      <c r="C2131" s="52">
        <v>21233</v>
      </c>
      <c r="D2131" s="39" t="s">
        <v>296</v>
      </c>
      <c r="E2131" s="39" t="s">
        <v>3179</v>
      </c>
      <c r="F2131" s="41">
        <v>44607</v>
      </c>
      <c r="G2131" s="39" t="s">
        <v>93</v>
      </c>
      <c r="H2131" s="39" t="s">
        <v>94</v>
      </c>
      <c r="I2131" s="41">
        <v>43101</v>
      </c>
      <c r="J2131" s="41">
        <v>43465</v>
      </c>
      <c r="K2131" s="40">
        <v>1</v>
      </c>
      <c r="L2131" s="39" t="s">
        <v>131</v>
      </c>
      <c r="M2131" s="39" t="s">
        <v>132</v>
      </c>
      <c r="N2131" s="39" t="s">
        <v>3180</v>
      </c>
      <c r="O2131" s="39" t="s">
        <v>97</v>
      </c>
      <c r="P2131" s="39" t="s">
        <v>2984</v>
      </c>
      <c r="Q2131" s="54">
        <v>125526</v>
      </c>
    </row>
    <row r="2132" spans="1:17">
      <c r="A2132" s="39" t="s">
        <v>3177</v>
      </c>
      <c r="B2132" s="39" t="s">
        <v>3178</v>
      </c>
      <c r="C2132" s="52">
        <v>21252</v>
      </c>
      <c r="D2132" s="39" t="s">
        <v>296</v>
      </c>
      <c r="E2132" s="39" t="s">
        <v>3179</v>
      </c>
      <c r="F2132" s="41">
        <v>44607</v>
      </c>
      <c r="G2132" s="39" t="s">
        <v>93</v>
      </c>
      <c r="H2132" s="39" t="s">
        <v>94</v>
      </c>
      <c r="I2132" s="41">
        <v>43466</v>
      </c>
      <c r="J2132" s="41">
        <v>43830</v>
      </c>
      <c r="K2132" s="40">
        <v>1</v>
      </c>
      <c r="L2132" s="39" t="s">
        <v>131</v>
      </c>
      <c r="M2132" s="39" t="s">
        <v>95</v>
      </c>
      <c r="N2132" s="39" t="s">
        <v>3180</v>
      </c>
      <c r="O2132" s="39" t="s">
        <v>97</v>
      </c>
      <c r="P2132" s="39" t="s">
        <v>2984</v>
      </c>
      <c r="Q2132" s="54">
        <v>62763</v>
      </c>
    </row>
    <row r="2133" spans="1:17">
      <c r="A2133" s="39" t="s">
        <v>3177</v>
      </c>
      <c r="B2133" s="39" t="s">
        <v>3178</v>
      </c>
      <c r="C2133" s="52">
        <v>20245</v>
      </c>
      <c r="D2133" s="39" t="s">
        <v>101</v>
      </c>
      <c r="E2133" s="39" t="s">
        <v>212</v>
      </c>
      <c r="F2133" s="41">
        <v>44264</v>
      </c>
      <c r="G2133" s="39" t="s">
        <v>93</v>
      </c>
      <c r="H2133" s="39" t="s">
        <v>94</v>
      </c>
      <c r="I2133" s="41">
        <v>44197</v>
      </c>
      <c r="J2133" s="41">
        <v>44561</v>
      </c>
      <c r="K2133" s="40">
        <v>1</v>
      </c>
      <c r="L2133" s="39" t="s">
        <v>105</v>
      </c>
      <c r="M2133" s="39" t="s">
        <v>95</v>
      </c>
      <c r="N2133" s="39" t="s">
        <v>3181</v>
      </c>
      <c r="O2133" s="39" t="s">
        <v>97</v>
      </c>
      <c r="P2133" s="39" t="s">
        <v>2984</v>
      </c>
      <c r="Q2133" s="54">
        <v>1097764</v>
      </c>
    </row>
    <row r="2134" spans="1:17">
      <c r="A2134" s="39" t="s">
        <v>3177</v>
      </c>
      <c r="B2134" s="39" t="s">
        <v>3178</v>
      </c>
      <c r="C2134" s="52">
        <v>19510</v>
      </c>
      <c r="D2134" s="39" t="s">
        <v>101</v>
      </c>
      <c r="E2134" s="39" t="s">
        <v>215</v>
      </c>
      <c r="F2134" s="41">
        <v>44050</v>
      </c>
      <c r="G2134" s="39" t="s">
        <v>93</v>
      </c>
      <c r="H2134" s="39" t="s">
        <v>94</v>
      </c>
      <c r="I2134" s="41">
        <v>43923</v>
      </c>
      <c r="J2134" s="41">
        <v>44196</v>
      </c>
      <c r="K2134" s="40">
        <v>1</v>
      </c>
      <c r="L2134" s="39" t="s">
        <v>105</v>
      </c>
      <c r="M2134" s="39" t="s">
        <v>95</v>
      </c>
      <c r="N2134" s="39" t="s">
        <v>3182</v>
      </c>
      <c r="O2134" s="39" t="s">
        <v>97</v>
      </c>
      <c r="P2134" s="39" t="s">
        <v>2984</v>
      </c>
      <c r="Q2134" s="54">
        <v>1097764</v>
      </c>
    </row>
    <row r="2135" spans="1:17">
      <c r="A2135" s="39" t="s">
        <v>3177</v>
      </c>
      <c r="B2135" s="39" t="s">
        <v>3178</v>
      </c>
      <c r="C2135" s="52">
        <v>14949</v>
      </c>
      <c r="D2135" s="39" t="s">
        <v>101</v>
      </c>
      <c r="E2135" s="39" t="s">
        <v>2482</v>
      </c>
      <c r="F2135" s="41">
        <v>42072</v>
      </c>
      <c r="G2135" s="39" t="s">
        <v>93</v>
      </c>
      <c r="H2135" s="39" t="s">
        <v>94</v>
      </c>
      <c r="I2135" s="41">
        <v>42005</v>
      </c>
      <c r="J2135" s="41">
        <v>42369</v>
      </c>
      <c r="K2135" s="40">
        <v>1</v>
      </c>
      <c r="L2135" s="39" t="s">
        <v>125</v>
      </c>
      <c r="M2135" s="39" t="s">
        <v>183</v>
      </c>
      <c r="N2135" s="39" t="s">
        <v>3183</v>
      </c>
      <c r="O2135" s="39" t="s">
        <v>97</v>
      </c>
      <c r="P2135" s="39" t="s">
        <v>2984</v>
      </c>
      <c r="Q2135" s="54">
        <v>966</v>
      </c>
    </row>
    <row r="2136" spans="1:17">
      <c r="A2136" s="39" t="s">
        <v>3184</v>
      </c>
      <c r="B2136" s="39" t="s">
        <v>3185</v>
      </c>
      <c r="C2136" s="52">
        <v>22052</v>
      </c>
      <c r="D2136" s="39" t="s">
        <v>91</v>
      </c>
      <c r="E2136" s="39" t="s">
        <v>3186</v>
      </c>
      <c r="F2136" s="41">
        <v>44622</v>
      </c>
      <c r="G2136" s="39" t="s">
        <v>93</v>
      </c>
      <c r="H2136" s="39" t="s">
        <v>94</v>
      </c>
      <c r="I2136" s="41">
        <v>40909</v>
      </c>
      <c r="J2136" s="41">
        <v>41274</v>
      </c>
      <c r="K2136" s="40">
        <v>1</v>
      </c>
      <c r="L2136" s="39" t="s">
        <v>180</v>
      </c>
      <c r="M2136" s="39" t="s">
        <v>95</v>
      </c>
      <c r="N2136" s="39" t="s">
        <v>3187</v>
      </c>
      <c r="O2136" s="39" t="s">
        <v>121</v>
      </c>
      <c r="P2136" s="39" t="s">
        <v>402</v>
      </c>
      <c r="Q2136" s="54">
        <v>96270</v>
      </c>
    </row>
    <row r="2137" spans="1:17">
      <c r="A2137" s="39" t="s">
        <v>3184</v>
      </c>
      <c r="B2137" s="39" t="s">
        <v>3185</v>
      </c>
      <c r="C2137" s="52">
        <v>22052</v>
      </c>
      <c r="D2137" s="39" t="s">
        <v>91</v>
      </c>
      <c r="E2137" s="39" t="s">
        <v>3186</v>
      </c>
      <c r="F2137" s="41">
        <v>44622</v>
      </c>
      <c r="G2137" s="39" t="s">
        <v>93</v>
      </c>
      <c r="H2137" s="39" t="s">
        <v>94</v>
      </c>
      <c r="I2137" s="41">
        <v>41275</v>
      </c>
      <c r="J2137" s="41">
        <v>41639</v>
      </c>
      <c r="K2137" s="40">
        <v>2</v>
      </c>
      <c r="L2137" s="39" t="s">
        <v>180</v>
      </c>
      <c r="M2137" s="39" t="s">
        <v>95</v>
      </c>
      <c r="N2137" s="39" t="s">
        <v>3188</v>
      </c>
      <c r="O2137" s="39" t="s">
        <v>121</v>
      </c>
      <c r="P2137" s="39" t="s">
        <v>402</v>
      </c>
      <c r="Q2137" s="54">
        <v>96270</v>
      </c>
    </row>
    <row r="2138" spans="1:17">
      <c r="A2138" s="39" t="s">
        <v>3184</v>
      </c>
      <c r="B2138" s="39" t="s">
        <v>3185</v>
      </c>
      <c r="C2138" s="52">
        <v>22052</v>
      </c>
      <c r="D2138" s="39" t="s">
        <v>91</v>
      </c>
      <c r="E2138" s="39" t="s">
        <v>3186</v>
      </c>
      <c r="F2138" s="41">
        <v>44622</v>
      </c>
      <c r="G2138" s="39" t="s">
        <v>93</v>
      </c>
      <c r="H2138" s="39" t="s">
        <v>94</v>
      </c>
      <c r="I2138" s="41">
        <v>41640</v>
      </c>
      <c r="J2138" s="41">
        <v>42004</v>
      </c>
      <c r="K2138" s="40">
        <v>3</v>
      </c>
      <c r="L2138" s="39" t="s">
        <v>180</v>
      </c>
      <c r="M2138" s="39" t="s">
        <v>95</v>
      </c>
      <c r="N2138" s="39" t="s">
        <v>3189</v>
      </c>
      <c r="O2138" s="39" t="s">
        <v>121</v>
      </c>
      <c r="P2138" s="39" t="s">
        <v>402</v>
      </c>
      <c r="Q2138" s="54">
        <v>96270</v>
      </c>
    </row>
    <row r="2139" spans="1:17">
      <c r="A2139" s="39" t="s">
        <v>3184</v>
      </c>
      <c r="B2139" s="39" t="s">
        <v>3185</v>
      </c>
      <c r="C2139" s="52">
        <v>20354</v>
      </c>
      <c r="D2139" s="39" t="s">
        <v>101</v>
      </c>
      <c r="E2139" s="39" t="s">
        <v>212</v>
      </c>
      <c r="F2139" s="41">
        <v>44264</v>
      </c>
      <c r="G2139" s="39" t="s">
        <v>93</v>
      </c>
      <c r="H2139" s="39" t="s">
        <v>94</v>
      </c>
      <c r="I2139" s="41">
        <v>44197</v>
      </c>
      <c r="J2139" s="41">
        <v>44561</v>
      </c>
      <c r="K2139" s="40">
        <v>1</v>
      </c>
      <c r="L2139" s="39" t="s">
        <v>105</v>
      </c>
      <c r="M2139" s="39" t="s">
        <v>95</v>
      </c>
      <c r="N2139" s="39" t="s">
        <v>3190</v>
      </c>
      <c r="O2139" s="39" t="s">
        <v>97</v>
      </c>
      <c r="P2139" s="39" t="s">
        <v>402</v>
      </c>
      <c r="Q2139" s="54">
        <v>1</v>
      </c>
    </row>
    <row r="2140" spans="1:17">
      <c r="A2140" s="39" t="s">
        <v>3184</v>
      </c>
      <c r="B2140" s="39" t="s">
        <v>3185</v>
      </c>
      <c r="C2140" s="52">
        <v>19505</v>
      </c>
      <c r="D2140" s="39" t="s">
        <v>101</v>
      </c>
      <c r="E2140" s="39" t="s">
        <v>215</v>
      </c>
      <c r="F2140" s="41">
        <v>44050</v>
      </c>
      <c r="G2140" s="39" t="s">
        <v>93</v>
      </c>
      <c r="H2140" s="39" t="s">
        <v>94</v>
      </c>
      <c r="I2140" s="41">
        <v>43923</v>
      </c>
      <c r="J2140" s="41">
        <v>44196</v>
      </c>
      <c r="K2140" s="40">
        <v>1</v>
      </c>
      <c r="L2140" s="39" t="s">
        <v>105</v>
      </c>
      <c r="M2140" s="39" t="s">
        <v>95</v>
      </c>
      <c r="N2140" s="39" t="s">
        <v>3191</v>
      </c>
      <c r="O2140" s="39" t="s">
        <v>97</v>
      </c>
      <c r="P2140" s="39" t="s">
        <v>402</v>
      </c>
      <c r="Q2140" s="54">
        <v>478512</v>
      </c>
    </row>
    <row r="2141" spans="1:17">
      <c r="A2141" s="39" t="s">
        <v>3192</v>
      </c>
      <c r="B2141" s="39" t="s">
        <v>3193</v>
      </c>
      <c r="C2141" s="52">
        <v>8572</v>
      </c>
      <c r="D2141" s="39" t="s">
        <v>101</v>
      </c>
      <c r="E2141" s="39" t="s">
        <v>16</v>
      </c>
      <c r="F2141" s="41">
        <v>40714</v>
      </c>
      <c r="G2141" s="39" t="s">
        <v>93</v>
      </c>
      <c r="H2141" s="39" t="s">
        <v>94</v>
      </c>
      <c r="I2141" s="41">
        <v>40179</v>
      </c>
      <c r="J2141" s="41">
        <v>40543</v>
      </c>
      <c r="K2141" s="40">
        <v>1</v>
      </c>
      <c r="L2141" s="39" t="s">
        <v>131</v>
      </c>
      <c r="M2141" s="39" t="s">
        <v>132</v>
      </c>
      <c r="N2141" s="39" t="s">
        <v>3194</v>
      </c>
      <c r="O2141" s="39" t="s">
        <v>97</v>
      </c>
      <c r="P2141" s="39" t="s">
        <v>3195</v>
      </c>
      <c r="Q2141" s="54">
        <v>150000</v>
      </c>
    </row>
    <row r="2142" spans="1:17">
      <c r="A2142" s="39" t="s">
        <v>3192</v>
      </c>
      <c r="B2142" s="39" t="s">
        <v>3193</v>
      </c>
      <c r="C2142" s="52">
        <v>525</v>
      </c>
      <c r="D2142" s="39" t="s">
        <v>101</v>
      </c>
      <c r="E2142" s="39" t="s">
        <v>1758</v>
      </c>
      <c r="F2142" s="41">
        <v>39790</v>
      </c>
      <c r="G2142" s="39" t="s">
        <v>93</v>
      </c>
      <c r="H2142" s="39" t="s">
        <v>94</v>
      </c>
      <c r="I2142" s="41">
        <v>39814</v>
      </c>
      <c r="J2142" s="41">
        <v>40178</v>
      </c>
      <c r="K2142" s="40">
        <v>1</v>
      </c>
      <c r="L2142" s="39" t="s">
        <v>95</v>
      </c>
      <c r="M2142" s="39" t="s">
        <v>95</v>
      </c>
      <c r="N2142" s="39" t="s">
        <v>3196</v>
      </c>
      <c r="O2142" s="39" t="s">
        <v>97</v>
      </c>
      <c r="P2142" s="39" t="s">
        <v>3195</v>
      </c>
      <c r="Q2142" s="54">
        <v>25000</v>
      </c>
    </row>
    <row r="2143" spans="1:17">
      <c r="A2143" s="39" t="s">
        <v>3192</v>
      </c>
      <c r="B2143" s="39" t="s">
        <v>3193</v>
      </c>
      <c r="C2143" s="52">
        <v>521</v>
      </c>
      <c r="D2143" s="39" t="s">
        <v>101</v>
      </c>
      <c r="E2143" s="39" t="s">
        <v>3197</v>
      </c>
      <c r="F2143" s="41">
        <v>39790</v>
      </c>
      <c r="G2143" s="39" t="s">
        <v>93</v>
      </c>
      <c r="H2143" s="39" t="s">
        <v>94</v>
      </c>
      <c r="I2143" s="41">
        <v>39814</v>
      </c>
      <c r="J2143" s="41">
        <v>40178</v>
      </c>
      <c r="K2143" s="40">
        <v>1</v>
      </c>
      <c r="L2143" s="39" t="s">
        <v>105</v>
      </c>
      <c r="M2143" s="39" t="s">
        <v>95</v>
      </c>
      <c r="N2143" s="39" t="s">
        <v>3198</v>
      </c>
      <c r="O2143" s="39" t="s">
        <v>97</v>
      </c>
      <c r="P2143" s="39" t="s">
        <v>3195</v>
      </c>
      <c r="Q2143" s="54">
        <v>25000</v>
      </c>
    </row>
    <row r="2144" spans="1:17">
      <c r="A2144" s="39" t="s">
        <v>3199</v>
      </c>
      <c r="B2144" s="39" t="s">
        <v>3200</v>
      </c>
      <c r="C2144" s="52">
        <v>12100</v>
      </c>
      <c r="D2144" s="39" t="s">
        <v>101</v>
      </c>
      <c r="E2144" s="39" t="s">
        <v>3201</v>
      </c>
      <c r="F2144" s="41">
        <v>41285</v>
      </c>
      <c r="G2144" s="39" t="s">
        <v>93</v>
      </c>
      <c r="H2144" s="39" t="s">
        <v>94</v>
      </c>
      <c r="I2144" s="41">
        <v>41275</v>
      </c>
      <c r="J2144" s="41">
        <v>41639</v>
      </c>
      <c r="K2144" s="40">
        <v>1</v>
      </c>
      <c r="L2144" s="39" t="s">
        <v>131</v>
      </c>
      <c r="M2144" s="39" t="s">
        <v>227</v>
      </c>
      <c r="N2144" s="39" t="s">
        <v>3202</v>
      </c>
      <c r="O2144" s="39" t="s">
        <v>121</v>
      </c>
      <c r="P2144" s="39" t="s">
        <v>2506</v>
      </c>
      <c r="Q2144" s="54">
        <v>756855</v>
      </c>
    </row>
    <row r="2145" spans="1:17">
      <c r="A2145" s="39" t="s">
        <v>3199</v>
      </c>
      <c r="B2145" s="39" t="s">
        <v>3200</v>
      </c>
      <c r="C2145" s="52">
        <v>12100</v>
      </c>
      <c r="D2145" s="39" t="s">
        <v>101</v>
      </c>
      <c r="E2145" s="39" t="s">
        <v>3201</v>
      </c>
      <c r="F2145" s="41">
        <v>41285</v>
      </c>
      <c r="G2145" s="39" t="s">
        <v>93</v>
      </c>
      <c r="H2145" s="39" t="s">
        <v>94</v>
      </c>
      <c r="I2145" s="41">
        <v>41275</v>
      </c>
      <c r="J2145" s="41">
        <v>41639</v>
      </c>
      <c r="K2145" s="40">
        <v>2</v>
      </c>
      <c r="L2145" s="39" t="s">
        <v>125</v>
      </c>
      <c r="M2145" s="39" t="s">
        <v>183</v>
      </c>
      <c r="N2145" s="39" t="s">
        <v>3203</v>
      </c>
      <c r="O2145" s="39" t="s">
        <v>97</v>
      </c>
      <c r="P2145" s="39" t="s">
        <v>2506</v>
      </c>
      <c r="Q2145" s="54">
        <v>756855</v>
      </c>
    </row>
    <row r="2146" spans="1:17">
      <c r="A2146" s="39" t="s">
        <v>3199</v>
      </c>
      <c r="B2146" s="39" t="s">
        <v>3200</v>
      </c>
      <c r="C2146" s="52">
        <v>12100</v>
      </c>
      <c r="D2146" s="39" t="s">
        <v>101</v>
      </c>
      <c r="E2146" s="39" t="s">
        <v>3201</v>
      </c>
      <c r="F2146" s="41">
        <v>41285</v>
      </c>
      <c r="G2146" s="39" t="s">
        <v>93</v>
      </c>
      <c r="H2146" s="39" t="s">
        <v>94</v>
      </c>
      <c r="I2146" s="41">
        <v>41275</v>
      </c>
      <c r="J2146" s="41">
        <v>41639</v>
      </c>
      <c r="K2146" s="40">
        <v>3</v>
      </c>
      <c r="L2146" s="39" t="s">
        <v>105</v>
      </c>
      <c r="M2146" s="39" t="s">
        <v>329</v>
      </c>
      <c r="N2146" s="39" t="s">
        <v>3202</v>
      </c>
      <c r="O2146" s="39" t="s">
        <v>121</v>
      </c>
      <c r="P2146" s="39" t="s">
        <v>2506</v>
      </c>
      <c r="Q2146" s="54">
        <v>756855</v>
      </c>
    </row>
    <row r="2147" spans="1:17">
      <c r="A2147" s="39" t="s">
        <v>3199</v>
      </c>
      <c r="B2147" s="39" t="s">
        <v>3200</v>
      </c>
      <c r="C2147" s="52">
        <v>12100</v>
      </c>
      <c r="D2147" s="39" t="s">
        <v>101</v>
      </c>
      <c r="E2147" s="39" t="s">
        <v>3201</v>
      </c>
      <c r="F2147" s="41">
        <v>41285</v>
      </c>
      <c r="G2147" s="39" t="s">
        <v>93</v>
      </c>
      <c r="H2147" s="39" t="s">
        <v>94</v>
      </c>
      <c r="I2147" s="41">
        <v>41275</v>
      </c>
      <c r="J2147" s="41">
        <v>41639</v>
      </c>
      <c r="K2147" s="40">
        <v>4</v>
      </c>
      <c r="L2147" s="39" t="s">
        <v>105</v>
      </c>
      <c r="M2147" s="39" t="s">
        <v>486</v>
      </c>
      <c r="N2147" s="39" t="s">
        <v>3202</v>
      </c>
      <c r="O2147" s="39" t="s">
        <v>121</v>
      </c>
      <c r="P2147" s="39" t="s">
        <v>2506</v>
      </c>
      <c r="Q2147" s="54">
        <v>756855</v>
      </c>
    </row>
    <row r="2148" spans="1:17">
      <c r="A2148" s="39" t="s">
        <v>3199</v>
      </c>
      <c r="B2148" s="39" t="s">
        <v>3200</v>
      </c>
      <c r="C2148" s="52">
        <v>12100</v>
      </c>
      <c r="D2148" s="39" t="s">
        <v>101</v>
      </c>
      <c r="E2148" s="39" t="s">
        <v>3201</v>
      </c>
      <c r="F2148" s="41">
        <v>41285</v>
      </c>
      <c r="G2148" s="39" t="s">
        <v>93</v>
      </c>
      <c r="H2148" s="39" t="s">
        <v>94</v>
      </c>
      <c r="I2148" s="41">
        <v>41275</v>
      </c>
      <c r="J2148" s="41">
        <v>41639</v>
      </c>
      <c r="K2148" s="40">
        <v>5</v>
      </c>
      <c r="L2148" s="39" t="s">
        <v>105</v>
      </c>
      <c r="M2148" s="39" t="s">
        <v>123</v>
      </c>
      <c r="N2148" s="39" t="s">
        <v>3204</v>
      </c>
      <c r="O2148" s="39" t="s">
        <v>97</v>
      </c>
      <c r="P2148" s="39" t="s">
        <v>2506</v>
      </c>
      <c r="Q2148" s="54">
        <v>756855</v>
      </c>
    </row>
    <row r="2149" spans="1:17">
      <c r="A2149" s="39" t="s">
        <v>3205</v>
      </c>
      <c r="B2149" s="39" t="s">
        <v>602</v>
      </c>
      <c r="C2149" s="52">
        <v>19601</v>
      </c>
      <c r="D2149" s="39" t="s">
        <v>101</v>
      </c>
      <c r="E2149" s="39" t="s">
        <v>1781</v>
      </c>
      <c r="F2149" s="41">
        <v>44050</v>
      </c>
      <c r="G2149" s="39" t="s">
        <v>93</v>
      </c>
      <c r="H2149" s="39" t="s">
        <v>94</v>
      </c>
      <c r="I2149" s="41">
        <v>43923</v>
      </c>
      <c r="J2149" s="41">
        <v>44196</v>
      </c>
      <c r="K2149" s="40">
        <v>1</v>
      </c>
      <c r="L2149" s="39" t="s">
        <v>105</v>
      </c>
      <c r="M2149" s="39" t="s">
        <v>95</v>
      </c>
      <c r="N2149" s="39" t="s">
        <v>3206</v>
      </c>
      <c r="O2149" s="39" t="s">
        <v>97</v>
      </c>
      <c r="P2149" s="39" t="s">
        <v>3207</v>
      </c>
      <c r="Q2149" s="54">
        <v>80633</v>
      </c>
    </row>
    <row r="2150" spans="1:17">
      <c r="A2150" s="39" t="s">
        <v>3208</v>
      </c>
      <c r="B2150" s="39" t="s">
        <v>3209</v>
      </c>
      <c r="C2150" s="52">
        <v>8612</v>
      </c>
      <c r="D2150" s="39" t="s">
        <v>101</v>
      </c>
      <c r="E2150" s="39" t="s">
        <v>16</v>
      </c>
      <c r="F2150" s="41">
        <v>40714</v>
      </c>
      <c r="G2150" s="39" t="s">
        <v>93</v>
      </c>
      <c r="H2150" s="39" t="s">
        <v>94</v>
      </c>
      <c r="I2150" s="41">
        <v>40179</v>
      </c>
      <c r="J2150" s="41">
        <v>40543</v>
      </c>
      <c r="K2150" s="40">
        <v>1</v>
      </c>
      <c r="L2150" s="39" t="s">
        <v>105</v>
      </c>
      <c r="M2150" s="39" t="s">
        <v>142</v>
      </c>
      <c r="N2150" s="39" t="s">
        <v>3210</v>
      </c>
      <c r="O2150" s="39" t="s">
        <v>121</v>
      </c>
      <c r="P2150" s="39" t="s">
        <v>1764</v>
      </c>
      <c r="Q2150" s="54">
        <v>70465</v>
      </c>
    </row>
    <row r="2151" spans="1:17">
      <c r="A2151" s="39" t="s">
        <v>3208</v>
      </c>
      <c r="B2151" s="39" t="s">
        <v>3209</v>
      </c>
      <c r="C2151" s="52">
        <v>1825</v>
      </c>
      <c r="D2151" s="39" t="s">
        <v>101</v>
      </c>
      <c r="E2151" s="39" t="s">
        <v>3211</v>
      </c>
      <c r="F2151" s="41">
        <v>40072</v>
      </c>
      <c r="G2151" s="39" t="s">
        <v>93</v>
      </c>
      <c r="H2151" s="39" t="s">
        <v>94</v>
      </c>
      <c r="I2151" s="41">
        <v>39814</v>
      </c>
      <c r="J2151" s="41">
        <v>40178</v>
      </c>
      <c r="K2151" s="40">
        <v>1</v>
      </c>
      <c r="L2151" s="39" t="s">
        <v>237</v>
      </c>
      <c r="M2151" s="39" t="s">
        <v>95</v>
      </c>
      <c r="N2151" s="39" t="s">
        <v>3212</v>
      </c>
      <c r="O2151" s="39" t="s">
        <v>97</v>
      </c>
      <c r="P2151" s="39" t="s">
        <v>1764</v>
      </c>
      <c r="Q2151" s="54">
        <v>417437</v>
      </c>
    </row>
    <row r="2152" spans="1:17">
      <c r="A2152" s="39" t="s">
        <v>3213</v>
      </c>
      <c r="B2152" s="39" t="s">
        <v>3214</v>
      </c>
      <c r="C2152" s="52">
        <v>11292</v>
      </c>
      <c r="D2152" s="39" t="s">
        <v>101</v>
      </c>
      <c r="E2152" s="39" t="s">
        <v>453</v>
      </c>
      <c r="F2152" s="41">
        <v>41101</v>
      </c>
      <c r="G2152" s="39" t="s">
        <v>93</v>
      </c>
      <c r="H2152" s="39" t="s">
        <v>94</v>
      </c>
      <c r="I2152" s="41">
        <v>40909</v>
      </c>
      <c r="J2152" s="41">
        <v>41274</v>
      </c>
      <c r="K2152" s="40">
        <v>1</v>
      </c>
      <c r="L2152" s="39" t="s">
        <v>131</v>
      </c>
      <c r="M2152" s="39" t="s">
        <v>132</v>
      </c>
      <c r="N2152" s="39" t="s">
        <v>3215</v>
      </c>
      <c r="O2152" s="39" t="s">
        <v>97</v>
      </c>
      <c r="P2152" s="39" t="s">
        <v>3216</v>
      </c>
      <c r="Q2152" s="54">
        <v>490215</v>
      </c>
    </row>
    <row r="2153" spans="1:17">
      <c r="A2153" s="39" t="s">
        <v>3213</v>
      </c>
      <c r="B2153" s="39" t="s">
        <v>3214</v>
      </c>
      <c r="C2153" s="52">
        <v>11292</v>
      </c>
      <c r="D2153" s="39" t="s">
        <v>101</v>
      </c>
      <c r="E2153" s="39" t="s">
        <v>453</v>
      </c>
      <c r="F2153" s="41">
        <v>41101</v>
      </c>
      <c r="G2153" s="39" t="s">
        <v>93</v>
      </c>
      <c r="H2153" s="39" t="s">
        <v>94</v>
      </c>
      <c r="I2153" s="41">
        <v>40909</v>
      </c>
      <c r="J2153" s="41">
        <v>41274</v>
      </c>
      <c r="K2153" s="40">
        <v>2</v>
      </c>
      <c r="L2153" s="39" t="s">
        <v>218</v>
      </c>
      <c r="M2153" s="39" t="s">
        <v>521</v>
      </c>
      <c r="N2153" s="39" t="s">
        <v>1752</v>
      </c>
      <c r="O2153" s="39" t="s">
        <v>97</v>
      </c>
      <c r="P2153" s="39" t="s">
        <v>3216</v>
      </c>
      <c r="Q2153" s="54">
        <v>490215</v>
      </c>
    </row>
    <row r="2154" spans="1:17">
      <c r="A2154" s="39" t="s">
        <v>3213</v>
      </c>
      <c r="B2154" s="39" t="s">
        <v>3214</v>
      </c>
      <c r="C2154" s="52">
        <v>8272</v>
      </c>
      <c r="D2154" s="39" t="s">
        <v>101</v>
      </c>
      <c r="E2154" s="39" t="s">
        <v>224</v>
      </c>
      <c r="F2154" s="41">
        <v>40722</v>
      </c>
      <c r="G2154" s="39" t="s">
        <v>93</v>
      </c>
      <c r="H2154" s="39" t="s">
        <v>94</v>
      </c>
      <c r="I2154" s="41">
        <v>39448</v>
      </c>
      <c r="J2154" s="41">
        <v>39813</v>
      </c>
      <c r="K2154" s="40">
        <v>1</v>
      </c>
      <c r="L2154" s="39" t="s">
        <v>103</v>
      </c>
      <c r="M2154" s="39" t="s">
        <v>95</v>
      </c>
      <c r="N2154" s="39" t="s">
        <v>225</v>
      </c>
      <c r="O2154" s="39" t="s">
        <v>97</v>
      </c>
      <c r="P2154" s="39" t="s">
        <v>221</v>
      </c>
      <c r="Q2154" s="54">
        <v>82717</v>
      </c>
    </row>
    <row r="2155" spans="1:17">
      <c r="A2155" s="39" t="s">
        <v>3217</v>
      </c>
      <c r="B2155" s="39" t="s">
        <v>3218</v>
      </c>
      <c r="C2155" s="52">
        <v>8326</v>
      </c>
      <c r="D2155" s="39" t="s">
        <v>101</v>
      </c>
      <c r="E2155" s="39" t="s">
        <v>474</v>
      </c>
      <c r="F2155" s="41">
        <v>40722</v>
      </c>
      <c r="G2155" s="39" t="s">
        <v>93</v>
      </c>
      <c r="H2155" s="39" t="s">
        <v>94</v>
      </c>
      <c r="I2155" s="41">
        <v>39448</v>
      </c>
      <c r="J2155" s="41">
        <v>39813</v>
      </c>
      <c r="K2155" s="40">
        <v>1</v>
      </c>
      <c r="L2155" s="39" t="s">
        <v>95</v>
      </c>
      <c r="M2155" s="39" t="s">
        <v>95</v>
      </c>
      <c r="N2155" s="39" t="s">
        <v>225</v>
      </c>
      <c r="O2155" s="39" t="s">
        <v>97</v>
      </c>
      <c r="P2155" s="39" t="s">
        <v>221</v>
      </c>
      <c r="Q2155" s="54">
        <v>51000</v>
      </c>
    </row>
    <row r="2156" spans="1:17">
      <c r="A2156" s="39" t="s">
        <v>3219</v>
      </c>
      <c r="B2156" s="39" t="s">
        <v>3220</v>
      </c>
      <c r="C2156" s="52">
        <v>21732</v>
      </c>
      <c r="D2156" s="39" t="s">
        <v>91</v>
      </c>
      <c r="E2156" s="39" t="s">
        <v>2023</v>
      </c>
      <c r="F2156" s="41">
        <v>44622</v>
      </c>
      <c r="G2156" s="39" t="s">
        <v>93</v>
      </c>
      <c r="H2156" s="39" t="s">
        <v>94</v>
      </c>
      <c r="I2156" s="41">
        <v>40909</v>
      </c>
      <c r="J2156" s="41">
        <v>42735</v>
      </c>
      <c r="K2156" s="40">
        <v>1</v>
      </c>
      <c r="L2156" s="39" t="s">
        <v>95</v>
      </c>
      <c r="M2156" s="39" t="s">
        <v>95</v>
      </c>
      <c r="N2156" s="39" t="s">
        <v>3221</v>
      </c>
      <c r="O2156" s="39" t="s">
        <v>121</v>
      </c>
      <c r="P2156" s="39" t="s">
        <v>348</v>
      </c>
      <c r="Q2156" s="54">
        <v>415219</v>
      </c>
    </row>
    <row r="2157" spans="1:17">
      <c r="A2157" s="39" t="s">
        <v>3219</v>
      </c>
      <c r="B2157" s="39" t="s">
        <v>3220</v>
      </c>
      <c r="C2157" s="52">
        <v>21732</v>
      </c>
      <c r="D2157" s="39" t="s">
        <v>91</v>
      </c>
      <c r="E2157" s="39" t="s">
        <v>2023</v>
      </c>
      <c r="F2157" s="41">
        <v>44622</v>
      </c>
      <c r="G2157" s="39" t="s">
        <v>93</v>
      </c>
      <c r="H2157" s="39" t="s">
        <v>94</v>
      </c>
      <c r="I2157" s="41">
        <v>40909</v>
      </c>
      <c r="J2157" s="41">
        <v>41274</v>
      </c>
      <c r="K2157" s="40">
        <v>2</v>
      </c>
      <c r="L2157" s="39" t="s">
        <v>105</v>
      </c>
      <c r="M2157" s="39" t="s">
        <v>95</v>
      </c>
      <c r="N2157" s="39" t="s">
        <v>3222</v>
      </c>
      <c r="O2157" s="39" t="s">
        <v>97</v>
      </c>
      <c r="P2157" s="39" t="s">
        <v>348</v>
      </c>
      <c r="Q2157" s="54">
        <v>415219</v>
      </c>
    </row>
    <row r="2158" spans="1:17">
      <c r="A2158" s="39" t="s">
        <v>3219</v>
      </c>
      <c r="B2158" s="39" t="s">
        <v>3220</v>
      </c>
      <c r="C2158" s="52">
        <v>21732</v>
      </c>
      <c r="D2158" s="39" t="s">
        <v>91</v>
      </c>
      <c r="E2158" s="39" t="s">
        <v>2023</v>
      </c>
      <c r="F2158" s="41">
        <v>44622</v>
      </c>
      <c r="G2158" s="39" t="s">
        <v>93</v>
      </c>
      <c r="H2158" s="39" t="s">
        <v>94</v>
      </c>
      <c r="I2158" s="41">
        <v>40909</v>
      </c>
      <c r="J2158" s="41">
        <v>44561</v>
      </c>
      <c r="K2158" s="40">
        <v>3</v>
      </c>
      <c r="L2158" s="39" t="s">
        <v>218</v>
      </c>
      <c r="M2158" s="39" t="s">
        <v>95</v>
      </c>
      <c r="N2158" s="39" t="s">
        <v>3223</v>
      </c>
      <c r="O2158" s="39" t="s">
        <v>97</v>
      </c>
      <c r="P2158" s="39" t="s">
        <v>348</v>
      </c>
      <c r="Q2158" s="54">
        <v>415219</v>
      </c>
    </row>
    <row r="2159" spans="1:17">
      <c r="A2159" s="39" t="s">
        <v>3219</v>
      </c>
      <c r="B2159" s="39" t="s">
        <v>3220</v>
      </c>
      <c r="C2159" s="52">
        <v>20492</v>
      </c>
      <c r="D2159" s="39" t="s">
        <v>101</v>
      </c>
      <c r="E2159" s="39" t="s">
        <v>346</v>
      </c>
      <c r="F2159" s="41">
        <v>44264</v>
      </c>
      <c r="G2159" s="39" t="s">
        <v>93</v>
      </c>
      <c r="H2159" s="39" t="s">
        <v>94</v>
      </c>
      <c r="I2159" s="41">
        <v>44197</v>
      </c>
      <c r="J2159" s="41">
        <v>44561</v>
      </c>
      <c r="K2159" s="40">
        <v>1</v>
      </c>
      <c r="L2159" s="39" t="s">
        <v>105</v>
      </c>
      <c r="M2159" s="39" t="s">
        <v>95</v>
      </c>
      <c r="N2159" s="39" t="s">
        <v>3224</v>
      </c>
      <c r="O2159" s="39" t="s">
        <v>97</v>
      </c>
      <c r="P2159" s="39" t="s">
        <v>348</v>
      </c>
      <c r="Q2159" s="54">
        <v>201030</v>
      </c>
    </row>
    <row r="2160" spans="1:17">
      <c r="A2160" s="39" t="s">
        <v>3219</v>
      </c>
      <c r="B2160" s="39" t="s">
        <v>3220</v>
      </c>
      <c r="C2160" s="52">
        <v>19557</v>
      </c>
      <c r="D2160" s="39" t="s">
        <v>101</v>
      </c>
      <c r="E2160" s="39" t="s">
        <v>1208</v>
      </c>
      <c r="F2160" s="41">
        <v>44050</v>
      </c>
      <c r="G2160" s="39" t="s">
        <v>93</v>
      </c>
      <c r="H2160" s="39" t="s">
        <v>94</v>
      </c>
      <c r="I2160" s="41">
        <v>43923</v>
      </c>
      <c r="J2160" s="41">
        <v>44196</v>
      </c>
      <c r="K2160" s="40">
        <v>1</v>
      </c>
      <c r="L2160" s="39" t="s">
        <v>105</v>
      </c>
      <c r="M2160" s="39" t="s">
        <v>95</v>
      </c>
      <c r="N2160" s="39" t="s">
        <v>350</v>
      </c>
      <c r="O2160" s="39" t="s">
        <v>97</v>
      </c>
      <c r="P2160" s="39" t="s">
        <v>348</v>
      </c>
      <c r="Q2160" s="54">
        <v>68655</v>
      </c>
    </row>
    <row r="2161" spans="1:17">
      <c r="A2161" s="39" t="s">
        <v>3219</v>
      </c>
      <c r="B2161" s="39" t="s">
        <v>3220</v>
      </c>
      <c r="C2161" s="52">
        <v>19556</v>
      </c>
      <c r="D2161" s="39" t="s">
        <v>101</v>
      </c>
      <c r="E2161" s="39" t="s">
        <v>2027</v>
      </c>
      <c r="F2161" s="41">
        <v>44050</v>
      </c>
      <c r="G2161" s="39" t="s">
        <v>93</v>
      </c>
      <c r="H2161" s="39" t="s">
        <v>94</v>
      </c>
      <c r="I2161" s="41">
        <v>43831</v>
      </c>
      <c r="J2161" s="41">
        <v>44196</v>
      </c>
      <c r="K2161" s="40">
        <v>1</v>
      </c>
      <c r="L2161" s="39" t="s">
        <v>105</v>
      </c>
      <c r="M2161" s="39" t="s">
        <v>95</v>
      </c>
      <c r="N2161" s="39" t="s">
        <v>3225</v>
      </c>
      <c r="O2161" s="39" t="s">
        <v>97</v>
      </c>
      <c r="P2161" s="39" t="s">
        <v>348</v>
      </c>
      <c r="Q2161" s="54">
        <v>52882</v>
      </c>
    </row>
    <row r="2162" spans="1:17">
      <c r="A2162" s="39" t="s">
        <v>3219</v>
      </c>
      <c r="B2162" s="39" t="s">
        <v>3220</v>
      </c>
      <c r="C2162" s="52">
        <v>10271</v>
      </c>
      <c r="D2162" s="39" t="s">
        <v>101</v>
      </c>
      <c r="E2162" s="39" t="s">
        <v>383</v>
      </c>
      <c r="F2162" s="41">
        <v>40856</v>
      </c>
      <c r="G2162" s="39" t="s">
        <v>93</v>
      </c>
      <c r="H2162" s="39" t="s">
        <v>94</v>
      </c>
      <c r="I2162" s="41">
        <v>40544</v>
      </c>
      <c r="J2162" s="41">
        <v>40908</v>
      </c>
      <c r="K2162" s="40">
        <v>1</v>
      </c>
      <c r="L2162" s="39" t="s">
        <v>131</v>
      </c>
      <c r="M2162" s="39" t="s">
        <v>227</v>
      </c>
      <c r="N2162" s="39" t="s">
        <v>3226</v>
      </c>
      <c r="O2162" s="39" t="s">
        <v>97</v>
      </c>
      <c r="P2162" s="39" t="s">
        <v>348</v>
      </c>
      <c r="Q2162" s="54">
        <v>56935</v>
      </c>
    </row>
    <row r="2163" spans="1:17">
      <c r="A2163" s="39" t="s">
        <v>3219</v>
      </c>
      <c r="B2163" s="39" t="s">
        <v>3220</v>
      </c>
      <c r="C2163" s="52">
        <v>10271</v>
      </c>
      <c r="D2163" s="39" t="s">
        <v>101</v>
      </c>
      <c r="E2163" s="39" t="s">
        <v>383</v>
      </c>
      <c r="F2163" s="41">
        <v>40856</v>
      </c>
      <c r="G2163" s="39" t="s">
        <v>93</v>
      </c>
      <c r="H2163" s="39" t="s">
        <v>94</v>
      </c>
      <c r="I2163" s="41">
        <v>40544</v>
      </c>
      <c r="J2163" s="41">
        <v>40908</v>
      </c>
      <c r="K2163" s="40">
        <v>2</v>
      </c>
      <c r="L2163" s="39" t="s">
        <v>125</v>
      </c>
      <c r="M2163" s="39" t="s">
        <v>191</v>
      </c>
      <c r="N2163" s="39" t="s">
        <v>3227</v>
      </c>
      <c r="O2163" s="39" t="s">
        <v>97</v>
      </c>
      <c r="P2163" s="39" t="s">
        <v>348</v>
      </c>
      <c r="Q2163" s="54">
        <v>56935</v>
      </c>
    </row>
    <row r="2164" spans="1:17">
      <c r="A2164" s="39" t="s">
        <v>3219</v>
      </c>
      <c r="B2164" s="39" t="s">
        <v>3220</v>
      </c>
      <c r="C2164" s="52">
        <v>10271</v>
      </c>
      <c r="D2164" s="39" t="s">
        <v>101</v>
      </c>
      <c r="E2164" s="39" t="s">
        <v>383</v>
      </c>
      <c r="F2164" s="41">
        <v>40856</v>
      </c>
      <c r="G2164" s="39" t="s">
        <v>93</v>
      </c>
      <c r="H2164" s="39" t="s">
        <v>94</v>
      </c>
      <c r="I2164" s="41">
        <v>40544</v>
      </c>
      <c r="J2164" s="41">
        <v>40908</v>
      </c>
      <c r="K2164" s="40">
        <v>3</v>
      </c>
      <c r="L2164" s="39" t="s">
        <v>105</v>
      </c>
      <c r="M2164" s="39" t="s">
        <v>95</v>
      </c>
      <c r="N2164" s="39" t="s">
        <v>3228</v>
      </c>
      <c r="O2164" s="39" t="s">
        <v>121</v>
      </c>
      <c r="P2164" s="39" t="s">
        <v>348</v>
      </c>
      <c r="Q2164" s="54">
        <v>56935</v>
      </c>
    </row>
    <row r="2165" spans="1:17">
      <c r="A2165" s="39" t="s">
        <v>3219</v>
      </c>
      <c r="B2165" s="39" t="s">
        <v>3220</v>
      </c>
      <c r="C2165" s="52">
        <v>10271</v>
      </c>
      <c r="D2165" s="39" t="s">
        <v>101</v>
      </c>
      <c r="E2165" s="39" t="s">
        <v>383</v>
      </c>
      <c r="F2165" s="41">
        <v>40856</v>
      </c>
      <c r="G2165" s="39" t="s">
        <v>93</v>
      </c>
      <c r="H2165" s="39" t="s">
        <v>94</v>
      </c>
      <c r="I2165" s="41">
        <v>40544</v>
      </c>
      <c r="J2165" s="41">
        <v>40908</v>
      </c>
      <c r="K2165" s="40">
        <v>4</v>
      </c>
      <c r="L2165" s="39" t="s">
        <v>125</v>
      </c>
      <c r="M2165" s="39" t="s">
        <v>227</v>
      </c>
      <c r="N2165" s="39" t="s">
        <v>3229</v>
      </c>
      <c r="O2165" s="39" t="s">
        <v>97</v>
      </c>
      <c r="P2165" s="39" t="s">
        <v>348</v>
      </c>
      <c r="Q2165" s="54">
        <v>56935</v>
      </c>
    </row>
    <row r="2166" spans="1:17">
      <c r="A2166" s="39" t="s">
        <v>3219</v>
      </c>
      <c r="B2166" s="39" t="s">
        <v>3220</v>
      </c>
      <c r="C2166" s="52">
        <v>10271</v>
      </c>
      <c r="D2166" s="39" t="s">
        <v>101</v>
      </c>
      <c r="E2166" s="39" t="s">
        <v>383</v>
      </c>
      <c r="F2166" s="41">
        <v>40856</v>
      </c>
      <c r="G2166" s="39" t="s">
        <v>93</v>
      </c>
      <c r="H2166" s="39" t="s">
        <v>94</v>
      </c>
      <c r="I2166" s="41">
        <v>40544</v>
      </c>
      <c r="J2166" s="41">
        <v>40908</v>
      </c>
      <c r="K2166" s="40">
        <v>5</v>
      </c>
      <c r="L2166" s="39" t="s">
        <v>125</v>
      </c>
      <c r="M2166" s="39" t="s">
        <v>126</v>
      </c>
      <c r="N2166" s="39" t="s">
        <v>3230</v>
      </c>
      <c r="O2166" s="39" t="s">
        <v>97</v>
      </c>
      <c r="P2166" s="39" t="s">
        <v>348</v>
      </c>
      <c r="Q2166" s="54">
        <v>56935</v>
      </c>
    </row>
    <row r="2167" spans="1:17">
      <c r="A2167" s="39" t="s">
        <v>3219</v>
      </c>
      <c r="B2167" s="39" t="s">
        <v>3220</v>
      </c>
      <c r="C2167" s="52">
        <v>10271</v>
      </c>
      <c r="D2167" s="39" t="s">
        <v>101</v>
      </c>
      <c r="E2167" s="39" t="s">
        <v>383</v>
      </c>
      <c r="F2167" s="41">
        <v>40856</v>
      </c>
      <c r="G2167" s="39" t="s">
        <v>93</v>
      </c>
      <c r="H2167" s="39" t="s">
        <v>94</v>
      </c>
      <c r="I2167" s="41">
        <v>40544</v>
      </c>
      <c r="J2167" s="41">
        <v>40633</v>
      </c>
      <c r="K2167" s="40">
        <v>6</v>
      </c>
      <c r="L2167" s="39" t="s">
        <v>131</v>
      </c>
      <c r="M2167" s="39" t="s">
        <v>132</v>
      </c>
      <c r="N2167" s="39" t="s">
        <v>3231</v>
      </c>
      <c r="O2167" s="39" t="s">
        <v>97</v>
      </c>
      <c r="P2167" s="39" t="s">
        <v>348</v>
      </c>
      <c r="Q2167" s="54">
        <v>56935</v>
      </c>
    </row>
    <row r="2168" spans="1:17">
      <c r="A2168" s="39" t="s">
        <v>3219</v>
      </c>
      <c r="B2168" s="39" t="s">
        <v>3220</v>
      </c>
      <c r="C2168" s="52">
        <v>9019</v>
      </c>
      <c r="D2168" s="39" t="s">
        <v>101</v>
      </c>
      <c r="E2168" s="39" t="s">
        <v>394</v>
      </c>
      <c r="F2168" s="41">
        <v>40714</v>
      </c>
      <c r="G2168" s="39" t="s">
        <v>93</v>
      </c>
      <c r="H2168" s="39" t="s">
        <v>94</v>
      </c>
      <c r="I2168" s="41">
        <v>40179</v>
      </c>
      <c r="J2168" s="41">
        <v>40543</v>
      </c>
      <c r="K2168" s="40">
        <v>1</v>
      </c>
      <c r="L2168" s="39" t="s">
        <v>131</v>
      </c>
      <c r="M2168" s="39" t="s">
        <v>227</v>
      </c>
      <c r="N2168" s="39" t="s">
        <v>3232</v>
      </c>
      <c r="O2168" s="39" t="s">
        <v>97</v>
      </c>
      <c r="P2168" s="39" t="s">
        <v>348</v>
      </c>
      <c r="Q2168" s="54">
        <v>106949</v>
      </c>
    </row>
    <row r="2169" spans="1:17">
      <c r="A2169" s="39" t="s">
        <v>3219</v>
      </c>
      <c r="B2169" s="39" t="s">
        <v>3220</v>
      </c>
      <c r="C2169" s="52">
        <v>9019</v>
      </c>
      <c r="D2169" s="39" t="s">
        <v>101</v>
      </c>
      <c r="E2169" s="39" t="s">
        <v>394</v>
      </c>
      <c r="F2169" s="41">
        <v>40714</v>
      </c>
      <c r="G2169" s="39" t="s">
        <v>93</v>
      </c>
      <c r="H2169" s="39" t="s">
        <v>94</v>
      </c>
      <c r="I2169" s="41">
        <v>40179</v>
      </c>
      <c r="J2169" s="41">
        <v>40543</v>
      </c>
      <c r="K2169" s="40">
        <v>2</v>
      </c>
      <c r="L2169" s="39" t="s">
        <v>125</v>
      </c>
      <c r="M2169" s="39" t="s">
        <v>191</v>
      </c>
      <c r="N2169" s="39" t="s">
        <v>3233</v>
      </c>
      <c r="O2169" s="39" t="s">
        <v>97</v>
      </c>
      <c r="P2169" s="39" t="s">
        <v>348</v>
      </c>
      <c r="Q2169" s="54">
        <v>106949</v>
      </c>
    </row>
    <row r="2170" spans="1:17">
      <c r="A2170" s="39" t="s">
        <v>3219</v>
      </c>
      <c r="B2170" s="39" t="s">
        <v>3220</v>
      </c>
      <c r="C2170" s="52">
        <v>9019</v>
      </c>
      <c r="D2170" s="39" t="s">
        <v>101</v>
      </c>
      <c r="E2170" s="39" t="s">
        <v>394</v>
      </c>
      <c r="F2170" s="41">
        <v>40714</v>
      </c>
      <c r="G2170" s="39" t="s">
        <v>93</v>
      </c>
      <c r="H2170" s="39" t="s">
        <v>94</v>
      </c>
      <c r="I2170" s="41">
        <v>40179</v>
      </c>
      <c r="J2170" s="41">
        <v>40543</v>
      </c>
      <c r="K2170" s="40">
        <v>3</v>
      </c>
      <c r="L2170" s="39" t="s">
        <v>105</v>
      </c>
      <c r="M2170" s="39" t="s">
        <v>95</v>
      </c>
      <c r="N2170" s="39" t="s">
        <v>3234</v>
      </c>
      <c r="O2170" s="39" t="s">
        <v>121</v>
      </c>
      <c r="P2170" s="39" t="s">
        <v>348</v>
      </c>
      <c r="Q2170" s="54">
        <v>106949</v>
      </c>
    </row>
    <row r="2171" spans="1:17">
      <c r="A2171" s="39" t="s">
        <v>3219</v>
      </c>
      <c r="B2171" s="39" t="s">
        <v>3220</v>
      </c>
      <c r="C2171" s="52">
        <v>9019</v>
      </c>
      <c r="D2171" s="39" t="s">
        <v>101</v>
      </c>
      <c r="E2171" s="39" t="s">
        <v>394</v>
      </c>
      <c r="F2171" s="41">
        <v>40714</v>
      </c>
      <c r="G2171" s="39" t="s">
        <v>93</v>
      </c>
      <c r="H2171" s="39" t="s">
        <v>94</v>
      </c>
      <c r="I2171" s="41">
        <v>40179</v>
      </c>
      <c r="J2171" s="41">
        <v>40543</v>
      </c>
      <c r="K2171" s="40">
        <v>4</v>
      </c>
      <c r="L2171" s="39" t="s">
        <v>131</v>
      </c>
      <c r="M2171" s="39" t="s">
        <v>132</v>
      </c>
      <c r="N2171" s="39" t="s">
        <v>3235</v>
      </c>
      <c r="O2171" s="39" t="s">
        <v>97</v>
      </c>
      <c r="P2171" s="39" t="s">
        <v>348</v>
      </c>
      <c r="Q2171" s="54">
        <v>106949</v>
      </c>
    </row>
    <row r="2172" spans="1:17">
      <c r="A2172" s="39" t="s">
        <v>3219</v>
      </c>
      <c r="B2172" s="39" t="s">
        <v>3220</v>
      </c>
      <c r="C2172" s="52">
        <v>9019</v>
      </c>
      <c r="D2172" s="39" t="s">
        <v>101</v>
      </c>
      <c r="E2172" s="39" t="s">
        <v>394</v>
      </c>
      <c r="F2172" s="41">
        <v>40714</v>
      </c>
      <c r="G2172" s="39" t="s">
        <v>93</v>
      </c>
      <c r="H2172" s="39" t="s">
        <v>94</v>
      </c>
      <c r="I2172" s="41">
        <v>40179</v>
      </c>
      <c r="J2172" s="41">
        <v>40543</v>
      </c>
      <c r="K2172" s="40">
        <v>5</v>
      </c>
      <c r="L2172" s="39" t="s">
        <v>125</v>
      </c>
      <c r="M2172" s="39" t="s">
        <v>227</v>
      </c>
      <c r="N2172" s="39" t="s">
        <v>3236</v>
      </c>
      <c r="O2172" s="39" t="s">
        <v>97</v>
      </c>
      <c r="P2172" s="39" t="s">
        <v>348</v>
      </c>
      <c r="Q2172" s="54">
        <v>106949</v>
      </c>
    </row>
    <row r="2173" spans="1:17">
      <c r="A2173" s="39" t="s">
        <v>3219</v>
      </c>
      <c r="B2173" s="39" t="s">
        <v>3220</v>
      </c>
      <c r="C2173" s="52">
        <v>9019</v>
      </c>
      <c r="D2173" s="39" t="s">
        <v>101</v>
      </c>
      <c r="E2173" s="39" t="s">
        <v>394</v>
      </c>
      <c r="F2173" s="41">
        <v>40714</v>
      </c>
      <c r="G2173" s="39" t="s">
        <v>93</v>
      </c>
      <c r="H2173" s="39" t="s">
        <v>94</v>
      </c>
      <c r="I2173" s="41">
        <v>40179</v>
      </c>
      <c r="J2173" s="41">
        <v>40543</v>
      </c>
      <c r="K2173" s="40">
        <v>6</v>
      </c>
      <c r="L2173" s="39" t="s">
        <v>125</v>
      </c>
      <c r="M2173" s="39" t="s">
        <v>126</v>
      </c>
      <c r="N2173" s="39" t="s">
        <v>3237</v>
      </c>
      <c r="O2173" s="39" t="s">
        <v>97</v>
      </c>
      <c r="P2173" s="39" t="s">
        <v>348</v>
      </c>
      <c r="Q2173" s="54">
        <v>106949</v>
      </c>
    </row>
    <row r="2174" spans="1:17">
      <c r="A2174" s="39" t="s">
        <v>3219</v>
      </c>
      <c r="B2174" s="39" t="s">
        <v>3220</v>
      </c>
      <c r="C2174" s="52">
        <v>806</v>
      </c>
      <c r="D2174" s="39" t="s">
        <v>101</v>
      </c>
      <c r="E2174" s="39" t="s">
        <v>2841</v>
      </c>
      <c r="F2174" s="41">
        <v>39790</v>
      </c>
      <c r="G2174" s="39" t="s">
        <v>93</v>
      </c>
      <c r="H2174" s="39" t="s">
        <v>94</v>
      </c>
      <c r="I2174" s="41">
        <v>39814</v>
      </c>
      <c r="J2174" s="41">
        <v>40178</v>
      </c>
      <c r="K2174" s="40">
        <v>1</v>
      </c>
      <c r="L2174" s="39" t="s">
        <v>105</v>
      </c>
      <c r="M2174" s="39" t="s">
        <v>95</v>
      </c>
      <c r="N2174" s="39" t="s">
        <v>3238</v>
      </c>
      <c r="O2174" s="39" t="s">
        <v>97</v>
      </c>
      <c r="P2174" s="39" t="s">
        <v>348</v>
      </c>
      <c r="Q2174" s="54">
        <v>15204</v>
      </c>
    </row>
    <row r="2175" spans="1:17">
      <c r="A2175" s="39" t="s">
        <v>3219</v>
      </c>
      <c r="B2175" s="39" t="s">
        <v>3220</v>
      </c>
      <c r="C2175" s="52">
        <v>806</v>
      </c>
      <c r="D2175" s="39" t="s">
        <v>101</v>
      </c>
      <c r="E2175" s="39" t="s">
        <v>2841</v>
      </c>
      <c r="F2175" s="41">
        <v>39790</v>
      </c>
      <c r="G2175" s="39" t="s">
        <v>93</v>
      </c>
      <c r="H2175" s="39" t="s">
        <v>94</v>
      </c>
      <c r="I2175" s="41">
        <v>39814</v>
      </c>
      <c r="J2175" s="41">
        <v>40178</v>
      </c>
      <c r="K2175" s="40">
        <v>2</v>
      </c>
      <c r="L2175" s="39" t="s">
        <v>125</v>
      </c>
      <c r="M2175" s="39" t="s">
        <v>191</v>
      </c>
      <c r="N2175" s="39" t="s">
        <v>3239</v>
      </c>
      <c r="O2175" s="39" t="s">
        <v>97</v>
      </c>
      <c r="P2175" s="39" t="s">
        <v>348</v>
      </c>
      <c r="Q2175" s="54">
        <v>15204</v>
      </c>
    </row>
    <row r="2176" spans="1:17">
      <c r="A2176" s="39" t="s">
        <v>3219</v>
      </c>
      <c r="B2176" s="39" t="s">
        <v>3220</v>
      </c>
      <c r="C2176" s="52">
        <v>806</v>
      </c>
      <c r="D2176" s="39" t="s">
        <v>101</v>
      </c>
      <c r="E2176" s="39" t="s">
        <v>2841</v>
      </c>
      <c r="F2176" s="41">
        <v>39790</v>
      </c>
      <c r="G2176" s="39" t="s">
        <v>93</v>
      </c>
      <c r="H2176" s="39" t="s">
        <v>94</v>
      </c>
      <c r="I2176" s="41">
        <v>39814</v>
      </c>
      <c r="J2176" s="41">
        <v>40178</v>
      </c>
      <c r="K2176" s="40">
        <v>3</v>
      </c>
      <c r="L2176" s="39" t="s">
        <v>105</v>
      </c>
      <c r="M2176" s="39" t="s">
        <v>95</v>
      </c>
      <c r="N2176" s="39" t="s">
        <v>3240</v>
      </c>
      <c r="O2176" s="39" t="s">
        <v>121</v>
      </c>
      <c r="P2176" s="39" t="s">
        <v>348</v>
      </c>
      <c r="Q2176" s="54">
        <v>15204</v>
      </c>
    </row>
    <row r="2177" spans="1:17">
      <c r="A2177" s="39" t="s">
        <v>3219</v>
      </c>
      <c r="B2177" s="39" t="s">
        <v>3220</v>
      </c>
      <c r="C2177" s="52">
        <v>806</v>
      </c>
      <c r="D2177" s="39" t="s">
        <v>101</v>
      </c>
      <c r="E2177" s="39" t="s">
        <v>2841</v>
      </c>
      <c r="F2177" s="41">
        <v>39790</v>
      </c>
      <c r="G2177" s="39" t="s">
        <v>93</v>
      </c>
      <c r="H2177" s="39" t="s">
        <v>94</v>
      </c>
      <c r="I2177" s="41">
        <v>39814</v>
      </c>
      <c r="J2177" s="41">
        <v>40178</v>
      </c>
      <c r="K2177" s="40">
        <v>4</v>
      </c>
      <c r="L2177" s="39" t="s">
        <v>131</v>
      </c>
      <c r="M2177" s="39" t="s">
        <v>132</v>
      </c>
      <c r="N2177" s="39" t="s">
        <v>3241</v>
      </c>
      <c r="O2177" s="39" t="s">
        <v>97</v>
      </c>
      <c r="P2177" s="39" t="s">
        <v>348</v>
      </c>
      <c r="Q2177" s="54">
        <v>15204</v>
      </c>
    </row>
    <row r="2178" spans="1:17">
      <c r="A2178" s="39" t="s">
        <v>3242</v>
      </c>
      <c r="B2178" s="39" t="s">
        <v>3243</v>
      </c>
      <c r="C2178" s="52">
        <v>20319</v>
      </c>
      <c r="D2178" s="39" t="s">
        <v>101</v>
      </c>
      <c r="E2178" s="39" t="s">
        <v>3244</v>
      </c>
      <c r="F2178" s="41">
        <v>44264</v>
      </c>
      <c r="G2178" s="39" t="s">
        <v>93</v>
      </c>
      <c r="H2178" s="39" t="s">
        <v>94</v>
      </c>
      <c r="I2178" s="41">
        <v>44197</v>
      </c>
      <c r="J2178" s="41">
        <v>44561</v>
      </c>
      <c r="K2178" s="40">
        <v>1</v>
      </c>
      <c r="L2178" s="39" t="s">
        <v>105</v>
      </c>
      <c r="M2178" s="39" t="s">
        <v>95</v>
      </c>
      <c r="N2178" s="39" t="s">
        <v>3245</v>
      </c>
      <c r="O2178" s="39" t="s">
        <v>97</v>
      </c>
      <c r="P2178" s="39" t="s">
        <v>3246</v>
      </c>
      <c r="Q2178" s="54">
        <v>230565</v>
      </c>
    </row>
    <row r="2179" spans="1:17">
      <c r="A2179" s="39" t="s">
        <v>3242</v>
      </c>
      <c r="B2179" s="39" t="s">
        <v>3243</v>
      </c>
      <c r="C2179" s="52">
        <v>19610</v>
      </c>
      <c r="D2179" s="39" t="s">
        <v>101</v>
      </c>
      <c r="E2179" s="39" t="s">
        <v>1781</v>
      </c>
      <c r="F2179" s="41">
        <v>44050</v>
      </c>
      <c r="G2179" s="39" t="s">
        <v>93</v>
      </c>
      <c r="H2179" s="39" t="s">
        <v>94</v>
      </c>
      <c r="I2179" s="41">
        <v>43923</v>
      </c>
      <c r="J2179" s="41">
        <v>44196</v>
      </c>
      <c r="K2179" s="40">
        <v>1</v>
      </c>
      <c r="L2179" s="39" t="s">
        <v>105</v>
      </c>
      <c r="M2179" s="39" t="s">
        <v>95</v>
      </c>
      <c r="N2179" s="39" t="s">
        <v>3247</v>
      </c>
      <c r="O2179" s="39" t="s">
        <v>97</v>
      </c>
      <c r="P2179" s="39" t="s">
        <v>3246</v>
      </c>
      <c r="Q2179" s="54">
        <v>172924</v>
      </c>
    </row>
    <row r="2180" spans="1:17">
      <c r="A2180" s="39" t="s">
        <v>3248</v>
      </c>
      <c r="B2180" s="39" t="s">
        <v>3249</v>
      </c>
      <c r="C2180" s="52">
        <v>19795</v>
      </c>
      <c r="D2180" s="39" t="s">
        <v>101</v>
      </c>
      <c r="E2180" s="39" t="s">
        <v>265</v>
      </c>
      <c r="F2180" s="41">
        <v>44224</v>
      </c>
      <c r="G2180" s="39" t="s">
        <v>93</v>
      </c>
      <c r="H2180" s="39" t="s">
        <v>94</v>
      </c>
      <c r="I2180" s="41">
        <v>43831</v>
      </c>
      <c r="J2180" s="41">
        <v>44196</v>
      </c>
      <c r="K2180" s="40">
        <v>1</v>
      </c>
      <c r="L2180" s="39" t="s">
        <v>103</v>
      </c>
      <c r="M2180" s="39" t="s">
        <v>95</v>
      </c>
      <c r="N2180" s="39" t="s">
        <v>3250</v>
      </c>
      <c r="O2180" s="39" t="s">
        <v>97</v>
      </c>
      <c r="P2180" s="39" t="s">
        <v>267</v>
      </c>
      <c r="Q2180" s="54">
        <v>23000</v>
      </c>
    </row>
    <row r="2181" spans="1:17">
      <c r="A2181" s="39" t="s">
        <v>3248</v>
      </c>
      <c r="B2181" s="39" t="s">
        <v>3249</v>
      </c>
      <c r="C2181" s="52">
        <v>13813</v>
      </c>
      <c r="D2181" s="39" t="s">
        <v>101</v>
      </c>
      <c r="E2181" s="39" t="s">
        <v>268</v>
      </c>
      <c r="F2181" s="41">
        <v>41695</v>
      </c>
      <c r="G2181" s="39" t="s">
        <v>93</v>
      </c>
      <c r="H2181" s="39" t="s">
        <v>94</v>
      </c>
      <c r="I2181" s="41">
        <v>41640</v>
      </c>
      <c r="J2181" s="41">
        <v>42004</v>
      </c>
      <c r="K2181" s="40">
        <v>1</v>
      </c>
      <c r="L2181" s="39" t="s">
        <v>131</v>
      </c>
      <c r="M2181" s="39" t="s">
        <v>95</v>
      </c>
      <c r="N2181" s="39" t="s">
        <v>269</v>
      </c>
      <c r="O2181" s="39" t="s">
        <v>97</v>
      </c>
      <c r="P2181" s="39" t="s">
        <v>270</v>
      </c>
      <c r="Q2181" s="54">
        <v>98600</v>
      </c>
    </row>
    <row r="2182" spans="1:17">
      <c r="A2182" s="39" t="s">
        <v>3248</v>
      </c>
      <c r="B2182" s="39" t="s">
        <v>3249</v>
      </c>
      <c r="C2182" s="52">
        <v>13738</v>
      </c>
      <c r="D2182" s="39" t="s">
        <v>101</v>
      </c>
      <c r="E2182" s="39" t="s">
        <v>706</v>
      </c>
      <c r="F2182" s="41">
        <v>41695</v>
      </c>
      <c r="G2182" s="39" t="s">
        <v>93</v>
      </c>
      <c r="H2182" s="39" t="s">
        <v>94</v>
      </c>
      <c r="I2182" s="41">
        <v>41640</v>
      </c>
      <c r="J2182" s="41">
        <v>42004</v>
      </c>
      <c r="K2182" s="40">
        <v>1</v>
      </c>
      <c r="L2182" s="39" t="s">
        <v>131</v>
      </c>
      <c r="M2182" s="39" t="s">
        <v>95</v>
      </c>
      <c r="N2182" s="39" t="s">
        <v>272</v>
      </c>
      <c r="O2182" s="39" t="s">
        <v>97</v>
      </c>
      <c r="P2182" s="39" t="s">
        <v>270</v>
      </c>
      <c r="Q2182" s="54">
        <v>117900</v>
      </c>
    </row>
    <row r="2183" spans="1:17">
      <c r="A2183" s="39" t="s">
        <v>3248</v>
      </c>
      <c r="B2183" s="39" t="s">
        <v>3249</v>
      </c>
      <c r="C2183" s="52">
        <v>12129</v>
      </c>
      <c r="D2183" s="39" t="s">
        <v>101</v>
      </c>
      <c r="E2183" s="39" t="s">
        <v>273</v>
      </c>
      <c r="F2183" s="41">
        <v>41285</v>
      </c>
      <c r="G2183" s="39" t="s">
        <v>93</v>
      </c>
      <c r="H2183" s="39" t="s">
        <v>94</v>
      </c>
      <c r="I2183" s="41">
        <v>41275</v>
      </c>
      <c r="J2183" s="41">
        <v>41639</v>
      </c>
      <c r="K2183" s="40">
        <v>1</v>
      </c>
      <c r="L2183" s="39" t="s">
        <v>131</v>
      </c>
      <c r="M2183" s="39" t="s">
        <v>132</v>
      </c>
      <c r="N2183" s="39" t="s">
        <v>3251</v>
      </c>
      <c r="O2183" s="39" t="s">
        <v>97</v>
      </c>
      <c r="P2183" s="39" t="s">
        <v>270</v>
      </c>
      <c r="Q2183" s="54">
        <v>79900</v>
      </c>
    </row>
    <row r="2184" spans="1:17">
      <c r="A2184" s="39" t="s">
        <v>3248</v>
      </c>
      <c r="B2184" s="39" t="s">
        <v>3249</v>
      </c>
      <c r="C2184" s="52">
        <v>12129</v>
      </c>
      <c r="D2184" s="39" t="s">
        <v>101</v>
      </c>
      <c r="E2184" s="39" t="s">
        <v>273</v>
      </c>
      <c r="F2184" s="41">
        <v>41285</v>
      </c>
      <c r="G2184" s="39" t="s">
        <v>93</v>
      </c>
      <c r="H2184" s="39" t="s">
        <v>94</v>
      </c>
      <c r="I2184" s="41">
        <v>41275</v>
      </c>
      <c r="J2184" s="41">
        <v>41639</v>
      </c>
      <c r="K2184" s="40">
        <v>2</v>
      </c>
      <c r="L2184" s="39" t="s">
        <v>131</v>
      </c>
      <c r="M2184" s="39" t="s">
        <v>132</v>
      </c>
      <c r="N2184" s="39" t="s">
        <v>3252</v>
      </c>
      <c r="O2184" s="39" t="s">
        <v>97</v>
      </c>
      <c r="P2184" s="39" t="s">
        <v>270</v>
      </c>
      <c r="Q2184" s="54">
        <v>79900</v>
      </c>
    </row>
    <row r="2185" spans="1:17">
      <c r="A2185" s="39" t="s">
        <v>3248</v>
      </c>
      <c r="B2185" s="39" t="s">
        <v>3249</v>
      </c>
      <c r="C2185" s="52">
        <v>12129</v>
      </c>
      <c r="D2185" s="39" t="s">
        <v>101</v>
      </c>
      <c r="E2185" s="39" t="s">
        <v>273</v>
      </c>
      <c r="F2185" s="41">
        <v>41285</v>
      </c>
      <c r="G2185" s="39" t="s">
        <v>93</v>
      </c>
      <c r="H2185" s="39" t="s">
        <v>94</v>
      </c>
      <c r="I2185" s="41">
        <v>41275</v>
      </c>
      <c r="J2185" s="41">
        <v>41639</v>
      </c>
      <c r="K2185" s="40">
        <v>3</v>
      </c>
      <c r="L2185" s="39" t="s">
        <v>125</v>
      </c>
      <c r="M2185" s="39" t="s">
        <v>191</v>
      </c>
      <c r="N2185" s="39" t="s">
        <v>3253</v>
      </c>
      <c r="O2185" s="39" t="s">
        <v>97</v>
      </c>
      <c r="P2185" s="39" t="s">
        <v>270</v>
      </c>
      <c r="Q2185" s="54">
        <v>79900</v>
      </c>
    </row>
    <row r="2186" spans="1:17">
      <c r="A2186" s="39" t="s">
        <v>3248</v>
      </c>
      <c r="B2186" s="39" t="s">
        <v>3249</v>
      </c>
      <c r="C2186" s="52">
        <v>12129</v>
      </c>
      <c r="D2186" s="39" t="s">
        <v>101</v>
      </c>
      <c r="E2186" s="39" t="s">
        <v>273</v>
      </c>
      <c r="F2186" s="41">
        <v>41285</v>
      </c>
      <c r="G2186" s="39" t="s">
        <v>93</v>
      </c>
      <c r="H2186" s="39" t="s">
        <v>94</v>
      </c>
      <c r="I2186" s="41">
        <v>41275</v>
      </c>
      <c r="J2186" s="41">
        <v>41639</v>
      </c>
      <c r="K2186" s="40">
        <v>4</v>
      </c>
      <c r="L2186" s="39" t="s">
        <v>125</v>
      </c>
      <c r="M2186" s="39" t="s">
        <v>191</v>
      </c>
      <c r="N2186" s="39" t="s">
        <v>3254</v>
      </c>
      <c r="O2186" s="39" t="s">
        <v>121</v>
      </c>
      <c r="P2186" s="39" t="s">
        <v>270</v>
      </c>
      <c r="Q2186" s="54">
        <v>79900</v>
      </c>
    </row>
    <row r="2187" spans="1:17">
      <c r="A2187" s="39" t="s">
        <v>3248</v>
      </c>
      <c r="B2187" s="39" t="s">
        <v>3249</v>
      </c>
      <c r="C2187" s="52">
        <v>12129</v>
      </c>
      <c r="D2187" s="39" t="s">
        <v>101</v>
      </c>
      <c r="E2187" s="39" t="s">
        <v>273</v>
      </c>
      <c r="F2187" s="41">
        <v>41285</v>
      </c>
      <c r="G2187" s="39" t="s">
        <v>93</v>
      </c>
      <c r="H2187" s="39" t="s">
        <v>94</v>
      </c>
      <c r="I2187" s="41">
        <v>41275</v>
      </c>
      <c r="J2187" s="41">
        <v>41639</v>
      </c>
      <c r="K2187" s="40">
        <v>5</v>
      </c>
      <c r="L2187" s="39" t="s">
        <v>131</v>
      </c>
      <c r="M2187" s="39" t="s">
        <v>132</v>
      </c>
      <c r="N2187" s="39" t="s">
        <v>3255</v>
      </c>
      <c r="O2187" s="39" t="s">
        <v>97</v>
      </c>
      <c r="P2187" s="39" t="s">
        <v>270</v>
      </c>
      <c r="Q2187" s="54">
        <v>79900</v>
      </c>
    </row>
    <row r="2188" spans="1:17">
      <c r="A2188" s="39" t="s">
        <v>3248</v>
      </c>
      <c r="B2188" s="39" t="s">
        <v>3249</v>
      </c>
      <c r="C2188" s="52">
        <v>12129</v>
      </c>
      <c r="D2188" s="39" t="s">
        <v>101</v>
      </c>
      <c r="E2188" s="39" t="s">
        <v>273</v>
      </c>
      <c r="F2188" s="41">
        <v>41285</v>
      </c>
      <c r="G2188" s="39" t="s">
        <v>93</v>
      </c>
      <c r="H2188" s="39" t="s">
        <v>94</v>
      </c>
      <c r="I2188" s="41">
        <v>41275</v>
      </c>
      <c r="J2188" s="41">
        <v>41639</v>
      </c>
      <c r="K2188" s="40">
        <v>6</v>
      </c>
      <c r="L2188" s="39" t="s">
        <v>131</v>
      </c>
      <c r="M2188" s="39" t="s">
        <v>132</v>
      </c>
      <c r="N2188" s="39" t="s">
        <v>279</v>
      </c>
      <c r="O2188" s="39" t="s">
        <v>121</v>
      </c>
      <c r="P2188" s="39" t="s">
        <v>270</v>
      </c>
      <c r="Q2188" s="54">
        <v>79900</v>
      </c>
    </row>
    <row r="2189" spans="1:17">
      <c r="A2189" s="39" t="s">
        <v>3248</v>
      </c>
      <c r="B2189" s="39" t="s">
        <v>3249</v>
      </c>
      <c r="C2189" s="52">
        <v>12129</v>
      </c>
      <c r="D2189" s="39" t="s">
        <v>101</v>
      </c>
      <c r="E2189" s="39" t="s">
        <v>273</v>
      </c>
      <c r="F2189" s="41">
        <v>41285</v>
      </c>
      <c r="G2189" s="39" t="s">
        <v>93</v>
      </c>
      <c r="H2189" s="39" t="s">
        <v>94</v>
      </c>
      <c r="I2189" s="41">
        <v>41275</v>
      </c>
      <c r="J2189" s="41">
        <v>41639</v>
      </c>
      <c r="K2189" s="40">
        <v>7</v>
      </c>
      <c r="L2189" s="39" t="s">
        <v>131</v>
      </c>
      <c r="M2189" s="39" t="s">
        <v>132</v>
      </c>
      <c r="N2189" s="39" t="s">
        <v>3256</v>
      </c>
      <c r="O2189" s="39" t="s">
        <v>121</v>
      </c>
      <c r="P2189" s="39" t="s">
        <v>270</v>
      </c>
      <c r="Q2189" s="54">
        <v>79900</v>
      </c>
    </row>
    <row r="2190" spans="1:17">
      <c r="A2190" s="39" t="s">
        <v>3248</v>
      </c>
      <c r="B2190" s="39" t="s">
        <v>3249</v>
      </c>
      <c r="C2190" s="52">
        <v>11265</v>
      </c>
      <c r="D2190" s="39" t="s">
        <v>101</v>
      </c>
      <c r="E2190" s="39" t="s">
        <v>289</v>
      </c>
      <c r="F2190" s="41">
        <v>41101</v>
      </c>
      <c r="G2190" s="39" t="s">
        <v>93</v>
      </c>
      <c r="H2190" s="39" t="s">
        <v>94</v>
      </c>
      <c r="I2190" s="41">
        <v>40909</v>
      </c>
      <c r="J2190" s="41">
        <v>41274</v>
      </c>
      <c r="K2190" s="40">
        <v>1</v>
      </c>
      <c r="L2190" s="39" t="s">
        <v>131</v>
      </c>
      <c r="M2190" s="39" t="s">
        <v>132</v>
      </c>
      <c r="N2190" s="39" t="s">
        <v>3257</v>
      </c>
      <c r="O2190" s="39" t="s">
        <v>97</v>
      </c>
      <c r="P2190" s="39" t="s">
        <v>270</v>
      </c>
      <c r="Q2190" s="54">
        <v>70300</v>
      </c>
    </row>
    <row r="2191" spans="1:17">
      <c r="A2191" s="39" t="s">
        <v>3248</v>
      </c>
      <c r="B2191" s="39" t="s">
        <v>3249</v>
      </c>
      <c r="C2191" s="52">
        <v>11265</v>
      </c>
      <c r="D2191" s="39" t="s">
        <v>101</v>
      </c>
      <c r="E2191" s="39" t="s">
        <v>289</v>
      </c>
      <c r="F2191" s="41">
        <v>41101</v>
      </c>
      <c r="G2191" s="39" t="s">
        <v>93</v>
      </c>
      <c r="H2191" s="39" t="s">
        <v>94</v>
      </c>
      <c r="I2191" s="41">
        <v>40909</v>
      </c>
      <c r="J2191" s="41">
        <v>41274</v>
      </c>
      <c r="K2191" s="40">
        <v>2</v>
      </c>
      <c r="L2191" s="39" t="s">
        <v>131</v>
      </c>
      <c r="M2191" s="39" t="s">
        <v>132</v>
      </c>
      <c r="N2191" s="39" t="s">
        <v>3258</v>
      </c>
      <c r="O2191" s="39" t="s">
        <v>97</v>
      </c>
      <c r="P2191" s="39" t="s">
        <v>270</v>
      </c>
      <c r="Q2191" s="54">
        <v>70300</v>
      </c>
    </row>
    <row r="2192" spans="1:17">
      <c r="A2192" s="39" t="s">
        <v>3248</v>
      </c>
      <c r="B2192" s="39" t="s">
        <v>3249</v>
      </c>
      <c r="C2192" s="52">
        <v>11265</v>
      </c>
      <c r="D2192" s="39" t="s">
        <v>101</v>
      </c>
      <c r="E2192" s="39" t="s">
        <v>289</v>
      </c>
      <c r="F2192" s="41">
        <v>41101</v>
      </c>
      <c r="G2192" s="39" t="s">
        <v>93</v>
      </c>
      <c r="H2192" s="39" t="s">
        <v>94</v>
      </c>
      <c r="I2192" s="41">
        <v>40909</v>
      </c>
      <c r="J2192" s="41">
        <v>41274</v>
      </c>
      <c r="K2192" s="40">
        <v>3</v>
      </c>
      <c r="L2192" s="39" t="s">
        <v>125</v>
      </c>
      <c r="M2192" s="39" t="s">
        <v>191</v>
      </c>
      <c r="N2192" s="39" t="s">
        <v>3259</v>
      </c>
      <c r="O2192" s="39" t="s">
        <v>97</v>
      </c>
      <c r="P2192" s="39" t="s">
        <v>270</v>
      </c>
      <c r="Q2192" s="54">
        <v>70300</v>
      </c>
    </row>
    <row r="2193" spans="1:17">
      <c r="A2193" s="39" t="s">
        <v>3248</v>
      </c>
      <c r="B2193" s="39" t="s">
        <v>3249</v>
      </c>
      <c r="C2193" s="52">
        <v>11265</v>
      </c>
      <c r="D2193" s="39" t="s">
        <v>101</v>
      </c>
      <c r="E2193" s="39" t="s">
        <v>289</v>
      </c>
      <c r="F2193" s="41">
        <v>41101</v>
      </c>
      <c r="G2193" s="39" t="s">
        <v>93</v>
      </c>
      <c r="H2193" s="39" t="s">
        <v>94</v>
      </c>
      <c r="I2193" s="41">
        <v>40909</v>
      </c>
      <c r="J2193" s="41">
        <v>41274</v>
      </c>
      <c r="K2193" s="40">
        <v>4</v>
      </c>
      <c r="L2193" s="39" t="s">
        <v>131</v>
      </c>
      <c r="M2193" s="39" t="s">
        <v>132</v>
      </c>
      <c r="N2193" s="39" t="s">
        <v>3260</v>
      </c>
      <c r="O2193" s="39" t="s">
        <v>97</v>
      </c>
      <c r="P2193" s="39" t="s">
        <v>270</v>
      </c>
      <c r="Q2193" s="54">
        <v>70300</v>
      </c>
    </row>
    <row r="2194" spans="1:17">
      <c r="A2194" s="39" t="s">
        <v>3248</v>
      </c>
      <c r="B2194" s="39" t="s">
        <v>3249</v>
      </c>
      <c r="C2194" s="52">
        <v>11265</v>
      </c>
      <c r="D2194" s="39" t="s">
        <v>101</v>
      </c>
      <c r="E2194" s="39" t="s">
        <v>289</v>
      </c>
      <c r="F2194" s="41">
        <v>41101</v>
      </c>
      <c r="G2194" s="39" t="s">
        <v>93</v>
      </c>
      <c r="H2194" s="39" t="s">
        <v>94</v>
      </c>
      <c r="I2194" s="41">
        <v>40909</v>
      </c>
      <c r="J2194" s="41">
        <v>41274</v>
      </c>
      <c r="K2194" s="40">
        <v>5</v>
      </c>
      <c r="L2194" s="39" t="s">
        <v>131</v>
      </c>
      <c r="M2194" s="39" t="s">
        <v>132</v>
      </c>
      <c r="N2194" s="39" t="s">
        <v>294</v>
      </c>
      <c r="O2194" s="39" t="s">
        <v>121</v>
      </c>
      <c r="P2194" s="39" t="s">
        <v>270</v>
      </c>
      <c r="Q2194" s="54">
        <v>70300</v>
      </c>
    </row>
    <row r="2195" spans="1:17">
      <c r="A2195" s="39" t="s">
        <v>3248</v>
      </c>
      <c r="B2195" s="39" t="s">
        <v>3249</v>
      </c>
      <c r="C2195" s="52">
        <v>11265</v>
      </c>
      <c r="D2195" s="39" t="s">
        <v>101</v>
      </c>
      <c r="E2195" s="39" t="s">
        <v>289</v>
      </c>
      <c r="F2195" s="41">
        <v>41101</v>
      </c>
      <c r="G2195" s="39" t="s">
        <v>93</v>
      </c>
      <c r="H2195" s="39" t="s">
        <v>94</v>
      </c>
      <c r="I2195" s="41">
        <v>40909</v>
      </c>
      <c r="J2195" s="41">
        <v>41274</v>
      </c>
      <c r="K2195" s="40">
        <v>6</v>
      </c>
      <c r="L2195" s="39" t="s">
        <v>131</v>
      </c>
      <c r="M2195" s="39" t="s">
        <v>132</v>
      </c>
      <c r="N2195" s="39" t="s">
        <v>3261</v>
      </c>
      <c r="O2195" s="39" t="s">
        <v>121</v>
      </c>
      <c r="P2195" s="39" t="s">
        <v>270</v>
      </c>
      <c r="Q2195" s="54">
        <v>70300</v>
      </c>
    </row>
    <row r="2196" spans="1:17">
      <c r="A2196" s="39" t="s">
        <v>3248</v>
      </c>
      <c r="B2196" s="39" t="s">
        <v>3249</v>
      </c>
      <c r="C2196" s="52">
        <v>10219</v>
      </c>
      <c r="D2196" s="39" t="s">
        <v>101</v>
      </c>
      <c r="E2196" s="39" t="s">
        <v>713</v>
      </c>
      <c r="F2196" s="41">
        <v>40856</v>
      </c>
      <c r="G2196" s="39" t="s">
        <v>93</v>
      </c>
      <c r="H2196" s="39" t="s">
        <v>94</v>
      </c>
      <c r="I2196" s="41">
        <v>40544</v>
      </c>
      <c r="J2196" s="41">
        <v>40908</v>
      </c>
      <c r="K2196" s="40">
        <v>1</v>
      </c>
      <c r="L2196" s="39" t="s">
        <v>131</v>
      </c>
      <c r="M2196" s="39" t="s">
        <v>132</v>
      </c>
      <c r="N2196" s="39" t="s">
        <v>3262</v>
      </c>
      <c r="O2196" s="39" t="s">
        <v>97</v>
      </c>
      <c r="P2196" s="39" t="s">
        <v>270</v>
      </c>
      <c r="Q2196" s="54">
        <v>98400</v>
      </c>
    </row>
    <row r="2197" spans="1:17">
      <c r="A2197" s="39" t="s">
        <v>3248</v>
      </c>
      <c r="B2197" s="39" t="s">
        <v>3249</v>
      </c>
      <c r="C2197" s="52">
        <v>10219</v>
      </c>
      <c r="D2197" s="39" t="s">
        <v>101</v>
      </c>
      <c r="E2197" s="39" t="s">
        <v>713</v>
      </c>
      <c r="F2197" s="41">
        <v>40856</v>
      </c>
      <c r="G2197" s="39" t="s">
        <v>93</v>
      </c>
      <c r="H2197" s="39" t="s">
        <v>94</v>
      </c>
      <c r="I2197" s="41">
        <v>40544</v>
      </c>
      <c r="J2197" s="41">
        <v>40908</v>
      </c>
      <c r="K2197" s="40">
        <v>2</v>
      </c>
      <c r="L2197" s="39" t="s">
        <v>131</v>
      </c>
      <c r="M2197" s="39" t="s">
        <v>132</v>
      </c>
      <c r="N2197" s="39" t="s">
        <v>3263</v>
      </c>
      <c r="O2197" s="39" t="s">
        <v>97</v>
      </c>
      <c r="P2197" s="39" t="s">
        <v>270</v>
      </c>
      <c r="Q2197" s="54">
        <v>98400</v>
      </c>
    </row>
    <row r="2198" spans="1:17">
      <c r="A2198" s="39" t="s">
        <v>3248</v>
      </c>
      <c r="B2198" s="39" t="s">
        <v>3249</v>
      </c>
      <c r="C2198" s="52">
        <v>10219</v>
      </c>
      <c r="D2198" s="39" t="s">
        <v>101</v>
      </c>
      <c r="E2198" s="39" t="s">
        <v>713</v>
      </c>
      <c r="F2198" s="41">
        <v>40856</v>
      </c>
      <c r="G2198" s="39" t="s">
        <v>93</v>
      </c>
      <c r="H2198" s="39" t="s">
        <v>94</v>
      </c>
      <c r="I2198" s="41">
        <v>40544</v>
      </c>
      <c r="J2198" s="41">
        <v>40908</v>
      </c>
      <c r="K2198" s="40">
        <v>3</v>
      </c>
      <c r="L2198" s="39" t="s">
        <v>125</v>
      </c>
      <c r="M2198" s="39" t="s">
        <v>191</v>
      </c>
      <c r="N2198" s="39" t="s">
        <v>3264</v>
      </c>
      <c r="O2198" s="39" t="s">
        <v>97</v>
      </c>
      <c r="P2198" s="39" t="s">
        <v>270</v>
      </c>
      <c r="Q2198" s="54">
        <v>98400</v>
      </c>
    </row>
    <row r="2199" spans="1:17">
      <c r="A2199" s="39" t="s">
        <v>3248</v>
      </c>
      <c r="B2199" s="39" t="s">
        <v>3249</v>
      </c>
      <c r="C2199" s="52">
        <v>10219</v>
      </c>
      <c r="D2199" s="39" t="s">
        <v>101</v>
      </c>
      <c r="E2199" s="39" t="s">
        <v>713</v>
      </c>
      <c r="F2199" s="41">
        <v>40856</v>
      </c>
      <c r="G2199" s="39" t="s">
        <v>93</v>
      </c>
      <c r="H2199" s="39" t="s">
        <v>94</v>
      </c>
      <c r="I2199" s="41">
        <v>40544</v>
      </c>
      <c r="J2199" s="41">
        <v>40908</v>
      </c>
      <c r="K2199" s="40">
        <v>4</v>
      </c>
      <c r="L2199" s="39" t="s">
        <v>131</v>
      </c>
      <c r="M2199" s="39" t="s">
        <v>132</v>
      </c>
      <c r="N2199" s="39" t="s">
        <v>304</v>
      </c>
      <c r="O2199" s="39" t="s">
        <v>121</v>
      </c>
      <c r="P2199" s="39" t="s">
        <v>270</v>
      </c>
      <c r="Q2199" s="54">
        <v>98400</v>
      </c>
    </row>
    <row r="2200" spans="1:17">
      <c r="A2200" s="39" t="s">
        <v>3248</v>
      </c>
      <c r="B2200" s="39" t="s">
        <v>3249</v>
      </c>
      <c r="C2200" s="52">
        <v>10219</v>
      </c>
      <c r="D2200" s="39" t="s">
        <v>101</v>
      </c>
      <c r="E2200" s="39" t="s">
        <v>713</v>
      </c>
      <c r="F2200" s="41">
        <v>40856</v>
      </c>
      <c r="G2200" s="39" t="s">
        <v>93</v>
      </c>
      <c r="H2200" s="39" t="s">
        <v>94</v>
      </c>
      <c r="I2200" s="41">
        <v>40544</v>
      </c>
      <c r="J2200" s="41">
        <v>40908</v>
      </c>
      <c r="K2200" s="40">
        <v>5</v>
      </c>
      <c r="L2200" s="39" t="s">
        <v>131</v>
      </c>
      <c r="M2200" s="39" t="s">
        <v>132</v>
      </c>
      <c r="N2200" s="39" t="s">
        <v>3265</v>
      </c>
      <c r="O2200" s="39" t="s">
        <v>121</v>
      </c>
      <c r="P2200" s="39" t="s">
        <v>270</v>
      </c>
      <c r="Q2200" s="54">
        <v>98400</v>
      </c>
    </row>
    <row r="2201" spans="1:17">
      <c r="A2201" s="39" t="s">
        <v>3248</v>
      </c>
      <c r="B2201" s="39" t="s">
        <v>3249</v>
      </c>
      <c r="C2201" s="52">
        <v>9001</v>
      </c>
      <c r="D2201" s="39" t="s">
        <v>101</v>
      </c>
      <c r="E2201" s="39" t="s">
        <v>306</v>
      </c>
      <c r="F2201" s="41">
        <v>40714</v>
      </c>
      <c r="G2201" s="39" t="s">
        <v>93</v>
      </c>
      <c r="H2201" s="39" t="s">
        <v>94</v>
      </c>
      <c r="I2201" s="41">
        <v>39904</v>
      </c>
      <c r="J2201" s="41">
        <v>40908</v>
      </c>
      <c r="K2201" s="40">
        <v>1</v>
      </c>
      <c r="L2201" s="39" t="s">
        <v>95</v>
      </c>
      <c r="M2201" s="39" t="s">
        <v>95</v>
      </c>
      <c r="N2201" s="39" t="s">
        <v>3266</v>
      </c>
      <c r="O2201" s="39" t="s">
        <v>97</v>
      </c>
      <c r="P2201" s="39" t="s">
        <v>270</v>
      </c>
      <c r="Q2201" s="54">
        <v>891000</v>
      </c>
    </row>
    <row r="2202" spans="1:17">
      <c r="A2202" s="39" t="s">
        <v>3248</v>
      </c>
      <c r="B2202" s="39" t="s">
        <v>3249</v>
      </c>
      <c r="C2202" s="52">
        <v>9001</v>
      </c>
      <c r="D2202" s="39" t="s">
        <v>101</v>
      </c>
      <c r="E2202" s="39" t="s">
        <v>306</v>
      </c>
      <c r="F2202" s="41">
        <v>40714</v>
      </c>
      <c r="G2202" s="39" t="s">
        <v>93</v>
      </c>
      <c r="H2202" s="39" t="s">
        <v>94</v>
      </c>
      <c r="I2202" s="41">
        <v>39904</v>
      </c>
      <c r="J2202" s="41">
        <v>40908</v>
      </c>
      <c r="K2202" s="40">
        <v>2</v>
      </c>
      <c r="L2202" s="39" t="s">
        <v>308</v>
      </c>
      <c r="M2202" s="39" t="s">
        <v>309</v>
      </c>
      <c r="N2202" s="39" t="s">
        <v>3267</v>
      </c>
      <c r="O2202" s="39" t="s">
        <v>97</v>
      </c>
      <c r="P2202" s="39" t="s">
        <v>270</v>
      </c>
      <c r="Q2202" s="54">
        <v>891000</v>
      </c>
    </row>
    <row r="2203" spans="1:17">
      <c r="A2203" s="39" t="s">
        <v>3248</v>
      </c>
      <c r="B2203" s="39" t="s">
        <v>3249</v>
      </c>
      <c r="C2203" s="52">
        <v>9001</v>
      </c>
      <c r="D2203" s="39" t="s">
        <v>101</v>
      </c>
      <c r="E2203" s="39" t="s">
        <v>306</v>
      </c>
      <c r="F2203" s="41">
        <v>40714</v>
      </c>
      <c r="G2203" s="39" t="s">
        <v>93</v>
      </c>
      <c r="H2203" s="39" t="s">
        <v>94</v>
      </c>
      <c r="I2203" s="41">
        <v>39904</v>
      </c>
      <c r="J2203" s="41">
        <v>40908</v>
      </c>
      <c r="K2203" s="40">
        <v>3</v>
      </c>
      <c r="L2203" s="39" t="s">
        <v>311</v>
      </c>
      <c r="M2203" s="39" t="s">
        <v>312</v>
      </c>
      <c r="N2203" s="39" t="s">
        <v>3268</v>
      </c>
      <c r="O2203" s="39" t="s">
        <v>97</v>
      </c>
      <c r="P2203" s="39" t="s">
        <v>270</v>
      </c>
      <c r="Q2203" s="54">
        <v>891000</v>
      </c>
    </row>
    <row r="2204" spans="1:17">
      <c r="A2204" s="39" t="s">
        <v>3248</v>
      </c>
      <c r="B2204" s="39" t="s">
        <v>3249</v>
      </c>
      <c r="C2204" s="52">
        <v>9001</v>
      </c>
      <c r="D2204" s="39" t="s">
        <v>101</v>
      </c>
      <c r="E2204" s="39" t="s">
        <v>306</v>
      </c>
      <c r="F2204" s="41">
        <v>40714</v>
      </c>
      <c r="G2204" s="39" t="s">
        <v>93</v>
      </c>
      <c r="H2204" s="39" t="s">
        <v>94</v>
      </c>
      <c r="I2204" s="41">
        <v>39904</v>
      </c>
      <c r="J2204" s="41">
        <v>40908</v>
      </c>
      <c r="K2204" s="40">
        <v>4</v>
      </c>
      <c r="L2204" s="39" t="s">
        <v>311</v>
      </c>
      <c r="M2204" s="39" t="s">
        <v>312</v>
      </c>
      <c r="N2204" s="39" t="s">
        <v>3269</v>
      </c>
      <c r="O2204" s="39" t="s">
        <v>97</v>
      </c>
      <c r="P2204" s="39" t="s">
        <v>270</v>
      </c>
      <c r="Q2204" s="54">
        <v>891000</v>
      </c>
    </row>
    <row r="2205" spans="1:17">
      <c r="A2205" s="39" t="s">
        <v>3248</v>
      </c>
      <c r="B2205" s="39" t="s">
        <v>3249</v>
      </c>
      <c r="C2205" s="52">
        <v>9001</v>
      </c>
      <c r="D2205" s="39" t="s">
        <v>101</v>
      </c>
      <c r="E2205" s="39" t="s">
        <v>306</v>
      </c>
      <c r="F2205" s="41">
        <v>40714</v>
      </c>
      <c r="G2205" s="39" t="s">
        <v>93</v>
      </c>
      <c r="H2205" s="39" t="s">
        <v>94</v>
      </c>
      <c r="I2205" s="41">
        <v>39904</v>
      </c>
      <c r="J2205" s="41">
        <v>40908</v>
      </c>
      <c r="K2205" s="40">
        <v>5</v>
      </c>
      <c r="L2205" s="39" t="s">
        <v>95</v>
      </c>
      <c r="M2205" s="39" t="s">
        <v>95</v>
      </c>
      <c r="N2205" s="39" t="s">
        <v>3270</v>
      </c>
      <c r="O2205" s="39" t="s">
        <v>121</v>
      </c>
      <c r="P2205" s="39" t="s">
        <v>270</v>
      </c>
      <c r="Q2205" s="54">
        <v>891000</v>
      </c>
    </row>
    <row r="2206" spans="1:17">
      <c r="A2206" s="39" t="s">
        <v>3248</v>
      </c>
      <c r="B2206" s="39" t="s">
        <v>3249</v>
      </c>
      <c r="C2206" s="52">
        <v>9001</v>
      </c>
      <c r="D2206" s="39" t="s">
        <v>101</v>
      </c>
      <c r="E2206" s="39" t="s">
        <v>306</v>
      </c>
      <c r="F2206" s="41">
        <v>40714</v>
      </c>
      <c r="G2206" s="39" t="s">
        <v>93</v>
      </c>
      <c r="H2206" s="39" t="s">
        <v>94</v>
      </c>
      <c r="I2206" s="41">
        <v>39904</v>
      </c>
      <c r="J2206" s="41">
        <v>40908</v>
      </c>
      <c r="K2206" s="40">
        <v>6</v>
      </c>
      <c r="L2206" s="39" t="s">
        <v>311</v>
      </c>
      <c r="M2206" s="39" t="s">
        <v>316</v>
      </c>
      <c r="N2206" s="39" t="s">
        <v>317</v>
      </c>
      <c r="O2206" s="39" t="s">
        <v>97</v>
      </c>
      <c r="P2206" s="39" t="s">
        <v>270</v>
      </c>
      <c r="Q2206" s="54">
        <v>891000</v>
      </c>
    </row>
    <row r="2207" spans="1:17">
      <c r="A2207" s="39" t="s">
        <v>3248</v>
      </c>
      <c r="B2207" s="39" t="s">
        <v>3249</v>
      </c>
      <c r="C2207" s="52">
        <v>9001</v>
      </c>
      <c r="D2207" s="39" t="s">
        <v>101</v>
      </c>
      <c r="E2207" s="39" t="s">
        <v>306</v>
      </c>
      <c r="F2207" s="41">
        <v>40714</v>
      </c>
      <c r="G2207" s="39" t="s">
        <v>93</v>
      </c>
      <c r="H2207" s="39" t="s">
        <v>94</v>
      </c>
      <c r="I2207" s="41">
        <v>39904</v>
      </c>
      <c r="J2207" s="41">
        <v>40908</v>
      </c>
      <c r="K2207" s="40">
        <v>7</v>
      </c>
      <c r="L2207" s="39" t="s">
        <v>311</v>
      </c>
      <c r="M2207" s="39" t="s">
        <v>318</v>
      </c>
      <c r="N2207" s="39" t="s">
        <v>3271</v>
      </c>
      <c r="O2207" s="39" t="s">
        <v>121</v>
      </c>
      <c r="P2207" s="39" t="s">
        <v>270</v>
      </c>
      <c r="Q2207" s="54">
        <v>891000</v>
      </c>
    </row>
    <row r="2208" spans="1:17">
      <c r="A2208" s="39" t="s">
        <v>3248</v>
      </c>
      <c r="B2208" s="39" t="s">
        <v>3249</v>
      </c>
      <c r="C2208" s="52">
        <v>9001</v>
      </c>
      <c r="D2208" s="39" t="s">
        <v>101</v>
      </c>
      <c r="E2208" s="39" t="s">
        <v>306</v>
      </c>
      <c r="F2208" s="41">
        <v>40714</v>
      </c>
      <c r="G2208" s="39" t="s">
        <v>93</v>
      </c>
      <c r="H2208" s="39" t="s">
        <v>94</v>
      </c>
      <c r="I2208" s="41">
        <v>39904</v>
      </c>
      <c r="J2208" s="41">
        <v>40908</v>
      </c>
      <c r="K2208" s="40">
        <v>8</v>
      </c>
      <c r="L2208" s="39" t="s">
        <v>95</v>
      </c>
      <c r="M2208" s="39" t="s">
        <v>95</v>
      </c>
      <c r="N2208" s="39" t="s">
        <v>3272</v>
      </c>
      <c r="O2208" s="39" t="s">
        <v>121</v>
      </c>
      <c r="P2208" s="39" t="s">
        <v>270</v>
      </c>
      <c r="Q2208" s="54">
        <v>891000</v>
      </c>
    </row>
    <row r="2209" spans="1:17">
      <c r="A2209" s="39" t="s">
        <v>3248</v>
      </c>
      <c r="B2209" s="39" t="s">
        <v>3249</v>
      </c>
      <c r="C2209" s="52">
        <v>9001</v>
      </c>
      <c r="D2209" s="39" t="s">
        <v>101</v>
      </c>
      <c r="E2209" s="39" t="s">
        <v>306</v>
      </c>
      <c r="F2209" s="41">
        <v>40714</v>
      </c>
      <c r="G2209" s="39" t="s">
        <v>93</v>
      </c>
      <c r="H2209" s="39" t="s">
        <v>94</v>
      </c>
      <c r="I2209" s="41">
        <v>39904</v>
      </c>
      <c r="J2209" s="41">
        <v>40908</v>
      </c>
      <c r="K2209" s="40">
        <v>9</v>
      </c>
      <c r="L2209" s="39" t="s">
        <v>95</v>
      </c>
      <c r="M2209" s="39" t="s">
        <v>95</v>
      </c>
      <c r="N2209" s="39" t="s">
        <v>3273</v>
      </c>
      <c r="O2209" s="39" t="s">
        <v>121</v>
      </c>
      <c r="P2209" s="39" t="s">
        <v>270</v>
      </c>
      <c r="Q2209" s="54">
        <v>891000</v>
      </c>
    </row>
    <row r="2210" spans="1:17">
      <c r="A2210" s="39" t="s">
        <v>3248</v>
      </c>
      <c r="B2210" s="39" t="s">
        <v>3249</v>
      </c>
      <c r="C2210" s="52">
        <v>9001</v>
      </c>
      <c r="D2210" s="39" t="s">
        <v>101</v>
      </c>
      <c r="E2210" s="39" t="s">
        <v>306</v>
      </c>
      <c r="F2210" s="41">
        <v>40714</v>
      </c>
      <c r="G2210" s="39" t="s">
        <v>93</v>
      </c>
      <c r="H2210" s="39" t="s">
        <v>94</v>
      </c>
      <c r="I2210" s="41">
        <v>39904</v>
      </c>
      <c r="J2210" s="41">
        <v>40908</v>
      </c>
      <c r="K2210" s="40">
        <v>10</v>
      </c>
      <c r="L2210" s="39" t="s">
        <v>95</v>
      </c>
      <c r="M2210" s="39" t="s">
        <v>95</v>
      </c>
      <c r="N2210" s="39" t="s">
        <v>322</v>
      </c>
      <c r="O2210" s="39" t="s">
        <v>97</v>
      </c>
      <c r="P2210" s="39" t="s">
        <v>270</v>
      </c>
      <c r="Q2210" s="54">
        <v>891000</v>
      </c>
    </row>
    <row r="2211" spans="1:17">
      <c r="A2211" s="39" t="s">
        <v>3248</v>
      </c>
      <c r="B2211" s="39" t="s">
        <v>3249</v>
      </c>
      <c r="C2211" s="52">
        <v>9001</v>
      </c>
      <c r="D2211" s="39" t="s">
        <v>101</v>
      </c>
      <c r="E2211" s="39" t="s">
        <v>306</v>
      </c>
      <c r="F2211" s="41">
        <v>40714</v>
      </c>
      <c r="G2211" s="39" t="s">
        <v>93</v>
      </c>
      <c r="H2211" s="39" t="s">
        <v>94</v>
      </c>
      <c r="I2211" s="41">
        <v>40179</v>
      </c>
      <c r="J2211" s="41">
        <v>40543</v>
      </c>
      <c r="K2211" s="40">
        <v>11</v>
      </c>
      <c r="L2211" s="39" t="s">
        <v>131</v>
      </c>
      <c r="M2211" s="39" t="s">
        <v>194</v>
      </c>
      <c r="N2211" s="39" t="s">
        <v>3274</v>
      </c>
      <c r="O2211" s="39" t="s">
        <v>97</v>
      </c>
      <c r="P2211" s="39" t="s">
        <v>270</v>
      </c>
      <c r="Q2211" s="54">
        <v>891000</v>
      </c>
    </row>
    <row r="2212" spans="1:17">
      <c r="A2212" s="39" t="s">
        <v>3248</v>
      </c>
      <c r="B2212" s="39" t="s">
        <v>3249</v>
      </c>
      <c r="C2212" s="52">
        <v>9001</v>
      </c>
      <c r="D2212" s="39" t="s">
        <v>101</v>
      </c>
      <c r="E2212" s="39" t="s">
        <v>306</v>
      </c>
      <c r="F2212" s="41">
        <v>40714</v>
      </c>
      <c r="G2212" s="39" t="s">
        <v>93</v>
      </c>
      <c r="H2212" s="39" t="s">
        <v>94</v>
      </c>
      <c r="I2212" s="41">
        <v>40179</v>
      </c>
      <c r="J2212" s="41">
        <v>40543</v>
      </c>
      <c r="K2212" s="40">
        <v>12</v>
      </c>
      <c r="L2212" s="39" t="s">
        <v>131</v>
      </c>
      <c r="M2212" s="39" t="s">
        <v>194</v>
      </c>
      <c r="N2212" s="39" t="s">
        <v>3275</v>
      </c>
      <c r="O2212" s="39" t="s">
        <v>97</v>
      </c>
      <c r="P2212" s="39" t="s">
        <v>270</v>
      </c>
      <c r="Q2212" s="54">
        <v>891000</v>
      </c>
    </row>
    <row r="2213" spans="1:17">
      <c r="A2213" s="39" t="s">
        <v>3248</v>
      </c>
      <c r="B2213" s="39" t="s">
        <v>3249</v>
      </c>
      <c r="C2213" s="52">
        <v>9001</v>
      </c>
      <c r="D2213" s="39" t="s">
        <v>101</v>
      </c>
      <c r="E2213" s="39" t="s">
        <v>306</v>
      </c>
      <c r="F2213" s="41">
        <v>40714</v>
      </c>
      <c r="G2213" s="39" t="s">
        <v>93</v>
      </c>
      <c r="H2213" s="39" t="s">
        <v>94</v>
      </c>
      <c r="I2213" s="41">
        <v>40179</v>
      </c>
      <c r="J2213" s="41">
        <v>40543</v>
      </c>
      <c r="K2213" s="40">
        <v>13</v>
      </c>
      <c r="L2213" s="39" t="s">
        <v>125</v>
      </c>
      <c r="M2213" s="39" t="s">
        <v>191</v>
      </c>
      <c r="N2213" s="39" t="s">
        <v>3276</v>
      </c>
      <c r="O2213" s="39" t="s">
        <v>97</v>
      </c>
      <c r="P2213" s="39" t="s">
        <v>270</v>
      </c>
      <c r="Q2213" s="54">
        <v>891000</v>
      </c>
    </row>
    <row r="2214" spans="1:17">
      <c r="A2214" s="39" t="s">
        <v>3248</v>
      </c>
      <c r="B2214" s="39" t="s">
        <v>3249</v>
      </c>
      <c r="C2214" s="52">
        <v>9001</v>
      </c>
      <c r="D2214" s="39" t="s">
        <v>101</v>
      </c>
      <c r="E2214" s="39" t="s">
        <v>306</v>
      </c>
      <c r="F2214" s="41">
        <v>40714</v>
      </c>
      <c r="G2214" s="39" t="s">
        <v>93</v>
      </c>
      <c r="H2214" s="39" t="s">
        <v>94</v>
      </c>
      <c r="I2214" s="41">
        <v>40179</v>
      </c>
      <c r="J2214" s="41">
        <v>40543</v>
      </c>
      <c r="K2214" s="40">
        <v>14</v>
      </c>
      <c r="L2214" s="39" t="s">
        <v>125</v>
      </c>
      <c r="M2214" s="39" t="s">
        <v>191</v>
      </c>
      <c r="N2214" s="39" t="s">
        <v>3277</v>
      </c>
      <c r="O2214" s="39" t="s">
        <v>121</v>
      </c>
      <c r="P2214" s="39" t="s">
        <v>270</v>
      </c>
      <c r="Q2214" s="54">
        <v>891000</v>
      </c>
    </row>
    <row r="2215" spans="1:17">
      <c r="A2215" s="39" t="s">
        <v>3248</v>
      </c>
      <c r="B2215" s="39" t="s">
        <v>3249</v>
      </c>
      <c r="C2215" s="52">
        <v>9001</v>
      </c>
      <c r="D2215" s="39" t="s">
        <v>101</v>
      </c>
      <c r="E2215" s="39" t="s">
        <v>306</v>
      </c>
      <c r="F2215" s="41">
        <v>40714</v>
      </c>
      <c r="G2215" s="39" t="s">
        <v>93</v>
      </c>
      <c r="H2215" s="39" t="s">
        <v>94</v>
      </c>
      <c r="I2215" s="41">
        <v>40179</v>
      </c>
      <c r="J2215" s="41">
        <v>40543</v>
      </c>
      <c r="K2215" s="40">
        <v>15</v>
      </c>
      <c r="L2215" s="39" t="s">
        <v>125</v>
      </c>
      <c r="M2215" s="39" t="s">
        <v>191</v>
      </c>
      <c r="N2215" s="39" t="s">
        <v>2060</v>
      </c>
      <c r="O2215" s="39" t="s">
        <v>121</v>
      </c>
      <c r="P2215" s="39" t="s">
        <v>270</v>
      </c>
      <c r="Q2215" s="54">
        <v>891000</v>
      </c>
    </row>
    <row r="2216" spans="1:17">
      <c r="A2216" s="39" t="s">
        <v>3248</v>
      </c>
      <c r="B2216" s="39" t="s">
        <v>3249</v>
      </c>
      <c r="C2216" s="52">
        <v>9001</v>
      </c>
      <c r="D2216" s="39" t="s">
        <v>101</v>
      </c>
      <c r="E2216" s="39" t="s">
        <v>306</v>
      </c>
      <c r="F2216" s="41">
        <v>40714</v>
      </c>
      <c r="G2216" s="39" t="s">
        <v>93</v>
      </c>
      <c r="H2216" s="39" t="s">
        <v>94</v>
      </c>
      <c r="I2216" s="41">
        <v>40179</v>
      </c>
      <c r="J2216" s="41">
        <v>40543</v>
      </c>
      <c r="K2216" s="40">
        <v>16</v>
      </c>
      <c r="L2216" s="39" t="s">
        <v>125</v>
      </c>
      <c r="M2216" s="39" t="s">
        <v>191</v>
      </c>
      <c r="N2216" s="39" t="s">
        <v>3278</v>
      </c>
      <c r="O2216" s="39" t="s">
        <v>121</v>
      </c>
      <c r="P2216" s="39" t="s">
        <v>270</v>
      </c>
      <c r="Q2216" s="54">
        <v>891000</v>
      </c>
    </row>
    <row r="2217" spans="1:17">
      <c r="A2217" s="39" t="s">
        <v>3248</v>
      </c>
      <c r="B2217" s="39" t="s">
        <v>3249</v>
      </c>
      <c r="C2217" s="52">
        <v>9001</v>
      </c>
      <c r="D2217" s="39" t="s">
        <v>101</v>
      </c>
      <c r="E2217" s="39" t="s">
        <v>306</v>
      </c>
      <c r="F2217" s="41">
        <v>40714</v>
      </c>
      <c r="G2217" s="39" t="s">
        <v>93</v>
      </c>
      <c r="H2217" s="39" t="s">
        <v>94</v>
      </c>
      <c r="I2217" s="41">
        <v>40179</v>
      </c>
      <c r="J2217" s="41">
        <v>40543</v>
      </c>
      <c r="K2217" s="40">
        <v>17</v>
      </c>
      <c r="L2217" s="39" t="s">
        <v>131</v>
      </c>
      <c r="M2217" s="39" t="s">
        <v>194</v>
      </c>
      <c r="N2217" s="39" t="s">
        <v>3279</v>
      </c>
      <c r="O2217" s="39" t="s">
        <v>121</v>
      </c>
      <c r="P2217" s="39" t="s">
        <v>270</v>
      </c>
      <c r="Q2217" s="54">
        <v>891000</v>
      </c>
    </row>
    <row r="2218" spans="1:17">
      <c r="A2218" s="39" t="s">
        <v>3248</v>
      </c>
      <c r="B2218" s="39" t="s">
        <v>3249</v>
      </c>
      <c r="C2218" s="52">
        <v>9001</v>
      </c>
      <c r="D2218" s="39" t="s">
        <v>101</v>
      </c>
      <c r="E2218" s="39" t="s">
        <v>306</v>
      </c>
      <c r="F2218" s="41">
        <v>40714</v>
      </c>
      <c r="G2218" s="39" t="s">
        <v>93</v>
      </c>
      <c r="H2218" s="39" t="s">
        <v>94</v>
      </c>
      <c r="I2218" s="41">
        <v>40179</v>
      </c>
      <c r="J2218" s="41">
        <v>40543</v>
      </c>
      <c r="K2218" s="40">
        <v>18</v>
      </c>
      <c r="L2218" s="39" t="s">
        <v>131</v>
      </c>
      <c r="M2218" s="39" t="s">
        <v>194</v>
      </c>
      <c r="N2218" s="39" t="s">
        <v>3280</v>
      </c>
      <c r="O2218" s="39" t="s">
        <v>121</v>
      </c>
      <c r="P2218" s="39" t="s">
        <v>270</v>
      </c>
      <c r="Q2218" s="54">
        <v>891000</v>
      </c>
    </row>
    <row r="2219" spans="1:17">
      <c r="A2219" s="39" t="s">
        <v>3248</v>
      </c>
      <c r="B2219" s="39" t="s">
        <v>3249</v>
      </c>
      <c r="C2219" s="52">
        <v>791</v>
      </c>
      <c r="D2219" s="39" t="s">
        <v>101</v>
      </c>
      <c r="E2219" s="39" t="s">
        <v>333</v>
      </c>
      <c r="F2219" s="41">
        <v>39790</v>
      </c>
      <c r="G2219" s="39" t="s">
        <v>93</v>
      </c>
      <c r="H2219" s="39" t="s">
        <v>94</v>
      </c>
      <c r="I2219" s="41">
        <v>39814</v>
      </c>
      <c r="J2219" s="41">
        <v>40178</v>
      </c>
      <c r="K2219" s="40">
        <v>1</v>
      </c>
      <c r="L2219" s="39" t="s">
        <v>95</v>
      </c>
      <c r="M2219" s="39" t="s">
        <v>95</v>
      </c>
      <c r="N2219" s="39" t="s">
        <v>3281</v>
      </c>
      <c r="O2219" s="39" t="s">
        <v>97</v>
      </c>
      <c r="P2219" s="39" t="s">
        <v>270</v>
      </c>
      <c r="Q2219" s="54">
        <v>105000</v>
      </c>
    </row>
    <row r="2220" spans="1:17">
      <c r="A2220" s="39" t="s">
        <v>3248</v>
      </c>
      <c r="B2220" s="39" t="s">
        <v>3249</v>
      </c>
      <c r="C2220" s="52">
        <v>791</v>
      </c>
      <c r="D2220" s="39" t="s">
        <v>101</v>
      </c>
      <c r="E2220" s="39" t="s">
        <v>333</v>
      </c>
      <c r="F2220" s="41">
        <v>39790</v>
      </c>
      <c r="G2220" s="39" t="s">
        <v>93</v>
      </c>
      <c r="H2220" s="39" t="s">
        <v>94</v>
      </c>
      <c r="I2220" s="41">
        <v>39814</v>
      </c>
      <c r="J2220" s="41">
        <v>40178</v>
      </c>
      <c r="K2220" s="40">
        <v>10</v>
      </c>
      <c r="L2220" s="39" t="s">
        <v>131</v>
      </c>
      <c r="M2220" s="39" t="s">
        <v>194</v>
      </c>
      <c r="N2220" s="39" t="s">
        <v>3282</v>
      </c>
      <c r="O2220" s="39" t="s">
        <v>97</v>
      </c>
      <c r="P2220" s="39" t="s">
        <v>270</v>
      </c>
      <c r="Q2220" s="54">
        <v>105000</v>
      </c>
    </row>
    <row r="2221" spans="1:17">
      <c r="A2221" s="39" t="s">
        <v>3248</v>
      </c>
      <c r="B2221" s="39" t="s">
        <v>3249</v>
      </c>
      <c r="C2221" s="52">
        <v>791</v>
      </c>
      <c r="D2221" s="39" t="s">
        <v>101</v>
      </c>
      <c r="E2221" s="39" t="s">
        <v>333</v>
      </c>
      <c r="F2221" s="41">
        <v>39790</v>
      </c>
      <c r="G2221" s="39" t="s">
        <v>93</v>
      </c>
      <c r="H2221" s="39" t="s">
        <v>94</v>
      </c>
      <c r="I2221" s="41">
        <v>39814</v>
      </c>
      <c r="J2221" s="41">
        <v>40178</v>
      </c>
      <c r="K2221" s="40">
        <v>11</v>
      </c>
      <c r="L2221" s="39" t="s">
        <v>131</v>
      </c>
      <c r="M2221" s="39" t="s">
        <v>194</v>
      </c>
      <c r="N2221" s="39" t="s">
        <v>3283</v>
      </c>
      <c r="O2221" s="39" t="s">
        <v>97</v>
      </c>
      <c r="P2221" s="39" t="s">
        <v>270</v>
      </c>
      <c r="Q2221" s="54">
        <v>105000</v>
      </c>
    </row>
    <row r="2222" spans="1:17">
      <c r="A2222" s="39" t="s">
        <v>3248</v>
      </c>
      <c r="B2222" s="39" t="s">
        <v>3249</v>
      </c>
      <c r="C2222" s="52">
        <v>791</v>
      </c>
      <c r="D2222" s="39" t="s">
        <v>101</v>
      </c>
      <c r="E2222" s="39" t="s">
        <v>333</v>
      </c>
      <c r="F2222" s="41">
        <v>39790</v>
      </c>
      <c r="G2222" s="39" t="s">
        <v>93</v>
      </c>
      <c r="H2222" s="39" t="s">
        <v>94</v>
      </c>
      <c r="I2222" s="41">
        <v>39814</v>
      </c>
      <c r="J2222" s="41">
        <v>40178</v>
      </c>
      <c r="K2222" s="40">
        <v>12</v>
      </c>
      <c r="L2222" s="39" t="s">
        <v>125</v>
      </c>
      <c r="M2222" s="39" t="s">
        <v>191</v>
      </c>
      <c r="N2222" s="39" t="s">
        <v>3284</v>
      </c>
      <c r="O2222" s="39" t="s">
        <v>97</v>
      </c>
      <c r="P2222" s="39" t="s">
        <v>270</v>
      </c>
      <c r="Q2222" s="54">
        <v>105000</v>
      </c>
    </row>
    <row r="2223" spans="1:17">
      <c r="A2223" s="39" t="s">
        <v>3248</v>
      </c>
      <c r="B2223" s="39" t="s">
        <v>3249</v>
      </c>
      <c r="C2223" s="52">
        <v>791</v>
      </c>
      <c r="D2223" s="39" t="s">
        <v>101</v>
      </c>
      <c r="E2223" s="39" t="s">
        <v>333</v>
      </c>
      <c r="F2223" s="41">
        <v>39790</v>
      </c>
      <c r="G2223" s="39" t="s">
        <v>93</v>
      </c>
      <c r="H2223" s="39" t="s">
        <v>94</v>
      </c>
      <c r="I2223" s="41">
        <v>39814</v>
      </c>
      <c r="J2223" s="41">
        <v>40178</v>
      </c>
      <c r="K2223" s="40">
        <v>13</v>
      </c>
      <c r="L2223" s="39" t="s">
        <v>125</v>
      </c>
      <c r="M2223" s="39" t="s">
        <v>191</v>
      </c>
      <c r="N2223" s="39" t="s">
        <v>3285</v>
      </c>
      <c r="O2223" s="39" t="s">
        <v>121</v>
      </c>
      <c r="P2223" s="39" t="s">
        <v>270</v>
      </c>
      <c r="Q2223" s="54">
        <v>105000</v>
      </c>
    </row>
    <row r="2224" spans="1:17">
      <c r="A2224" s="39" t="s">
        <v>3248</v>
      </c>
      <c r="B2224" s="39" t="s">
        <v>3249</v>
      </c>
      <c r="C2224" s="52">
        <v>791</v>
      </c>
      <c r="D2224" s="39" t="s">
        <v>101</v>
      </c>
      <c r="E2224" s="39" t="s">
        <v>333</v>
      </c>
      <c r="F2224" s="41">
        <v>39790</v>
      </c>
      <c r="G2224" s="39" t="s">
        <v>93</v>
      </c>
      <c r="H2224" s="39" t="s">
        <v>94</v>
      </c>
      <c r="I2224" s="41">
        <v>39814</v>
      </c>
      <c r="J2224" s="41">
        <v>40178</v>
      </c>
      <c r="K2224" s="40">
        <v>14</v>
      </c>
      <c r="L2224" s="39" t="s">
        <v>125</v>
      </c>
      <c r="M2224" s="39" t="s">
        <v>191</v>
      </c>
      <c r="N2224" s="39" t="s">
        <v>3286</v>
      </c>
      <c r="O2224" s="39" t="s">
        <v>121</v>
      </c>
      <c r="P2224" s="39" t="s">
        <v>270</v>
      </c>
      <c r="Q2224" s="54">
        <v>105000</v>
      </c>
    </row>
    <row r="2225" spans="1:17">
      <c r="A2225" s="39" t="s">
        <v>3248</v>
      </c>
      <c r="B2225" s="39" t="s">
        <v>3249</v>
      </c>
      <c r="C2225" s="52">
        <v>791</v>
      </c>
      <c r="D2225" s="39" t="s">
        <v>101</v>
      </c>
      <c r="E2225" s="39" t="s">
        <v>333</v>
      </c>
      <c r="F2225" s="41">
        <v>39790</v>
      </c>
      <c r="G2225" s="39" t="s">
        <v>93</v>
      </c>
      <c r="H2225" s="39" t="s">
        <v>94</v>
      </c>
      <c r="I2225" s="41">
        <v>39814</v>
      </c>
      <c r="J2225" s="41">
        <v>40178</v>
      </c>
      <c r="K2225" s="40">
        <v>15</v>
      </c>
      <c r="L2225" s="39" t="s">
        <v>125</v>
      </c>
      <c r="M2225" s="39" t="s">
        <v>191</v>
      </c>
      <c r="N2225" s="39" t="s">
        <v>3287</v>
      </c>
      <c r="O2225" s="39" t="s">
        <v>121</v>
      </c>
      <c r="P2225" s="39" t="s">
        <v>270</v>
      </c>
      <c r="Q2225" s="54">
        <v>105000</v>
      </c>
    </row>
    <row r="2226" spans="1:17">
      <c r="A2226" s="39" t="s">
        <v>3248</v>
      </c>
      <c r="B2226" s="39" t="s">
        <v>3249</v>
      </c>
      <c r="C2226" s="52">
        <v>791</v>
      </c>
      <c r="D2226" s="39" t="s">
        <v>101</v>
      </c>
      <c r="E2226" s="39" t="s">
        <v>333</v>
      </c>
      <c r="F2226" s="41">
        <v>39790</v>
      </c>
      <c r="G2226" s="39" t="s">
        <v>93</v>
      </c>
      <c r="H2226" s="39" t="s">
        <v>94</v>
      </c>
      <c r="I2226" s="41">
        <v>39814</v>
      </c>
      <c r="J2226" s="41">
        <v>40178</v>
      </c>
      <c r="K2226" s="40">
        <v>16</v>
      </c>
      <c r="L2226" s="39" t="s">
        <v>125</v>
      </c>
      <c r="M2226" s="39" t="s">
        <v>191</v>
      </c>
      <c r="N2226" s="39" t="s">
        <v>3288</v>
      </c>
      <c r="O2226" s="39" t="s">
        <v>121</v>
      </c>
      <c r="P2226" s="39" t="s">
        <v>270</v>
      </c>
      <c r="Q2226" s="54">
        <v>105000</v>
      </c>
    </row>
    <row r="2227" spans="1:17">
      <c r="A2227" s="39" t="s">
        <v>3248</v>
      </c>
      <c r="B2227" s="39" t="s">
        <v>3249</v>
      </c>
      <c r="C2227" s="52">
        <v>791</v>
      </c>
      <c r="D2227" s="39" t="s">
        <v>101</v>
      </c>
      <c r="E2227" s="39" t="s">
        <v>333</v>
      </c>
      <c r="F2227" s="41">
        <v>39790</v>
      </c>
      <c r="G2227" s="39" t="s">
        <v>93</v>
      </c>
      <c r="H2227" s="39" t="s">
        <v>94</v>
      </c>
      <c r="I2227" s="41">
        <v>39814</v>
      </c>
      <c r="J2227" s="41">
        <v>40178</v>
      </c>
      <c r="K2227" s="40">
        <v>17</v>
      </c>
      <c r="L2227" s="39" t="s">
        <v>131</v>
      </c>
      <c r="M2227" s="39" t="s">
        <v>194</v>
      </c>
      <c r="N2227" s="39" t="s">
        <v>1896</v>
      </c>
      <c r="O2227" s="39" t="s">
        <v>121</v>
      </c>
      <c r="P2227" s="39" t="s">
        <v>270</v>
      </c>
      <c r="Q2227" s="54">
        <v>105000</v>
      </c>
    </row>
    <row r="2228" spans="1:17">
      <c r="A2228" s="39" t="s">
        <v>3248</v>
      </c>
      <c r="B2228" s="39" t="s">
        <v>3249</v>
      </c>
      <c r="C2228" s="52">
        <v>791</v>
      </c>
      <c r="D2228" s="39" t="s">
        <v>101</v>
      </c>
      <c r="E2228" s="39" t="s">
        <v>333</v>
      </c>
      <c r="F2228" s="41">
        <v>39790</v>
      </c>
      <c r="G2228" s="39" t="s">
        <v>93</v>
      </c>
      <c r="H2228" s="39" t="s">
        <v>94</v>
      </c>
      <c r="I2228" s="41">
        <v>39814</v>
      </c>
      <c r="J2228" s="41">
        <v>40178</v>
      </c>
      <c r="K2228" s="40">
        <v>18</v>
      </c>
      <c r="L2228" s="39" t="s">
        <v>131</v>
      </c>
      <c r="M2228" s="39" t="s">
        <v>194</v>
      </c>
      <c r="N2228" s="39" t="s">
        <v>3289</v>
      </c>
      <c r="O2228" s="39" t="s">
        <v>121</v>
      </c>
      <c r="P2228" s="39" t="s">
        <v>270</v>
      </c>
      <c r="Q2228" s="54">
        <v>105000</v>
      </c>
    </row>
    <row r="2229" spans="1:17">
      <c r="A2229" s="39" t="s">
        <v>3290</v>
      </c>
      <c r="B2229" s="39" t="s">
        <v>3291</v>
      </c>
      <c r="C2229" s="52">
        <v>20238</v>
      </c>
      <c r="D2229" s="39" t="s">
        <v>101</v>
      </c>
      <c r="E2229" s="39" t="s">
        <v>212</v>
      </c>
      <c r="F2229" s="41">
        <v>44264</v>
      </c>
      <c r="G2229" s="39" t="s">
        <v>93</v>
      </c>
      <c r="H2229" s="39" t="s">
        <v>94</v>
      </c>
      <c r="I2229" s="41">
        <v>44197</v>
      </c>
      <c r="J2229" s="41">
        <v>44561</v>
      </c>
      <c r="K2229" s="40">
        <v>1</v>
      </c>
      <c r="L2229" s="39" t="s">
        <v>105</v>
      </c>
      <c r="M2229" s="39" t="s">
        <v>95</v>
      </c>
      <c r="N2229" s="39" t="s">
        <v>3292</v>
      </c>
      <c r="O2229" s="39" t="s">
        <v>97</v>
      </c>
      <c r="P2229" s="39" t="s">
        <v>2984</v>
      </c>
      <c r="Q2229" s="54">
        <v>550180</v>
      </c>
    </row>
    <row r="2230" spans="1:17">
      <c r="A2230" s="39" t="s">
        <v>3290</v>
      </c>
      <c r="B2230" s="39" t="s">
        <v>3291</v>
      </c>
      <c r="C2230" s="52">
        <v>19511</v>
      </c>
      <c r="D2230" s="39" t="s">
        <v>101</v>
      </c>
      <c r="E2230" s="39" t="s">
        <v>215</v>
      </c>
      <c r="F2230" s="41">
        <v>44050</v>
      </c>
      <c r="G2230" s="39" t="s">
        <v>93</v>
      </c>
      <c r="H2230" s="39" t="s">
        <v>94</v>
      </c>
      <c r="I2230" s="41">
        <v>43923</v>
      </c>
      <c r="J2230" s="41">
        <v>44196</v>
      </c>
      <c r="K2230" s="40">
        <v>1</v>
      </c>
      <c r="L2230" s="39" t="s">
        <v>105</v>
      </c>
      <c r="M2230" s="39" t="s">
        <v>95</v>
      </c>
      <c r="N2230" s="39" t="s">
        <v>3293</v>
      </c>
      <c r="O2230" s="39" t="s">
        <v>97</v>
      </c>
      <c r="P2230" s="39" t="s">
        <v>2984</v>
      </c>
      <c r="Q2230" s="54">
        <v>550180</v>
      </c>
    </row>
    <row r="2231" spans="1:17">
      <c r="A2231" s="39" t="s">
        <v>3290</v>
      </c>
      <c r="B2231" s="39" t="s">
        <v>3291</v>
      </c>
      <c r="C2231" s="52">
        <v>8604</v>
      </c>
      <c r="D2231" s="39" t="s">
        <v>101</v>
      </c>
      <c r="E2231" s="39" t="s">
        <v>3294</v>
      </c>
      <c r="F2231" s="41">
        <v>40714</v>
      </c>
      <c r="G2231" s="39" t="s">
        <v>93</v>
      </c>
      <c r="H2231" s="39" t="s">
        <v>94</v>
      </c>
      <c r="I2231" s="41">
        <v>39448</v>
      </c>
      <c r="J2231" s="41">
        <v>39813</v>
      </c>
      <c r="K2231" s="40">
        <v>1</v>
      </c>
      <c r="L2231" s="39" t="s">
        <v>218</v>
      </c>
      <c r="M2231" s="39" t="s">
        <v>219</v>
      </c>
      <c r="N2231" s="39" t="s">
        <v>3295</v>
      </c>
      <c r="O2231" s="39" t="s">
        <v>97</v>
      </c>
      <c r="P2231" s="39" t="s">
        <v>221</v>
      </c>
      <c r="Q2231" s="54">
        <v>20000</v>
      </c>
    </row>
    <row r="2232" spans="1:17">
      <c r="A2232" s="39" t="s">
        <v>3296</v>
      </c>
      <c r="B2232" s="39" t="s">
        <v>3297</v>
      </c>
      <c r="C2232" s="52">
        <v>15624</v>
      </c>
      <c r="D2232" s="39" t="s">
        <v>101</v>
      </c>
      <c r="E2232" s="39" t="s">
        <v>3298</v>
      </c>
      <c r="F2232" s="41">
        <v>42408</v>
      </c>
      <c r="G2232" s="39" t="s">
        <v>93</v>
      </c>
      <c r="H2232" s="39" t="s">
        <v>94</v>
      </c>
      <c r="I2232" s="41">
        <v>41640</v>
      </c>
      <c r="J2232" s="41">
        <v>42004</v>
      </c>
      <c r="K2232" s="40">
        <v>1</v>
      </c>
      <c r="L2232" s="39" t="s">
        <v>218</v>
      </c>
      <c r="M2232" s="39" t="s">
        <v>219</v>
      </c>
      <c r="N2232" s="39" t="s">
        <v>3299</v>
      </c>
      <c r="O2232" s="39" t="s">
        <v>97</v>
      </c>
      <c r="P2232" s="39" t="s">
        <v>627</v>
      </c>
      <c r="Q2232" s="54">
        <v>332354</v>
      </c>
    </row>
    <row r="2233" spans="1:17">
      <c r="A2233" s="39" t="s">
        <v>3300</v>
      </c>
      <c r="B2233" s="39" t="s">
        <v>3301</v>
      </c>
      <c r="C2233" s="52">
        <v>9543</v>
      </c>
      <c r="D2233" s="39" t="s">
        <v>101</v>
      </c>
      <c r="E2233" s="39" t="s">
        <v>390</v>
      </c>
      <c r="F2233" s="41">
        <v>40714</v>
      </c>
      <c r="G2233" s="39" t="s">
        <v>93</v>
      </c>
      <c r="H2233" s="39" t="s">
        <v>94</v>
      </c>
      <c r="I2233" s="41">
        <v>39904</v>
      </c>
      <c r="J2233" s="41">
        <v>40908</v>
      </c>
      <c r="K2233" s="40">
        <v>1</v>
      </c>
      <c r="L2233" s="39" t="s">
        <v>311</v>
      </c>
      <c r="M2233" s="39" t="s">
        <v>312</v>
      </c>
      <c r="N2233" s="39" t="s">
        <v>3302</v>
      </c>
      <c r="O2233" s="39" t="s">
        <v>97</v>
      </c>
      <c r="P2233" s="39" t="s">
        <v>2752</v>
      </c>
      <c r="Q2233" s="54">
        <v>529479</v>
      </c>
    </row>
    <row r="2234" spans="1:17">
      <c r="A2234" s="39" t="s">
        <v>3300</v>
      </c>
      <c r="B2234" s="39" t="s">
        <v>3301</v>
      </c>
      <c r="C2234" s="52">
        <v>9543</v>
      </c>
      <c r="D2234" s="39" t="s">
        <v>101</v>
      </c>
      <c r="E2234" s="39" t="s">
        <v>390</v>
      </c>
      <c r="F2234" s="41">
        <v>40714</v>
      </c>
      <c r="G2234" s="39" t="s">
        <v>93</v>
      </c>
      <c r="H2234" s="39" t="s">
        <v>94</v>
      </c>
      <c r="I2234" s="41">
        <v>39904</v>
      </c>
      <c r="J2234" s="41">
        <v>40908</v>
      </c>
      <c r="K2234" s="40">
        <v>2</v>
      </c>
      <c r="L2234" s="39" t="s">
        <v>311</v>
      </c>
      <c r="M2234" s="39" t="s">
        <v>312</v>
      </c>
      <c r="N2234" s="39" t="s">
        <v>3303</v>
      </c>
      <c r="O2234" s="39" t="s">
        <v>121</v>
      </c>
      <c r="P2234" s="39" t="s">
        <v>2752</v>
      </c>
      <c r="Q2234" s="54">
        <v>529479</v>
      </c>
    </row>
    <row r="2235" spans="1:17">
      <c r="A2235" s="39" t="s">
        <v>3300</v>
      </c>
      <c r="B2235" s="39" t="s">
        <v>3301</v>
      </c>
      <c r="C2235" s="52">
        <v>9543</v>
      </c>
      <c r="D2235" s="39" t="s">
        <v>101</v>
      </c>
      <c r="E2235" s="39" t="s">
        <v>390</v>
      </c>
      <c r="F2235" s="41">
        <v>40714</v>
      </c>
      <c r="G2235" s="39" t="s">
        <v>93</v>
      </c>
      <c r="H2235" s="39" t="s">
        <v>94</v>
      </c>
      <c r="I2235" s="41">
        <v>39904</v>
      </c>
      <c r="J2235" s="41">
        <v>40908</v>
      </c>
      <c r="K2235" s="40">
        <v>3</v>
      </c>
      <c r="L2235" s="39" t="s">
        <v>176</v>
      </c>
      <c r="M2235" s="39" t="s">
        <v>416</v>
      </c>
      <c r="N2235" s="39" t="s">
        <v>3304</v>
      </c>
      <c r="O2235" s="39" t="s">
        <v>97</v>
      </c>
      <c r="P2235" s="39" t="s">
        <v>2752</v>
      </c>
      <c r="Q2235" s="54">
        <v>529479</v>
      </c>
    </row>
    <row r="2236" spans="1:17">
      <c r="A2236" s="39" t="s">
        <v>3300</v>
      </c>
      <c r="B2236" s="39" t="s">
        <v>3301</v>
      </c>
      <c r="C2236" s="52">
        <v>9544</v>
      </c>
      <c r="D2236" s="39" t="s">
        <v>101</v>
      </c>
      <c r="E2236" s="39" t="s">
        <v>390</v>
      </c>
      <c r="F2236" s="41">
        <v>40714</v>
      </c>
      <c r="G2236" s="39" t="s">
        <v>93</v>
      </c>
      <c r="H2236" s="39" t="s">
        <v>94</v>
      </c>
      <c r="I2236" s="41">
        <v>39904</v>
      </c>
      <c r="J2236" s="41">
        <v>40908</v>
      </c>
      <c r="K2236" s="40">
        <v>1</v>
      </c>
      <c r="L2236" s="39" t="s">
        <v>311</v>
      </c>
      <c r="M2236" s="39" t="s">
        <v>312</v>
      </c>
      <c r="N2236" s="39" t="s">
        <v>3302</v>
      </c>
      <c r="O2236" s="39" t="s">
        <v>97</v>
      </c>
      <c r="P2236" s="39" t="s">
        <v>2752</v>
      </c>
      <c r="Q2236" s="54">
        <v>0</v>
      </c>
    </row>
    <row r="2237" spans="1:17">
      <c r="A2237" s="39" t="s">
        <v>3300</v>
      </c>
      <c r="B2237" s="39" t="s">
        <v>3301</v>
      </c>
      <c r="C2237" s="52">
        <v>9544</v>
      </c>
      <c r="D2237" s="39" t="s">
        <v>101</v>
      </c>
      <c r="E2237" s="39" t="s">
        <v>390</v>
      </c>
      <c r="F2237" s="41">
        <v>40714</v>
      </c>
      <c r="G2237" s="39" t="s">
        <v>93</v>
      </c>
      <c r="H2237" s="39" t="s">
        <v>94</v>
      </c>
      <c r="I2237" s="41">
        <v>39904</v>
      </c>
      <c r="J2237" s="41">
        <v>40908</v>
      </c>
      <c r="K2237" s="40">
        <v>2</v>
      </c>
      <c r="L2237" s="39" t="s">
        <v>311</v>
      </c>
      <c r="M2237" s="39" t="s">
        <v>312</v>
      </c>
      <c r="N2237" s="39" t="s">
        <v>3305</v>
      </c>
      <c r="O2237" s="39" t="s">
        <v>121</v>
      </c>
      <c r="P2237" s="39" t="s">
        <v>2752</v>
      </c>
      <c r="Q2237" s="54">
        <v>0</v>
      </c>
    </row>
    <row r="2238" spans="1:17">
      <c r="A2238" s="39" t="s">
        <v>3300</v>
      </c>
      <c r="B2238" s="39" t="s">
        <v>3301</v>
      </c>
      <c r="C2238" s="52">
        <v>9544</v>
      </c>
      <c r="D2238" s="39" t="s">
        <v>101</v>
      </c>
      <c r="E2238" s="39" t="s">
        <v>390</v>
      </c>
      <c r="F2238" s="41">
        <v>40714</v>
      </c>
      <c r="G2238" s="39" t="s">
        <v>93</v>
      </c>
      <c r="H2238" s="39" t="s">
        <v>94</v>
      </c>
      <c r="I2238" s="41">
        <v>39904</v>
      </c>
      <c r="J2238" s="41">
        <v>40908</v>
      </c>
      <c r="K2238" s="40">
        <v>3</v>
      </c>
      <c r="L2238" s="39" t="s">
        <v>176</v>
      </c>
      <c r="M2238" s="39" t="s">
        <v>416</v>
      </c>
      <c r="N2238" s="39" t="s">
        <v>3306</v>
      </c>
      <c r="O2238" s="39" t="s">
        <v>97</v>
      </c>
      <c r="P2238" s="39" t="s">
        <v>2752</v>
      </c>
      <c r="Q2238" s="54">
        <v>0</v>
      </c>
    </row>
    <row r="2239" spans="1:17">
      <c r="A2239" s="39" t="s">
        <v>3300</v>
      </c>
      <c r="B2239" s="39" t="s">
        <v>3301</v>
      </c>
      <c r="C2239" s="52">
        <v>9545</v>
      </c>
      <c r="D2239" s="39" t="s">
        <v>101</v>
      </c>
      <c r="E2239" s="39" t="s">
        <v>390</v>
      </c>
      <c r="F2239" s="41">
        <v>40714</v>
      </c>
      <c r="G2239" s="39" t="s">
        <v>93</v>
      </c>
      <c r="H2239" s="39" t="s">
        <v>94</v>
      </c>
      <c r="I2239" s="41">
        <v>39904</v>
      </c>
      <c r="J2239" s="41">
        <v>40908</v>
      </c>
      <c r="K2239" s="40">
        <v>1</v>
      </c>
      <c r="L2239" s="39" t="s">
        <v>311</v>
      </c>
      <c r="M2239" s="39" t="s">
        <v>312</v>
      </c>
      <c r="N2239" s="39" t="s">
        <v>3302</v>
      </c>
      <c r="O2239" s="39" t="s">
        <v>97</v>
      </c>
      <c r="P2239" s="39" t="s">
        <v>2752</v>
      </c>
      <c r="Q2239" s="54">
        <v>345851</v>
      </c>
    </row>
    <row r="2240" spans="1:17">
      <c r="A2240" s="39" t="s">
        <v>3300</v>
      </c>
      <c r="B2240" s="39" t="s">
        <v>3301</v>
      </c>
      <c r="C2240" s="52">
        <v>9545</v>
      </c>
      <c r="D2240" s="39" t="s">
        <v>101</v>
      </c>
      <c r="E2240" s="39" t="s">
        <v>390</v>
      </c>
      <c r="F2240" s="41">
        <v>40714</v>
      </c>
      <c r="G2240" s="39" t="s">
        <v>93</v>
      </c>
      <c r="H2240" s="39" t="s">
        <v>94</v>
      </c>
      <c r="I2240" s="41">
        <v>39904</v>
      </c>
      <c r="J2240" s="41">
        <v>40908</v>
      </c>
      <c r="K2240" s="40">
        <v>2</v>
      </c>
      <c r="L2240" s="39" t="s">
        <v>311</v>
      </c>
      <c r="M2240" s="39" t="s">
        <v>312</v>
      </c>
      <c r="N2240" s="39" t="s">
        <v>3303</v>
      </c>
      <c r="O2240" s="39" t="s">
        <v>121</v>
      </c>
      <c r="P2240" s="39" t="s">
        <v>2752</v>
      </c>
      <c r="Q2240" s="54">
        <v>345851</v>
      </c>
    </row>
    <row r="2241" spans="1:17">
      <c r="A2241" s="39" t="s">
        <v>3300</v>
      </c>
      <c r="B2241" s="39" t="s">
        <v>3301</v>
      </c>
      <c r="C2241" s="52">
        <v>9545</v>
      </c>
      <c r="D2241" s="39" t="s">
        <v>101</v>
      </c>
      <c r="E2241" s="39" t="s">
        <v>390</v>
      </c>
      <c r="F2241" s="41">
        <v>40714</v>
      </c>
      <c r="G2241" s="39" t="s">
        <v>93</v>
      </c>
      <c r="H2241" s="39" t="s">
        <v>94</v>
      </c>
      <c r="I2241" s="41">
        <v>39904</v>
      </c>
      <c r="J2241" s="41">
        <v>40908</v>
      </c>
      <c r="K2241" s="40">
        <v>3</v>
      </c>
      <c r="L2241" s="39" t="s">
        <v>176</v>
      </c>
      <c r="M2241" s="39" t="s">
        <v>416</v>
      </c>
      <c r="N2241" s="39" t="s">
        <v>3307</v>
      </c>
      <c r="O2241" s="39" t="s">
        <v>97</v>
      </c>
      <c r="P2241" s="39" t="s">
        <v>2752</v>
      </c>
      <c r="Q2241" s="54">
        <v>345851</v>
      </c>
    </row>
    <row r="2242" spans="1:17">
      <c r="A2242" s="39" t="s">
        <v>3300</v>
      </c>
      <c r="B2242" s="39" t="s">
        <v>3301</v>
      </c>
      <c r="C2242" s="52">
        <v>9550</v>
      </c>
      <c r="D2242" s="39" t="s">
        <v>101</v>
      </c>
      <c r="E2242" s="39" t="s">
        <v>390</v>
      </c>
      <c r="F2242" s="41">
        <v>40714</v>
      </c>
      <c r="G2242" s="39" t="s">
        <v>93</v>
      </c>
      <c r="H2242" s="39" t="s">
        <v>94</v>
      </c>
      <c r="I2242" s="41">
        <v>39904</v>
      </c>
      <c r="J2242" s="41">
        <v>40908</v>
      </c>
      <c r="K2242" s="40">
        <v>1</v>
      </c>
      <c r="L2242" s="39" t="s">
        <v>311</v>
      </c>
      <c r="M2242" s="39" t="s">
        <v>312</v>
      </c>
      <c r="N2242" s="39" t="s">
        <v>3308</v>
      </c>
      <c r="O2242" s="39" t="s">
        <v>97</v>
      </c>
      <c r="P2242" s="39" t="s">
        <v>2752</v>
      </c>
      <c r="Q2242" s="54">
        <v>330951</v>
      </c>
    </row>
    <row r="2243" spans="1:17">
      <c r="A2243" s="39" t="s">
        <v>3300</v>
      </c>
      <c r="B2243" s="39" t="s">
        <v>3301</v>
      </c>
      <c r="C2243" s="52">
        <v>9550</v>
      </c>
      <c r="D2243" s="39" t="s">
        <v>101</v>
      </c>
      <c r="E2243" s="39" t="s">
        <v>390</v>
      </c>
      <c r="F2243" s="41">
        <v>40714</v>
      </c>
      <c r="G2243" s="39" t="s">
        <v>93</v>
      </c>
      <c r="H2243" s="39" t="s">
        <v>94</v>
      </c>
      <c r="I2243" s="41">
        <v>39904</v>
      </c>
      <c r="J2243" s="41">
        <v>40908</v>
      </c>
      <c r="K2243" s="40">
        <v>2</v>
      </c>
      <c r="L2243" s="39" t="s">
        <v>311</v>
      </c>
      <c r="M2243" s="39" t="s">
        <v>312</v>
      </c>
      <c r="N2243" s="39" t="s">
        <v>3309</v>
      </c>
      <c r="O2243" s="39" t="s">
        <v>121</v>
      </c>
      <c r="P2243" s="39" t="s">
        <v>2752</v>
      </c>
      <c r="Q2243" s="54">
        <v>330951</v>
      </c>
    </row>
    <row r="2244" spans="1:17">
      <c r="A2244" s="39" t="s">
        <v>3300</v>
      </c>
      <c r="B2244" s="39" t="s">
        <v>3301</v>
      </c>
      <c r="C2244" s="52">
        <v>9550</v>
      </c>
      <c r="D2244" s="39" t="s">
        <v>101</v>
      </c>
      <c r="E2244" s="39" t="s">
        <v>390</v>
      </c>
      <c r="F2244" s="41">
        <v>40714</v>
      </c>
      <c r="G2244" s="39" t="s">
        <v>93</v>
      </c>
      <c r="H2244" s="39" t="s">
        <v>94</v>
      </c>
      <c r="I2244" s="41">
        <v>39904</v>
      </c>
      <c r="J2244" s="41">
        <v>40908</v>
      </c>
      <c r="K2244" s="40">
        <v>3</v>
      </c>
      <c r="L2244" s="39" t="s">
        <v>176</v>
      </c>
      <c r="M2244" s="39" t="s">
        <v>416</v>
      </c>
      <c r="N2244" s="39" t="s">
        <v>3310</v>
      </c>
      <c r="O2244" s="39" t="s">
        <v>97</v>
      </c>
      <c r="P2244" s="39" t="s">
        <v>2752</v>
      </c>
      <c r="Q2244" s="54">
        <v>330951</v>
      </c>
    </row>
    <row r="2245" spans="1:17">
      <c r="A2245" s="39" t="s">
        <v>3300</v>
      </c>
      <c r="B2245" s="39" t="s">
        <v>3301</v>
      </c>
      <c r="C2245" s="52">
        <v>9550</v>
      </c>
      <c r="D2245" s="39" t="s">
        <v>101</v>
      </c>
      <c r="E2245" s="39" t="s">
        <v>390</v>
      </c>
      <c r="F2245" s="41">
        <v>40714</v>
      </c>
      <c r="G2245" s="39" t="s">
        <v>93</v>
      </c>
      <c r="H2245" s="39" t="s">
        <v>94</v>
      </c>
      <c r="I2245" s="41">
        <v>39904</v>
      </c>
      <c r="J2245" s="41">
        <v>40908</v>
      </c>
      <c r="K2245" s="40">
        <v>4</v>
      </c>
      <c r="L2245" s="39" t="s">
        <v>186</v>
      </c>
      <c r="M2245" s="39" t="s">
        <v>95</v>
      </c>
      <c r="N2245" s="39" t="s">
        <v>3311</v>
      </c>
      <c r="O2245" s="39" t="s">
        <v>97</v>
      </c>
      <c r="P2245" s="39" t="s">
        <v>2752</v>
      </c>
      <c r="Q2245" s="54">
        <v>330951</v>
      </c>
    </row>
    <row r="2246" spans="1:17">
      <c r="A2246" s="39" t="s">
        <v>3300</v>
      </c>
      <c r="B2246" s="39" t="s">
        <v>3301</v>
      </c>
      <c r="C2246" s="52">
        <v>9550</v>
      </c>
      <c r="D2246" s="39" t="s">
        <v>101</v>
      </c>
      <c r="E2246" s="39" t="s">
        <v>390</v>
      </c>
      <c r="F2246" s="41">
        <v>40714</v>
      </c>
      <c r="G2246" s="39" t="s">
        <v>93</v>
      </c>
      <c r="H2246" s="39" t="s">
        <v>94</v>
      </c>
      <c r="I2246" s="41">
        <v>39904</v>
      </c>
      <c r="J2246" s="41">
        <v>40908</v>
      </c>
      <c r="K2246" s="40">
        <v>5</v>
      </c>
      <c r="L2246" s="39" t="s">
        <v>308</v>
      </c>
      <c r="M2246" s="39" t="s">
        <v>550</v>
      </c>
      <c r="N2246" s="39" t="s">
        <v>3312</v>
      </c>
      <c r="O2246" s="39" t="s">
        <v>97</v>
      </c>
      <c r="P2246" s="39" t="s">
        <v>2752</v>
      </c>
      <c r="Q2246" s="54">
        <v>330951</v>
      </c>
    </row>
    <row r="2247" spans="1:17">
      <c r="A2247" s="39" t="s">
        <v>3300</v>
      </c>
      <c r="B2247" s="39" t="s">
        <v>3301</v>
      </c>
      <c r="C2247" s="52">
        <v>9550</v>
      </c>
      <c r="D2247" s="39" t="s">
        <v>101</v>
      </c>
      <c r="E2247" s="39" t="s">
        <v>390</v>
      </c>
      <c r="F2247" s="41">
        <v>40714</v>
      </c>
      <c r="G2247" s="39" t="s">
        <v>93</v>
      </c>
      <c r="H2247" s="39" t="s">
        <v>94</v>
      </c>
      <c r="I2247" s="41">
        <v>39904</v>
      </c>
      <c r="J2247" s="41">
        <v>40908</v>
      </c>
      <c r="K2247" s="40">
        <v>6</v>
      </c>
      <c r="L2247" s="39" t="s">
        <v>311</v>
      </c>
      <c r="M2247" s="39" t="s">
        <v>316</v>
      </c>
      <c r="N2247" s="39" t="s">
        <v>3313</v>
      </c>
      <c r="O2247" s="39" t="s">
        <v>97</v>
      </c>
      <c r="P2247" s="39" t="s">
        <v>2752</v>
      </c>
      <c r="Q2247" s="54">
        <v>330951</v>
      </c>
    </row>
    <row r="2248" spans="1:17">
      <c r="A2248" s="39" t="s">
        <v>3300</v>
      </c>
      <c r="B2248" s="39" t="s">
        <v>3301</v>
      </c>
      <c r="C2248" s="52">
        <v>9550</v>
      </c>
      <c r="D2248" s="39" t="s">
        <v>101</v>
      </c>
      <c r="E2248" s="39" t="s">
        <v>390</v>
      </c>
      <c r="F2248" s="41">
        <v>40714</v>
      </c>
      <c r="G2248" s="39" t="s">
        <v>93</v>
      </c>
      <c r="H2248" s="39" t="s">
        <v>94</v>
      </c>
      <c r="I2248" s="41">
        <v>39904</v>
      </c>
      <c r="J2248" s="41">
        <v>40908</v>
      </c>
      <c r="K2248" s="40">
        <v>7</v>
      </c>
      <c r="L2248" s="39" t="s">
        <v>491</v>
      </c>
      <c r="M2248" s="39" t="s">
        <v>535</v>
      </c>
      <c r="N2248" s="39" t="s">
        <v>3314</v>
      </c>
      <c r="O2248" s="39" t="s">
        <v>97</v>
      </c>
      <c r="P2248" s="39" t="s">
        <v>2752</v>
      </c>
      <c r="Q2248" s="54">
        <v>330951</v>
      </c>
    </row>
    <row r="2249" spans="1:17">
      <c r="A2249" s="39" t="s">
        <v>3300</v>
      </c>
      <c r="B2249" s="39" t="s">
        <v>3301</v>
      </c>
      <c r="C2249" s="52">
        <v>9550</v>
      </c>
      <c r="D2249" s="39" t="s">
        <v>101</v>
      </c>
      <c r="E2249" s="39" t="s">
        <v>390</v>
      </c>
      <c r="F2249" s="41">
        <v>40714</v>
      </c>
      <c r="G2249" s="39" t="s">
        <v>93</v>
      </c>
      <c r="H2249" s="39" t="s">
        <v>94</v>
      </c>
      <c r="I2249" s="41">
        <v>39904</v>
      </c>
      <c r="J2249" s="41">
        <v>40908</v>
      </c>
      <c r="K2249" s="40">
        <v>8</v>
      </c>
      <c r="L2249" s="39" t="s">
        <v>308</v>
      </c>
      <c r="M2249" s="39" t="s">
        <v>565</v>
      </c>
      <c r="N2249" s="39" t="s">
        <v>3315</v>
      </c>
      <c r="O2249" s="39" t="s">
        <v>97</v>
      </c>
      <c r="P2249" s="39" t="s">
        <v>2752</v>
      </c>
      <c r="Q2249" s="54">
        <v>330951</v>
      </c>
    </row>
    <row r="2250" spans="1:17">
      <c r="A2250" s="39" t="s">
        <v>3300</v>
      </c>
      <c r="B2250" s="39" t="s">
        <v>3301</v>
      </c>
      <c r="C2250" s="52">
        <v>9041</v>
      </c>
      <c r="D2250" s="39" t="s">
        <v>101</v>
      </c>
      <c r="E2250" s="39" t="s">
        <v>394</v>
      </c>
      <c r="F2250" s="41">
        <v>40714</v>
      </c>
      <c r="G2250" s="39" t="s">
        <v>93</v>
      </c>
      <c r="H2250" s="39" t="s">
        <v>94</v>
      </c>
      <c r="I2250" s="41">
        <v>40179</v>
      </c>
      <c r="J2250" s="41">
        <v>40543</v>
      </c>
      <c r="K2250" s="40">
        <v>1</v>
      </c>
      <c r="L2250" s="39" t="s">
        <v>105</v>
      </c>
      <c r="M2250" s="39" t="s">
        <v>142</v>
      </c>
      <c r="N2250" s="39" t="s">
        <v>3316</v>
      </c>
      <c r="O2250" s="39" t="s">
        <v>121</v>
      </c>
      <c r="P2250" s="39" t="s">
        <v>2752</v>
      </c>
      <c r="Q2250" s="54">
        <v>92617</v>
      </c>
    </row>
    <row r="2251" spans="1:17">
      <c r="A2251" s="39" t="s">
        <v>3300</v>
      </c>
      <c r="B2251" s="39" t="s">
        <v>3301</v>
      </c>
      <c r="C2251" s="52">
        <v>9041</v>
      </c>
      <c r="D2251" s="39" t="s">
        <v>101</v>
      </c>
      <c r="E2251" s="39" t="s">
        <v>394</v>
      </c>
      <c r="F2251" s="41">
        <v>40714</v>
      </c>
      <c r="G2251" s="39" t="s">
        <v>93</v>
      </c>
      <c r="H2251" s="39" t="s">
        <v>94</v>
      </c>
      <c r="I2251" s="41">
        <v>40179</v>
      </c>
      <c r="J2251" s="41">
        <v>40543</v>
      </c>
      <c r="K2251" s="40">
        <v>2</v>
      </c>
      <c r="L2251" s="39" t="s">
        <v>105</v>
      </c>
      <c r="M2251" s="39" t="s">
        <v>140</v>
      </c>
      <c r="N2251" s="39" t="s">
        <v>3317</v>
      </c>
      <c r="O2251" s="39" t="s">
        <v>97</v>
      </c>
      <c r="P2251" s="39" t="s">
        <v>2752</v>
      </c>
      <c r="Q2251" s="54">
        <v>92617</v>
      </c>
    </row>
    <row r="2252" spans="1:17">
      <c r="A2252" s="39" t="s">
        <v>3300</v>
      </c>
      <c r="B2252" s="39" t="s">
        <v>3301</v>
      </c>
      <c r="C2252" s="52">
        <v>9041</v>
      </c>
      <c r="D2252" s="39" t="s">
        <v>101</v>
      </c>
      <c r="E2252" s="39" t="s">
        <v>394</v>
      </c>
      <c r="F2252" s="41">
        <v>40714</v>
      </c>
      <c r="G2252" s="39" t="s">
        <v>93</v>
      </c>
      <c r="H2252" s="39" t="s">
        <v>94</v>
      </c>
      <c r="I2252" s="41">
        <v>40179</v>
      </c>
      <c r="J2252" s="41">
        <v>40543</v>
      </c>
      <c r="K2252" s="40">
        <v>3</v>
      </c>
      <c r="L2252" s="39" t="s">
        <v>105</v>
      </c>
      <c r="M2252" s="39" t="s">
        <v>135</v>
      </c>
      <c r="N2252" s="39" t="s">
        <v>3318</v>
      </c>
      <c r="O2252" s="39" t="s">
        <v>97</v>
      </c>
      <c r="P2252" s="39" t="s">
        <v>2752</v>
      </c>
      <c r="Q2252" s="54">
        <v>92617</v>
      </c>
    </row>
    <row r="2253" spans="1:17">
      <c r="A2253" s="39" t="s">
        <v>3300</v>
      </c>
      <c r="B2253" s="39" t="s">
        <v>3301</v>
      </c>
      <c r="C2253" s="52">
        <v>9042</v>
      </c>
      <c r="D2253" s="39" t="s">
        <v>101</v>
      </c>
      <c r="E2253" s="39" t="s">
        <v>394</v>
      </c>
      <c r="F2253" s="41">
        <v>40714</v>
      </c>
      <c r="G2253" s="39" t="s">
        <v>93</v>
      </c>
      <c r="H2253" s="39" t="s">
        <v>94</v>
      </c>
      <c r="I2253" s="41">
        <v>40179</v>
      </c>
      <c r="J2253" s="41">
        <v>40543</v>
      </c>
      <c r="K2253" s="40">
        <v>1</v>
      </c>
      <c r="L2253" s="39" t="s">
        <v>105</v>
      </c>
      <c r="M2253" s="39" t="s">
        <v>142</v>
      </c>
      <c r="N2253" s="39" t="s">
        <v>3319</v>
      </c>
      <c r="O2253" s="39" t="s">
        <v>121</v>
      </c>
      <c r="P2253" s="39" t="s">
        <v>2752</v>
      </c>
      <c r="Q2253" s="54">
        <v>66307</v>
      </c>
    </row>
    <row r="2254" spans="1:17">
      <c r="A2254" s="39" t="s">
        <v>3300</v>
      </c>
      <c r="B2254" s="39" t="s">
        <v>3301</v>
      </c>
      <c r="C2254" s="52">
        <v>9042</v>
      </c>
      <c r="D2254" s="39" t="s">
        <v>101</v>
      </c>
      <c r="E2254" s="39" t="s">
        <v>394</v>
      </c>
      <c r="F2254" s="41">
        <v>40714</v>
      </c>
      <c r="G2254" s="39" t="s">
        <v>93</v>
      </c>
      <c r="H2254" s="39" t="s">
        <v>94</v>
      </c>
      <c r="I2254" s="41">
        <v>40179</v>
      </c>
      <c r="J2254" s="41">
        <v>40543</v>
      </c>
      <c r="K2254" s="40">
        <v>2</v>
      </c>
      <c r="L2254" s="39" t="s">
        <v>105</v>
      </c>
      <c r="M2254" s="39" t="s">
        <v>140</v>
      </c>
      <c r="N2254" s="39" t="s">
        <v>3320</v>
      </c>
      <c r="O2254" s="39" t="s">
        <v>97</v>
      </c>
      <c r="P2254" s="39" t="s">
        <v>2752</v>
      </c>
      <c r="Q2254" s="54">
        <v>66307</v>
      </c>
    </row>
    <row r="2255" spans="1:17">
      <c r="A2255" s="39" t="s">
        <v>3300</v>
      </c>
      <c r="B2255" s="39" t="s">
        <v>3301</v>
      </c>
      <c r="C2255" s="52">
        <v>9042</v>
      </c>
      <c r="D2255" s="39" t="s">
        <v>101</v>
      </c>
      <c r="E2255" s="39" t="s">
        <v>394</v>
      </c>
      <c r="F2255" s="41">
        <v>40714</v>
      </c>
      <c r="G2255" s="39" t="s">
        <v>93</v>
      </c>
      <c r="H2255" s="39" t="s">
        <v>94</v>
      </c>
      <c r="I2255" s="41">
        <v>40179</v>
      </c>
      <c r="J2255" s="41">
        <v>40543</v>
      </c>
      <c r="K2255" s="40">
        <v>3</v>
      </c>
      <c r="L2255" s="39" t="s">
        <v>105</v>
      </c>
      <c r="M2255" s="39" t="s">
        <v>135</v>
      </c>
      <c r="N2255" s="39" t="s">
        <v>3321</v>
      </c>
      <c r="O2255" s="39" t="s">
        <v>97</v>
      </c>
      <c r="P2255" s="39" t="s">
        <v>2752</v>
      </c>
      <c r="Q2255" s="54">
        <v>66307</v>
      </c>
    </row>
    <row r="2256" spans="1:17">
      <c r="A2256" s="39" t="s">
        <v>3300</v>
      </c>
      <c r="B2256" s="39" t="s">
        <v>3301</v>
      </c>
      <c r="C2256" s="52">
        <v>9043</v>
      </c>
      <c r="D2256" s="39" t="s">
        <v>101</v>
      </c>
      <c r="E2256" s="39" t="s">
        <v>394</v>
      </c>
      <c r="F2256" s="41">
        <v>40714</v>
      </c>
      <c r="G2256" s="39" t="s">
        <v>93</v>
      </c>
      <c r="H2256" s="39" t="s">
        <v>94</v>
      </c>
      <c r="I2256" s="41">
        <v>40179</v>
      </c>
      <c r="J2256" s="41">
        <v>40543</v>
      </c>
      <c r="K2256" s="40">
        <v>1</v>
      </c>
      <c r="L2256" s="39" t="s">
        <v>105</v>
      </c>
      <c r="M2256" s="39" t="s">
        <v>142</v>
      </c>
      <c r="N2256" s="39" t="s">
        <v>3322</v>
      </c>
      <c r="O2256" s="39" t="s">
        <v>121</v>
      </c>
      <c r="P2256" s="39" t="s">
        <v>2752</v>
      </c>
      <c r="Q2256" s="54">
        <v>262384</v>
      </c>
    </row>
    <row r="2257" spans="1:17">
      <c r="A2257" s="39" t="s">
        <v>3300</v>
      </c>
      <c r="B2257" s="39" t="s">
        <v>3301</v>
      </c>
      <c r="C2257" s="52">
        <v>9043</v>
      </c>
      <c r="D2257" s="39" t="s">
        <v>101</v>
      </c>
      <c r="E2257" s="39" t="s">
        <v>394</v>
      </c>
      <c r="F2257" s="41">
        <v>40714</v>
      </c>
      <c r="G2257" s="39" t="s">
        <v>93</v>
      </c>
      <c r="H2257" s="39" t="s">
        <v>94</v>
      </c>
      <c r="I2257" s="41">
        <v>40179</v>
      </c>
      <c r="J2257" s="41">
        <v>40543</v>
      </c>
      <c r="K2257" s="40">
        <v>2</v>
      </c>
      <c r="L2257" s="39" t="s">
        <v>105</v>
      </c>
      <c r="M2257" s="39" t="s">
        <v>140</v>
      </c>
      <c r="N2257" s="39" t="s">
        <v>3323</v>
      </c>
      <c r="O2257" s="39" t="s">
        <v>97</v>
      </c>
      <c r="P2257" s="39" t="s">
        <v>2752</v>
      </c>
      <c r="Q2257" s="54">
        <v>262384</v>
      </c>
    </row>
    <row r="2258" spans="1:17">
      <c r="A2258" s="39" t="s">
        <v>3300</v>
      </c>
      <c r="B2258" s="39" t="s">
        <v>3301</v>
      </c>
      <c r="C2258" s="52">
        <v>9043</v>
      </c>
      <c r="D2258" s="39" t="s">
        <v>101</v>
      </c>
      <c r="E2258" s="39" t="s">
        <v>394</v>
      </c>
      <c r="F2258" s="41">
        <v>40714</v>
      </c>
      <c r="G2258" s="39" t="s">
        <v>93</v>
      </c>
      <c r="H2258" s="39" t="s">
        <v>94</v>
      </c>
      <c r="I2258" s="41">
        <v>40179</v>
      </c>
      <c r="J2258" s="41">
        <v>40543</v>
      </c>
      <c r="K2258" s="40">
        <v>3</v>
      </c>
      <c r="L2258" s="39" t="s">
        <v>105</v>
      </c>
      <c r="M2258" s="39" t="s">
        <v>135</v>
      </c>
      <c r="N2258" s="39" t="s">
        <v>3324</v>
      </c>
      <c r="O2258" s="39" t="s">
        <v>97</v>
      </c>
      <c r="P2258" s="39" t="s">
        <v>2752</v>
      </c>
      <c r="Q2258" s="54">
        <v>262384</v>
      </c>
    </row>
    <row r="2259" spans="1:17">
      <c r="A2259" s="39" t="s">
        <v>3300</v>
      </c>
      <c r="B2259" s="39" t="s">
        <v>3301</v>
      </c>
      <c r="C2259" s="52">
        <v>9044</v>
      </c>
      <c r="D2259" s="39" t="s">
        <v>101</v>
      </c>
      <c r="E2259" s="39" t="s">
        <v>394</v>
      </c>
      <c r="F2259" s="41">
        <v>40714</v>
      </c>
      <c r="G2259" s="39" t="s">
        <v>93</v>
      </c>
      <c r="H2259" s="39" t="s">
        <v>94</v>
      </c>
      <c r="I2259" s="41">
        <v>40179</v>
      </c>
      <c r="J2259" s="41">
        <v>40543</v>
      </c>
      <c r="K2259" s="40">
        <v>1</v>
      </c>
      <c r="L2259" s="39" t="s">
        <v>105</v>
      </c>
      <c r="M2259" s="39" t="s">
        <v>142</v>
      </c>
      <c r="N2259" s="39" t="s">
        <v>3325</v>
      </c>
      <c r="O2259" s="39" t="s">
        <v>121</v>
      </c>
      <c r="P2259" s="39" t="s">
        <v>2752</v>
      </c>
      <c r="Q2259" s="54">
        <v>594658</v>
      </c>
    </row>
    <row r="2260" spans="1:17">
      <c r="A2260" s="39" t="s">
        <v>3300</v>
      </c>
      <c r="B2260" s="39" t="s">
        <v>3301</v>
      </c>
      <c r="C2260" s="52">
        <v>9044</v>
      </c>
      <c r="D2260" s="39" t="s">
        <v>101</v>
      </c>
      <c r="E2260" s="39" t="s">
        <v>394</v>
      </c>
      <c r="F2260" s="41">
        <v>40714</v>
      </c>
      <c r="G2260" s="39" t="s">
        <v>93</v>
      </c>
      <c r="H2260" s="39" t="s">
        <v>94</v>
      </c>
      <c r="I2260" s="41">
        <v>40179</v>
      </c>
      <c r="J2260" s="41">
        <v>40543</v>
      </c>
      <c r="K2260" s="40">
        <v>2</v>
      </c>
      <c r="L2260" s="39" t="s">
        <v>105</v>
      </c>
      <c r="M2260" s="39" t="s">
        <v>140</v>
      </c>
      <c r="N2260" s="39" t="s">
        <v>3326</v>
      </c>
      <c r="O2260" s="39" t="s">
        <v>97</v>
      </c>
      <c r="P2260" s="39" t="s">
        <v>2752</v>
      </c>
      <c r="Q2260" s="54">
        <v>594658</v>
      </c>
    </row>
    <row r="2261" spans="1:17">
      <c r="A2261" s="39" t="s">
        <v>3300</v>
      </c>
      <c r="B2261" s="39" t="s">
        <v>3301</v>
      </c>
      <c r="C2261" s="52">
        <v>9044</v>
      </c>
      <c r="D2261" s="39" t="s">
        <v>101</v>
      </c>
      <c r="E2261" s="39" t="s">
        <v>394</v>
      </c>
      <c r="F2261" s="41">
        <v>40714</v>
      </c>
      <c r="G2261" s="39" t="s">
        <v>93</v>
      </c>
      <c r="H2261" s="39" t="s">
        <v>94</v>
      </c>
      <c r="I2261" s="41">
        <v>40179</v>
      </c>
      <c r="J2261" s="41">
        <v>40543</v>
      </c>
      <c r="K2261" s="40">
        <v>3</v>
      </c>
      <c r="L2261" s="39" t="s">
        <v>105</v>
      </c>
      <c r="M2261" s="39" t="s">
        <v>135</v>
      </c>
      <c r="N2261" s="39" t="s">
        <v>3327</v>
      </c>
      <c r="O2261" s="39" t="s">
        <v>97</v>
      </c>
      <c r="P2261" s="39" t="s">
        <v>2752</v>
      </c>
      <c r="Q2261" s="54">
        <v>594658</v>
      </c>
    </row>
    <row r="2262" spans="1:17">
      <c r="A2262" s="39" t="s">
        <v>3300</v>
      </c>
      <c r="B2262" s="39" t="s">
        <v>3301</v>
      </c>
      <c r="C2262" s="52">
        <v>9546</v>
      </c>
      <c r="D2262" s="39" t="s">
        <v>101</v>
      </c>
      <c r="E2262" s="39" t="s">
        <v>3328</v>
      </c>
      <c r="F2262" s="41">
        <v>40714</v>
      </c>
      <c r="G2262" s="39" t="s">
        <v>93</v>
      </c>
      <c r="H2262" s="39" t="s">
        <v>94</v>
      </c>
      <c r="I2262" s="41">
        <v>40179</v>
      </c>
      <c r="J2262" s="41">
        <v>40543</v>
      </c>
      <c r="K2262" s="40">
        <v>1</v>
      </c>
      <c r="L2262" s="39" t="s">
        <v>186</v>
      </c>
      <c r="M2262" s="39" t="s">
        <v>95</v>
      </c>
      <c r="N2262" s="39" t="s">
        <v>3329</v>
      </c>
      <c r="O2262" s="39" t="s">
        <v>97</v>
      </c>
      <c r="P2262" s="39" t="s">
        <v>2752</v>
      </c>
      <c r="Q2262" s="54">
        <v>1646</v>
      </c>
    </row>
    <row r="2263" spans="1:17">
      <c r="A2263" s="39" t="s">
        <v>3300</v>
      </c>
      <c r="B2263" s="39" t="s">
        <v>3301</v>
      </c>
      <c r="C2263" s="52">
        <v>9547</v>
      </c>
      <c r="D2263" s="39" t="s">
        <v>101</v>
      </c>
      <c r="E2263" s="39" t="s">
        <v>3328</v>
      </c>
      <c r="F2263" s="41">
        <v>40714</v>
      </c>
      <c r="G2263" s="39" t="s">
        <v>93</v>
      </c>
      <c r="H2263" s="39" t="s">
        <v>94</v>
      </c>
      <c r="I2263" s="41">
        <v>40179</v>
      </c>
      <c r="J2263" s="41">
        <v>40543</v>
      </c>
      <c r="K2263" s="40">
        <v>1</v>
      </c>
      <c r="L2263" s="39" t="s">
        <v>186</v>
      </c>
      <c r="M2263" s="39" t="s">
        <v>95</v>
      </c>
      <c r="N2263" s="39" t="s">
        <v>3330</v>
      </c>
      <c r="O2263" s="39" t="s">
        <v>97</v>
      </c>
      <c r="P2263" s="39" t="s">
        <v>2752</v>
      </c>
      <c r="Q2263" s="54">
        <v>11552</v>
      </c>
    </row>
    <row r="2264" spans="1:17">
      <c r="A2264" s="39" t="s">
        <v>3300</v>
      </c>
      <c r="B2264" s="39" t="s">
        <v>3301</v>
      </c>
      <c r="C2264" s="52">
        <v>9548</v>
      </c>
      <c r="D2264" s="39" t="s">
        <v>101</v>
      </c>
      <c r="E2264" s="39" t="s">
        <v>396</v>
      </c>
      <c r="F2264" s="41">
        <v>40714</v>
      </c>
      <c r="G2264" s="39" t="s">
        <v>93</v>
      </c>
      <c r="H2264" s="39" t="s">
        <v>94</v>
      </c>
      <c r="I2264" s="41">
        <v>40179</v>
      </c>
      <c r="J2264" s="41">
        <v>40543</v>
      </c>
      <c r="K2264" s="40">
        <v>1</v>
      </c>
      <c r="L2264" s="39" t="s">
        <v>186</v>
      </c>
      <c r="M2264" s="39" t="s">
        <v>95</v>
      </c>
      <c r="N2264" s="39" t="s">
        <v>3331</v>
      </c>
      <c r="O2264" s="39" t="s">
        <v>97</v>
      </c>
      <c r="P2264" s="39" t="s">
        <v>2752</v>
      </c>
      <c r="Q2264" s="54">
        <v>3058</v>
      </c>
    </row>
    <row r="2265" spans="1:17">
      <c r="A2265" s="39" t="s">
        <v>3300</v>
      </c>
      <c r="B2265" s="39" t="s">
        <v>3301</v>
      </c>
      <c r="C2265" s="52">
        <v>9551</v>
      </c>
      <c r="D2265" s="39" t="s">
        <v>101</v>
      </c>
      <c r="E2265" s="39" t="s">
        <v>396</v>
      </c>
      <c r="F2265" s="41">
        <v>40714</v>
      </c>
      <c r="G2265" s="39" t="s">
        <v>93</v>
      </c>
      <c r="H2265" s="39" t="s">
        <v>94</v>
      </c>
      <c r="I2265" s="41">
        <v>40179</v>
      </c>
      <c r="J2265" s="41">
        <v>40543</v>
      </c>
      <c r="K2265" s="40">
        <v>1</v>
      </c>
      <c r="L2265" s="39" t="s">
        <v>186</v>
      </c>
      <c r="M2265" s="39" t="s">
        <v>95</v>
      </c>
      <c r="N2265" s="39" t="s">
        <v>3332</v>
      </c>
      <c r="O2265" s="39" t="s">
        <v>97</v>
      </c>
      <c r="P2265" s="39" t="s">
        <v>2752</v>
      </c>
      <c r="Q2265" s="54">
        <v>4882</v>
      </c>
    </row>
    <row r="2266" spans="1:17">
      <c r="A2266" s="39" t="s">
        <v>3300</v>
      </c>
      <c r="B2266" s="39" t="s">
        <v>3301</v>
      </c>
      <c r="C2266" s="52">
        <v>891</v>
      </c>
      <c r="D2266" s="39" t="s">
        <v>101</v>
      </c>
      <c r="E2266" s="39" t="s">
        <v>3333</v>
      </c>
      <c r="F2266" s="41">
        <v>39790</v>
      </c>
      <c r="G2266" s="39" t="s">
        <v>93</v>
      </c>
      <c r="H2266" s="39" t="s">
        <v>94</v>
      </c>
      <c r="I2266" s="41">
        <v>39814</v>
      </c>
      <c r="J2266" s="41">
        <v>40178</v>
      </c>
      <c r="K2266" s="40">
        <v>1</v>
      </c>
      <c r="L2266" s="39" t="s">
        <v>105</v>
      </c>
      <c r="M2266" s="39" t="s">
        <v>142</v>
      </c>
      <c r="N2266" s="39" t="s">
        <v>3334</v>
      </c>
      <c r="O2266" s="39" t="s">
        <v>121</v>
      </c>
      <c r="P2266" s="39" t="s">
        <v>3335</v>
      </c>
      <c r="Q2266" s="54">
        <v>138665</v>
      </c>
    </row>
    <row r="2267" spans="1:17">
      <c r="A2267" s="39" t="s">
        <v>3300</v>
      </c>
      <c r="B2267" s="39" t="s">
        <v>3301</v>
      </c>
      <c r="C2267" s="52">
        <v>891</v>
      </c>
      <c r="D2267" s="39" t="s">
        <v>101</v>
      </c>
      <c r="E2267" s="39" t="s">
        <v>3333</v>
      </c>
      <c r="F2267" s="41">
        <v>39790</v>
      </c>
      <c r="G2267" s="39" t="s">
        <v>93</v>
      </c>
      <c r="H2267" s="39" t="s">
        <v>94</v>
      </c>
      <c r="I2267" s="41">
        <v>39814</v>
      </c>
      <c r="J2267" s="41">
        <v>40178</v>
      </c>
      <c r="K2267" s="40">
        <v>2</v>
      </c>
      <c r="L2267" s="39" t="s">
        <v>105</v>
      </c>
      <c r="M2267" s="39" t="s">
        <v>140</v>
      </c>
      <c r="N2267" s="39" t="s">
        <v>3336</v>
      </c>
      <c r="O2267" s="39" t="s">
        <v>97</v>
      </c>
      <c r="P2267" s="39" t="s">
        <v>3335</v>
      </c>
      <c r="Q2267" s="54">
        <v>138665</v>
      </c>
    </row>
    <row r="2268" spans="1:17">
      <c r="A2268" s="39" t="s">
        <v>3300</v>
      </c>
      <c r="B2268" s="39" t="s">
        <v>3301</v>
      </c>
      <c r="C2268" s="52">
        <v>891</v>
      </c>
      <c r="D2268" s="39" t="s">
        <v>101</v>
      </c>
      <c r="E2268" s="39" t="s">
        <v>3333</v>
      </c>
      <c r="F2268" s="41">
        <v>39790</v>
      </c>
      <c r="G2268" s="39" t="s">
        <v>93</v>
      </c>
      <c r="H2268" s="39" t="s">
        <v>94</v>
      </c>
      <c r="I2268" s="41">
        <v>39814</v>
      </c>
      <c r="J2268" s="41">
        <v>40178</v>
      </c>
      <c r="K2268" s="40">
        <v>3</v>
      </c>
      <c r="L2268" s="39" t="s">
        <v>105</v>
      </c>
      <c r="M2268" s="39" t="s">
        <v>135</v>
      </c>
      <c r="N2268" s="39" t="s">
        <v>3337</v>
      </c>
      <c r="O2268" s="39" t="s">
        <v>97</v>
      </c>
      <c r="P2268" s="39" t="s">
        <v>3335</v>
      </c>
      <c r="Q2268" s="54">
        <v>138665</v>
      </c>
    </row>
    <row r="2269" spans="1:17">
      <c r="A2269" s="39" t="s">
        <v>3300</v>
      </c>
      <c r="B2269" s="39" t="s">
        <v>3301</v>
      </c>
      <c r="C2269" s="52">
        <v>890</v>
      </c>
      <c r="D2269" s="39" t="s">
        <v>101</v>
      </c>
      <c r="E2269" s="39" t="s">
        <v>3338</v>
      </c>
      <c r="F2269" s="41">
        <v>39790</v>
      </c>
      <c r="G2269" s="39" t="s">
        <v>93</v>
      </c>
      <c r="H2269" s="39" t="s">
        <v>94</v>
      </c>
      <c r="I2269" s="41">
        <v>39814</v>
      </c>
      <c r="J2269" s="41">
        <v>40178</v>
      </c>
      <c r="K2269" s="40">
        <v>1</v>
      </c>
      <c r="L2269" s="39" t="s">
        <v>105</v>
      </c>
      <c r="M2269" s="39" t="s">
        <v>142</v>
      </c>
      <c r="N2269" s="39" t="s">
        <v>3339</v>
      </c>
      <c r="O2269" s="39" t="s">
        <v>121</v>
      </c>
      <c r="P2269" s="39" t="s">
        <v>3335</v>
      </c>
      <c r="Q2269" s="54">
        <v>233703</v>
      </c>
    </row>
    <row r="2270" spans="1:17">
      <c r="A2270" s="39" t="s">
        <v>3300</v>
      </c>
      <c r="B2270" s="39" t="s">
        <v>3301</v>
      </c>
      <c r="C2270" s="52">
        <v>890</v>
      </c>
      <c r="D2270" s="39" t="s">
        <v>101</v>
      </c>
      <c r="E2270" s="39" t="s">
        <v>3338</v>
      </c>
      <c r="F2270" s="41">
        <v>39790</v>
      </c>
      <c r="G2270" s="39" t="s">
        <v>93</v>
      </c>
      <c r="H2270" s="39" t="s">
        <v>94</v>
      </c>
      <c r="I2270" s="41">
        <v>39814</v>
      </c>
      <c r="J2270" s="41">
        <v>40178</v>
      </c>
      <c r="K2270" s="40">
        <v>2</v>
      </c>
      <c r="L2270" s="39" t="s">
        <v>105</v>
      </c>
      <c r="M2270" s="39" t="s">
        <v>140</v>
      </c>
      <c r="N2270" s="39" t="s">
        <v>3340</v>
      </c>
      <c r="O2270" s="39" t="s">
        <v>97</v>
      </c>
      <c r="P2270" s="39" t="s">
        <v>3335</v>
      </c>
      <c r="Q2270" s="54">
        <v>233703</v>
      </c>
    </row>
    <row r="2271" spans="1:17">
      <c r="A2271" s="39" t="s">
        <v>3300</v>
      </c>
      <c r="B2271" s="39" t="s">
        <v>3301</v>
      </c>
      <c r="C2271" s="52">
        <v>890</v>
      </c>
      <c r="D2271" s="39" t="s">
        <v>101</v>
      </c>
      <c r="E2271" s="39" t="s">
        <v>3338</v>
      </c>
      <c r="F2271" s="41">
        <v>39790</v>
      </c>
      <c r="G2271" s="39" t="s">
        <v>93</v>
      </c>
      <c r="H2271" s="39" t="s">
        <v>94</v>
      </c>
      <c r="I2271" s="41">
        <v>39814</v>
      </c>
      <c r="J2271" s="41">
        <v>40178</v>
      </c>
      <c r="K2271" s="40">
        <v>3</v>
      </c>
      <c r="L2271" s="39" t="s">
        <v>105</v>
      </c>
      <c r="M2271" s="39" t="s">
        <v>135</v>
      </c>
      <c r="N2271" s="39" t="s">
        <v>3341</v>
      </c>
      <c r="O2271" s="39" t="s">
        <v>97</v>
      </c>
      <c r="P2271" s="39" t="s">
        <v>3335</v>
      </c>
      <c r="Q2271" s="54">
        <v>233703</v>
      </c>
    </row>
    <row r="2272" spans="1:17">
      <c r="A2272" s="39" t="s">
        <v>3300</v>
      </c>
      <c r="B2272" s="39" t="s">
        <v>3301</v>
      </c>
      <c r="C2272" s="52">
        <v>883</v>
      </c>
      <c r="D2272" s="39" t="s">
        <v>101</v>
      </c>
      <c r="E2272" s="39" t="s">
        <v>3342</v>
      </c>
      <c r="F2272" s="41">
        <v>39790</v>
      </c>
      <c r="G2272" s="39" t="s">
        <v>93</v>
      </c>
      <c r="H2272" s="39" t="s">
        <v>94</v>
      </c>
      <c r="I2272" s="41">
        <v>39814</v>
      </c>
      <c r="J2272" s="41">
        <v>40178</v>
      </c>
      <c r="K2272" s="40">
        <v>1</v>
      </c>
      <c r="L2272" s="39" t="s">
        <v>105</v>
      </c>
      <c r="M2272" s="39" t="s">
        <v>142</v>
      </c>
      <c r="N2272" s="39" t="s">
        <v>3343</v>
      </c>
      <c r="O2272" s="39" t="s">
        <v>121</v>
      </c>
      <c r="P2272" s="39" t="s">
        <v>3335</v>
      </c>
      <c r="Q2272" s="54">
        <v>510108</v>
      </c>
    </row>
    <row r="2273" spans="1:17">
      <c r="A2273" s="39" t="s">
        <v>3300</v>
      </c>
      <c r="B2273" s="39" t="s">
        <v>3301</v>
      </c>
      <c r="C2273" s="52">
        <v>883</v>
      </c>
      <c r="D2273" s="39" t="s">
        <v>101</v>
      </c>
      <c r="E2273" s="39" t="s">
        <v>3342</v>
      </c>
      <c r="F2273" s="41">
        <v>39790</v>
      </c>
      <c r="G2273" s="39" t="s">
        <v>93</v>
      </c>
      <c r="H2273" s="39" t="s">
        <v>94</v>
      </c>
      <c r="I2273" s="41">
        <v>39814</v>
      </c>
      <c r="J2273" s="41">
        <v>40178</v>
      </c>
      <c r="K2273" s="40">
        <v>2</v>
      </c>
      <c r="L2273" s="39" t="s">
        <v>105</v>
      </c>
      <c r="M2273" s="39" t="s">
        <v>140</v>
      </c>
      <c r="N2273" s="39" t="s">
        <v>3344</v>
      </c>
      <c r="O2273" s="39" t="s">
        <v>97</v>
      </c>
      <c r="P2273" s="39" t="s">
        <v>3335</v>
      </c>
      <c r="Q2273" s="54">
        <v>510108</v>
      </c>
    </row>
    <row r="2274" spans="1:17">
      <c r="A2274" s="39" t="s">
        <v>3300</v>
      </c>
      <c r="B2274" s="39" t="s">
        <v>3301</v>
      </c>
      <c r="C2274" s="52">
        <v>883</v>
      </c>
      <c r="D2274" s="39" t="s">
        <v>101</v>
      </c>
      <c r="E2274" s="39" t="s">
        <v>3342</v>
      </c>
      <c r="F2274" s="41">
        <v>39790</v>
      </c>
      <c r="G2274" s="39" t="s">
        <v>93</v>
      </c>
      <c r="H2274" s="39" t="s">
        <v>94</v>
      </c>
      <c r="I2274" s="41">
        <v>39814</v>
      </c>
      <c r="J2274" s="41">
        <v>40178</v>
      </c>
      <c r="K2274" s="40">
        <v>3</v>
      </c>
      <c r="L2274" s="39" t="s">
        <v>105</v>
      </c>
      <c r="M2274" s="39" t="s">
        <v>135</v>
      </c>
      <c r="N2274" s="39" t="s">
        <v>3345</v>
      </c>
      <c r="O2274" s="39" t="s">
        <v>97</v>
      </c>
      <c r="P2274" s="39" t="s">
        <v>3335</v>
      </c>
      <c r="Q2274" s="54">
        <v>510108</v>
      </c>
    </row>
    <row r="2275" spans="1:17">
      <c r="A2275" s="39" t="s">
        <v>3300</v>
      </c>
      <c r="B2275" s="39" t="s">
        <v>3301</v>
      </c>
      <c r="C2275" s="52">
        <v>893</v>
      </c>
      <c r="D2275" s="39" t="s">
        <v>101</v>
      </c>
      <c r="E2275" s="39" t="s">
        <v>3346</v>
      </c>
      <c r="F2275" s="41">
        <v>39790</v>
      </c>
      <c r="G2275" s="39" t="s">
        <v>93</v>
      </c>
      <c r="H2275" s="39" t="s">
        <v>94</v>
      </c>
      <c r="I2275" s="41">
        <v>39814</v>
      </c>
      <c r="J2275" s="41">
        <v>40178</v>
      </c>
      <c r="K2275" s="40">
        <v>1</v>
      </c>
      <c r="L2275" s="39" t="s">
        <v>105</v>
      </c>
      <c r="M2275" s="39" t="s">
        <v>142</v>
      </c>
      <c r="N2275" s="39" t="s">
        <v>3347</v>
      </c>
      <c r="O2275" s="39" t="s">
        <v>121</v>
      </c>
      <c r="P2275" s="39" t="s">
        <v>3335</v>
      </c>
      <c r="Q2275" s="54">
        <v>65247</v>
      </c>
    </row>
    <row r="2276" spans="1:17">
      <c r="A2276" s="39" t="s">
        <v>3300</v>
      </c>
      <c r="B2276" s="39" t="s">
        <v>3301</v>
      </c>
      <c r="C2276" s="52">
        <v>893</v>
      </c>
      <c r="D2276" s="39" t="s">
        <v>101</v>
      </c>
      <c r="E2276" s="39" t="s">
        <v>3346</v>
      </c>
      <c r="F2276" s="41">
        <v>39790</v>
      </c>
      <c r="G2276" s="39" t="s">
        <v>93</v>
      </c>
      <c r="H2276" s="39" t="s">
        <v>94</v>
      </c>
      <c r="I2276" s="41">
        <v>39814</v>
      </c>
      <c r="J2276" s="41">
        <v>40178</v>
      </c>
      <c r="K2276" s="40">
        <v>2</v>
      </c>
      <c r="L2276" s="39" t="s">
        <v>105</v>
      </c>
      <c r="M2276" s="39" t="s">
        <v>140</v>
      </c>
      <c r="N2276" s="39" t="s">
        <v>3348</v>
      </c>
      <c r="O2276" s="39" t="s">
        <v>97</v>
      </c>
      <c r="P2276" s="39" t="s">
        <v>3335</v>
      </c>
      <c r="Q2276" s="54">
        <v>65247</v>
      </c>
    </row>
    <row r="2277" spans="1:17">
      <c r="A2277" s="39" t="s">
        <v>3300</v>
      </c>
      <c r="B2277" s="39" t="s">
        <v>3301</v>
      </c>
      <c r="C2277" s="52">
        <v>893</v>
      </c>
      <c r="D2277" s="39" t="s">
        <v>101</v>
      </c>
      <c r="E2277" s="39" t="s">
        <v>3346</v>
      </c>
      <c r="F2277" s="41">
        <v>39790</v>
      </c>
      <c r="G2277" s="39" t="s">
        <v>93</v>
      </c>
      <c r="H2277" s="39" t="s">
        <v>94</v>
      </c>
      <c r="I2277" s="41">
        <v>39814</v>
      </c>
      <c r="J2277" s="41">
        <v>40178</v>
      </c>
      <c r="K2277" s="40">
        <v>3</v>
      </c>
      <c r="L2277" s="39" t="s">
        <v>105</v>
      </c>
      <c r="M2277" s="39" t="s">
        <v>135</v>
      </c>
      <c r="N2277" s="39" t="s">
        <v>3349</v>
      </c>
      <c r="O2277" s="39" t="s">
        <v>97</v>
      </c>
      <c r="P2277" s="39" t="s">
        <v>3335</v>
      </c>
      <c r="Q2277" s="54">
        <v>65247</v>
      </c>
    </row>
    <row r="2278" spans="1:17">
      <c r="A2278" s="39" t="s">
        <v>3350</v>
      </c>
      <c r="B2278" s="39" t="s">
        <v>3351</v>
      </c>
      <c r="C2278" s="52">
        <v>21432</v>
      </c>
      <c r="D2278" s="39" t="s">
        <v>91</v>
      </c>
      <c r="E2278" s="39" t="s">
        <v>453</v>
      </c>
      <c r="F2278" s="41">
        <v>44622</v>
      </c>
      <c r="G2278" s="39" t="s">
        <v>93</v>
      </c>
      <c r="H2278" s="39" t="s">
        <v>94</v>
      </c>
      <c r="I2278" s="41">
        <v>40909</v>
      </c>
      <c r="J2278" s="41">
        <v>41640</v>
      </c>
      <c r="K2278" s="40">
        <v>1</v>
      </c>
      <c r="L2278" s="39" t="s">
        <v>131</v>
      </c>
      <c r="M2278" s="39" t="s">
        <v>132</v>
      </c>
      <c r="N2278" s="39" t="s">
        <v>3352</v>
      </c>
      <c r="O2278" s="39" t="s">
        <v>97</v>
      </c>
      <c r="P2278" s="39" t="s">
        <v>3019</v>
      </c>
      <c r="Q2278" s="54">
        <v>750000</v>
      </c>
    </row>
    <row r="2279" spans="1:17">
      <c r="A2279" s="39" t="s">
        <v>3353</v>
      </c>
      <c r="B2279" s="39" t="s">
        <v>3354</v>
      </c>
      <c r="C2279" s="52">
        <v>22972</v>
      </c>
      <c r="D2279" s="39" t="s">
        <v>91</v>
      </c>
      <c r="E2279" s="39" t="s">
        <v>502</v>
      </c>
      <c r="F2279" s="41">
        <v>44644</v>
      </c>
      <c r="G2279" s="39" t="s">
        <v>93</v>
      </c>
      <c r="H2279" s="39" t="s">
        <v>173</v>
      </c>
      <c r="I2279" s="41">
        <v>42370</v>
      </c>
      <c r="J2279" s="41">
        <v>42735</v>
      </c>
      <c r="K2279" s="40">
        <v>1</v>
      </c>
      <c r="L2279" s="39" t="s">
        <v>237</v>
      </c>
      <c r="M2279" s="39" t="s">
        <v>16</v>
      </c>
      <c r="N2279" s="39" t="s">
        <v>3355</v>
      </c>
      <c r="O2279" s="39" t="s">
        <v>97</v>
      </c>
      <c r="P2279" s="39" t="s">
        <v>3356</v>
      </c>
      <c r="Q2279" s="54">
        <v>6502</v>
      </c>
    </row>
    <row r="2280" spans="1:17">
      <c r="A2280" s="39" t="s">
        <v>3353</v>
      </c>
      <c r="B2280" s="39" t="s">
        <v>3354</v>
      </c>
      <c r="C2280" s="52">
        <v>9237</v>
      </c>
      <c r="D2280" s="39" t="s">
        <v>101</v>
      </c>
      <c r="E2280" s="39" t="s">
        <v>523</v>
      </c>
      <c r="F2280" s="41">
        <v>40714</v>
      </c>
      <c r="G2280" s="39" t="s">
        <v>93</v>
      </c>
      <c r="H2280" s="39" t="s">
        <v>173</v>
      </c>
      <c r="I2280" s="41">
        <v>39904</v>
      </c>
      <c r="J2280" s="41">
        <v>40908</v>
      </c>
      <c r="K2280" s="40">
        <v>1</v>
      </c>
      <c r="L2280" s="39" t="s">
        <v>629</v>
      </c>
      <c r="M2280" s="39" t="s">
        <v>95</v>
      </c>
      <c r="N2280" s="39" t="s">
        <v>3357</v>
      </c>
      <c r="O2280" s="39" t="s">
        <v>97</v>
      </c>
      <c r="P2280" s="39" t="s">
        <v>3356</v>
      </c>
      <c r="Q2280" s="54">
        <v>358397</v>
      </c>
    </row>
    <row r="2281" spans="1:17">
      <c r="A2281" s="39" t="s">
        <v>3353</v>
      </c>
      <c r="B2281" s="39" t="s">
        <v>3354</v>
      </c>
      <c r="C2281" s="52">
        <v>9237</v>
      </c>
      <c r="D2281" s="39" t="s">
        <v>101</v>
      </c>
      <c r="E2281" s="39" t="s">
        <v>523</v>
      </c>
      <c r="F2281" s="41">
        <v>40714</v>
      </c>
      <c r="G2281" s="39" t="s">
        <v>93</v>
      </c>
      <c r="H2281" s="39" t="s">
        <v>173</v>
      </c>
      <c r="I2281" s="41">
        <v>39904</v>
      </c>
      <c r="J2281" s="41">
        <v>40908</v>
      </c>
      <c r="K2281" s="40">
        <v>2</v>
      </c>
      <c r="L2281" s="39" t="s">
        <v>629</v>
      </c>
      <c r="M2281" s="39" t="s">
        <v>95</v>
      </c>
      <c r="N2281" s="39" t="s">
        <v>3358</v>
      </c>
      <c r="O2281" s="39" t="s">
        <v>97</v>
      </c>
      <c r="P2281" s="39" t="s">
        <v>3356</v>
      </c>
      <c r="Q2281" s="54">
        <v>358397</v>
      </c>
    </row>
    <row r="2282" spans="1:17">
      <c r="A2282" s="39" t="s">
        <v>3353</v>
      </c>
      <c r="B2282" s="39" t="s">
        <v>3354</v>
      </c>
      <c r="C2282" s="52">
        <v>9237</v>
      </c>
      <c r="D2282" s="39" t="s">
        <v>101</v>
      </c>
      <c r="E2282" s="39" t="s">
        <v>523</v>
      </c>
      <c r="F2282" s="41">
        <v>40714</v>
      </c>
      <c r="G2282" s="39" t="s">
        <v>93</v>
      </c>
      <c r="H2282" s="39" t="s">
        <v>173</v>
      </c>
      <c r="I2282" s="41">
        <v>39904</v>
      </c>
      <c r="J2282" s="41">
        <v>40908</v>
      </c>
      <c r="K2282" s="40">
        <v>3</v>
      </c>
      <c r="L2282" s="39" t="s">
        <v>629</v>
      </c>
      <c r="M2282" s="39" t="s">
        <v>95</v>
      </c>
      <c r="N2282" s="39" t="s">
        <v>3359</v>
      </c>
      <c r="O2282" s="39" t="s">
        <v>97</v>
      </c>
      <c r="P2282" s="39" t="s">
        <v>3356</v>
      </c>
      <c r="Q2282" s="54">
        <v>358397</v>
      </c>
    </row>
    <row r="2283" spans="1:17">
      <c r="A2283" s="39" t="s">
        <v>3353</v>
      </c>
      <c r="B2283" s="39" t="s">
        <v>3354</v>
      </c>
      <c r="C2283" s="52">
        <v>9237</v>
      </c>
      <c r="D2283" s="39" t="s">
        <v>101</v>
      </c>
      <c r="E2283" s="39" t="s">
        <v>523</v>
      </c>
      <c r="F2283" s="41">
        <v>40714</v>
      </c>
      <c r="G2283" s="39" t="s">
        <v>93</v>
      </c>
      <c r="H2283" s="39" t="s">
        <v>173</v>
      </c>
      <c r="I2283" s="41">
        <v>39904</v>
      </c>
      <c r="J2283" s="41">
        <v>40908</v>
      </c>
      <c r="K2283" s="40">
        <v>4</v>
      </c>
      <c r="L2283" s="39" t="s">
        <v>629</v>
      </c>
      <c r="M2283" s="39" t="s">
        <v>95</v>
      </c>
      <c r="N2283" s="39" t="s">
        <v>3360</v>
      </c>
      <c r="O2283" s="39" t="s">
        <v>97</v>
      </c>
      <c r="P2283" s="39" t="s">
        <v>3356</v>
      </c>
      <c r="Q2283" s="54">
        <v>358397</v>
      </c>
    </row>
    <row r="2284" spans="1:17">
      <c r="A2284" s="39" t="s">
        <v>3353</v>
      </c>
      <c r="B2284" s="39" t="s">
        <v>3354</v>
      </c>
      <c r="C2284" s="52">
        <v>9237</v>
      </c>
      <c r="D2284" s="39" t="s">
        <v>101</v>
      </c>
      <c r="E2284" s="39" t="s">
        <v>523</v>
      </c>
      <c r="F2284" s="41">
        <v>40714</v>
      </c>
      <c r="G2284" s="39" t="s">
        <v>93</v>
      </c>
      <c r="H2284" s="39" t="s">
        <v>173</v>
      </c>
      <c r="I2284" s="41">
        <v>39904</v>
      </c>
      <c r="J2284" s="41">
        <v>40908</v>
      </c>
      <c r="K2284" s="40">
        <v>5</v>
      </c>
      <c r="L2284" s="39" t="s">
        <v>629</v>
      </c>
      <c r="M2284" s="39" t="s">
        <v>95</v>
      </c>
      <c r="N2284" s="39" t="s">
        <v>3361</v>
      </c>
      <c r="O2284" s="39" t="s">
        <v>97</v>
      </c>
      <c r="P2284" s="39" t="s">
        <v>3356</v>
      </c>
      <c r="Q2284" s="54">
        <v>358397</v>
      </c>
    </row>
    <row r="2285" spans="1:17">
      <c r="A2285" s="39" t="s">
        <v>3353</v>
      </c>
      <c r="B2285" s="39" t="s">
        <v>3354</v>
      </c>
      <c r="C2285" s="52">
        <v>9237</v>
      </c>
      <c r="D2285" s="39" t="s">
        <v>101</v>
      </c>
      <c r="E2285" s="39" t="s">
        <v>523</v>
      </c>
      <c r="F2285" s="41">
        <v>40714</v>
      </c>
      <c r="G2285" s="39" t="s">
        <v>93</v>
      </c>
      <c r="H2285" s="39" t="s">
        <v>173</v>
      </c>
      <c r="I2285" s="41">
        <v>39904</v>
      </c>
      <c r="J2285" s="41">
        <v>40908</v>
      </c>
      <c r="K2285" s="40">
        <v>6</v>
      </c>
      <c r="L2285" s="39" t="s">
        <v>629</v>
      </c>
      <c r="M2285" s="39" t="s">
        <v>95</v>
      </c>
      <c r="N2285" s="39" t="s">
        <v>3362</v>
      </c>
      <c r="O2285" s="39" t="s">
        <v>97</v>
      </c>
      <c r="P2285" s="39" t="s">
        <v>3356</v>
      </c>
      <c r="Q2285" s="54">
        <v>358397</v>
      </c>
    </row>
    <row r="2286" spans="1:17">
      <c r="A2286" s="39" t="s">
        <v>3353</v>
      </c>
      <c r="B2286" s="39" t="s">
        <v>3354</v>
      </c>
      <c r="C2286" s="52">
        <v>9237</v>
      </c>
      <c r="D2286" s="39" t="s">
        <v>101</v>
      </c>
      <c r="E2286" s="39" t="s">
        <v>523</v>
      </c>
      <c r="F2286" s="41">
        <v>40714</v>
      </c>
      <c r="G2286" s="39" t="s">
        <v>93</v>
      </c>
      <c r="H2286" s="39" t="s">
        <v>173</v>
      </c>
      <c r="I2286" s="41">
        <v>40179</v>
      </c>
      <c r="J2286" s="41">
        <v>40543</v>
      </c>
      <c r="K2286" s="40">
        <v>7</v>
      </c>
      <c r="L2286" s="39" t="s">
        <v>131</v>
      </c>
      <c r="M2286" s="39" t="s">
        <v>183</v>
      </c>
      <c r="N2286" s="39" t="s">
        <v>3363</v>
      </c>
      <c r="O2286" s="39" t="s">
        <v>121</v>
      </c>
      <c r="P2286" s="39" t="s">
        <v>3356</v>
      </c>
      <c r="Q2286" s="54">
        <v>358397</v>
      </c>
    </row>
    <row r="2287" spans="1:17">
      <c r="A2287" s="39" t="s">
        <v>3353</v>
      </c>
      <c r="B2287" s="39" t="s">
        <v>3354</v>
      </c>
      <c r="C2287" s="52">
        <v>9237</v>
      </c>
      <c r="D2287" s="39" t="s">
        <v>101</v>
      </c>
      <c r="E2287" s="39" t="s">
        <v>523</v>
      </c>
      <c r="F2287" s="41">
        <v>40714</v>
      </c>
      <c r="G2287" s="39" t="s">
        <v>93</v>
      </c>
      <c r="H2287" s="39" t="s">
        <v>173</v>
      </c>
      <c r="I2287" s="41">
        <v>39904</v>
      </c>
      <c r="J2287" s="41">
        <v>40908</v>
      </c>
      <c r="K2287" s="40">
        <v>8</v>
      </c>
      <c r="L2287" s="39" t="s">
        <v>629</v>
      </c>
      <c r="M2287" s="39" t="s">
        <v>95</v>
      </c>
      <c r="N2287" s="39" t="s">
        <v>3364</v>
      </c>
      <c r="O2287" s="39" t="s">
        <v>97</v>
      </c>
      <c r="P2287" s="39" t="s">
        <v>3356</v>
      </c>
      <c r="Q2287" s="54">
        <v>358397</v>
      </c>
    </row>
    <row r="2288" spans="1:17">
      <c r="A2288" s="39" t="s">
        <v>3353</v>
      </c>
      <c r="B2288" s="39" t="s">
        <v>3354</v>
      </c>
      <c r="C2288" s="52">
        <v>9237</v>
      </c>
      <c r="D2288" s="39" t="s">
        <v>101</v>
      </c>
      <c r="E2288" s="39" t="s">
        <v>523</v>
      </c>
      <c r="F2288" s="41">
        <v>40714</v>
      </c>
      <c r="G2288" s="39" t="s">
        <v>93</v>
      </c>
      <c r="H2288" s="39" t="s">
        <v>173</v>
      </c>
      <c r="I2288" s="41">
        <v>39904</v>
      </c>
      <c r="J2288" s="41">
        <v>40908</v>
      </c>
      <c r="K2288" s="40">
        <v>9</v>
      </c>
      <c r="L2288" s="39" t="s">
        <v>629</v>
      </c>
      <c r="M2288" s="39" t="s">
        <v>95</v>
      </c>
      <c r="N2288" s="39" t="s">
        <v>3365</v>
      </c>
      <c r="O2288" s="39" t="s">
        <v>97</v>
      </c>
      <c r="P2288" s="39" t="s">
        <v>3356</v>
      </c>
      <c r="Q2288" s="54">
        <v>358397</v>
      </c>
    </row>
    <row r="2289" spans="1:17">
      <c r="A2289" s="39" t="s">
        <v>3353</v>
      </c>
      <c r="B2289" s="39" t="s">
        <v>3354</v>
      </c>
      <c r="C2289" s="52">
        <v>7464</v>
      </c>
      <c r="D2289" s="39" t="s">
        <v>91</v>
      </c>
      <c r="E2289" s="39" t="s">
        <v>3366</v>
      </c>
      <c r="F2289" s="41">
        <v>40550</v>
      </c>
      <c r="G2289" s="39" t="s">
        <v>93</v>
      </c>
      <c r="H2289" s="39" t="s">
        <v>173</v>
      </c>
      <c r="I2289" s="41">
        <v>36892</v>
      </c>
      <c r="J2289" s="41">
        <v>37256</v>
      </c>
      <c r="K2289" s="40">
        <v>1</v>
      </c>
      <c r="L2289" s="39" t="s">
        <v>131</v>
      </c>
      <c r="M2289" s="39" t="s">
        <v>183</v>
      </c>
      <c r="N2289" s="39" t="s">
        <v>3367</v>
      </c>
      <c r="O2289" s="39" t="s">
        <v>97</v>
      </c>
      <c r="P2289" s="39" t="s">
        <v>221</v>
      </c>
      <c r="Q2289" s="54">
        <v>1263000</v>
      </c>
    </row>
    <row r="2290" spans="1:17">
      <c r="A2290" s="39" t="s">
        <v>3353</v>
      </c>
      <c r="B2290" s="39" t="s">
        <v>3354</v>
      </c>
      <c r="C2290" s="52">
        <v>7464</v>
      </c>
      <c r="D2290" s="39" t="s">
        <v>91</v>
      </c>
      <c r="E2290" s="39" t="s">
        <v>3366</v>
      </c>
      <c r="F2290" s="41">
        <v>40550</v>
      </c>
      <c r="G2290" s="39" t="s">
        <v>93</v>
      </c>
      <c r="H2290" s="39" t="s">
        <v>173</v>
      </c>
      <c r="I2290" s="41">
        <v>36892</v>
      </c>
      <c r="J2290" s="41">
        <v>37256</v>
      </c>
      <c r="K2290" s="40">
        <v>2</v>
      </c>
      <c r="L2290" s="39" t="s">
        <v>131</v>
      </c>
      <c r="M2290" s="39" t="s">
        <v>517</v>
      </c>
      <c r="N2290" s="39" t="s">
        <v>3368</v>
      </c>
      <c r="O2290" s="39" t="s">
        <v>97</v>
      </c>
      <c r="P2290" s="39" t="s">
        <v>221</v>
      </c>
      <c r="Q2290" s="54">
        <v>1263000</v>
      </c>
    </row>
    <row r="2291" spans="1:17">
      <c r="A2291" s="39" t="s">
        <v>3369</v>
      </c>
      <c r="B2291" s="39" t="s">
        <v>3370</v>
      </c>
      <c r="C2291" s="52">
        <v>26332</v>
      </c>
      <c r="D2291" s="39" t="s">
        <v>91</v>
      </c>
      <c r="E2291" s="39" t="s">
        <v>1767</v>
      </c>
      <c r="F2291" s="41">
        <v>45013</v>
      </c>
      <c r="G2291" s="39" t="s">
        <v>93</v>
      </c>
      <c r="H2291" s="39" t="s">
        <v>173</v>
      </c>
      <c r="I2291" s="41">
        <v>44562</v>
      </c>
      <c r="J2291" s="41">
        <v>44926</v>
      </c>
      <c r="K2291" s="40">
        <v>1</v>
      </c>
      <c r="L2291" s="39" t="s">
        <v>131</v>
      </c>
      <c r="M2291" s="39" t="s">
        <v>227</v>
      </c>
      <c r="N2291" s="39" t="s">
        <v>3371</v>
      </c>
      <c r="O2291" s="39" t="s">
        <v>97</v>
      </c>
      <c r="P2291" s="39" t="s">
        <v>251</v>
      </c>
      <c r="Q2291" s="54">
        <v>52474</v>
      </c>
    </row>
    <row r="2292" spans="1:17">
      <c r="A2292" s="39" t="s">
        <v>3372</v>
      </c>
      <c r="B2292" s="39" t="s">
        <v>3373</v>
      </c>
      <c r="C2292" s="52">
        <v>9911</v>
      </c>
      <c r="D2292" s="39" t="s">
        <v>101</v>
      </c>
      <c r="E2292" s="39" t="s">
        <v>3374</v>
      </c>
      <c r="F2292" s="41">
        <v>40856</v>
      </c>
      <c r="G2292" s="39" t="s">
        <v>93</v>
      </c>
      <c r="H2292" s="39" t="s">
        <v>94</v>
      </c>
      <c r="I2292" s="41">
        <v>40544</v>
      </c>
      <c r="J2292" s="41">
        <v>40908</v>
      </c>
      <c r="K2292" s="40">
        <v>1</v>
      </c>
      <c r="L2292" s="39" t="s">
        <v>131</v>
      </c>
      <c r="M2292" s="39" t="s">
        <v>132</v>
      </c>
      <c r="N2292" s="39" t="s">
        <v>3375</v>
      </c>
      <c r="O2292" s="39" t="s">
        <v>121</v>
      </c>
      <c r="P2292" s="39" t="s">
        <v>3376</v>
      </c>
      <c r="Q2292" s="54">
        <v>3549417</v>
      </c>
    </row>
    <row r="2293" spans="1:17">
      <c r="A2293" s="39" t="s">
        <v>3372</v>
      </c>
      <c r="B2293" s="39" t="s">
        <v>3373</v>
      </c>
      <c r="C2293" s="52">
        <v>8584</v>
      </c>
      <c r="D2293" s="39" t="s">
        <v>101</v>
      </c>
      <c r="E2293" s="39" t="s">
        <v>16</v>
      </c>
      <c r="F2293" s="41">
        <v>40714</v>
      </c>
      <c r="G2293" s="39" t="s">
        <v>93</v>
      </c>
      <c r="H2293" s="39" t="s">
        <v>94</v>
      </c>
      <c r="I2293" s="41">
        <v>40179</v>
      </c>
      <c r="J2293" s="41">
        <v>40543</v>
      </c>
      <c r="K2293" s="40">
        <v>1</v>
      </c>
      <c r="L2293" s="39" t="s">
        <v>131</v>
      </c>
      <c r="M2293" s="39" t="s">
        <v>233</v>
      </c>
      <c r="N2293" s="39" t="s">
        <v>3377</v>
      </c>
      <c r="O2293" s="39" t="s">
        <v>121</v>
      </c>
      <c r="P2293" s="39" t="s">
        <v>3376</v>
      </c>
      <c r="Q2293" s="54">
        <v>2904615</v>
      </c>
    </row>
    <row r="2294" spans="1:17">
      <c r="A2294" s="39" t="s">
        <v>3372</v>
      </c>
      <c r="B2294" s="39" t="s">
        <v>3373</v>
      </c>
      <c r="C2294" s="52">
        <v>8584</v>
      </c>
      <c r="D2294" s="39" t="s">
        <v>101</v>
      </c>
      <c r="E2294" s="39" t="s">
        <v>16</v>
      </c>
      <c r="F2294" s="41">
        <v>40714</v>
      </c>
      <c r="G2294" s="39" t="s">
        <v>93</v>
      </c>
      <c r="H2294" s="39" t="s">
        <v>94</v>
      </c>
      <c r="I2294" s="41">
        <v>40179</v>
      </c>
      <c r="J2294" s="41">
        <v>40543</v>
      </c>
      <c r="K2294" s="40">
        <v>2</v>
      </c>
      <c r="L2294" s="39" t="s">
        <v>131</v>
      </c>
      <c r="M2294" s="39" t="s">
        <v>132</v>
      </c>
      <c r="N2294" s="39" t="s">
        <v>3378</v>
      </c>
      <c r="O2294" s="39" t="s">
        <v>121</v>
      </c>
      <c r="P2294" s="39" t="s">
        <v>3376</v>
      </c>
      <c r="Q2294" s="54">
        <v>2904615</v>
      </c>
    </row>
    <row r="2295" spans="1:17">
      <c r="A2295" s="39" t="s">
        <v>3372</v>
      </c>
      <c r="B2295" s="39" t="s">
        <v>3373</v>
      </c>
      <c r="C2295" s="52">
        <v>8584</v>
      </c>
      <c r="D2295" s="39" t="s">
        <v>101</v>
      </c>
      <c r="E2295" s="39" t="s">
        <v>16</v>
      </c>
      <c r="F2295" s="41">
        <v>40714</v>
      </c>
      <c r="G2295" s="39" t="s">
        <v>93</v>
      </c>
      <c r="H2295" s="39" t="s">
        <v>94</v>
      </c>
      <c r="I2295" s="41">
        <v>40179</v>
      </c>
      <c r="J2295" s="41">
        <v>40543</v>
      </c>
      <c r="K2295" s="40">
        <v>3</v>
      </c>
      <c r="L2295" s="39" t="s">
        <v>105</v>
      </c>
      <c r="M2295" s="39" t="s">
        <v>142</v>
      </c>
      <c r="N2295" s="39" t="s">
        <v>3379</v>
      </c>
      <c r="O2295" s="39" t="s">
        <v>121</v>
      </c>
      <c r="P2295" s="39" t="s">
        <v>3376</v>
      </c>
      <c r="Q2295" s="54">
        <v>2904615</v>
      </c>
    </row>
    <row r="2296" spans="1:17">
      <c r="A2296" s="39" t="s">
        <v>3380</v>
      </c>
      <c r="B2296" s="39" t="s">
        <v>3381</v>
      </c>
      <c r="C2296" s="52">
        <v>20320</v>
      </c>
      <c r="D2296" s="39" t="s">
        <v>101</v>
      </c>
      <c r="E2296" s="39" t="s">
        <v>3382</v>
      </c>
      <c r="F2296" s="41">
        <v>44264</v>
      </c>
      <c r="G2296" s="39" t="s">
        <v>93</v>
      </c>
      <c r="H2296" s="39" t="s">
        <v>94</v>
      </c>
      <c r="I2296" s="41">
        <v>44197</v>
      </c>
      <c r="J2296" s="41">
        <v>44561</v>
      </c>
      <c r="K2296" s="40">
        <v>1</v>
      </c>
      <c r="L2296" s="39" t="s">
        <v>105</v>
      </c>
      <c r="M2296" s="39" t="s">
        <v>95</v>
      </c>
      <c r="N2296" s="39" t="s">
        <v>3383</v>
      </c>
      <c r="O2296" s="39" t="s">
        <v>97</v>
      </c>
      <c r="P2296" s="39" t="s">
        <v>3384</v>
      </c>
      <c r="Q2296" s="54">
        <v>182558</v>
      </c>
    </row>
    <row r="2297" spans="1:17">
      <c r="A2297" s="39" t="s">
        <v>3380</v>
      </c>
      <c r="B2297" s="39" t="s">
        <v>3381</v>
      </c>
      <c r="C2297" s="52">
        <v>20320</v>
      </c>
      <c r="D2297" s="39" t="s">
        <v>101</v>
      </c>
      <c r="E2297" s="39" t="s">
        <v>3382</v>
      </c>
      <c r="F2297" s="41">
        <v>44264</v>
      </c>
      <c r="G2297" s="39" t="s">
        <v>93</v>
      </c>
      <c r="H2297" s="39" t="s">
        <v>94</v>
      </c>
      <c r="I2297" s="41">
        <v>44197</v>
      </c>
      <c r="J2297" s="41">
        <v>44561</v>
      </c>
      <c r="K2297" s="40">
        <v>2</v>
      </c>
      <c r="L2297" s="39" t="s">
        <v>105</v>
      </c>
      <c r="M2297" s="39" t="s">
        <v>123</v>
      </c>
      <c r="N2297" s="39" t="s">
        <v>3385</v>
      </c>
      <c r="O2297" s="39" t="s">
        <v>97</v>
      </c>
      <c r="P2297" s="39" t="s">
        <v>3384</v>
      </c>
      <c r="Q2297" s="54">
        <v>182558</v>
      </c>
    </row>
    <row r="2298" spans="1:17">
      <c r="A2298" s="39" t="s">
        <v>3380</v>
      </c>
      <c r="B2298" s="39" t="s">
        <v>3381</v>
      </c>
      <c r="C2298" s="52">
        <v>19611</v>
      </c>
      <c r="D2298" s="39" t="s">
        <v>101</v>
      </c>
      <c r="E2298" s="39" t="s">
        <v>1781</v>
      </c>
      <c r="F2298" s="41">
        <v>44050</v>
      </c>
      <c r="G2298" s="39" t="s">
        <v>93</v>
      </c>
      <c r="H2298" s="39" t="s">
        <v>94</v>
      </c>
      <c r="I2298" s="41">
        <v>43923</v>
      </c>
      <c r="J2298" s="41">
        <v>44196</v>
      </c>
      <c r="K2298" s="40">
        <v>1</v>
      </c>
      <c r="L2298" s="39" t="s">
        <v>105</v>
      </c>
      <c r="M2298" s="39" t="s">
        <v>95</v>
      </c>
      <c r="N2298" s="39" t="s">
        <v>3386</v>
      </c>
      <c r="O2298" s="39" t="s">
        <v>97</v>
      </c>
      <c r="P2298" s="39" t="s">
        <v>3384</v>
      </c>
      <c r="Q2298" s="54">
        <v>132324</v>
      </c>
    </row>
    <row r="2299" spans="1:17">
      <c r="A2299" s="39" t="s">
        <v>3380</v>
      </c>
      <c r="B2299" s="39" t="s">
        <v>3381</v>
      </c>
      <c r="C2299" s="52">
        <v>2612</v>
      </c>
      <c r="D2299" s="39" t="s">
        <v>101</v>
      </c>
      <c r="E2299" s="39" t="s">
        <v>3387</v>
      </c>
      <c r="F2299" s="41">
        <v>40072</v>
      </c>
      <c r="G2299" s="39" t="s">
        <v>93</v>
      </c>
      <c r="H2299" s="39" t="s">
        <v>94</v>
      </c>
      <c r="I2299" s="41">
        <v>39814</v>
      </c>
      <c r="J2299" s="41">
        <v>40178</v>
      </c>
      <c r="K2299" s="40">
        <v>1</v>
      </c>
      <c r="L2299" s="39" t="s">
        <v>218</v>
      </c>
      <c r="M2299" s="39" t="s">
        <v>95</v>
      </c>
      <c r="N2299" s="39" t="s">
        <v>3388</v>
      </c>
      <c r="O2299" s="39" t="s">
        <v>97</v>
      </c>
      <c r="P2299" s="39" t="s">
        <v>455</v>
      </c>
      <c r="Q2299" s="54">
        <v>100</v>
      </c>
    </row>
    <row r="2300" spans="1:17">
      <c r="A2300" s="39" t="s">
        <v>3389</v>
      </c>
      <c r="B2300" s="39" t="s">
        <v>3390</v>
      </c>
      <c r="C2300" s="52">
        <v>2585</v>
      </c>
      <c r="D2300" s="39" t="s">
        <v>101</v>
      </c>
      <c r="E2300" s="39" t="s">
        <v>3391</v>
      </c>
      <c r="F2300" s="41">
        <v>40072</v>
      </c>
      <c r="G2300" s="39" t="s">
        <v>93</v>
      </c>
      <c r="H2300" s="39" t="s">
        <v>94</v>
      </c>
      <c r="I2300" s="41">
        <v>39814</v>
      </c>
      <c r="J2300" s="41">
        <v>40178</v>
      </c>
      <c r="K2300" s="40">
        <v>1</v>
      </c>
      <c r="L2300" s="39" t="s">
        <v>131</v>
      </c>
      <c r="M2300" s="39" t="s">
        <v>517</v>
      </c>
      <c r="N2300" s="39" t="s">
        <v>3392</v>
      </c>
      <c r="O2300" s="39" t="s">
        <v>97</v>
      </c>
      <c r="P2300" s="39" t="s">
        <v>3393</v>
      </c>
      <c r="Q2300" s="54">
        <v>95500</v>
      </c>
    </row>
    <row r="2301" spans="1:17">
      <c r="A2301" s="39" t="s">
        <v>3389</v>
      </c>
      <c r="B2301" s="39" t="s">
        <v>3390</v>
      </c>
      <c r="C2301" s="52">
        <v>2613</v>
      </c>
      <c r="D2301" s="39" t="s">
        <v>101</v>
      </c>
      <c r="E2301" s="39" t="s">
        <v>3394</v>
      </c>
      <c r="F2301" s="41">
        <v>40072</v>
      </c>
      <c r="G2301" s="39" t="s">
        <v>93</v>
      </c>
      <c r="H2301" s="39" t="s">
        <v>94</v>
      </c>
      <c r="I2301" s="41">
        <v>39814</v>
      </c>
      <c r="J2301" s="41">
        <v>40178</v>
      </c>
      <c r="K2301" s="40">
        <v>1</v>
      </c>
      <c r="L2301" s="39" t="s">
        <v>311</v>
      </c>
      <c r="M2301" s="39" t="s">
        <v>312</v>
      </c>
      <c r="N2301" s="39" t="s">
        <v>3395</v>
      </c>
      <c r="O2301" s="39" t="s">
        <v>97</v>
      </c>
      <c r="P2301" s="39" t="s">
        <v>3393</v>
      </c>
      <c r="Q2301" s="54">
        <v>142000</v>
      </c>
    </row>
    <row r="2302" spans="1:17">
      <c r="A2302" s="39" t="s">
        <v>3389</v>
      </c>
      <c r="B2302" s="39" t="s">
        <v>3390</v>
      </c>
      <c r="C2302" s="52">
        <v>364</v>
      </c>
      <c r="D2302" s="39" t="s">
        <v>101</v>
      </c>
      <c r="E2302" s="39" t="s">
        <v>3396</v>
      </c>
      <c r="F2302" s="41">
        <v>39790</v>
      </c>
      <c r="G2302" s="39" t="s">
        <v>93</v>
      </c>
      <c r="H2302" s="39" t="s">
        <v>94</v>
      </c>
      <c r="I2302" s="41">
        <v>39814</v>
      </c>
      <c r="J2302" s="41">
        <v>40178</v>
      </c>
      <c r="K2302" s="40">
        <v>1</v>
      </c>
      <c r="L2302" s="39" t="s">
        <v>311</v>
      </c>
      <c r="M2302" s="39" t="s">
        <v>312</v>
      </c>
      <c r="N2302" s="39" t="s">
        <v>3397</v>
      </c>
      <c r="O2302" s="39" t="s">
        <v>97</v>
      </c>
      <c r="P2302" s="39" t="s">
        <v>3393</v>
      </c>
      <c r="Q2302" s="54">
        <v>142000</v>
      </c>
    </row>
    <row r="2303" spans="1:17">
      <c r="A2303" s="39" t="s">
        <v>3389</v>
      </c>
      <c r="B2303" s="39" t="s">
        <v>3390</v>
      </c>
      <c r="C2303" s="52">
        <v>363</v>
      </c>
      <c r="D2303" s="39" t="s">
        <v>101</v>
      </c>
      <c r="E2303" s="39" t="s">
        <v>3398</v>
      </c>
      <c r="F2303" s="41">
        <v>39790</v>
      </c>
      <c r="G2303" s="39" t="s">
        <v>93</v>
      </c>
      <c r="H2303" s="39" t="s">
        <v>94</v>
      </c>
      <c r="I2303" s="41">
        <v>39814</v>
      </c>
      <c r="J2303" s="41">
        <v>40178</v>
      </c>
      <c r="K2303" s="40">
        <v>1</v>
      </c>
      <c r="L2303" s="39" t="s">
        <v>131</v>
      </c>
      <c r="M2303" s="39" t="s">
        <v>517</v>
      </c>
      <c r="N2303" s="39" t="s">
        <v>3399</v>
      </c>
      <c r="O2303" s="39" t="s">
        <v>97</v>
      </c>
      <c r="P2303" s="39" t="s">
        <v>3393</v>
      </c>
      <c r="Q2303" s="54">
        <v>95500</v>
      </c>
    </row>
    <row r="2304" spans="1:17">
      <c r="A2304" s="39" t="s">
        <v>3400</v>
      </c>
      <c r="B2304" s="39" t="s">
        <v>3401</v>
      </c>
      <c r="C2304" s="52">
        <v>23053</v>
      </c>
      <c r="D2304" s="39" t="s">
        <v>91</v>
      </c>
      <c r="E2304" s="39" t="s">
        <v>453</v>
      </c>
      <c r="F2304" s="41">
        <v>44644</v>
      </c>
      <c r="G2304" s="39" t="s">
        <v>93</v>
      </c>
      <c r="H2304" s="39" t="s">
        <v>173</v>
      </c>
      <c r="I2304" s="41">
        <v>43101</v>
      </c>
      <c r="J2304" s="41">
        <v>44561</v>
      </c>
      <c r="K2304" s="40">
        <v>1</v>
      </c>
      <c r="L2304" s="39" t="s">
        <v>95</v>
      </c>
      <c r="M2304" s="39" t="s">
        <v>95</v>
      </c>
      <c r="N2304" s="39" t="s">
        <v>3402</v>
      </c>
      <c r="O2304" s="39" t="s">
        <v>97</v>
      </c>
      <c r="P2304" s="39" t="s">
        <v>504</v>
      </c>
      <c r="Q2304" s="54">
        <v>250000</v>
      </c>
    </row>
    <row r="2305" spans="1:17">
      <c r="A2305" s="39" t="s">
        <v>3403</v>
      </c>
      <c r="B2305" s="39" t="s">
        <v>3404</v>
      </c>
      <c r="C2305" s="52">
        <v>15633</v>
      </c>
      <c r="D2305" s="39" t="s">
        <v>101</v>
      </c>
      <c r="E2305" s="39" t="s">
        <v>255</v>
      </c>
      <c r="F2305" s="41">
        <v>42408</v>
      </c>
      <c r="G2305" s="39" t="s">
        <v>93</v>
      </c>
      <c r="H2305" s="39" t="s">
        <v>232</v>
      </c>
      <c r="I2305" s="41">
        <v>41640</v>
      </c>
      <c r="J2305" s="41">
        <v>42004</v>
      </c>
      <c r="K2305" s="40">
        <v>1</v>
      </c>
      <c r="L2305" s="39" t="s">
        <v>218</v>
      </c>
      <c r="M2305" s="39" t="s">
        <v>219</v>
      </c>
      <c r="N2305" s="39" t="s">
        <v>3405</v>
      </c>
      <c r="O2305" s="39" t="s">
        <v>97</v>
      </c>
      <c r="P2305" s="39" t="s">
        <v>3406</v>
      </c>
      <c r="Q2305" s="54">
        <v>4305</v>
      </c>
    </row>
    <row r="2306" spans="1:17">
      <c r="A2306" s="39" t="s">
        <v>3407</v>
      </c>
      <c r="B2306" s="39" t="s">
        <v>3408</v>
      </c>
      <c r="C2306" s="52">
        <v>10472</v>
      </c>
      <c r="D2306" s="39" t="s">
        <v>101</v>
      </c>
      <c r="E2306" s="39" t="s">
        <v>3409</v>
      </c>
      <c r="F2306" s="41">
        <v>40856</v>
      </c>
      <c r="G2306" s="39" t="s">
        <v>93</v>
      </c>
      <c r="H2306" s="39" t="s">
        <v>173</v>
      </c>
      <c r="I2306" s="41">
        <v>40544</v>
      </c>
      <c r="J2306" s="41">
        <v>40908</v>
      </c>
      <c r="K2306" s="40">
        <v>1</v>
      </c>
      <c r="L2306" s="39" t="s">
        <v>105</v>
      </c>
      <c r="M2306" s="39" t="s">
        <v>579</v>
      </c>
      <c r="N2306" s="39" t="s">
        <v>3410</v>
      </c>
      <c r="O2306" s="39" t="s">
        <v>97</v>
      </c>
      <c r="P2306" s="39" t="s">
        <v>3411</v>
      </c>
      <c r="Q2306" s="54">
        <v>2889</v>
      </c>
    </row>
    <row r="2307" spans="1:17">
      <c r="A2307" s="39" t="s">
        <v>3407</v>
      </c>
      <c r="B2307" s="39" t="s">
        <v>3408</v>
      </c>
      <c r="C2307" s="52">
        <v>10472</v>
      </c>
      <c r="D2307" s="39" t="s">
        <v>101</v>
      </c>
      <c r="E2307" s="39" t="s">
        <v>3409</v>
      </c>
      <c r="F2307" s="41">
        <v>40856</v>
      </c>
      <c r="G2307" s="39" t="s">
        <v>93</v>
      </c>
      <c r="H2307" s="39" t="s">
        <v>173</v>
      </c>
      <c r="I2307" s="41">
        <v>40544</v>
      </c>
      <c r="J2307" s="41">
        <v>40908</v>
      </c>
      <c r="K2307" s="40">
        <v>2</v>
      </c>
      <c r="L2307" s="39" t="s">
        <v>131</v>
      </c>
      <c r="M2307" s="39" t="s">
        <v>183</v>
      </c>
      <c r="N2307" s="39" t="s">
        <v>3412</v>
      </c>
      <c r="O2307" s="39" t="s">
        <v>97</v>
      </c>
      <c r="P2307" s="39" t="s">
        <v>3411</v>
      </c>
      <c r="Q2307" s="54">
        <v>2889</v>
      </c>
    </row>
    <row r="2308" spans="1:17">
      <c r="A2308" s="39" t="s">
        <v>3407</v>
      </c>
      <c r="B2308" s="39" t="s">
        <v>3408</v>
      </c>
      <c r="C2308" s="52">
        <v>8666</v>
      </c>
      <c r="D2308" s="39" t="s">
        <v>101</v>
      </c>
      <c r="E2308" s="39" t="s">
        <v>3413</v>
      </c>
      <c r="F2308" s="41">
        <v>40714</v>
      </c>
      <c r="G2308" s="39" t="s">
        <v>93</v>
      </c>
      <c r="H2308" s="39" t="s">
        <v>173</v>
      </c>
      <c r="I2308" s="41">
        <v>39814</v>
      </c>
      <c r="J2308" s="41">
        <v>40178</v>
      </c>
      <c r="K2308" s="40">
        <v>1</v>
      </c>
      <c r="L2308" s="39" t="s">
        <v>131</v>
      </c>
      <c r="M2308" s="39" t="s">
        <v>183</v>
      </c>
      <c r="N2308" s="39" t="s">
        <v>3414</v>
      </c>
      <c r="O2308" s="39" t="s">
        <v>97</v>
      </c>
      <c r="P2308" s="39" t="s">
        <v>221</v>
      </c>
      <c r="Q2308" s="54">
        <v>-38308</v>
      </c>
    </row>
    <row r="2309" spans="1:17">
      <c r="A2309" s="39" t="s">
        <v>3407</v>
      </c>
      <c r="B2309" s="39" t="s">
        <v>3408</v>
      </c>
      <c r="C2309" s="52">
        <v>9399</v>
      </c>
      <c r="D2309" s="39" t="s">
        <v>101</v>
      </c>
      <c r="E2309" s="39" t="s">
        <v>3415</v>
      </c>
      <c r="F2309" s="41">
        <v>40714</v>
      </c>
      <c r="G2309" s="39" t="s">
        <v>93</v>
      </c>
      <c r="H2309" s="39" t="s">
        <v>173</v>
      </c>
      <c r="I2309" s="41">
        <v>40179</v>
      </c>
      <c r="J2309" s="41">
        <v>40543</v>
      </c>
      <c r="K2309" s="40">
        <v>1</v>
      </c>
      <c r="L2309" s="39" t="s">
        <v>131</v>
      </c>
      <c r="M2309" s="39" t="s">
        <v>183</v>
      </c>
      <c r="N2309" s="39" t="s">
        <v>3416</v>
      </c>
      <c r="O2309" s="39" t="s">
        <v>97</v>
      </c>
      <c r="P2309" s="39" t="s">
        <v>3411</v>
      </c>
      <c r="Q2309" s="54">
        <v>-121350</v>
      </c>
    </row>
    <row r="2310" spans="1:17">
      <c r="A2310" s="39" t="s">
        <v>3407</v>
      </c>
      <c r="B2310" s="39" t="s">
        <v>3408</v>
      </c>
      <c r="C2310" s="52">
        <v>9399</v>
      </c>
      <c r="D2310" s="39" t="s">
        <v>101</v>
      </c>
      <c r="E2310" s="39" t="s">
        <v>3415</v>
      </c>
      <c r="F2310" s="41">
        <v>40714</v>
      </c>
      <c r="G2310" s="39" t="s">
        <v>93</v>
      </c>
      <c r="H2310" s="39" t="s">
        <v>173</v>
      </c>
      <c r="I2310" s="41">
        <v>40179</v>
      </c>
      <c r="J2310" s="41">
        <v>40543</v>
      </c>
      <c r="K2310" s="40">
        <v>2</v>
      </c>
      <c r="L2310" s="39" t="s">
        <v>131</v>
      </c>
      <c r="M2310" s="39" t="s">
        <v>227</v>
      </c>
      <c r="N2310" s="39" t="s">
        <v>3417</v>
      </c>
      <c r="O2310" s="39" t="s">
        <v>97</v>
      </c>
      <c r="P2310" s="39" t="s">
        <v>3411</v>
      </c>
      <c r="Q2310" s="54">
        <v>-121350</v>
      </c>
    </row>
    <row r="2311" spans="1:17">
      <c r="A2311" s="39" t="s">
        <v>3407</v>
      </c>
      <c r="B2311" s="39" t="s">
        <v>3408</v>
      </c>
      <c r="C2311" s="52">
        <v>9398</v>
      </c>
      <c r="D2311" s="39" t="s">
        <v>101</v>
      </c>
      <c r="E2311" s="39" t="s">
        <v>3418</v>
      </c>
      <c r="F2311" s="41">
        <v>40714</v>
      </c>
      <c r="G2311" s="39" t="s">
        <v>93</v>
      </c>
      <c r="H2311" s="39" t="s">
        <v>173</v>
      </c>
      <c r="I2311" s="41">
        <v>-1</v>
      </c>
      <c r="J2311" s="41">
        <v>-1</v>
      </c>
      <c r="K2311" s="40">
        <v>1</v>
      </c>
      <c r="L2311" s="39" t="s">
        <v>308</v>
      </c>
      <c r="M2311" s="39" t="s">
        <v>1508</v>
      </c>
      <c r="N2311" s="39" t="s">
        <v>3419</v>
      </c>
      <c r="O2311" s="39" t="s">
        <v>97</v>
      </c>
      <c r="P2311" s="39" t="s">
        <v>3411</v>
      </c>
      <c r="Q2311" s="54">
        <v>20719</v>
      </c>
    </row>
    <row r="2312" spans="1:17">
      <c r="A2312" s="39" t="s">
        <v>3407</v>
      </c>
      <c r="B2312" s="39" t="s">
        <v>3408</v>
      </c>
      <c r="C2312" s="52">
        <v>1262</v>
      </c>
      <c r="D2312" s="39" t="s">
        <v>101</v>
      </c>
      <c r="E2312" s="39" t="s">
        <v>3420</v>
      </c>
      <c r="F2312" s="41">
        <v>39790</v>
      </c>
      <c r="G2312" s="39" t="s">
        <v>93</v>
      </c>
      <c r="H2312" s="39" t="s">
        <v>173</v>
      </c>
      <c r="I2312" s="41">
        <v>39814</v>
      </c>
      <c r="J2312" s="41">
        <v>40178</v>
      </c>
      <c r="K2312" s="40">
        <v>1</v>
      </c>
      <c r="L2312" s="39" t="s">
        <v>95</v>
      </c>
      <c r="M2312" s="39" t="s">
        <v>95</v>
      </c>
      <c r="N2312" s="39" t="s">
        <v>3421</v>
      </c>
      <c r="O2312" s="39" t="s">
        <v>97</v>
      </c>
      <c r="P2312" s="39" t="s">
        <v>3411</v>
      </c>
      <c r="Q2312" s="54">
        <v>50000</v>
      </c>
    </row>
    <row r="2313" spans="1:17">
      <c r="A2313" s="39" t="s">
        <v>3407</v>
      </c>
      <c r="B2313" s="39" t="s">
        <v>3408</v>
      </c>
      <c r="C2313" s="52">
        <v>1259</v>
      </c>
      <c r="D2313" s="39" t="s">
        <v>101</v>
      </c>
      <c r="E2313" s="39" t="s">
        <v>2677</v>
      </c>
      <c r="F2313" s="41">
        <v>39790</v>
      </c>
      <c r="G2313" s="39" t="s">
        <v>93</v>
      </c>
      <c r="H2313" s="39" t="s">
        <v>173</v>
      </c>
      <c r="I2313" s="41">
        <v>39814</v>
      </c>
      <c r="J2313" s="41">
        <v>40178</v>
      </c>
      <c r="K2313" s="40">
        <v>1</v>
      </c>
      <c r="L2313" s="39" t="s">
        <v>95</v>
      </c>
      <c r="M2313" s="39" t="s">
        <v>95</v>
      </c>
      <c r="N2313" s="39" t="s">
        <v>3421</v>
      </c>
      <c r="O2313" s="39" t="s">
        <v>97</v>
      </c>
      <c r="P2313" s="39" t="s">
        <v>3411</v>
      </c>
      <c r="Q2313" s="54">
        <v>5000</v>
      </c>
    </row>
    <row r="2314" spans="1:17">
      <c r="A2314" s="39" t="s">
        <v>3422</v>
      </c>
      <c r="B2314" s="39" t="s">
        <v>3423</v>
      </c>
      <c r="C2314" s="52">
        <v>17967</v>
      </c>
      <c r="D2314" s="39" t="s">
        <v>296</v>
      </c>
      <c r="E2314" s="39" t="s">
        <v>3424</v>
      </c>
      <c r="F2314" s="41">
        <v>43627</v>
      </c>
      <c r="G2314" s="39" t="s">
        <v>93</v>
      </c>
      <c r="H2314" s="39" t="s">
        <v>173</v>
      </c>
      <c r="I2314" s="41">
        <v>40909</v>
      </c>
      <c r="J2314" s="41">
        <v>41090</v>
      </c>
      <c r="K2314" s="40">
        <v>1</v>
      </c>
      <c r="L2314" s="39" t="s">
        <v>131</v>
      </c>
      <c r="M2314" s="39" t="s">
        <v>517</v>
      </c>
      <c r="N2314" s="39" t="s">
        <v>3425</v>
      </c>
      <c r="O2314" s="39" t="s">
        <v>121</v>
      </c>
      <c r="P2314" s="39" t="s">
        <v>3426</v>
      </c>
      <c r="Q2314" s="54">
        <v>462648</v>
      </c>
    </row>
    <row r="2315" spans="1:17">
      <c r="A2315" s="39" t="s">
        <v>3422</v>
      </c>
      <c r="B2315" s="39" t="s">
        <v>3423</v>
      </c>
      <c r="C2315" s="52">
        <v>17967</v>
      </c>
      <c r="D2315" s="39" t="s">
        <v>296</v>
      </c>
      <c r="E2315" s="39" t="s">
        <v>3424</v>
      </c>
      <c r="F2315" s="41">
        <v>43627</v>
      </c>
      <c r="G2315" s="39" t="s">
        <v>93</v>
      </c>
      <c r="H2315" s="39" t="s">
        <v>173</v>
      </c>
      <c r="I2315" s="41">
        <v>41091</v>
      </c>
      <c r="J2315" s="41">
        <v>41274</v>
      </c>
      <c r="K2315" s="40">
        <v>2</v>
      </c>
      <c r="L2315" s="39" t="s">
        <v>131</v>
      </c>
      <c r="M2315" s="39" t="s">
        <v>517</v>
      </c>
      <c r="N2315" s="39" t="s">
        <v>3425</v>
      </c>
      <c r="O2315" s="39" t="s">
        <v>121</v>
      </c>
      <c r="P2315" s="39" t="s">
        <v>3426</v>
      </c>
      <c r="Q2315" s="54">
        <v>462648</v>
      </c>
    </row>
    <row r="2316" spans="1:17">
      <c r="A2316" s="39" t="s">
        <v>3422</v>
      </c>
      <c r="B2316" s="39" t="s">
        <v>3423</v>
      </c>
      <c r="C2316" s="52">
        <v>17967</v>
      </c>
      <c r="D2316" s="39" t="s">
        <v>296</v>
      </c>
      <c r="E2316" s="39" t="s">
        <v>3424</v>
      </c>
      <c r="F2316" s="41">
        <v>43627</v>
      </c>
      <c r="G2316" s="39" t="s">
        <v>93</v>
      </c>
      <c r="H2316" s="39" t="s">
        <v>173</v>
      </c>
      <c r="I2316" s="41">
        <v>41275</v>
      </c>
      <c r="J2316" s="41">
        <v>41364</v>
      </c>
      <c r="K2316" s="40">
        <v>3</v>
      </c>
      <c r="L2316" s="39" t="s">
        <v>131</v>
      </c>
      <c r="M2316" s="39" t="s">
        <v>517</v>
      </c>
      <c r="N2316" s="39" t="s">
        <v>3425</v>
      </c>
      <c r="O2316" s="39" t="s">
        <v>121</v>
      </c>
      <c r="P2316" s="39" t="s">
        <v>3426</v>
      </c>
      <c r="Q2316" s="54">
        <v>462648</v>
      </c>
    </row>
    <row r="2317" spans="1:17">
      <c r="A2317" s="39" t="s">
        <v>3422</v>
      </c>
      <c r="B2317" s="39" t="s">
        <v>3423</v>
      </c>
      <c r="C2317" s="52">
        <v>17967</v>
      </c>
      <c r="D2317" s="39" t="s">
        <v>296</v>
      </c>
      <c r="E2317" s="39" t="s">
        <v>3424</v>
      </c>
      <c r="F2317" s="41">
        <v>43627</v>
      </c>
      <c r="G2317" s="39" t="s">
        <v>93</v>
      </c>
      <c r="H2317" s="39" t="s">
        <v>173</v>
      </c>
      <c r="I2317" s="41">
        <v>41365</v>
      </c>
      <c r="J2317" s="41">
        <v>41455</v>
      </c>
      <c r="K2317" s="40">
        <v>4</v>
      </c>
      <c r="L2317" s="39" t="s">
        <v>131</v>
      </c>
      <c r="M2317" s="39" t="s">
        <v>517</v>
      </c>
      <c r="N2317" s="39" t="s">
        <v>3425</v>
      </c>
      <c r="O2317" s="39" t="s">
        <v>121</v>
      </c>
      <c r="P2317" s="39" t="s">
        <v>3426</v>
      </c>
      <c r="Q2317" s="54">
        <v>462648</v>
      </c>
    </row>
    <row r="2318" spans="1:17">
      <c r="A2318" s="39" t="s">
        <v>3422</v>
      </c>
      <c r="B2318" s="39" t="s">
        <v>3423</v>
      </c>
      <c r="C2318" s="52">
        <v>17967</v>
      </c>
      <c r="D2318" s="39" t="s">
        <v>296</v>
      </c>
      <c r="E2318" s="39" t="s">
        <v>3424</v>
      </c>
      <c r="F2318" s="41">
        <v>43627</v>
      </c>
      <c r="G2318" s="39" t="s">
        <v>93</v>
      </c>
      <c r="H2318" s="39" t="s">
        <v>173</v>
      </c>
      <c r="I2318" s="41">
        <v>41456</v>
      </c>
      <c r="J2318" s="41">
        <v>41639</v>
      </c>
      <c r="K2318" s="40">
        <v>5</v>
      </c>
      <c r="L2318" s="39" t="s">
        <v>131</v>
      </c>
      <c r="M2318" s="39" t="s">
        <v>517</v>
      </c>
      <c r="N2318" s="39" t="s">
        <v>3425</v>
      </c>
      <c r="O2318" s="39" t="s">
        <v>121</v>
      </c>
      <c r="P2318" s="39" t="s">
        <v>3426</v>
      </c>
      <c r="Q2318" s="54">
        <v>462648</v>
      </c>
    </row>
    <row r="2319" spans="1:17">
      <c r="A2319" s="39" t="s">
        <v>3422</v>
      </c>
      <c r="B2319" s="39" t="s">
        <v>3423</v>
      </c>
      <c r="C2319" s="52">
        <v>17967</v>
      </c>
      <c r="D2319" s="39" t="s">
        <v>296</v>
      </c>
      <c r="E2319" s="39" t="s">
        <v>3424</v>
      </c>
      <c r="F2319" s="41">
        <v>43627</v>
      </c>
      <c r="G2319" s="39" t="s">
        <v>93</v>
      </c>
      <c r="H2319" s="39" t="s">
        <v>173</v>
      </c>
      <c r="I2319" s="41">
        <v>41640</v>
      </c>
      <c r="J2319" s="41">
        <v>41820</v>
      </c>
      <c r="K2319" s="40">
        <v>6</v>
      </c>
      <c r="L2319" s="39" t="s">
        <v>131</v>
      </c>
      <c r="M2319" s="39" t="s">
        <v>517</v>
      </c>
      <c r="N2319" s="39" t="s">
        <v>3425</v>
      </c>
      <c r="O2319" s="39" t="s">
        <v>121</v>
      </c>
      <c r="P2319" s="39" t="s">
        <v>3426</v>
      </c>
      <c r="Q2319" s="54">
        <v>462648</v>
      </c>
    </row>
    <row r="2320" spans="1:17">
      <c r="A2320" s="39" t="s">
        <v>3422</v>
      </c>
      <c r="B2320" s="39" t="s">
        <v>3423</v>
      </c>
      <c r="C2320" s="52">
        <v>17967</v>
      </c>
      <c r="D2320" s="39" t="s">
        <v>296</v>
      </c>
      <c r="E2320" s="39" t="s">
        <v>3424</v>
      </c>
      <c r="F2320" s="41">
        <v>43627</v>
      </c>
      <c r="G2320" s="39" t="s">
        <v>93</v>
      </c>
      <c r="H2320" s="39" t="s">
        <v>173</v>
      </c>
      <c r="I2320" s="41">
        <v>41821</v>
      </c>
      <c r="J2320" s="41">
        <v>42004</v>
      </c>
      <c r="K2320" s="40">
        <v>7</v>
      </c>
      <c r="L2320" s="39" t="s">
        <v>131</v>
      </c>
      <c r="M2320" s="39" t="s">
        <v>517</v>
      </c>
      <c r="N2320" s="39" t="s">
        <v>3425</v>
      </c>
      <c r="O2320" s="39" t="s">
        <v>121</v>
      </c>
      <c r="P2320" s="39" t="s">
        <v>3426</v>
      </c>
      <c r="Q2320" s="54">
        <v>462648</v>
      </c>
    </row>
    <row r="2321" spans="1:17">
      <c r="A2321" s="39" t="s">
        <v>3422</v>
      </c>
      <c r="B2321" s="39" t="s">
        <v>3423</v>
      </c>
      <c r="C2321" s="52">
        <v>17967</v>
      </c>
      <c r="D2321" s="39" t="s">
        <v>296</v>
      </c>
      <c r="E2321" s="39" t="s">
        <v>3424</v>
      </c>
      <c r="F2321" s="41">
        <v>43627</v>
      </c>
      <c r="G2321" s="39" t="s">
        <v>93</v>
      </c>
      <c r="H2321" s="39" t="s">
        <v>173</v>
      </c>
      <c r="I2321" s="41">
        <v>42186</v>
      </c>
      <c r="J2321" s="41">
        <v>42369</v>
      </c>
      <c r="K2321" s="40">
        <v>9</v>
      </c>
      <c r="L2321" s="39" t="s">
        <v>131</v>
      </c>
      <c r="M2321" s="39" t="s">
        <v>517</v>
      </c>
      <c r="N2321" s="39" t="s">
        <v>3425</v>
      </c>
      <c r="O2321" s="39" t="s">
        <v>121</v>
      </c>
      <c r="P2321" s="39" t="s">
        <v>3426</v>
      </c>
      <c r="Q2321" s="54">
        <v>462648</v>
      </c>
    </row>
    <row r="2322" spans="1:17">
      <c r="A2322" s="39" t="s">
        <v>3422</v>
      </c>
      <c r="B2322" s="39" t="s">
        <v>3423</v>
      </c>
      <c r="C2322" s="52">
        <v>17967</v>
      </c>
      <c r="D2322" s="39" t="s">
        <v>296</v>
      </c>
      <c r="E2322" s="39" t="s">
        <v>3424</v>
      </c>
      <c r="F2322" s="41">
        <v>43627</v>
      </c>
      <c r="G2322" s="39" t="s">
        <v>93</v>
      </c>
      <c r="H2322" s="39" t="s">
        <v>173</v>
      </c>
      <c r="I2322" s="41">
        <v>42005</v>
      </c>
      <c r="J2322" s="41">
        <v>42185</v>
      </c>
      <c r="K2322" s="40">
        <v>12</v>
      </c>
      <c r="L2322" s="39" t="s">
        <v>131</v>
      </c>
      <c r="M2322" s="39" t="s">
        <v>517</v>
      </c>
      <c r="N2322" s="39" t="s">
        <v>3425</v>
      </c>
      <c r="O2322" s="39" t="s">
        <v>121</v>
      </c>
      <c r="P2322" s="39" t="s">
        <v>3426</v>
      </c>
      <c r="Q2322" s="54">
        <v>462648</v>
      </c>
    </row>
    <row r="2323" spans="1:17">
      <c r="A2323" s="39" t="s">
        <v>3422</v>
      </c>
      <c r="B2323" s="39" t="s">
        <v>3423</v>
      </c>
      <c r="C2323" s="52">
        <v>17967</v>
      </c>
      <c r="D2323" s="39" t="s">
        <v>296</v>
      </c>
      <c r="E2323" s="39" t="s">
        <v>3424</v>
      </c>
      <c r="F2323" s="41">
        <v>43627</v>
      </c>
      <c r="G2323" s="39" t="s">
        <v>93</v>
      </c>
      <c r="H2323" s="39" t="s">
        <v>173</v>
      </c>
      <c r="I2323" s="41">
        <v>40909</v>
      </c>
      <c r="J2323" s="41">
        <v>40909</v>
      </c>
      <c r="K2323" s="40">
        <v>13</v>
      </c>
      <c r="L2323" s="39" t="s">
        <v>125</v>
      </c>
      <c r="M2323" s="39" t="s">
        <v>183</v>
      </c>
      <c r="N2323" s="39" t="s">
        <v>3427</v>
      </c>
      <c r="O2323" s="39" t="s">
        <v>121</v>
      </c>
      <c r="P2323" s="39" t="s">
        <v>3426</v>
      </c>
      <c r="Q2323" s="54">
        <v>462648</v>
      </c>
    </row>
    <row r="2324" spans="1:17">
      <c r="A2324" s="39" t="s">
        <v>3422</v>
      </c>
      <c r="B2324" s="39" t="s">
        <v>3423</v>
      </c>
      <c r="C2324" s="52">
        <v>17967</v>
      </c>
      <c r="D2324" s="39" t="s">
        <v>296</v>
      </c>
      <c r="E2324" s="39" t="s">
        <v>3424</v>
      </c>
      <c r="F2324" s="41">
        <v>43627</v>
      </c>
      <c r="G2324" s="39" t="s">
        <v>93</v>
      </c>
      <c r="H2324" s="39" t="s">
        <v>173</v>
      </c>
      <c r="I2324" s="41">
        <v>41275</v>
      </c>
      <c r="J2324" s="41">
        <v>41639</v>
      </c>
      <c r="K2324" s="40">
        <v>14</v>
      </c>
      <c r="L2324" s="39" t="s">
        <v>125</v>
      </c>
      <c r="M2324" s="39" t="s">
        <v>183</v>
      </c>
      <c r="N2324" s="39" t="s">
        <v>3427</v>
      </c>
      <c r="O2324" s="39" t="s">
        <v>121</v>
      </c>
      <c r="P2324" s="39" t="s">
        <v>3426</v>
      </c>
      <c r="Q2324" s="54">
        <v>462648</v>
      </c>
    </row>
    <row r="2325" spans="1:17">
      <c r="A2325" s="39" t="s">
        <v>3422</v>
      </c>
      <c r="B2325" s="39" t="s">
        <v>3423</v>
      </c>
      <c r="C2325" s="52">
        <v>17967</v>
      </c>
      <c r="D2325" s="39" t="s">
        <v>296</v>
      </c>
      <c r="E2325" s="39" t="s">
        <v>3424</v>
      </c>
      <c r="F2325" s="41">
        <v>43627</v>
      </c>
      <c r="G2325" s="39" t="s">
        <v>93</v>
      </c>
      <c r="H2325" s="39" t="s">
        <v>173</v>
      </c>
      <c r="I2325" s="41">
        <v>41640</v>
      </c>
      <c r="J2325" s="41">
        <v>42004</v>
      </c>
      <c r="K2325" s="40">
        <v>15</v>
      </c>
      <c r="L2325" s="39" t="s">
        <v>125</v>
      </c>
      <c r="M2325" s="39" t="s">
        <v>183</v>
      </c>
      <c r="N2325" s="39" t="s">
        <v>3427</v>
      </c>
      <c r="O2325" s="39" t="s">
        <v>121</v>
      </c>
      <c r="P2325" s="39" t="s">
        <v>3426</v>
      </c>
      <c r="Q2325" s="54">
        <v>462648</v>
      </c>
    </row>
    <row r="2326" spans="1:17">
      <c r="A2326" s="39" t="s">
        <v>3422</v>
      </c>
      <c r="B2326" s="39" t="s">
        <v>3423</v>
      </c>
      <c r="C2326" s="52">
        <v>17967</v>
      </c>
      <c r="D2326" s="39" t="s">
        <v>296</v>
      </c>
      <c r="E2326" s="39" t="s">
        <v>3424</v>
      </c>
      <c r="F2326" s="41">
        <v>43627</v>
      </c>
      <c r="G2326" s="39" t="s">
        <v>93</v>
      </c>
      <c r="H2326" s="39" t="s">
        <v>173</v>
      </c>
      <c r="I2326" s="41">
        <v>42005</v>
      </c>
      <c r="J2326" s="41">
        <v>42369</v>
      </c>
      <c r="K2326" s="40">
        <v>16</v>
      </c>
      <c r="L2326" s="39" t="s">
        <v>125</v>
      </c>
      <c r="M2326" s="39" t="s">
        <v>183</v>
      </c>
      <c r="N2326" s="39" t="s">
        <v>3428</v>
      </c>
      <c r="O2326" s="39" t="s">
        <v>121</v>
      </c>
      <c r="P2326" s="39" t="s">
        <v>3426</v>
      </c>
      <c r="Q2326" s="54">
        <v>462648</v>
      </c>
    </row>
    <row r="2327" spans="1:17">
      <c r="A2327" s="39" t="s">
        <v>3422</v>
      </c>
      <c r="B2327" s="39" t="s">
        <v>3423</v>
      </c>
      <c r="C2327" s="52">
        <v>10290</v>
      </c>
      <c r="D2327" s="39" t="s">
        <v>101</v>
      </c>
      <c r="E2327" s="39" t="s">
        <v>3429</v>
      </c>
      <c r="F2327" s="41">
        <v>40856</v>
      </c>
      <c r="G2327" s="39" t="s">
        <v>93</v>
      </c>
      <c r="H2327" s="39" t="s">
        <v>173</v>
      </c>
      <c r="I2327" s="41">
        <v>40544</v>
      </c>
      <c r="J2327" s="41">
        <v>40908</v>
      </c>
      <c r="K2327" s="40">
        <v>1</v>
      </c>
      <c r="L2327" s="39" t="s">
        <v>131</v>
      </c>
      <c r="M2327" s="39" t="s">
        <v>183</v>
      </c>
      <c r="N2327" s="39" t="s">
        <v>3430</v>
      </c>
      <c r="O2327" s="39" t="s">
        <v>97</v>
      </c>
      <c r="P2327" s="39" t="s">
        <v>3431</v>
      </c>
      <c r="Q2327" s="54">
        <v>31364</v>
      </c>
    </row>
    <row r="2328" spans="1:17">
      <c r="A2328" s="39" t="s">
        <v>3422</v>
      </c>
      <c r="B2328" s="39" t="s">
        <v>3423</v>
      </c>
      <c r="C2328" s="52">
        <v>10288</v>
      </c>
      <c r="D2328" s="39" t="s">
        <v>101</v>
      </c>
      <c r="E2328" s="39" t="s">
        <v>3432</v>
      </c>
      <c r="F2328" s="41">
        <v>40856</v>
      </c>
      <c r="G2328" s="39" t="s">
        <v>93</v>
      </c>
      <c r="H2328" s="39" t="s">
        <v>173</v>
      </c>
      <c r="I2328" s="41">
        <v>40544</v>
      </c>
      <c r="J2328" s="41">
        <v>40908</v>
      </c>
      <c r="K2328" s="40">
        <v>1</v>
      </c>
      <c r="L2328" s="39" t="s">
        <v>105</v>
      </c>
      <c r="M2328" s="39" t="s">
        <v>329</v>
      </c>
      <c r="N2328" s="39" t="s">
        <v>3433</v>
      </c>
      <c r="O2328" s="39" t="s">
        <v>97</v>
      </c>
      <c r="P2328" s="39" t="s">
        <v>3431</v>
      </c>
      <c r="Q2328" s="54">
        <v>743082</v>
      </c>
    </row>
    <row r="2329" spans="1:17">
      <c r="A2329" s="39" t="s">
        <v>3422</v>
      </c>
      <c r="B2329" s="39" t="s">
        <v>3423</v>
      </c>
      <c r="C2329" s="52">
        <v>9492</v>
      </c>
      <c r="D2329" s="39" t="s">
        <v>101</v>
      </c>
      <c r="E2329" s="39" t="s">
        <v>3434</v>
      </c>
      <c r="F2329" s="41">
        <v>40714</v>
      </c>
      <c r="G2329" s="39" t="s">
        <v>93</v>
      </c>
      <c r="H2329" s="39" t="s">
        <v>173</v>
      </c>
      <c r="I2329" s="41">
        <v>40544</v>
      </c>
      <c r="J2329" s="41">
        <v>40908</v>
      </c>
      <c r="K2329" s="40">
        <v>1</v>
      </c>
      <c r="L2329" s="39" t="s">
        <v>311</v>
      </c>
      <c r="M2329" s="39" t="s">
        <v>312</v>
      </c>
      <c r="N2329" s="39" t="s">
        <v>3435</v>
      </c>
      <c r="O2329" s="39" t="s">
        <v>97</v>
      </c>
      <c r="P2329" s="39" t="s">
        <v>3431</v>
      </c>
      <c r="Q2329" s="54">
        <v>127638</v>
      </c>
    </row>
    <row r="2330" spans="1:17">
      <c r="A2330" s="39" t="s">
        <v>3422</v>
      </c>
      <c r="B2330" s="39" t="s">
        <v>3423</v>
      </c>
      <c r="C2330" s="52">
        <v>9495</v>
      </c>
      <c r="D2330" s="39" t="s">
        <v>101</v>
      </c>
      <c r="E2330" s="39" t="s">
        <v>3436</v>
      </c>
      <c r="F2330" s="41">
        <v>40714</v>
      </c>
      <c r="G2330" s="39" t="s">
        <v>93</v>
      </c>
      <c r="H2330" s="39" t="s">
        <v>173</v>
      </c>
      <c r="I2330" s="41">
        <v>40179</v>
      </c>
      <c r="J2330" s="41">
        <v>40543</v>
      </c>
      <c r="K2330" s="40">
        <v>1</v>
      </c>
      <c r="L2330" s="39" t="s">
        <v>311</v>
      </c>
      <c r="M2330" s="39" t="s">
        <v>312</v>
      </c>
      <c r="N2330" s="39" t="s">
        <v>3435</v>
      </c>
      <c r="O2330" s="39" t="s">
        <v>97</v>
      </c>
      <c r="P2330" s="39" t="s">
        <v>3431</v>
      </c>
      <c r="Q2330" s="54">
        <v>127638</v>
      </c>
    </row>
    <row r="2331" spans="1:17">
      <c r="A2331" s="39" t="s">
        <v>3422</v>
      </c>
      <c r="B2331" s="39" t="s">
        <v>3423</v>
      </c>
      <c r="C2331" s="52">
        <v>8685</v>
      </c>
      <c r="D2331" s="39" t="s">
        <v>101</v>
      </c>
      <c r="E2331" s="39" t="s">
        <v>3437</v>
      </c>
      <c r="F2331" s="41">
        <v>40714</v>
      </c>
      <c r="G2331" s="39" t="s">
        <v>93</v>
      </c>
      <c r="H2331" s="39" t="s">
        <v>173</v>
      </c>
      <c r="I2331" s="41">
        <v>40179</v>
      </c>
      <c r="J2331" s="41">
        <v>40543</v>
      </c>
      <c r="K2331" s="40">
        <v>1</v>
      </c>
      <c r="L2331" s="39" t="s">
        <v>105</v>
      </c>
      <c r="M2331" s="39" t="s">
        <v>329</v>
      </c>
      <c r="N2331" s="39" t="s">
        <v>3438</v>
      </c>
      <c r="O2331" s="39" t="s">
        <v>97</v>
      </c>
      <c r="P2331" s="39" t="s">
        <v>221</v>
      </c>
      <c r="Q2331" s="54">
        <v>809115</v>
      </c>
    </row>
    <row r="2332" spans="1:17">
      <c r="A2332" s="39" t="s">
        <v>3422</v>
      </c>
      <c r="B2332" s="39" t="s">
        <v>3423</v>
      </c>
      <c r="C2332" s="52">
        <v>9496</v>
      </c>
      <c r="D2332" s="39" t="s">
        <v>101</v>
      </c>
      <c r="E2332" s="39" t="s">
        <v>3439</v>
      </c>
      <c r="F2332" s="41">
        <v>40714</v>
      </c>
      <c r="G2332" s="39" t="s">
        <v>93</v>
      </c>
      <c r="H2332" s="39" t="s">
        <v>173</v>
      </c>
      <c r="I2332" s="41">
        <v>39904</v>
      </c>
      <c r="J2332" s="41">
        <v>40178</v>
      </c>
      <c r="K2332" s="40">
        <v>1</v>
      </c>
      <c r="L2332" s="39" t="s">
        <v>311</v>
      </c>
      <c r="M2332" s="39" t="s">
        <v>312</v>
      </c>
      <c r="N2332" s="39" t="s">
        <v>3435</v>
      </c>
      <c r="O2332" s="39" t="s">
        <v>97</v>
      </c>
      <c r="P2332" s="39" t="s">
        <v>3431</v>
      </c>
      <c r="Q2332" s="54">
        <v>127638</v>
      </c>
    </row>
    <row r="2333" spans="1:17">
      <c r="A2333" s="39" t="s">
        <v>3440</v>
      </c>
      <c r="B2333" s="39" t="s">
        <v>3441</v>
      </c>
      <c r="C2333" s="52">
        <v>13296</v>
      </c>
      <c r="D2333" s="39" t="s">
        <v>101</v>
      </c>
      <c r="E2333" s="39" t="s">
        <v>3442</v>
      </c>
      <c r="F2333" s="41">
        <v>41689</v>
      </c>
      <c r="G2333" s="39" t="s">
        <v>93</v>
      </c>
      <c r="H2333" s="39" t="s">
        <v>173</v>
      </c>
      <c r="I2333" s="41">
        <v>41640</v>
      </c>
      <c r="J2333" s="41">
        <v>42004</v>
      </c>
      <c r="K2333" s="40">
        <v>1</v>
      </c>
      <c r="L2333" s="39" t="s">
        <v>308</v>
      </c>
      <c r="M2333" s="39" t="s">
        <v>95</v>
      </c>
      <c r="N2333" s="39" t="s">
        <v>3443</v>
      </c>
      <c r="O2333" s="39" t="s">
        <v>97</v>
      </c>
      <c r="P2333" s="39" t="s">
        <v>3444</v>
      </c>
      <c r="Q2333" s="54">
        <v>119</v>
      </c>
    </row>
    <row r="2334" spans="1:17">
      <c r="A2334" s="39" t="s">
        <v>3440</v>
      </c>
      <c r="B2334" s="39" t="s">
        <v>3441</v>
      </c>
      <c r="C2334" s="52">
        <v>12404</v>
      </c>
      <c r="D2334" s="39" t="s">
        <v>101</v>
      </c>
      <c r="E2334" s="39" t="s">
        <v>3445</v>
      </c>
      <c r="F2334" s="41">
        <v>41386</v>
      </c>
      <c r="G2334" s="39" t="s">
        <v>93</v>
      </c>
      <c r="H2334" s="39" t="s">
        <v>173</v>
      </c>
      <c r="I2334" s="41">
        <v>41365</v>
      </c>
      <c r="J2334" s="41">
        <v>41639</v>
      </c>
      <c r="K2334" s="40">
        <v>1</v>
      </c>
      <c r="L2334" s="39" t="s">
        <v>308</v>
      </c>
      <c r="M2334" s="39" t="s">
        <v>95</v>
      </c>
      <c r="N2334" s="39" t="s">
        <v>3446</v>
      </c>
      <c r="O2334" s="39" t="s">
        <v>97</v>
      </c>
      <c r="P2334" s="39" t="s">
        <v>3444</v>
      </c>
      <c r="Q2334" s="54">
        <v>78</v>
      </c>
    </row>
    <row r="2335" spans="1:17">
      <c r="A2335" s="39" t="s">
        <v>3440</v>
      </c>
      <c r="B2335" s="39" t="s">
        <v>3441</v>
      </c>
      <c r="C2335" s="52">
        <v>11855</v>
      </c>
      <c r="D2335" s="39" t="s">
        <v>101</v>
      </c>
      <c r="E2335" s="39" t="s">
        <v>3447</v>
      </c>
      <c r="F2335" s="41">
        <v>41285</v>
      </c>
      <c r="G2335" s="39" t="s">
        <v>93</v>
      </c>
      <c r="H2335" s="39" t="s">
        <v>173</v>
      </c>
      <c r="I2335" s="41">
        <v>41275</v>
      </c>
      <c r="J2335" s="41">
        <v>41639</v>
      </c>
      <c r="K2335" s="40">
        <v>1</v>
      </c>
      <c r="L2335" s="39" t="s">
        <v>308</v>
      </c>
      <c r="M2335" s="39" t="s">
        <v>95</v>
      </c>
      <c r="N2335" s="39" t="s">
        <v>3448</v>
      </c>
      <c r="O2335" s="39" t="s">
        <v>97</v>
      </c>
      <c r="P2335" s="39" t="s">
        <v>3444</v>
      </c>
      <c r="Q2335" s="54">
        <v>117</v>
      </c>
    </row>
    <row r="2336" spans="1:17">
      <c r="A2336" s="39" t="s">
        <v>3440</v>
      </c>
      <c r="B2336" s="39" t="s">
        <v>3441</v>
      </c>
      <c r="C2336" s="52">
        <v>11061</v>
      </c>
      <c r="D2336" s="39" t="s">
        <v>101</v>
      </c>
      <c r="E2336" s="39" t="s">
        <v>3449</v>
      </c>
      <c r="F2336" s="41">
        <v>41101</v>
      </c>
      <c r="G2336" s="39" t="s">
        <v>93</v>
      </c>
      <c r="H2336" s="39" t="s">
        <v>173</v>
      </c>
      <c r="I2336" s="41">
        <v>40909</v>
      </c>
      <c r="J2336" s="41">
        <v>41090</v>
      </c>
      <c r="K2336" s="40">
        <v>1</v>
      </c>
      <c r="L2336" s="39" t="s">
        <v>308</v>
      </c>
      <c r="M2336" s="39" t="s">
        <v>95</v>
      </c>
      <c r="N2336" s="39" t="s">
        <v>3450</v>
      </c>
      <c r="O2336" s="39" t="s">
        <v>97</v>
      </c>
      <c r="P2336" s="39" t="s">
        <v>3444</v>
      </c>
      <c r="Q2336" s="54">
        <v>121</v>
      </c>
    </row>
    <row r="2337" spans="1:17">
      <c r="A2337" s="39" t="s">
        <v>3451</v>
      </c>
      <c r="B2337" s="39" t="s">
        <v>3452</v>
      </c>
      <c r="C2337" s="52">
        <v>9340</v>
      </c>
      <c r="D2337" s="39" t="s">
        <v>101</v>
      </c>
      <c r="E2337" s="39" t="s">
        <v>3453</v>
      </c>
      <c r="F2337" s="41">
        <v>40714</v>
      </c>
      <c r="G2337" s="39" t="s">
        <v>93</v>
      </c>
      <c r="H2337" s="39" t="s">
        <v>173</v>
      </c>
      <c r="I2337" s="41">
        <v>39904</v>
      </c>
      <c r="J2337" s="41">
        <v>40908</v>
      </c>
      <c r="K2337" s="40">
        <v>1</v>
      </c>
      <c r="L2337" s="39" t="s">
        <v>491</v>
      </c>
      <c r="M2337" s="39" t="s">
        <v>574</v>
      </c>
      <c r="N2337" s="39" t="s">
        <v>3454</v>
      </c>
      <c r="O2337" s="39" t="s">
        <v>97</v>
      </c>
      <c r="P2337" s="39" t="s">
        <v>3455</v>
      </c>
      <c r="Q2337" s="54">
        <v>25000</v>
      </c>
    </row>
    <row r="2338" spans="1:17">
      <c r="A2338" s="39" t="s">
        <v>3451</v>
      </c>
      <c r="B2338" s="39" t="s">
        <v>3452</v>
      </c>
      <c r="C2338" s="52">
        <v>9340</v>
      </c>
      <c r="D2338" s="39" t="s">
        <v>101</v>
      </c>
      <c r="E2338" s="39" t="s">
        <v>3453</v>
      </c>
      <c r="F2338" s="41">
        <v>40714</v>
      </c>
      <c r="G2338" s="39" t="s">
        <v>93</v>
      </c>
      <c r="H2338" s="39" t="s">
        <v>173</v>
      </c>
      <c r="I2338" s="41">
        <v>39904</v>
      </c>
      <c r="J2338" s="41">
        <v>40908</v>
      </c>
      <c r="K2338" s="40">
        <v>2</v>
      </c>
      <c r="L2338" s="39" t="s">
        <v>311</v>
      </c>
      <c r="M2338" s="39" t="s">
        <v>312</v>
      </c>
      <c r="N2338" s="39" t="s">
        <v>3456</v>
      </c>
      <c r="O2338" s="39" t="s">
        <v>97</v>
      </c>
      <c r="P2338" s="39" t="s">
        <v>3455</v>
      </c>
      <c r="Q2338" s="54">
        <v>25000</v>
      </c>
    </row>
    <row r="2339" spans="1:17">
      <c r="A2339" s="39" t="s">
        <v>3451</v>
      </c>
      <c r="B2339" s="39" t="s">
        <v>3452</v>
      </c>
      <c r="C2339" s="52">
        <v>9340</v>
      </c>
      <c r="D2339" s="39" t="s">
        <v>101</v>
      </c>
      <c r="E2339" s="39" t="s">
        <v>3453</v>
      </c>
      <c r="F2339" s="41">
        <v>40714</v>
      </c>
      <c r="G2339" s="39" t="s">
        <v>93</v>
      </c>
      <c r="H2339" s="39" t="s">
        <v>173</v>
      </c>
      <c r="I2339" s="41">
        <v>39904</v>
      </c>
      <c r="J2339" s="41">
        <v>40908</v>
      </c>
      <c r="K2339" s="40">
        <v>3</v>
      </c>
      <c r="L2339" s="39" t="s">
        <v>311</v>
      </c>
      <c r="M2339" s="39" t="s">
        <v>1114</v>
      </c>
      <c r="N2339" s="39" t="s">
        <v>3457</v>
      </c>
      <c r="O2339" s="39" t="s">
        <v>97</v>
      </c>
      <c r="P2339" s="39" t="s">
        <v>3455</v>
      </c>
      <c r="Q2339" s="54">
        <v>25000</v>
      </c>
    </row>
    <row r="2340" spans="1:17">
      <c r="A2340" s="39" t="s">
        <v>3451</v>
      </c>
      <c r="B2340" s="39" t="s">
        <v>3452</v>
      </c>
      <c r="C2340" s="52">
        <v>9340</v>
      </c>
      <c r="D2340" s="39" t="s">
        <v>101</v>
      </c>
      <c r="E2340" s="39" t="s">
        <v>3453</v>
      </c>
      <c r="F2340" s="41">
        <v>40714</v>
      </c>
      <c r="G2340" s="39" t="s">
        <v>93</v>
      </c>
      <c r="H2340" s="39" t="s">
        <v>173</v>
      </c>
      <c r="I2340" s="41">
        <v>39904</v>
      </c>
      <c r="J2340" s="41">
        <v>40908</v>
      </c>
      <c r="K2340" s="40">
        <v>4</v>
      </c>
      <c r="L2340" s="39" t="s">
        <v>103</v>
      </c>
      <c r="M2340" s="39" t="s">
        <v>95</v>
      </c>
      <c r="N2340" s="39" t="s">
        <v>3458</v>
      </c>
      <c r="O2340" s="39" t="s">
        <v>97</v>
      </c>
      <c r="P2340" s="39" t="s">
        <v>3455</v>
      </c>
      <c r="Q2340" s="54">
        <v>25000</v>
      </c>
    </row>
    <row r="2341" spans="1:17">
      <c r="A2341" s="39" t="s">
        <v>3459</v>
      </c>
      <c r="B2341" s="39" t="s">
        <v>3460</v>
      </c>
      <c r="C2341" s="52">
        <v>12292</v>
      </c>
      <c r="D2341" s="39" t="s">
        <v>101</v>
      </c>
      <c r="E2341" s="39" t="s">
        <v>418</v>
      </c>
      <c r="F2341" s="41">
        <v>41285</v>
      </c>
      <c r="G2341" s="39" t="s">
        <v>93</v>
      </c>
      <c r="H2341" s="39" t="s">
        <v>173</v>
      </c>
      <c r="I2341" s="41">
        <v>41275</v>
      </c>
      <c r="J2341" s="41">
        <v>41639</v>
      </c>
      <c r="K2341" s="40">
        <v>1</v>
      </c>
      <c r="L2341" s="39" t="s">
        <v>176</v>
      </c>
      <c r="M2341" s="39" t="s">
        <v>416</v>
      </c>
      <c r="N2341" s="39" t="s">
        <v>3461</v>
      </c>
      <c r="O2341" s="39" t="s">
        <v>97</v>
      </c>
      <c r="P2341" s="39" t="s">
        <v>3462</v>
      </c>
      <c r="Q2341" s="54">
        <v>2293</v>
      </c>
    </row>
    <row r="2342" spans="1:17">
      <c r="A2342" s="39" t="s">
        <v>3463</v>
      </c>
      <c r="B2342" s="39" t="s">
        <v>3464</v>
      </c>
      <c r="C2342" s="52">
        <v>23074</v>
      </c>
      <c r="D2342" s="39" t="s">
        <v>91</v>
      </c>
      <c r="E2342" s="39" t="s">
        <v>3465</v>
      </c>
      <c r="F2342" s="41">
        <v>44644</v>
      </c>
      <c r="G2342" s="39" t="s">
        <v>93</v>
      </c>
      <c r="H2342" s="39" t="s">
        <v>173</v>
      </c>
      <c r="I2342" s="41">
        <v>40269</v>
      </c>
      <c r="J2342" s="41">
        <v>44561</v>
      </c>
      <c r="K2342" s="40">
        <v>1</v>
      </c>
      <c r="L2342" s="39" t="s">
        <v>131</v>
      </c>
      <c r="M2342" s="39" t="s">
        <v>227</v>
      </c>
      <c r="N2342" s="39" t="s">
        <v>3466</v>
      </c>
      <c r="O2342" s="39" t="s">
        <v>97</v>
      </c>
      <c r="P2342" s="39" t="s">
        <v>3467</v>
      </c>
      <c r="Q2342" s="54">
        <v>281373</v>
      </c>
    </row>
    <row r="2343" spans="1:17">
      <c r="A2343" s="39" t="s">
        <v>3468</v>
      </c>
      <c r="B2343" s="39" t="s">
        <v>3469</v>
      </c>
      <c r="C2343" s="52">
        <v>1237</v>
      </c>
      <c r="D2343" s="39" t="s">
        <v>101</v>
      </c>
      <c r="E2343" s="39" t="s">
        <v>3470</v>
      </c>
      <c r="F2343" s="41">
        <v>39790</v>
      </c>
      <c r="G2343" s="39" t="s">
        <v>93</v>
      </c>
      <c r="H2343" s="39" t="s">
        <v>94</v>
      </c>
      <c r="I2343" s="41">
        <v>39814</v>
      </c>
      <c r="J2343" s="41">
        <v>40178</v>
      </c>
      <c r="K2343" s="40">
        <v>1</v>
      </c>
      <c r="L2343" s="39" t="s">
        <v>131</v>
      </c>
      <c r="M2343" s="39" t="s">
        <v>132</v>
      </c>
      <c r="N2343" s="39" t="s">
        <v>3471</v>
      </c>
      <c r="O2343" s="39" t="s">
        <v>97</v>
      </c>
      <c r="P2343" s="39" t="s">
        <v>3472</v>
      </c>
      <c r="Q2343" s="54">
        <v>17725</v>
      </c>
    </row>
    <row r="2344" spans="1:17">
      <c r="A2344" s="39" t="s">
        <v>3468</v>
      </c>
      <c r="B2344" s="39" t="s">
        <v>3469</v>
      </c>
      <c r="C2344" s="52">
        <v>1238</v>
      </c>
      <c r="D2344" s="39" t="s">
        <v>101</v>
      </c>
      <c r="E2344" s="39" t="s">
        <v>3470</v>
      </c>
      <c r="F2344" s="41">
        <v>39790</v>
      </c>
      <c r="G2344" s="39" t="s">
        <v>93</v>
      </c>
      <c r="H2344" s="39" t="s">
        <v>94</v>
      </c>
      <c r="I2344" s="41">
        <v>39814</v>
      </c>
      <c r="J2344" s="41">
        <v>40178</v>
      </c>
      <c r="K2344" s="40">
        <v>1</v>
      </c>
      <c r="L2344" s="39" t="s">
        <v>131</v>
      </c>
      <c r="M2344" s="39" t="s">
        <v>194</v>
      </c>
      <c r="N2344" s="39" t="s">
        <v>3471</v>
      </c>
      <c r="O2344" s="39" t="s">
        <v>97</v>
      </c>
      <c r="P2344" s="39" t="s">
        <v>3472</v>
      </c>
      <c r="Q2344" s="54">
        <v>17725</v>
      </c>
    </row>
    <row r="2345" spans="1:17">
      <c r="A2345" s="39" t="s">
        <v>3473</v>
      </c>
      <c r="B2345" s="39" t="s">
        <v>3474</v>
      </c>
      <c r="C2345" s="52">
        <v>16233</v>
      </c>
      <c r="D2345" s="39" t="s">
        <v>101</v>
      </c>
      <c r="E2345" s="39" t="s">
        <v>2166</v>
      </c>
      <c r="F2345" s="41">
        <v>42659</v>
      </c>
      <c r="G2345" s="39" t="s">
        <v>93</v>
      </c>
      <c r="H2345" s="39" t="s">
        <v>173</v>
      </c>
      <c r="I2345" s="41">
        <v>42644</v>
      </c>
      <c r="J2345" s="41">
        <v>42735</v>
      </c>
      <c r="K2345" s="40">
        <v>1</v>
      </c>
      <c r="L2345" s="39" t="s">
        <v>95</v>
      </c>
      <c r="M2345" s="39" t="s">
        <v>95</v>
      </c>
      <c r="N2345" s="39" t="s">
        <v>3475</v>
      </c>
      <c r="O2345" s="39" t="s">
        <v>97</v>
      </c>
      <c r="P2345" s="39" t="s">
        <v>2163</v>
      </c>
      <c r="Q2345" s="54">
        <v>31.7</v>
      </c>
    </row>
    <row r="2346" spans="1:17">
      <c r="A2346" s="39" t="s">
        <v>3473</v>
      </c>
      <c r="B2346" s="39" t="s">
        <v>3474</v>
      </c>
      <c r="C2346" s="52">
        <v>15811</v>
      </c>
      <c r="D2346" s="39" t="s">
        <v>101</v>
      </c>
      <c r="E2346" s="39" t="s">
        <v>3476</v>
      </c>
      <c r="F2346" s="41">
        <v>42410</v>
      </c>
      <c r="G2346" s="39" t="s">
        <v>93</v>
      </c>
      <c r="H2346" s="39" t="s">
        <v>173</v>
      </c>
      <c r="I2346" s="41">
        <v>42370</v>
      </c>
      <c r="J2346" s="41">
        <v>42735</v>
      </c>
      <c r="K2346" s="40">
        <v>1</v>
      </c>
      <c r="L2346" s="39" t="s">
        <v>95</v>
      </c>
      <c r="M2346" s="39" t="s">
        <v>95</v>
      </c>
      <c r="N2346" s="39" t="s">
        <v>3477</v>
      </c>
      <c r="O2346" s="39" t="s">
        <v>97</v>
      </c>
      <c r="P2346" s="39" t="s">
        <v>2163</v>
      </c>
      <c r="Q2346" s="54">
        <v>100</v>
      </c>
    </row>
    <row r="2347" spans="1:17">
      <c r="A2347" s="39" t="s">
        <v>3473</v>
      </c>
      <c r="B2347" s="39" t="s">
        <v>3474</v>
      </c>
      <c r="C2347" s="52">
        <v>15133</v>
      </c>
      <c r="D2347" s="39" t="s">
        <v>101</v>
      </c>
      <c r="E2347" s="39" t="s">
        <v>1950</v>
      </c>
      <c r="F2347" s="41">
        <v>42072</v>
      </c>
      <c r="G2347" s="39" t="s">
        <v>93</v>
      </c>
      <c r="H2347" s="39" t="s">
        <v>173</v>
      </c>
      <c r="I2347" s="41">
        <v>42005</v>
      </c>
      <c r="J2347" s="41">
        <v>42369</v>
      </c>
      <c r="K2347" s="40">
        <v>1</v>
      </c>
      <c r="L2347" s="39" t="s">
        <v>95</v>
      </c>
      <c r="M2347" s="39" t="s">
        <v>95</v>
      </c>
      <c r="N2347" s="39" t="s">
        <v>3478</v>
      </c>
      <c r="O2347" s="39" t="s">
        <v>97</v>
      </c>
      <c r="P2347" s="39" t="s">
        <v>2163</v>
      </c>
      <c r="Q2347" s="54">
        <v>-6707</v>
      </c>
    </row>
    <row r="2348" spans="1:17">
      <c r="A2348" s="39" t="s">
        <v>3473</v>
      </c>
      <c r="B2348" s="39" t="s">
        <v>3474</v>
      </c>
      <c r="C2348" s="52">
        <v>15133</v>
      </c>
      <c r="D2348" s="39" t="s">
        <v>101</v>
      </c>
      <c r="E2348" s="39" t="s">
        <v>1950</v>
      </c>
      <c r="F2348" s="41">
        <v>42072</v>
      </c>
      <c r="G2348" s="39" t="s">
        <v>93</v>
      </c>
      <c r="H2348" s="39" t="s">
        <v>173</v>
      </c>
      <c r="I2348" s="41">
        <v>42005</v>
      </c>
      <c r="J2348" s="41">
        <v>42369</v>
      </c>
      <c r="K2348" s="40">
        <v>2</v>
      </c>
      <c r="L2348" s="39" t="s">
        <v>105</v>
      </c>
      <c r="M2348" s="39" t="s">
        <v>95</v>
      </c>
      <c r="N2348" s="39" t="s">
        <v>3479</v>
      </c>
      <c r="O2348" s="39" t="s">
        <v>97</v>
      </c>
      <c r="P2348" s="39" t="s">
        <v>2163</v>
      </c>
      <c r="Q2348" s="54">
        <v>-6707</v>
      </c>
    </row>
    <row r="2349" spans="1:17">
      <c r="A2349" s="39" t="s">
        <v>3473</v>
      </c>
      <c r="B2349" s="39" t="s">
        <v>3474</v>
      </c>
      <c r="C2349" s="52">
        <v>13772</v>
      </c>
      <c r="D2349" s="39" t="s">
        <v>101</v>
      </c>
      <c r="E2349" s="39" t="s">
        <v>832</v>
      </c>
      <c r="F2349" s="41">
        <v>41695</v>
      </c>
      <c r="G2349" s="39" t="s">
        <v>93</v>
      </c>
      <c r="H2349" s="39" t="s">
        <v>173</v>
      </c>
      <c r="I2349" s="41">
        <v>41640</v>
      </c>
      <c r="J2349" s="41">
        <v>42004</v>
      </c>
      <c r="K2349" s="40">
        <v>1</v>
      </c>
      <c r="L2349" s="39" t="s">
        <v>95</v>
      </c>
      <c r="M2349" s="39" t="s">
        <v>95</v>
      </c>
      <c r="N2349" s="39" t="s">
        <v>3480</v>
      </c>
      <c r="O2349" s="39" t="s">
        <v>97</v>
      </c>
      <c r="P2349" s="39" t="s">
        <v>2163</v>
      </c>
      <c r="Q2349" s="54">
        <v>8896</v>
      </c>
    </row>
    <row r="2350" spans="1:17">
      <c r="A2350" s="39" t="s">
        <v>3473</v>
      </c>
      <c r="B2350" s="39" t="s">
        <v>3474</v>
      </c>
      <c r="C2350" s="52">
        <v>13772</v>
      </c>
      <c r="D2350" s="39" t="s">
        <v>101</v>
      </c>
      <c r="E2350" s="39" t="s">
        <v>832</v>
      </c>
      <c r="F2350" s="41">
        <v>41695</v>
      </c>
      <c r="G2350" s="39" t="s">
        <v>93</v>
      </c>
      <c r="H2350" s="39" t="s">
        <v>173</v>
      </c>
      <c r="I2350" s="41">
        <v>41640</v>
      </c>
      <c r="J2350" s="41">
        <v>42004</v>
      </c>
      <c r="K2350" s="40">
        <v>2</v>
      </c>
      <c r="L2350" s="39" t="s">
        <v>125</v>
      </c>
      <c r="M2350" s="39" t="s">
        <v>227</v>
      </c>
      <c r="N2350" s="39" t="s">
        <v>3481</v>
      </c>
      <c r="O2350" s="39" t="s">
        <v>97</v>
      </c>
      <c r="P2350" s="39" t="s">
        <v>2163</v>
      </c>
      <c r="Q2350" s="54">
        <v>8896</v>
      </c>
    </row>
    <row r="2351" spans="1:17">
      <c r="A2351" s="39" t="s">
        <v>3473</v>
      </c>
      <c r="B2351" s="39" t="s">
        <v>3474</v>
      </c>
      <c r="C2351" s="52">
        <v>13772</v>
      </c>
      <c r="D2351" s="39" t="s">
        <v>101</v>
      </c>
      <c r="E2351" s="39" t="s">
        <v>832</v>
      </c>
      <c r="F2351" s="41">
        <v>41695</v>
      </c>
      <c r="G2351" s="39" t="s">
        <v>93</v>
      </c>
      <c r="H2351" s="39" t="s">
        <v>173</v>
      </c>
      <c r="I2351" s="41">
        <v>41640</v>
      </c>
      <c r="J2351" s="41">
        <v>42004</v>
      </c>
      <c r="K2351" s="40">
        <v>3</v>
      </c>
      <c r="L2351" s="39" t="s">
        <v>131</v>
      </c>
      <c r="M2351" s="39" t="s">
        <v>517</v>
      </c>
      <c r="N2351" s="39" t="s">
        <v>3482</v>
      </c>
      <c r="O2351" s="39" t="s">
        <v>97</v>
      </c>
      <c r="P2351" s="39" t="s">
        <v>2163</v>
      </c>
      <c r="Q2351" s="54">
        <v>8896</v>
      </c>
    </row>
    <row r="2352" spans="1:17">
      <c r="A2352" s="39" t="s">
        <v>3473</v>
      </c>
      <c r="B2352" s="39" t="s">
        <v>3474</v>
      </c>
      <c r="C2352" s="52">
        <v>12035</v>
      </c>
      <c r="D2352" s="39" t="s">
        <v>101</v>
      </c>
      <c r="E2352" s="39" t="s">
        <v>3483</v>
      </c>
      <c r="F2352" s="41">
        <v>41285</v>
      </c>
      <c r="G2352" s="39" t="s">
        <v>93</v>
      </c>
      <c r="H2352" s="39" t="s">
        <v>173</v>
      </c>
      <c r="I2352" s="41">
        <v>41275</v>
      </c>
      <c r="J2352" s="41">
        <v>41639</v>
      </c>
      <c r="K2352" s="40">
        <v>1</v>
      </c>
      <c r="L2352" s="39" t="s">
        <v>95</v>
      </c>
      <c r="M2352" s="39" t="s">
        <v>95</v>
      </c>
      <c r="N2352" s="39" t="s">
        <v>3484</v>
      </c>
      <c r="O2352" s="39" t="s">
        <v>97</v>
      </c>
      <c r="P2352" s="39" t="s">
        <v>2163</v>
      </c>
      <c r="Q2352" s="54">
        <v>27708</v>
      </c>
    </row>
    <row r="2353" spans="1:17">
      <c r="A2353" s="39" t="s">
        <v>3473</v>
      </c>
      <c r="B2353" s="39" t="s">
        <v>3474</v>
      </c>
      <c r="C2353" s="52">
        <v>12035</v>
      </c>
      <c r="D2353" s="39" t="s">
        <v>101</v>
      </c>
      <c r="E2353" s="39" t="s">
        <v>3483</v>
      </c>
      <c r="F2353" s="41">
        <v>41285</v>
      </c>
      <c r="G2353" s="39" t="s">
        <v>93</v>
      </c>
      <c r="H2353" s="39" t="s">
        <v>173</v>
      </c>
      <c r="I2353" s="41">
        <v>41275</v>
      </c>
      <c r="J2353" s="41">
        <v>41639</v>
      </c>
      <c r="K2353" s="40">
        <v>2</v>
      </c>
      <c r="L2353" s="39" t="s">
        <v>125</v>
      </c>
      <c r="M2353" s="39" t="s">
        <v>227</v>
      </c>
      <c r="N2353" s="39" t="s">
        <v>3485</v>
      </c>
      <c r="O2353" s="39" t="s">
        <v>97</v>
      </c>
      <c r="P2353" s="39" t="s">
        <v>2163</v>
      </c>
      <c r="Q2353" s="54">
        <v>27708</v>
      </c>
    </row>
    <row r="2354" spans="1:17">
      <c r="A2354" s="39" t="s">
        <v>3473</v>
      </c>
      <c r="B2354" s="39" t="s">
        <v>3474</v>
      </c>
      <c r="C2354" s="52">
        <v>11517</v>
      </c>
      <c r="D2354" s="39" t="s">
        <v>101</v>
      </c>
      <c r="E2354" s="39" t="s">
        <v>1278</v>
      </c>
      <c r="F2354" s="41">
        <v>41101</v>
      </c>
      <c r="G2354" s="39" t="s">
        <v>93</v>
      </c>
      <c r="H2354" s="39" t="s">
        <v>173</v>
      </c>
      <c r="I2354" s="41">
        <v>40909</v>
      </c>
      <c r="J2354" s="41">
        <v>41274</v>
      </c>
      <c r="K2354" s="40">
        <v>1</v>
      </c>
      <c r="L2354" s="39" t="s">
        <v>95</v>
      </c>
      <c r="M2354" s="39" t="s">
        <v>95</v>
      </c>
      <c r="N2354" s="39" t="s">
        <v>3486</v>
      </c>
      <c r="O2354" s="39" t="s">
        <v>97</v>
      </c>
      <c r="P2354" s="39" t="s">
        <v>2163</v>
      </c>
      <c r="Q2354" s="54">
        <v>13929</v>
      </c>
    </row>
    <row r="2355" spans="1:17">
      <c r="A2355" s="39" t="s">
        <v>3473</v>
      </c>
      <c r="B2355" s="39" t="s">
        <v>3474</v>
      </c>
      <c r="C2355" s="52">
        <v>11517</v>
      </c>
      <c r="D2355" s="39" t="s">
        <v>101</v>
      </c>
      <c r="E2355" s="39" t="s">
        <v>1278</v>
      </c>
      <c r="F2355" s="41">
        <v>41101</v>
      </c>
      <c r="G2355" s="39" t="s">
        <v>93</v>
      </c>
      <c r="H2355" s="39" t="s">
        <v>173</v>
      </c>
      <c r="I2355" s="41">
        <v>40909</v>
      </c>
      <c r="J2355" s="41">
        <v>41274</v>
      </c>
      <c r="K2355" s="40">
        <v>2</v>
      </c>
      <c r="L2355" s="39" t="s">
        <v>131</v>
      </c>
      <c r="M2355" s="39" t="s">
        <v>227</v>
      </c>
      <c r="N2355" s="39" t="s">
        <v>3487</v>
      </c>
      <c r="O2355" s="39" t="s">
        <v>97</v>
      </c>
      <c r="P2355" s="39" t="s">
        <v>2163</v>
      </c>
      <c r="Q2355" s="54">
        <v>13929</v>
      </c>
    </row>
    <row r="2356" spans="1:17">
      <c r="A2356" s="39" t="s">
        <v>3473</v>
      </c>
      <c r="B2356" s="39" t="s">
        <v>3474</v>
      </c>
      <c r="C2356" s="52">
        <v>10393</v>
      </c>
      <c r="D2356" s="39" t="s">
        <v>101</v>
      </c>
      <c r="E2356" s="39" t="s">
        <v>2210</v>
      </c>
      <c r="F2356" s="41">
        <v>40856</v>
      </c>
      <c r="G2356" s="39" t="s">
        <v>93</v>
      </c>
      <c r="H2356" s="39" t="s">
        <v>173</v>
      </c>
      <c r="I2356" s="41">
        <v>40544</v>
      </c>
      <c r="J2356" s="41">
        <v>40908</v>
      </c>
      <c r="K2356" s="40">
        <v>1</v>
      </c>
      <c r="L2356" s="39" t="s">
        <v>131</v>
      </c>
      <c r="M2356" s="39" t="s">
        <v>227</v>
      </c>
      <c r="N2356" s="39" t="s">
        <v>3488</v>
      </c>
      <c r="O2356" s="39" t="s">
        <v>97</v>
      </c>
      <c r="P2356" s="39" t="s">
        <v>2163</v>
      </c>
      <c r="Q2356" s="54">
        <v>13476</v>
      </c>
    </row>
    <row r="2357" spans="1:17">
      <c r="A2357" s="39" t="s">
        <v>3473</v>
      </c>
      <c r="B2357" s="39" t="s">
        <v>3474</v>
      </c>
      <c r="C2357" s="52">
        <v>10393</v>
      </c>
      <c r="D2357" s="39" t="s">
        <v>101</v>
      </c>
      <c r="E2357" s="39" t="s">
        <v>2210</v>
      </c>
      <c r="F2357" s="41">
        <v>40856</v>
      </c>
      <c r="G2357" s="39" t="s">
        <v>93</v>
      </c>
      <c r="H2357" s="39" t="s">
        <v>173</v>
      </c>
      <c r="I2357" s="41">
        <v>40544</v>
      </c>
      <c r="J2357" s="41">
        <v>40908</v>
      </c>
      <c r="K2357" s="40">
        <v>2</v>
      </c>
      <c r="L2357" s="39" t="s">
        <v>131</v>
      </c>
      <c r="M2357" s="39" t="s">
        <v>227</v>
      </c>
      <c r="N2357" s="39" t="s">
        <v>3489</v>
      </c>
      <c r="O2357" s="39" t="s">
        <v>97</v>
      </c>
      <c r="P2357" s="39" t="s">
        <v>2163</v>
      </c>
      <c r="Q2357" s="54">
        <v>13476</v>
      </c>
    </row>
    <row r="2358" spans="1:17">
      <c r="A2358" s="39" t="s">
        <v>3473</v>
      </c>
      <c r="B2358" s="39" t="s">
        <v>3474</v>
      </c>
      <c r="C2358" s="52">
        <v>10393</v>
      </c>
      <c r="D2358" s="39" t="s">
        <v>101</v>
      </c>
      <c r="E2358" s="39" t="s">
        <v>2210</v>
      </c>
      <c r="F2358" s="41">
        <v>40856</v>
      </c>
      <c r="G2358" s="39" t="s">
        <v>93</v>
      </c>
      <c r="H2358" s="39" t="s">
        <v>173</v>
      </c>
      <c r="I2358" s="41">
        <v>40544</v>
      </c>
      <c r="J2358" s="41">
        <v>40633</v>
      </c>
      <c r="K2358" s="40">
        <v>3</v>
      </c>
      <c r="L2358" s="39" t="s">
        <v>186</v>
      </c>
      <c r="M2358" s="39" t="s">
        <v>95</v>
      </c>
      <c r="N2358" s="39" t="s">
        <v>3490</v>
      </c>
      <c r="O2358" s="39" t="s">
        <v>97</v>
      </c>
      <c r="P2358" s="39" t="s">
        <v>2163</v>
      </c>
      <c r="Q2358" s="54">
        <v>13476</v>
      </c>
    </row>
    <row r="2359" spans="1:17">
      <c r="A2359" s="39" t="s">
        <v>3473</v>
      </c>
      <c r="B2359" s="39" t="s">
        <v>3474</v>
      </c>
      <c r="C2359" s="52">
        <v>10393</v>
      </c>
      <c r="D2359" s="39" t="s">
        <v>101</v>
      </c>
      <c r="E2359" s="39" t="s">
        <v>2210</v>
      </c>
      <c r="F2359" s="41">
        <v>40856</v>
      </c>
      <c r="G2359" s="39" t="s">
        <v>93</v>
      </c>
      <c r="H2359" s="39" t="s">
        <v>173</v>
      </c>
      <c r="I2359" s="41">
        <v>40731</v>
      </c>
      <c r="J2359" s="41">
        <v>40908</v>
      </c>
      <c r="K2359" s="40">
        <v>4</v>
      </c>
      <c r="L2359" s="39" t="s">
        <v>95</v>
      </c>
      <c r="M2359" s="39" t="s">
        <v>95</v>
      </c>
      <c r="N2359" s="39" t="s">
        <v>3491</v>
      </c>
      <c r="O2359" s="39" t="s">
        <v>97</v>
      </c>
      <c r="P2359" s="39" t="s">
        <v>2163</v>
      </c>
      <c r="Q2359" s="54">
        <v>13476</v>
      </c>
    </row>
    <row r="2360" spans="1:17">
      <c r="A2360" s="39" t="s">
        <v>3473</v>
      </c>
      <c r="B2360" s="39" t="s">
        <v>3474</v>
      </c>
      <c r="C2360" s="52">
        <v>10393</v>
      </c>
      <c r="D2360" s="39" t="s">
        <v>101</v>
      </c>
      <c r="E2360" s="39" t="s">
        <v>2210</v>
      </c>
      <c r="F2360" s="41">
        <v>40856</v>
      </c>
      <c r="G2360" s="39" t="s">
        <v>93</v>
      </c>
      <c r="H2360" s="39" t="s">
        <v>173</v>
      </c>
      <c r="I2360" s="41">
        <v>40544</v>
      </c>
      <c r="J2360" s="41">
        <v>40908</v>
      </c>
      <c r="K2360" s="40">
        <v>5</v>
      </c>
      <c r="L2360" s="39" t="s">
        <v>95</v>
      </c>
      <c r="M2360" s="39" t="s">
        <v>95</v>
      </c>
      <c r="N2360" s="39" t="s">
        <v>3492</v>
      </c>
      <c r="O2360" s="39" t="s">
        <v>97</v>
      </c>
      <c r="P2360" s="39" t="s">
        <v>2163</v>
      </c>
      <c r="Q2360" s="54">
        <v>13476</v>
      </c>
    </row>
    <row r="2361" spans="1:17">
      <c r="A2361" s="39" t="s">
        <v>3473</v>
      </c>
      <c r="B2361" s="39" t="s">
        <v>3474</v>
      </c>
      <c r="C2361" s="52">
        <v>10393</v>
      </c>
      <c r="D2361" s="39" t="s">
        <v>101</v>
      </c>
      <c r="E2361" s="39" t="s">
        <v>2210</v>
      </c>
      <c r="F2361" s="41">
        <v>40856</v>
      </c>
      <c r="G2361" s="39" t="s">
        <v>93</v>
      </c>
      <c r="H2361" s="39" t="s">
        <v>173</v>
      </c>
      <c r="I2361" s="41">
        <v>40544</v>
      </c>
      <c r="J2361" s="41">
        <v>40908</v>
      </c>
      <c r="K2361" s="40">
        <v>6</v>
      </c>
      <c r="L2361" s="39" t="s">
        <v>218</v>
      </c>
      <c r="M2361" s="39" t="s">
        <v>521</v>
      </c>
      <c r="N2361" s="39" t="s">
        <v>3493</v>
      </c>
      <c r="O2361" s="39" t="s">
        <v>97</v>
      </c>
      <c r="P2361" s="39" t="s">
        <v>2163</v>
      </c>
      <c r="Q2361" s="54">
        <v>13476</v>
      </c>
    </row>
    <row r="2362" spans="1:17">
      <c r="A2362" s="39" t="s">
        <v>3473</v>
      </c>
      <c r="B2362" s="39" t="s">
        <v>3474</v>
      </c>
      <c r="C2362" s="52">
        <v>9126</v>
      </c>
      <c r="D2362" s="39" t="s">
        <v>101</v>
      </c>
      <c r="E2362" s="39" t="s">
        <v>523</v>
      </c>
      <c r="F2362" s="41">
        <v>40714</v>
      </c>
      <c r="G2362" s="39" t="s">
        <v>93</v>
      </c>
      <c r="H2362" s="39" t="s">
        <v>173</v>
      </c>
      <c r="I2362" s="41">
        <v>40179</v>
      </c>
      <c r="J2362" s="41">
        <v>40543</v>
      </c>
      <c r="K2362" s="40">
        <v>1</v>
      </c>
      <c r="L2362" s="39" t="s">
        <v>131</v>
      </c>
      <c r="M2362" s="39" t="s">
        <v>183</v>
      </c>
      <c r="N2362" s="39" t="s">
        <v>3494</v>
      </c>
      <c r="O2362" s="39" t="s">
        <v>97</v>
      </c>
      <c r="P2362" s="39" t="s">
        <v>2163</v>
      </c>
      <c r="Q2362" s="54">
        <v>168390</v>
      </c>
    </row>
    <row r="2363" spans="1:17">
      <c r="A2363" s="39" t="s">
        <v>3473</v>
      </c>
      <c r="B2363" s="39" t="s">
        <v>3474</v>
      </c>
      <c r="C2363" s="52">
        <v>9126</v>
      </c>
      <c r="D2363" s="39" t="s">
        <v>101</v>
      </c>
      <c r="E2363" s="39" t="s">
        <v>523</v>
      </c>
      <c r="F2363" s="41">
        <v>40714</v>
      </c>
      <c r="G2363" s="39" t="s">
        <v>93</v>
      </c>
      <c r="H2363" s="39" t="s">
        <v>173</v>
      </c>
      <c r="I2363" s="41">
        <v>40179</v>
      </c>
      <c r="J2363" s="41">
        <v>40543</v>
      </c>
      <c r="K2363" s="40">
        <v>2</v>
      </c>
      <c r="L2363" s="39" t="s">
        <v>131</v>
      </c>
      <c r="M2363" s="39" t="s">
        <v>227</v>
      </c>
      <c r="N2363" s="39" t="s">
        <v>3495</v>
      </c>
      <c r="O2363" s="39" t="s">
        <v>97</v>
      </c>
      <c r="P2363" s="39" t="s">
        <v>2163</v>
      </c>
      <c r="Q2363" s="54">
        <v>168390</v>
      </c>
    </row>
    <row r="2364" spans="1:17">
      <c r="A2364" s="39" t="s">
        <v>3473</v>
      </c>
      <c r="B2364" s="39" t="s">
        <v>3474</v>
      </c>
      <c r="C2364" s="52">
        <v>9126</v>
      </c>
      <c r="D2364" s="39" t="s">
        <v>101</v>
      </c>
      <c r="E2364" s="39" t="s">
        <v>523</v>
      </c>
      <c r="F2364" s="41">
        <v>40714</v>
      </c>
      <c r="G2364" s="39" t="s">
        <v>93</v>
      </c>
      <c r="H2364" s="39" t="s">
        <v>173</v>
      </c>
      <c r="I2364" s="41">
        <v>39904</v>
      </c>
      <c r="J2364" s="41">
        <v>40908</v>
      </c>
      <c r="K2364" s="40">
        <v>3</v>
      </c>
      <c r="L2364" s="39" t="s">
        <v>308</v>
      </c>
      <c r="M2364" s="39" t="s">
        <v>309</v>
      </c>
      <c r="N2364" s="39" t="s">
        <v>3496</v>
      </c>
      <c r="O2364" s="39" t="s">
        <v>97</v>
      </c>
      <c r="P2364" s="39" t="s">
        <v>2163</v>
      </c>
      <c r="Q2364" s="54">
        <v>168390</v>
      </c>
    </row>
    <row r="2365" spans="1:17">
      <c r="A2365" s="39" t="s">
        <v>3473</v>
      </c>
      <c r="B2365" s="39" t="s">
        <v>3474</v>
      </c>
      <c r="C2365" s="52">
        <v>9126</v>
      </c>
      <c r="D2365" s="39" t="s">
        <v>101</v>
      </c>
      <c r="E2365" s="39" t="s">
        <v>523</v>
      </c>
      <c r="F2365" s="41">
        <v>40714</v>
      </c>
      <c r="G2365" s="39" t="s">
        <v>93</v>
      </c>
      <c r="H2365" s="39" t="s">
        <v>173</v>
      </c>
      <c r="I2365" s="41">
        <v>39904</v>
      </c>
      <c r="J2365" s="41">
        <v>40908</v>
      </c>
      <c r="K2365" s="40">
        <v>4</v>
      </c>
      <c r="L2365" s="39" t="s">
        <v>311</v>
      </c>
      <c r="M2365" s="39" t="s">
        <v>312</v>
      </c>
      <c r="N2365" s="39" t="s">
        <v>3497</v>
      </c>
      <c r="O2365" s="39" t="s">
        <v>97</v>
      </c>
      <c r="P2365" s="39" t="s">
        <v>2163</v>
      </c>
      <c r="Q2365" s="54">
        <v>168390</v>
      </c>
    </row>
    <row r="2366" spans="1:17">
      <c r="A2366" s="39" t="s">
        <v>3473</v>
      </c>
      <c r="B2366" s="39" t="s">
        <v>3474</v>
      </c>
      <c r="C2366" s="52">
        <v>9126</v>
      </c>
      <c r="D2366" s="39" t="s">
        <v>101</v>
      </c>
      <c r="E2366" s="39" t="s">
        <v>523</v>
      </c>
      <c r="F2366" s="41">
        <v>40714</v>
      </c>
      <c r="G2366" s="39" t="s">
        <v>93</v>
      </c>
      <c r="H2366" s="39" t="s">
        <v>173</v>
      </c>
      <c r="I2366" s="41">
        <v>39904</v>
      </c>
      <c r="J2366" s="41">
        <v>40908</v>
      </c>
      <c r="K2366" s="40">
        <v>5</v>
      </c>
      <c r="L2366" s="39" t="s">
        <v>311</v>
      </c>
      <c r="M2366" s="39" t="s">
        <v>316</v>
      </c>
      <c r="N2366" s="39" t="s">
        <v>3498</v>
      </c>
      <c r="O2366" s="39" t="s">
        <v>97</v>
      </c>
      <c r="P2366" s="39" t="s">
        <v>2163</v>
      </c>
      <c r="Q2366" s="54">
        <v>168390</v>
      </c>
    </row>
    <row r="2367" spans="1:17">
      <c r="A2367" s="39" t="s">
        <v>3473</v>
      </c>
      <c r="B2367" s="39" t="s">
        <v>3474</v>
      </c>
      <c r="C2367" s="52">
        <v>9126</v>
      </c>
      <c r="D2367" s="39" t="s">
        <v>101</v>
      </c>
      <c r="E2367" s="39" t="s">
        <v>523</v>
      </c>
      <c r="F2367" s="41">
        <v>40714</v>
      </c>
      <c r="G2367" s="39" t="s">
        <v>93</v>
      </c>
      <c r="H2367" s="39" t="s">
        <v>173</v>
      </c>
      <c r="I2367" s="41">
        <v>39904</v>
      </c>
      <c r="J2367" s="41">
        <v>40908</v>
      </c>
      <c r="K2367" s="40">
        <v>6</v>
      </c>
      <c r="L2367" s="39" t="s">
        <v>311</v>
      </c>
      <c r="M2367" s="39" t="s">
        <v>312</v>
      </c>
      <c r="N2367" s="39" t="s">
        <v>3499</v>
      </c>
      <c r="O2367" s="39" t="s">
        <v>97</v>
      </c>
      <c r="P2367" s="39" t="s">
        <v>2163</v>
      </c>
      <c r="Q2367" s="54">
        <v>168390</v>
      </c>
    </row>
    <row r="2368" spans="1:17">
      <c r="A2368" s="39" t="s">
        <v>3473</v>
      </c>
      <c r="B2368" s="39" t="s">
        <v>3474</v>
      </c>
      <c r="C2368" s="52">
        <v>9126</v>
      </c>
      <c r="D2368" s="39" t="s">
        <v>101</v>
      </c>
      <c r="E2368" s="39" t="s">
        <v>523</v>
      </c>
      <c r="F2368" s="41">
        <v>40714</v>
      </c>
      <c r="G2368" s="39" t="s">
        <v>93</v>
      </c>
      <c r="H2368" s="39" t="s">
        <v>173</v>
      </c>
      <c r="I2368" s="41">
        <v>39904</v>
      </c>
      <c r="J2368" s="41">
        <v>40908</v>
      </c>
      <c r="K2368" s="40">
        <v>7</v>
      </c>
      <c r="L2368" s="39" t="s">
        <v>218</v>
      </c>
      <c r="M2368" s="39" t="s">
        <v>521</v>
      </c>
      <c r="N2368" s="39" t="s">
        <v>3500</v>
      </c>
      <c r="O2368" s="39" t="s">
        <v>97</v>
      </c>
      <c r="P2368" s="39" t="s">
        <v>2163</v>
      </c>
      <c r="Q2368" s="54">
        <v>168390</v>
      </c>
    </row>
    <row r="2369" spans="1:17">
      <c r="A2369" s="39" t="s">
        <v>3473</v>
      </c>
      <c r="B2369" s="39" t="s">
        <v>3474</v>
      </c>
      <c r="C2369" s="52">
        <v>2452</v>
      </c>
      <c r="D2369" s="39" t="s">
        <v>101</v>
      </c>
      <c r="E2369" s="39" t="s">
        <v>779</v>
      </c>
      <c r="F2369" s="41">
        <v>40072</v>
      </c>
      <c r="G2369" s="39" t="s">
        <v>93</v>
      </c>
      <c r="H2369" s="39" t="s">
        <v>173</v>
      </c>
      <c r="I2369" s="41">
        <v>39814</v>
      </c>
      <c r="J2369" s="41">
        <v>40178</v>
      </c>
      <c r="K2369" s="40">
        <v>1</v>
      </c>
      <c r="L2369" s="39" t="s">
        <v>103</v>
      </c>
      <c r="M2369" s="39" t="s">
        <v>95</v>
      </c>
      <c r="N2369" s="39" t="s">
        <v>780</v>
      </c>
      <c r="O2369" s="39" t="s">
        <v>97</v>
      </c>
      <c r="P2369" s="39" t="s">
        <v>2163</v>
      </c>
      <c r="Q2369" s="54">
        <v>200</v>
      </c>
    </row>
    <row r="2370" spans="1:17">
      <c r="A2370" s="39" t="s">
        <v>3473</v>
      </c>
      <c r="B2370" s="39" t="s">
        <v>3474</v>
      </c>
      <c r="C2370" s="52">
        <v>2452</v>
      </c>
      <c r="D2370" s="39" t="s">
        <v>101</v>
      </c>
      <c r="E2370" s="39" t="s">
        <v>779</v>
      </c>
      <c r="F2370" s="41">
        <v>40072</v>
      </c>
      <c r="G2370" s="39" t="s">
        <v>93</v>
      </c>
      <c r="H2370" s="39" t="s">
        <v>173</v>
      </c>
      <c r="I2370" s="41">
        <v>39814</v>
      </c>
      <c r="J2370" s="41">
        <v>40178</v>
      </c>
      <c r="K2370" s="40">
        <v>2</v>
      </c>
      <c r="L2370" s="39" t="s">
        <v>103</v>
      </c>
      <c r="M2370" s="39" t="s">
        <v>95</v>
      </c>
      <c r="N2370" s="39" t="s">
        <v>3501</v>
      </c>
      <c r="O2370" s="39" t="s">
        <v>97</v>
      </c>
      <c r="P2370" s="39" t="s">
        <v>2163</v>
      </c>
      <c r="Q2370" s="54">
        <v>200</v>
      </c>
    </row>
    <row r="2371" spans="1:17">
      <c r="A2371" s="39" t="s">
        <v>3473</v>
      </c>
      <c r="B2371" s="39" t="s">
        <v>3474</v>
      </c>
      <c r="C2371" s="52">
        <v>859</v>
      </c>
      <c r="D2371" s="39" t="s">
        <v>101</v>
      </c>
      <c r="E2371" s="39" t="s">
        <v>544</v>
      </c>
      <c r="F2371" s="41">
        <v>39790</v>
      </c>
      <c r="G2371" s="39" t="s">
        <v>93</v>
      </c>
      <c r="H2371" s="39" t="s">
        <v>173</v>
      </c>
      <c r="I2371" s="41">
        <v>39814</v>
      </c>
      <c r="J2371" s="41">
        <v>40178</v>
      </c>
      <c r="K2371" s="40">
        <v>1</v>
      </c>
      <c r="L2371" s="39" t="s">
        <v>391</v>
      </c>
      <c r="M2371" s="39" t="s">
        <v>95</v>
      </c>
      <c r="N2371" s="39" t="s">
        <v>2233</v>
      </c>
      <c r="O2371" s="39" t="s">
        <v>97</v>
      </c>
      <c r="P2371" s="39" t="s">
        <v>2163</v>
      </c>
      <c r="Q2371" s="54">
        <v>1618769</v>
      </c>
    </row>
    <row r="2372" spans="1:17">
      <c r="A2372" s="39" t="s">
        <v>3473</v>
      </c>
      <c r="B2372" s="39" t="s">
        <v>3474</v>
      </c>
      <c r="C2372" s="52">
        <v>859</v>
      </c>
      <c r="D2372" s="39" t="s">
        <v>101</v>
      </c>
      <c r="E2372" s="39" t="s">
        <v>544</v>
      </c>
      <c r="F2372" s="41">
        <v>39790</v>
      </c>
      <c r="G2372" s="39" t="s">
        <v>93</v>
      </c>
      <c r="H2372" s="39" t="s">
        <v>173</v>
      </c>
      <c r="I2372" s="41">
        <v>39814</v>
      </c>
      <c r="J2372" s="41">
        <v>40178</v>
      </c>
      <c r="K2372" s="40">
        <v>2</v>
      </c>
      <c r="L2372" s="39" t="s">
        <v>131</v>
      </c>
      <c r="M2372" s="39" t="s">
        <v>517</v>
      </c>
      <c r="N2372" s="39" t="s">
        <v>3502</v>
      </c>
      <c r="O2372" s="39" t="s">
        <v>97</v>
      </c>
      <c r="P2372" s="39" t="s">
        <v>2163</v>
      </c>
      <c r="Q2372" s="54">
        <v>1618769</v>
      </c>
    </row>
    <row r="2373" spans="1:17">
      <c r="A2373" s="39" t="s">
        <v>3473</v>
      </c>
      <c r="B2373" s="39" t="s">
        <v>3474</v>
      </c>
      <c r="C2373" s="52">
        <v>859</v>
      </c>
      <c r="D2373" s="39" t="s">
        <v>101</v>
      </c>
      <c r="E2373" s="39" t="s">
        <v>544</v>
      </c>
      <c r="F2373" s="41">
        <v>39790</v>
      </c>
      <c r="G2373" s="39" t="s">
        <v>93</v>
      </c>
      <c r="H2373" s="39" t="s">
        <v>173</v>
      </c>
      <c r="I2373" s="41">
        <v>39814</v>
      </c>
      <c r="J2373" s="41">
        <v>40178</v>
      </c>
      <c r="K2373" s="40">
        <v>3</v>
      </c>
      <c r="L2373" s="39" t="s">
        <v>311</v>
      </c>
      <c r="M2373" s="39" t="s">
        <v>312</v>
      </c>
      <c r="N2373" s="39" t="s">
        <v>3503</v>
      </c>
      <c r="O2373" s="39" t="s">
        <v>97</v>
      </c>
      <c r="P2373" s="39" t="s">
        <v>2163</v>
      </c>
      <c r="Q2373" s="54">
        <v>1618769</v>
      </c>
    </row>
    <row r="2374" spans="1:17">
      <c r="A2374" s="39" t="s">
        <v>3473</v>
      </c>
      <c r="B2374" s="39" t="s">
        <v>3474</v>
      </c>
      <c r="C2374" s="52">
        <v>859</v>
      </c>
      <c r="D2374" s="39" t="s">
        <v>101</v>
      </c>
      <c r="E2374" s="39" t="s">
        <v>544</v>
      </c>
      <c r="F2374" s="41">
        <v>39790</v>
      </c>
      <c r="G2374" s="39" t="s">
        <v>93</v>
      </c>
      <c r="H2374" s="39" t="s">
        <v>173</v>
      </c>
      <c r="I2374" s="41">
        <v>39814</v>
      </c>
      <c r="J2374" s="41">
        <v>40178</v>
      </c>
      <c r="K2374" s="40">
        <v>4</v>
      </c>
      <c r="L2374" s="39" t="s">
        <v>311</v>
      </c>
      <c r="M2374" s="39" t="s">
        <v>557</v>
      </c>
      <c r="N2374" s="39" t="s">
        <v>3504</v>
      </c>
      <c r="O2374" s="39" t="s">
        <v>97</v>
      </c>
      <c r="P2374" s="39" t="s">
        <v>2163</v>
      </c>
      <c r="Q2374" s="54">
        <v>1618769</v>
      </c>
    </row>
    <row r="2375" spans="1:17">
      <c r="A2375" s="39" t="s">
        <v>3473</v>
      </c>
      <c r="B2375" s="39" t="s">
        <v>3474</v>
      </c>
      <c r="C2375" s="52">
        <v>859</v>
      </c>
      <c r="D2375" s="39" t="s">
        <v>101</v>
      </c>
      <c r="E2375" s="39" t="s">
        <v>544</v>
      </c>
      <c r="F2375" s="41">
        <v>39790</v>
      </c>
      <c r="G2375" s="39" t="s">
        <v>93</v>
      </c>
      <c r="H2375" s="39" t="s">
        <v>173</v>
      </c>
      <c r="I2375" s="41">
        <v>39814</v>
      </c>
      <c r="J2375" s="41">
        <v>40178</v>
      </c>
      <c r="K2375" s="40">
        <v>5</v>
      </c>
      <c r="L2375" s="39" t="s">
        <v>308</v>
      </c>
      <c r="M2375" s="39" t="s">
        <v>309</v>
      </c>
      <c r="N2375" s="39" t="s">
        <v>3505</v>
      </c>
      <c r="O2375" s="39" t="s">
        <v>97</v>
      </c>
      <c r="P2375" s="39" t="s">
        <v>2163</v>
      </c>
      <c r="Q2375" s="54">
        <v>1618769</v>
      </c>
    </row>
    <row r="2376" spans="1:17">
      <c r="A2376" s="39" t="s">
        <v>3473</v>
      </c>
      <c r="B2376" s="39" t="s">
        <v>3474</v>
      </c>
      <c r="C2376" s="52">
        <v>859</v>
      </c>
      <c r="D2376" s="39" t="s">
        <v>101</v>
      </c>
      <c r="E2376" s="39" t="s">
        <v>544</v>
      </c>
      <c r="F2376" s="41">
        <v>39790</v>
      </c>
      <c r="G2376" s="39" t="s">
        <v>93</v>
      </c>
      <c r="H2376" s="39" t="s">
        <v>173</v>
      </c>
      <c r="I2376" s="41">
        <v>39814</v>
      </c>
      <c r="J2376" s="41">
        <v>40178</v>
      </c>
      <c r="K2376" s="40">
        <v>6</v>
      </c>
      <c r="L2376" s="39" t="s">
        <v>311</v>
      </c>
      <c r="M2376" s="39" t="s">
        <v>312</v>
      </c>
      <c r="N2376" s="39" t="s">
        <v>3506</v>
      </c>
      <c r="O2376" s="39" t="s">
        <v>97</v>
      </c>
      <c r="P2376" s="39" t="s">
        <v>2163</v>
      </c>
      <c r="Q2376" s="54">
        <v>1618769</v>
      </c>
    </row>
    <row r="2377" spans="1:17">
      <c r="A2377" s="39" t="s">
        <v>3473</v>
      </c>
      <c r="B2377" s="39" t="s">
        <v>3474</v>
      </c>
      <c r="C2377" s="52">
        <v>859</v>
      </c>
      <c r="D2377" s="39" t="s">
        <v>101</v>
      </c>
      <c r="E2377" s="39" t="s">
        <v>544</v>
      </c>
      <c r="F2377" s="41">
        <v>39790</v>
      </c>
      <c r="G2377" s="39" t="s">
        <v>93</v>
      </c>
      <c r="H2377" s="39" t="s">
        <v>173</v>
      </c>
      <c r="I2377" s="41">
        <v>39814</v>
      </c>
      <c r="J2377" s="41">
        <v>40178</v>
      </c>
      <c r="K2377" s="40">
        <v>7</v>
      </c>
      <c r="L2377" s="39" t="s">
        <v>491</v>
      </c>
      <c r="M2377" s="39" t="s">
        <v>823</v>
      </c>
      <c r="N2377" s="39" t="s">
        <v>3507</v>
      </c>
      <c r="O2377" s="39" t="s">
        <v>97</v>
      </c>
      <c r="P2377" s="39" t="s">
        <v>2163</v>
      </c>
      <c r="Q2377" s="54">
        <v>1618769</v>
      </c>
    </row>
    <row r="2378" spans="1:17">
      <c r="A2378" s="39" t="s">
        <v>3473</v>
      </c>
      <c r="B2378" s="39" t="s">
        <v>3474</v>
      </c>
      <c r="C2378" s="52">
        <v>859</v>
      </c>
      <c r="D2378" s="39" t="s">
        <v>101</v>
      </c>
      <c r="E2378" s="39" t="s">
        <v>544</v>
      </c>
      <c r="F2378" s="41">
        <v>39790</v>
      </c>
      <c r="G2378" s="39" t="s">
        <v>93</v>
      </c>
      <c r="H2378" s="39" t="s">
        <v>173</v>
      </c>
      <c r="I2378" s="41">
        <v>39814</v>
      </c>
      <c r="J2378" s="41">
        <v>40178</v>
      </c>
      <c r="K2378" s="40">
        <v>8</v>
      </c>
      <c r="L2378" s="39" t="s">
        <v>176</v>
      </c>
      <c r="M2378" s="39" t="s">
        <v>416</v>
      </c>
      <c r="N2378" s="39" t="s">
        <v>789</v>
      </c>
      <c r="O2378" s="39" t="s">
        <v>97</v>
      </c>
      <c r="P2378" s="39" t="s">
        <v>2163</v>
      </c>
      <c r="Q2378" s="54">
        <v>1618769</v>
      </c>
    </row>
    <row r="2379" spans="1:17">
      <c r="A2379" s="39" t="s">
        <v>3473</v>
      </c>
      <c r="B2379" s="39" t="s">
        <v>3474</v>
      </c>
      <c r="C2379" s="52">
        <v>859</v>
      </c>
      <c r="D2379" s="39" t="s">
        <v>101</v>
      </c>
      <c r="E2379" s="39" t="s">
        <v>544</v>
      </c>
      <c r="F2379" s="41">
        <v>39790</v>
      </c>
      <c r="G2379" s="39" t="s">
        <v>93</v>
      </c>
      <c r="H2379" s="39" t="s">
        <v>173</v>
      </c>
      <c r="I2379" s="41">
        <v>39814</v>
      </c>
      <c r="J2379" s="41">
        <v>40178</v>
      </c>
      <c r="K2379" s="40">
        <v>9</v>
      </c>
      <c r="L2379" s="39" t="s">
        <v>311</v>
      </c>
      <c r="M2379" s="39" t="s">
        <v>312</v>
      </c>
      <c r="N2379" s="39" t="s">
        <v>3508</v>
      </c>
      <c r="O2379" s="39" t="s">
        <v>97</v>
      </c>
      <c r="P2379" s="39" t="s">
        <v>2163</v>
      </c>
      <c r="Q2379" s="54">
        <v>1618769</v>
      </c>
    </row>
    <row r="2380" spans="1:17">
      <c r="A2380" s="39" t="s">
        <v>3473</v>
      </c>
      <c r="B2380" s="39" t="s">
        <v>3474</v>
      </c>
      <c r="C2380" s="52">
        <v>859</v>
      </c>
      <c r="D2380" s="39" t="s">
        <v>101</v>
      </c>
      <c r="E2380" s="39" t="s">
        <v>544</v>
      </c>
      <c r="F2380" s="41">
        <v>39790</v>
      </c>
      <c r="G2380" s="39" t="s">
        <v>93</v>
      </c>
      <c r="H2380" s="39" t="s">
        <v>173</v>
      </c>
      <c r="I2380" s="41">
        <v>39814</v>
      </c>
      <c r="J2380" s="41">
        <v>40178</v>
      </c>
      <c r="K2380" s="40">
        <v>10</v>
      </c>
      <c r="L2380" s="39" t="s">
        <v>311</v>
      </c>
      <c r="M2380" s="39" t="s">
        <v>316</v>
      </c>
      <c r="N2380" s="39" t="s">
        <v>3509</v>
      </c>
      <c r="O2380" s="39" t="s">
        <v>97</v>
      </c>
      <c r="P2380" s="39" t="s">
        <v>2163</v>
      </c>
      <c r="Q2380" s="54">
        <v>1618769</v>
      </c>
    </row>
    <row r="2381" spans="1:17">
      <c r="A2381" s="39" t="s">
        <v>3473</v>
      </c>
      <c r="B2381" s="39" t="s">
        <v>3474</v>
      </c>
      <c r="C2381" s="52">
        <v>859</v>
      </c>
      <c r="D2381" s="39" t="s">
        <v>101</v>
      </c>
      <c r="E2381" s="39" t="s">
        <v>544</v>
      </c>
      <c r="F2381" s="41">
        <v>39790</v>
      </c>
      <c r="G2381" s="39" t="s">
        <v>93</v>
      </c>
      <c r="H2381" s="39" t="s">
        <v>173</v>
      </c>
      <c r="I2381" s="41">
        <v>39814</v>
      </c>
      <c r="J2381" s="41">
        <v>40178</v>
      </c>
      <c r="K2381" s="40">
        <v>11</v>
      </c>
      <c r="L2381" s="39" t="s">
        <v>308</v>
      </c>
      <c r="M2381" s="39" t="s">
        <v>95</v>
      </c>
      <c r="N2381" s="39" t="s">
        <v>3510</v>
      </c>
      <c r="O2381" s="39" t="s">
        <v>97</v>
      </c>
      <c r="P2381" s="39" t="s">
        <v>2163</v>
      </c>
      <c r="Q2381" s="54">
        <v>1618769</v>
      </c>
    </row>
    <row r="2382" spans="1:17">
      <c r="A2382" s="39" t="s">
        <v>3473</v>
      </c>
      <c r="B2382" s="39" t="s">
        <v>3474</v>
      </c>
      <c r="C2382" s="52">
        <v>859</v>
      </c>
      <c r="D2382" s="39" t="s">
        <v>101</v>
      </c>
      <c r="E2382" s="39" t="s">
        <v>544</v>
      </c>
      <c r="F2382" s="41">
        <v>39790</v>
      </c>
      <c r="G2382" s="39" t="s">
        <v>93</v>
      </c>
      <c r="H2382" s="39" t="s">
        <v>173</v>
      </c>
      <c r="I2382" s="41">
        <v>39814</v>
      </c>
      <c r="J2382" s="41">
        <v>40178</v>
      </c>
      <c r="K2382" s="40">
        <v>12</v>
      </c>
      <c r="L2382" s="39" t="s">
        <v>311</v>
      </c>
      <c r="M2382" s="39" t="s">
        <v>312</v>
      </c>
      <c r="N2382" s="39" t="s">
        <v>3511</v>
      </c>
      <c r="O2382" s="39" t="s">
        <v>97</v>
      </c>
      <c r="P2382" s="39" t="s">
        <v>2163</v>
      </c>
      <c r="Q2382" s="54">
        <v>1618769</v>
      </c>
    </row>
    <row r="2383" spans="1:17">
      <c r="A2383" s="39" t="s">
        <v>3473</v>
      </c>
      <c r="B2383" s="39" t="s">
        <v>3474</v>
      </c>
      <c r="C2383" s="52">
        <v>859</v>
      </c>
      <c r="D2383" s="39" t="s">
        <v>101</v>
      </c>
      <c r="E2383" s="39" t="s">
        <v>544</v>
      </c>
      <c r="F2383" s="41">
        <v>39790</v>
      </c>
      <c r="G2383" s="39" t="s">
        <v>93</v>
      </c>
      <c r="H2383" s="39" t="s">
        <v>173</v>
      </c>
      <c r="I2383" s="41">
        <v>39814</v>
      </c>
      <c r="J2383" s="41">
        <v>40178</v>
      </c>
      <c r="K2383" s="40">
        <v>13</v>
      </c>
      <c r="L2383" s="39" t="s">
        <v>311</v>
      </c>
      <c r="M2383" s="39" t="s">
        <v>318</v>
      </c>
      <c r="N2383" s="39" t="s">
        <v>3512</v>
      </c>
      <c r="O2383" s="39" t="s">
        <v>97</v>
      </c>
      <c r="P2383" s="39" t="s">
        <v>2163</v>
      </c>
      <c r="Q2383" s="54">
        <v>1618769</v>
      </c>
    </row>
    <row r="2384" spans="1:17">
      <c r="A2384" s="39" t="s">
        <v>3473</v>
      </c>
      <c r="B2384" s="39" t="s">
        <v>3474</v>
      </c>
      <c r="C2384" s="52">
        <v>859</v>
      </c>
      <c r="D2384" s="39" t="s">
        <v>101</v>
      </c>
      <c r="E2384" s="39" t="s">
        <v>544</v>
      </c>
      <c r="F2384" s="41">
        <v>39790</v>
      </c>
      <c r="G2384" s="39" t="s">
        <v>93</v>
      </c>
      <c r="H2384" s="39" t="s">
        <v>173</v>
      </c>
      <c r="I2384" s="41">
        <v>39814</v>
      </c>
      <c r="J2384" s="41">
        <v>40178</v>
      </c>
      <c r="K2384" s="40">
        <v>14</v>
      </c>
      <c r="L2384" s="39" t="s">
        <v>176</v>
      </c>
      <c r="M2384" s="39" t="s">
        <v>416</v>
      </c>
      <c r="N2384" s="39" t="s">
        <v>3513</v>
      </c>
      <c r="O2384" s="39" t="s">
        <v>97</v>
      </c>
      <c r="P2384" s="39" t="s">
        <v>2163</v>
      </c>
      <c r="Q2384" s="54">
        <v>1618769</v>
      </c>
    </row>
    <row r="2385" spans="1:17">
      <c r="A2385" s="39" t="s">
        <v>3473</v>
      </c>
      <c r="B2385" s="39" t="s">
        <v>3474</v>
      </c>
      <c r="C2385" s="52">
        <v>859</v>
      </c>
      <c r="D2385" s="39" t="s">
        <v>101</v>
      </c>
      <c r="E2385" s="39" t="s">
        <v>544</v>
      </c>
      <c r="F2385" s="41">
        <v>39790</v>
      </c>
      <c r="G2385" s="39" t="s">
        <v>93</v>
      </c>
      <c r="H2385" s="39" t="s">
        <v>173</v>
      </c>
      <c r="I2385" s="41">
        <v>39814</v>
      </c>
      <c r="J2385" s="41">
        <v>40178</v>
      </c>
      <c r="K2385" s="40">
        <v>15</v>
      </c>
      <c r="L2385" s="39" t="s">
        <v>176</v>
      </c>
      <c r="M2385" s="39" t="s">
        <v>416</v>
      </c>
      <c r="N2385" s="39" t="s">
        <v>3514</v>
      </c>
      <c r="O2385" s="39" t="s">
        <v>97</v>
      </c>
      <c r="P2385" s="39" t="s">
        <v>2163</v>
      </c>
      <c r="Q2385" s="54">
        <v>1618769</v>
      </c>
    </row>
    <row r="2386" spans="1:17">
      <c r="A2386" s="39" t="s">
        <v>3473</v>
      </c>
      <c r="B2386" s="39" t="s">
        <v>3474</v>
      </c>
      <c r="C2386" s="52">
        <v>859</v>
      </c>
      <c r="D2386" s="39" t="s">
        <v>101</v>
      </c>
      <c r="E2386" s="39" t="s">
        <v>544</v>
      </c>
      <c r="F2386" s="41">
        <v>39790</v>
      </c>
      <c r="G2386" s="39" t="s">
        <v>93</v>
      </c>
      <c r="H2386" s="39" t="s">
        <v>173</v>
      </c>
      <c r="I2386" s="41">
        <v>39814</v>
      </c>
      <c r="J2386" s="41">
        <v>40178</v>
      </c>
      <c r="K2386" s="40">
        <v>16</v>
      </c>
      <c r="L2386" s="39" t="s">
        <v>95</v>
      </c>
      <c r="M2386" s="39" t="s">
        <v>95</v>
      </c>
      <c r="N2386" s="39" t="s">
        <v>3515</v>
      </c>
      <c r="O2386" s="39" t="s">
        <v>97</v>
      </c>
      <c r="P2386" s="39" t="s">
        <v>2163</v>
      </c>
      <c r="Q2386" s="54">
        <v>1618769</v>
      </c>
    </row>
    <row r="2387" spans="1:17">
      <c r="A2387" s="39" t="s">
        <v>3473</v>
      </c>
      <c r="B2387" s="39" t="s">
        <v>3474</v>
      </c>
      <c r="C2387" s="52">
        <v>859</v>
      </c>
      <c r="D2387" s="39" t="s">
        <v>101</v>
      </c>
      <c r="E2387" s="39" t="s">
        <v>544</v>
      </c>
      <c r="F2387" s="41">
        <v>39790</v>
      </c>
      <c r="G2387" s="39" t="s">
        <v>93</v>
      </c>
      <c r="H2387" s="39" t="s">
        <v>173</v>
      </c>
      <c r="I2387" s="41">
        <v>39814</v>
      </c>
      <c r="J2387" s="41">
        <v>40178</v>
      </c>
      <c r="K2387" s="40">
        <v>17</v>
      </c>
      <c r="L2387" s="39" t="s">
        <v>95</v>
      </c>
      <c r="M2387" s="39" t="s">
        <v>95</v>
      </c>
      <c r="N2387" s="39" t="s">
        <v>3516</v>
      </c>
      <c r="O2387" s="39" t="s">
        <v>97</v>
      </c>
      <c r="P2387" s="39" t="s">
        <v>2163</v>
      </c>
      <c r="Q2387" s="54">
        <v>1618769</v>
      </c>
    </row>
    <row r="2388" spans="1:17">
      <c r="A2388" s="39" t="s">
        <v>3517</v>
      </c>
      <c r="B2388" s="39" t="s">
        <v>3518</v>
      </c>
      <c r="C2388" s="52">
        <v>16723</v>
      </c>
      <c r="D2388" s="39" t="s">
        <v>101</v>
      </c>
      <c r="E2388" s="39" t="s">
        <v>3519</v>
      </c>
      <c r="F2388" s="41">
        <v>42849</v>
      </c>
      <c r="G2388" s="39" t="s">
        <v>93</v>
      </c>
      <c r="H2388" s="39" t="s">
        <v>94</v>
      </c>
      <c r="I2388" s="41">
        <v>42005</v>
      </c>
      <c r="J2388" s="41">
        <v>42369</v>
      </c>
      <c r="K2388" s="40">
        <v>1</v>
      </c>
      <c r="L2388" s="39" t="s">
        <v>218</v>
      </c>
      <c r="M2388" s="39" t="s">
        <v>219</v>
      </c>
      <c r="N2388" s="39" t="s">
        <v>3520</v>
      </c>
      <c r="O2388" s="39" t="s">
        <v>97</v>
      </c>
      <c r="P2388" s="39" t="s">
        <v>3521</v>
      </c>
      <c r="Q2388" s="54">
        <v>63800</v>
      </c>
    </row>
    <row r="2389" spans="1:17">
      <c r="A2389" s="39" t="s">
        <v>3517</v>
      </c>
      <c r="B2389" s="39" t="s">
        <v>3518</v>
      </c>
      <c r="C2389" s="52">
        <v>8279</v>
      </c>
      <c r="D2389" s="39" t="s">
        <v>101</v>
      </c>
      <c r="E2389" s="39" t="s">
        <v>224</v>
      </c>
      <c r="F2389" s="41">
        <v>40722</v>
      </c>
      <c r="G2389" s="39" t="s">
        <v>93</v>
      </c>
      <c r="H2389" s="39" t="s">
        <v>94</v>
      </c>
      <c r="I2389" s="41">
        <v>39448</v>
      </c>
      <c r="J2389" s="41">
        <v>39813</v>
      </c>
      <c r="K2389" s="40">
        <v>1</v>
      </c>
      <c r="L2389" s="39" t="s">
        <v>103</v>
      </c>
      <c r="M2389" s="39" t="s">
        <v>95</v>
      </c>
      <c r="N2389" s="39" t="s">
        <v>225</v>
      </c>
      <c r="O2389" s="39" t="s">
        <v>97</v>
      </c>
      <c r="P2389" s="39" t="s">
        <v>221</v>
      </c>
      <c r="Q2389" s="54">
        <v>52944</v>
      </c>
    </row>
    <row r="2390" spans="1:17">
      <c r="A2390" s="39" t="s">
        <v>3517</v>
      </c>
      <c r="B2390" s="39" t="s">
        <v>3518</v>
      </c>
      <c r="C2390" s="52">
        <v>7925</v>
      </c>
      <c r="D2390" s="39" t="s">
        <v>101</v>
      </c>
      <c r="E2390" s="39" t="s">
        <v>2157</v>
      </c>
      <c r="F2390" s="41">
        <v>40638</v>
      </c>
      <c r="G2390" s="39" t="s">
        <v>93</v>
      </c>
      <c r="H2390" s="39" t="s">
        <v>94</v>
      </c>
      <c r="I2390" s="41">
        <v>39814</v>
      </c>
      <c r="J2390" s="41">
        <v>40178</v>
      </c>
      <c r="K2390" s="40">
        <v>1</v>
      </c>
      <c r="L2390" s="39" t="s">
        <v>237</v>
      </c>
      <c r="M2390" s="39" t="s">
        <v>95</v>
      </c>
      <c r="N2390" s="39" t="s">
        <v>3522</v>
      </c>
      <c r="O2390" s="39" t="s">
        <v>97</v>
      </c>
      <c r="P2390" s="39" t="s">
        <v>221</v>
      </c>
      <c r="Q2390" s="54">
        <v>114811</v>
      </c>
    </row>
    <row r="2391" spans="1:17">
      <c r="A2391" s="39" t="s">
        <v>3517</v>
      </c>
      <c r="B2391" s="39" t="s">
        <v>3518</v>
      </c>
      <c r="C2391" s="52">
        <v>7925</v>
      </c>
      <c r="D2391" s="39" t="s">
        <v>101</v>
      </c>
      <c r="E2391" s="39" t="s">
        <v>2157</v>
      </c>
      <c r="F2391" s="41">
        <v>40638</v>
      </c>
      <c r="G2391" s="39" t="s">
        <v>93</v>
      </c>
      <c r="H2391" s="39" t="s">
        <v>94</v>
      </c>
      <c r="I2391" s="41">
        <v>39814</v>
      </c>
      <c r="J2391" s="41">
        <v>40178</v>
      </c>
      <c r="K2391" s="40">
        <v>2</v>
      </c>
      <c r="L2391" s="39" t="s">
        <v>237</v>
      </c>
      <c r="M2391" s="39" t="s">
        <v>95</v>
      </c>
      <c r="N2391" s="39" t="s">
        <v>3523</v>
      </c>
      <c r="O2391" s="39" t="s">
        <v>97</v>
      </c>
      <c r="P2391" s="39" t="s">
        <v>221</v>
      </c>
      <c r="Q2391" s="54">
        <v>114811</v>
      </c>
    </row>
    <row r="2392" spans="1:17">
      <c r="A2392" s="39" t="s">
        <v>3517</v>
      </c>
      <c r="B2392" s="39" t="s">
        <v>3518</v>
      </c>
      <c r="C2392" s="52">
        <v>911</v>
      </c>
      <c r="D2392" s="39" t="s">
        <v>101</v>
      </c>
      <c r="E2392" s="39" t="s">
        <v>3524</v>
      </c>
      <c r="F2392" s="41">
        <v>39790</v>
      </c>
      <c r="G2392" s="39" t="s">
        <v>93</v>
      </c>
      <c r="H2392" s="39" t="s">
        <v>94</v>
      </c>
      <c r="I2392" s="41">
        <v>39814</v>
      </c>
      <c r="J2392" s="41">
        <v>40178</v>
      </c>
      <c r="K2392" s="40">
        <v>1</v>
      </c>
      <c r="L2392" s="39" t="s">
        <v>131</v>
      </c>
      <c r="M2392" s="39" t="s">
        <v>95</v>
      </c>
      <c r="N2392" s="39" t="s">
        <v>3525</v>
      </c>
      <c r="O2392" s="39" t="s">
        <v>97</v>
      </c>
      <c r="P2392" s="39" t="s">
        <v>3521</v>
      </c>
      <c r="Q2392" s="54">
        <v>750000</v>
      </c>
    </row>
    <row r="2393" spans="1:17">
      <c r="A2393" s="39" t="s">
        <v>3517</v>
      </c>
      <c r="B2393" s="39" t="s">
        <v>3518</v>
      </c>
      <c r="C2393" s="52">
        <v>911</v>
      </c>
      <c r="D2393" s="39" t="s">
        <v>101</v>
      </c>
      <c r="E2393" s="39" t="s">
        <v>3524</v>
      </c>
      <c r="F2393" s="41">
        <v>39790</v>
      </c>
      <c r="G2393" s="39" t="s">
        <v>93</v>
      </c>
      <c r="H2393" s="39" t="s">
        <v>94</v>
      </c>
      <c r="I2393" s="41">
        <v>39814</v>
      </c>
      <c r="J2393" s="41">
        <v>40178</v>
      </c>
      <c r="K2393" s="40">
        <v>2</v>
      </c>
      <c r="L2393" s="39" t="s">
        <v>176</v>
      </c>
      <c r="M2393" s="39" t="s">
        <v>416</v>
      </c>
      <c r="N2393" s="39" t="s">
        <v>3526</v>
      </c>
      <c r="O2393" s="39" t="s">
        <v>97</v>
      </c>
      <c r="P2393" s="39" t="s">
        <v>3521</v>
      </c>
      <c r="Q2393" s="54">
        <v>750000</v>
      </c>
    </row>
    <row r="2394" spans="1:17">
      <c r="A2394" s="39" t="s">
        <v>3517</v>
      </c>
      <c r="B2394" s="39" t="s">
        <v>3518</v>
      </c>
      <c r="C2394" s="52">
        <v>911</v>
      </c>
      <c r="D2394" s="39" t="s">
        <v>101</v>
      </c>
      <c r="E2394" s="39" t="s">
        <v>3524</v>
      </c>
      <c r="F2394" s="41">
        <v>39790</v>
      </c>
      <c r="G2394" s="39" t="s">
        <v>93</v>
      </c>
      <c r="H2394" s="39" t="s">
        <v>94</v>
      </c>
      <c r="I2394" s="41">
        <v>39814</v>
      </c>
      <c r="J2394" s="41">
        <v>40178</v>
      </c>
      <c r="K2394" s="40">
        <v>3</v>
      </c>
      <c r="L2394" s="39" t="s">
        <v>311</v>
      </c>
      <c r="M2394" s="39" t="s">
        <v>557</v>
      </c>
      <c r="N2394" s="39" t="s">
        <v>3527</v>
      </c>
      <c r="O2394" s="39" t="s">
        <v>97</v>
      </c>
      <c r="P2394" s="39" t="s">
        <v>3521</v>
      </c>
      <c r="Q2394" s="54">
        <v>750000</v>
      </c>
    </row>
    <row r="2395" spans="1:17">
      <c r="A2395" s="39" t="s">
        <v>3517</v>
      </c>
      <c r="B2395" s="39" t="s">
        <v>3518</v>
      </c>
      <c r="C2395" s="52">
        <v>911</v>
      </c>
      <c r="D2395" s="39" t="s">
        <v>101</v>
      </c>
      <c r="E2395" s="39" t="s">
        <v>3524</v>
      </c>
      <c r="F2395" s="41">
        <v>39790</v>
      </c>
      <c r="G2395" s="39" t="s">
        <v>93</v>
      </c>
      <c r="H2395" s="39" t="s">
        <v>94</v>
      </c>
      <c r="I2395" s="41">
        <v>39814</v>
      </c>
      <c r="J2395" s="41">
        <v>40178</v>
      </c>
      <c r="K2395" s="40">
        <v>4</v>
      </c>
      <c r="L2395" s="39" t="s">
        <v>103</v>
      </c>
      <c r="M2395" s="39" t="s">
        <v>95</v>
      </c>
      <c r="N2395" s="39" t="s">
        <v>3528</v>
      </c>
      <c r="O2395" s="39" t="s">
        <v>97</v>
      </c>
      <c r="P2395" s="39" t="s">
        <v>3521</v>
      </c>
      <c r="Q2395" s="54">
        <v>750000</v>
      </c>
    </row>
    <row r="2396" spans="1:17">
      <c r="A2396" s="39" t="s">
        <v>3517</v>
      </c>
      <c r="B2396" s="39" t="s">
        <v>3518</v>
      </c>
      <c r="C2396" s="52">
        <v>911</v>
      </c>
      <c r="D2396" s="39" t="s">
        <v>101</v>
      </c>
      <c r="E2396" s="39" t="s">
        <v>3524</v>
      </c>
      <c r="F2396" s="41">
        <v>39790</v>
      </c>
      <c r="G2396" s="39" t="s">
        <v>93</v>
      </c>
      <c r="H2396" s="39" t="s">
        <v>94</v>
      </c>
      <c r="I2396" s="41">
        <v>39814</v>
      </c>
      <c r="J2396" s="41">
        <v>40178</v>
      </c>
      <c r="K2396" s="40">
        <v>5</v>
      </c>
      <c r="L2396" s="39" t="s">
        <v>95</v>
      </c>
      <c r="M2396" s="39" t="s">
        <v>95</v>
      </c>
      <c r="N2396" s="39" t="s">
        <v>3529</v>
      </c>
      <c r="O2396" s="39" t="s">
        <v>97</v>
      </c>
      <c r="P2396" s="39" t="s">
        <v>3521</v>
      </c>
      <c r="Q2396" s="54">
        <v>750000</v>
      </c>
    </row>
    <row r="2397" spans="1:17">
      <c r="A2397" s="39" t="s">
        <v>3517</v>
      </c>
      <c r="B2397" s="39" t="s">
        <v>3518</v>
      </c>
      <c r="C2397" s="52">
        <v>911</v>
      </c>
      <c r="D2397" s="39" t="s">
        <v>101</v>
      </c>
      <c r="E2397" s="39" t="s">
        <v>3524</v>
      </c>
      <c r="F2397" s="41">
        <v>39790</v>
      </c>
      <c r="G2397" s="39" t="s">
        <v>93</v>
      </c>
      <c r="H2397" s="39" t="s">
        <v>94</v>
      </c>
      <c r="I2397" s="41">
        <v>39814</v>
      </c>
      <c r="J2397" s="41">
        <v>40178</v>
      </c>
      <c r="K2397" s="40">
        <v>6</v>
      </c>
      <c r="L2397" s="39" t="s">
        <v>131</v>
      </c>
      <c r="M2397" s="39" t="s">
        <v>517</v>
      </c>
      <c r="N2397" s="39" t="s">
        <v>3530</v>
      </c>
      <c r="O2397" s="39" t="s">
        <v>97</v>
      </c>
      <c r="P2397" s="39" t="s">
        <v>3521</v>
      </c>
      <c r="Q2397" s="54">
        <v>750000</v>
      </c>
    </row>
    <row r="2398" spans="1:17">
      <c r="A2398" s="39" t="s">
        <v>3531</v>
      </c>
      <c r="B2398" s="39" t="s">
        <v>3532</v>
      </c>
      <c r="C2398" s="52">
        <v>8280</v>
      </c>
      <c r="D2398" s="39" t="s">
        <v>101</v>
      </c>
      <c r="E2398" s="39" t="s">
        <v>224</v>
      </c>
      <c r="F2398" s="41">
        <v>40722</v>
      </c>
      <c r="G2398" s="39" t="s">
        <v>93</v>
      </c>
      <c r="H2398" s="39" t="s">
        <v>94</v>
      </c>
      <c r="I2398" s="41">
        <v>39448</v>
      </c>
      <c r="J2398" s="41">
        <v>39813</v>
      </c>
      <c r="K2398" s="40">
        <v>1</v>
      </c>
      <c r="L2398" s="39" t="s">
        <v>103</v>
      </c>
      <c r="M2398" s="39" t="s">
        <v>95</v>
      </c>
      <c r="N2398" s="39" t="s">
        <v>225</v>
      </c>
      <c r="O2398" s="39" t="s">
        <v>97</v>
      </c>
      <c r="P2398" s="39" t="s">
        <v>221</v>
      </c>
      <c r="Q2398" s="54">
        <v>834</v>
      </c>
    </row>
    <row r="2399" spans="1:17">
      <c r="A2399" s="39" t="s">
        <v>3533</v>
      </c>
      <c r="B2399" s="39" t="s">
        <v>3534</v>
      </c>
      <c r="C2399" s="52">
        <v>8262</v>
      </c>
      <c r="D2399" s="39" t="s">
        <v>101</v>
      </c>
      <c r="E2399" s="39" t="s">
        <v>224</v>
      </c>
      <c r="F2399" s="41">
        <v>40722</v>
      </c>
      <c r="G2399" s="39" t="s">
        <v>93</v>
      </c>
      <c r="H2399" s="39" t="s">
        <v>94</v>
      </c>
      <c r="I2399" s="41">
        <v>39448</v>
      </c>
      <c r="J2399" s="41">
        <v>39813</v>
      </c>
      <c r="K2399" s="40">
        <v>1</v>
      </c>
      <c r="L2399" s="39" t="s">
        <v>103</v>
      </c>
      <c r="M2399" s="39" t="s">
        <v>95</v>
      </c>
      <c r="N2399" s="39" t="s">
        <v>225</v>
      </c>
      <c r="O2399" s="39" t="s">
        <v>97</v>
      </c>
      <c r="P2399" s="39" t="s">
        <v>221</v>
      </c>
      <c r="Q2399" s="54">
        <v>5253</v>
      </c>
    </row>
    <row r="2400" spans="1:17">
      <c r="A2400" s="39" t="s">
        <v>3535</v>
      </c>
      <c r="B2400" s="39" t="s">
        <v>3536</v>
      </c>
      <c r="C2400" s="52">
        <v>8526</v>
      </c>
      <c r="D2400" s="39" t="s">
        <v>101</v>
      </c>
      <c r="E2400" s="39" t="s">
        <v>191</v>
      </c>
      <c r="F2400" s="41">
        <v>40714</v>
      </c>
      <c r="G2400" s="39" t="s">
        <v>93</v>
      </c>
      <c r="H2400" s="39" t="s">
        <v>94</v>
      </c>
      <c r="I2400" s="41">
        <v>40179</v>
      </c>
      <c r="J2400" s="41">
        <v>40543</v>
      </c>
      <c r="K2400" s="40">
        <v>1</v>
      </c>
      <c r="L2400" s="39" t="s">
        <v>105</v>
      </c>
      <c r="M2400" s="39" t="s">
        <v>95</v>
      </c>
      <c r="N2400" s="39" t="s">
        <v>3537</v>
      </c>
      <c r="O2400" s="39" t="s">
        <v>97</v>
      </c>
      <c r="P2400" s="39" t="s">
        <v>221</v>
      </c>
      <c r="Q2400" s="54">
        <v>3328</v>
      </c>
    </row>
    <row r="2401" spans="1:17">
      <c r="A2401" s="39" t="s">
        <v>3535</v>
      </c>
      <c r="B2401" s="39" t="s">
        <v>3536</v>
      </c>
      <c r="C2401" s="52">
        <v>322</v>
      </c>
      <c r="D2401" s="39" t="s">
        <v>101</v>
      </c>
      <c r="E2401" s="39" t="s">
        <v>3538</v>
      </c>
      <c r="F2401" s="41">
        <v>39790</v>
      </c>
      <c r="G2401" s="39" t="s">
        <v>93</v>
      </c>
      <c r="H2401" s="39" t="s">
        <v>94</v>
      </c>
      <c r="I2401" s="41">
        <v>40148</v>
      </c>
      <c r="J2401" s="41">
        <v>40178</v>
      </c>
      <c r="K2401" s="40">
        <v>1</v>
      </c>
      <c r="L2401" s="39" t="s">
        <v>125</v>
      </c>
      <c r="M2401" s="39" t="s">
        <v>126</v>
      </c>
      <c r="N2401" s="39" t="s">
        <v>3539</v>
      </c>
      <c r="O2401" s="39" t="s">
        <v>97</v>
      </c>
      <c r="P2401" s="39" t="s">
        <v>3540</v>
      </c>
      <c r="Q2401" s="54">
        <v>12400</v>
      </c>
    </row>
    <row r="2402" spans="1:17">
      <c r="A2402" s="39" t="s">
        <v>3535</v>
      </c>
      <c r="B2402" s="39" t="s">
        <v>3536</v>
      </c>
      <c r="C2402" s="52">
        <v>322</v>
      </c>
      <c r="D2402" s="39" t="s">
        <v>101</v>
      </c>
      <c r="E2402" s="39" t="s">
        <v>3538</v>
      </c>
      <c r="F2402" s="41">
        <v>39790</v>
      </c>
      <c r="G2402" s="39" t="s">
        <v>93</v>
      </c>
      <c r="H2402" s="39" t="s">
        <v>94</v>
      </c>
      <c r="I2402" s="41">
        <v>40148</v>
      </c>
      <c r="J2402" s="41">
        <v>40178</v>
      </c>
      <c r="K2402" s="40">
        <v>2</v>
      </c>
      <c r="L2402" s="39" t="s">
        <v>131</v>
      </c>
      <c r="M2402" s="39" t="s">
        <v>194</v>
      </c>
      <c r="N2402" s="39" t="s">
        <v>3541</v>
      </c>
      <c r="O2402" s="39" t="s">
        <v>97</v>
      </c>
      <c r="P2402" s="39" t="s">
        <v>3540</v>
      </c>
      <c r="Q2402" s="54">
        <v>12400</v>
      </c>
    </row>
    <row r="2403" spans="1:17">
      <c r="A2403" s="39" t="s">
        <v>3535</v>
      </c>
      <c r="B2403" s="39" t="s">
        <v>3536</v>
      </c>
      <c r="C2403" s="52">
        <v>322</v>
      </c>
      <c r="D2403" s="39" t="s">
        <v>101</v>
      </c>
      <c r="E2403" s="39" t="s">
        <v>3538</v>
      </c>
      <c r="F2403" s="41">
        <v>39790</v>
      </c>
      <c r="G2403" s="39" t="s">
        <v>93</v>
      </c>
      <c r="H2403" s="39" t="s">
        <v>94</v>
      </c>
      <c r="I2403" s="41">
        <v>40148</v>
      </c>
      <c r="J2403" s="41">
        <v>40178</v>
      </c>
      <c r="K2403" s="40">
        <v>3</v>
      </c>
      <c r="L2403" s="39" t="s">
        <v>311</v>
      </c>
      <c r="M2403" s="39" t="s">
        <v>312</v>
      </c>
      <c r="N2403" s="39" t="s">
        <v>3542</v>
      </c>
      <c r="O2403" s="39" t="s">
        <v>97</v>
      </c>
      <c r="P2403" s="39" t="s">
        <v>3540</v>
      </c>
      <c r="Q2403" s="54">
        <v>12400</v>
      </c>
    </row>
    <row r="2404" spans="1:17">
      <c r="A2404" s="39" t="s">
        <v>3535</v>
      </c>
      <c r="B2404" s="39" t="s">
        <v>3536</v>
      </c>
      <c r="C2404" s="52">
        <v>322</v>
      </c>
      <c r="D2404" s="39" t="s">
        <v>101</v>
      </c>
      <c r="E2404" s="39" t="s">
        <v>3538</v>
      </c>
      <c r="F2404" s="41">
        <v>39790</v>
      </c>
      <c r="G2404" s="39" t="s">
        <v>93</v>
      </c>
      <c r="H2404" s="39" t="s">
        <v>94</v>
      </c>
      <c r="I2404" s="41">
        <v>40148</v>
      </c>
      <c r="J2404" s="41">
        <v>40178</v>
      </c>
      <c r="K2404" s="40">
        <v>4</v>
      </c>
      <c r="L2404" s="39" t="s">
        <v>311</v>
      </c>
      <c r="M2404" s="39" t="s">
        <v>312</v>
      </c>
      <c r="N2404" s="39" t="s">
        <v>3543</v>
      </c>
      <c r="O2404" s="39" t="s">
        <v>97</v>
      </c>
      <c r="P2404" s="39" t="s">
        <v>3540</v>
      </c>
      <c r="Q2404" s="54">
        <v>12400</v>
      </c>
    </row>
    <row r="2405" spans="1:17">
      <c r="A2405" s="39" t="s">
        <v>3535</v>
      </c>
      <c r="B2405" s="39" t="s">
        <v>3536</v>
      </c>
      <c r="C2405" s="52">
        <v>322</v>
      </c>
      <c r="D2405" s="39" t="s">
        <v>101</v>
      </c>
      <c r="E2405" s="39" t="s">
        <v>3538</v>
      </c>
      <c r="F2405" s="41">
        <v>39790</v>
      </c>
      <c r="G2405" s="39" t="s">
        <v>93</v>
      </c>
      <c r="H2405" s="39" t="s">
        <v>94</v>
      </c>
      <c r="I2405" s="41">
        <v>40148</v>
      </c>
      <c r="J2405" s="41">
        <v>40178</v>
      </c>
      <c r="K2405" s="40">
        <v>5</v>
      </c>
      <c r="L2405" s="39" t="s">
        <v>491</v>
      </c>
      <c r="M2405" s="39" t="s">
        <v>574</v>
      </c>
      <c r="N2405" s="39" t="s">
        <v>3544</v>
      </c>
      <c r="O2405" s="39" t="s">
        <v>97</v>
      </c>
      <c r="P2405" s="39" t="s">
        <v>3540</v>
      </c>
      <c r="Q2405" s="54">
        <v>12400</v>
      </c>
    </row>
    <row r="2406" spans="1:17">
      <c r="A2406" s="39" t="s">
        <v>3535</v>
      </c>
      <c r="B2406" s="39" t="s">
        <v>3536</v>
      </c>
      <c r="C2406" s="52">
        <v>322</v>
      </c>
      <c r="D2406" s="39" t="s">
        <v>101</v>
      </c>
      <c r="E2406" s="39" t="s">
        <v>3538</v>
      </c>
      <c r="F2406" s="41">
        <v>39790</v>
      </c>
      <c r="G2406" s="39" t="s">
        <v>93</v>
      </c>
      <c r="H2406" s="39" t="s">
        <v>94</v>
      </c>
      <c r="I2406" s="41">
        <v>40148</v>
      </c>
      <c r="J2406" s="41">
        <v>40178</v>
      </c>
      <c r="K2406" s="40">
        <v>6</v>
      </c>
      <c r="L2406" s="39" t="s">
        <v>308</v>
      </c>
      <c r="M2406" s="39" t="s">
        <v>773</v>
      </c>
      <c r="N2406" s="39" t="s">
        <v>3545</v>
      </c>
      <c r="O2406" s="39" t="s">
        <v>97</v>
      </c>
      <c r="P2406" s="39" t="s">
        <v>3540</v>
      </c>
      <c r="Q2406" s="54">
        <v>12400</v>
      </c>
    </row>
    <row r="2407" spans="1:17">
      <c r="A2407" s="39" t="s">
        <v>3535</v>
      </c>
      <c r="B2407" s="39" t="s">
        <v>3536</v>
      </c>
      <c r="C2407" s="52">
        <v>322</v>
      </c>
      <c r="D2407" s="39" t="s">
        <v>101</v>
      </c>
      <c r="E2407" s="39" t="s">
        <v>3538</v>
      </c>
      <c r="F2407" s="41">
        <v>39790</v>
      </c>
      <c r="G2407" s="39" t="s">
        <v>93</v>
      </c>
      <c r="H2407" s="39" t="s">
        <v>94</v>
      </c>
      <c r="I2407" s="41">
        <v>40148</v>
      </c>
      <c r="J2407" s="41">
        <v>40178</v>
      </c>
      <c r="K2407" s="40">
        <v>7</v>
      </c>
      <c r="L2407" s="39" t="s">
        <v>308</v>
      </c>
      <c r="M2407" s="39" t="s">
        <v>796</v>
      </c>
      <c r="N2407" s="39" t="s">
        <v>3546</v>
      </c>
      <c r="O2407" s="39" t="s">
        <v>97</v>
      </c>
      <c r="P2407" s="39" t="s">
        <v>3540</v>
      </c>
      <c r="Q2407" s="54">
        <v>12400</v>
      </c>
    </row>
    <row r="2408" spans="1:17">
      <c r="A2408" s="39" t="s">
        <v>3547</v>
      </c>
      <c r="B2408" s="39" t="s">
        <v>3548</v>
      </c>
      <c r="C2408" s="52">
        <v>22932</v>
      </c>
      <c r="D2408" s="39" t="s">
        <v>91</v>
      </c>
      <c r="E2408" s="39" t="s">
        <v>3549</v>
      </c>
      <c r="F2408" s="41">
        <v>44644</v>
      </c>
      <c r="G2408" s="39" t="s">
        <v>876</v>
      </c>
      <c r="H2408" s="39" t="s">
        <v>173</v>
      </c>
      <c r="I2408" s="41">
        <v>40179</v>
      </c>
      <c r="J2408" s="41">
        <v>40908</v>
      </c>
      <c r="K2408" s="40">
        <v>1</v>
      </c>
      <c r="L2408" s="39" t="s">
        <v>95</v>
      </c>
      <c r="M2408" s="39" t="s">
        <v>95</v>
      </c>
      <c r="N2408" s="39" t="s">
        <v>3550</v>
      </c>
      <c r="O2408" s="39" t="s">
        <v>97</v>
      </c>
      <c r="P2408" s="39" t="s">
        <v>3551</v>
      </c>
      <c r="Q2408" s="54">
        <v>427000</v>
      </c>
    </row>
    <row r="2409" spans="1:17">
      <c r="A2409" s="39" t="s">
        <v>3547</v>
      </c>
      <c r="B2409" s="39" t="s">
        <v>3548</v>
      </c>
      <c r="C2409" s="52">
        <v>2214</v>
      </c>
      <c r="D2409" s="39" t="s">
        <v>101</v>
      </c>
      <c r="E2409" s="39" t="s">
        <v>3552</v>
      </c>
      <c r="F2409" s="41">
        <v>40072</v>
      </c>
      <c r="G2409" s="39" t="s">
        <v>876</v>
      </c>
      <c r="H2409" s="39" t="s">
        <v>173</v>
      </c>
      <c r="I2409" s="41">
        <v>39752</v>
      </c>
      <c r="J2409" s="41">
        <v>40178</v>
      </c>
      <c r="K2409" s="40">
        <v>1</v>
      </c>
      <c r="L2409" s="39" t="s">
        <v>105</v>
      </c>
      <c r="M2409" s="39" t="s">
        <v>579</v>
      </c>
      <c r="N2409" s="39" t="s">
        <v>3553</v>
      </c>
      <c r="O2409" s="39" t="s">
        <v>97</v>
      </c>
      <c r="P2409" s="39" t="s">
        <v>3554</v>
      </c>
      <c r="Q2409" s="54">
        <v>200000</v>
      </c>
    </row>
    <row r="2410" spans="1:17">
      <c r="A2410" s="39" t="s">
        <v>3547</v>
      </c>
      <c r="B2410" s="39" t="s">
        <v>3548</v>
      </c>
      <c r="C2410" s="52">
        <v>2214</v>
      </c>
      <c r="D2410" s="39" t="s">
        <v>101</v>
      </c>
      <c r="E2410" s="39" t="s">
        <v>3552</v>
      </c>
      <c r="F2410" s="41">
        <v>40072</v>
      </c>
      <c r="G2410" s="39" t="s">
        <v>876</v>
      </c>
      <c r="H2410" s="39" t="s">
        <v>173</v>
      </c>
      <c r="I2410" s="41">
        <v>39814</v>
      </c>
      <c r="J2410" s="41">
        <v>40178</v>
      </c>
      <c r="K2410" s="40">
        <v>2</v>
      </c>
      <c r="L2410" s="39" t="s">
        <v>105</v>
      </c>
      <c r="M2410" s="39" t="s">
        <v>95</v>
      </c>
      <c r="N2410" s="39" t="s">
        <v>3555</v>
      </c>
      <c r="O2410" s="39" t="s">
        <v>97</v>
      </c>
      <c r="P2410" s="39" t="s">
        <v>3554</v>
      </c>
      <c r="Q2410" s="54">
        <v>200000</v>
      </c>
    </row>
    <row r="2411" spans="1:17">
      <c r="A2411" s="39" t="s">
        <v>3547</v>
      </c>
      <c r="B2411" s="39" t="s">
        <v>3548</v>
      </c>
      <c r="C2411" s="52">
        <v>2214</v>
      </c>
      <c r="D2411" s="39" t="s">
        <v>101</v>
      </c>
      <c r="E2411" s="39" t="s">
        <v>3552</v>
      </c>
      <c r="F2411" s="41">
        <v>40072</v>
      </c>
      <c r="G2411" s="39" t="s">
        <v>876</v>
      </c>
      <c r="H2411" s="39" t="s">
        <v>173</v>
      </c>
      <c r="I2411" s="41">
        <v>39814</v>
      </c>
      <c r="J2411" s="41">
        <v>39903</v>
      </c>
      <c r="K2411" s="40">
        <v>3</v>
      </c>
      <c r="L2411" s="39" t="s">
        <v>218</v>
      </c>
      <c r="M2411" s="39" t="s">
        <v>95</v>
      </c>
      <c r="N2411" s="39" t="s">
        <v>3556</v>
      </c>
      <c r="O2411" s="39" t="s">
        <v>97</v>
      </c>
      <c r="P2411" s="39" t="s">
        <v>3554</v>
      </c>
      <c r="Q2411" s="54">
        <v>200000</v>
      </c>
    </row>
    <row r="2412" spans="1:17">
      <c r="A2412" s="39" t="s">
        <v>3547</v>
      </c>
      <c r="B2412" s="39" t="s">
        <v>3548</v>
      </c>
      <c r="C2412" s="52">
        <v>2214</v>
      </c>
      <c r="D2412" s="39" t="s">
        <v>101</v>
      </c>
      <c r="E2412" s="39" t="s">
        <v>3552</v>
      </c>
      <c r="F2412" s="41">
        <v>40072</v>
      </c>
      <c r="G2412" s="39" t="s">
        <v>876</v>
      </c>
      <c r="H2412" s="39" t="s">
        <v>173</v>
      </c>
      <c r="I2412" s="41">
        <v>39814</v>
      </c>
      <c r="J2412" s="41">
        <v>40178</v>
      </c>
      <c r="K2412" s="40">
        <v>4</v>
      </c>
      <c r="L2412" s="39" t="s">
        <v>491</v>
      </c>
      <c r="M2412" s="39" t="s">
        <v>95</v>
      </c>
      <c r="N2412" s="39" t="s">
        <v>3557</v>
      </c>
      <c r="O2412" s="39" t="s">
        <v>97</v>
      </c>
      <c r="P2412" s="39" t="s">
        <v>3554</v>
      </c>
      <c r="Q2412" s="54">
        <v>200000</v>
      </c>
    </row>
    <row r="2413" spans="1:17">
      <c r="A2413" s="39" t="s">
        <v>3547</v>
      </c>
      <c r="B2413" s="39" t="s">
        <v>3548</v>
      </c>
      <c r="C2413" s="52">
        <v>2214</v>
      </c>
      <c r="D2413" s="39" t="s">
        <v>101</v>
      </c>
      <c r="E2413" s="39" t="s">
        <v>3552</v>
      </c>
      <c r="F2413" s="41">
        <v>40072</v>
      </c>
      <c r="G2413" s="39" t="s">
        <v>876</v>
      </c>
      <c r="H2413" s="39" t="s">
        <v>173</v>
      </c>
      <c r="I2413" s="41">
        <v>39814</v>
      </c>
      <c r="J2413" s="41">
        <v>40178</v>
      </c>
      <c r="K2413" s="40">
        <v>5</v>
      </c>
      <c r="L2413" s="39" t="s">
        <v>105</v>
      </c>
      <c r="M2413" s="39" t="s">
        <v>95</v>
      </c>
      <c r="N2413" s="39" t="s">
        <v>3558</v>
      </c>
      <c r="O2413" s="39" t="s">
        <v>97</v>
      </c>
      <c r="P2413" s="39" t="s">
        <v>3554</v>
      </c>
      <c r="Q2413" s="54">
        <v>200000</v>
      </c>
    </row>
    <row r="2414" spans="1:17">
      <c r="A2414" s="39" t="s">
        <v>3547</v>
      </c>
      <c r="B2414" s="39" t="s">
        <v>3548</v>
      </c>
      <c r="C2414" s="52">
        <v>2214</v>
      </c>
      <c r="D2414" s="39" t="s">
        <v>101</v>
      </c>
      <c r="E2414" s="39" t="s">
        <v>3552</v>
      </c>
      <c r="F2414" s="41">
        <v>40072</v>
      </c>
      <c r="G2414" s="39" t="s">
        <v>876</v>
      </c>
      <c r="H2414" s="39" t="s">
        <v>173</v>
      </c>
      <c r="I2414" s="41">
        <v>39814</v>
      </c>
      <c r="J2414" s="41">
        <v>39903</v>
      </c>
      <c r="K2414" s="40">
        <v>6</v>
      </c>
      <c r="L2414" s="39" t="s">
        <v>95</v>
      </c>
      <c r="M2414" s="39" t="s">
        <v>95</v>
      </c>
      <c r="N2414" s="39" t="s">
        <v>3559</v>
      </c>
      <c r="O2414" s="39" t="s">
        <v>97</v>
      </c>
      <c r="P2414" s="39" t="s">
        <v>3554</v>
      </c>
      <c r="Q2414" s="54">
        <v>200000</v>
      </c>
    </row>
    <row r="2415" spans="1:17">
      <c r="A2415" s="39" t="s">
        <v>3547</v>
      </c>
      <c r="B2415" s="39" t="s">
        <v>3548</v>
      </c>
      <c r="C2415" s="52">
        <v>2214</v>
      </c>
      <c r="D2415" s="39" t="s">
        <v>101</v>
      </c>
      <c r="E2415" s="39" t="s">
        <v>3552</v>
      </c>
      <c r="F2415" s="41">
        <v>40072</v>
      </c>
      <c r="G2415" s="39" t="s">
        <v>876</v>
      </c>
      <c r="H2415" s="39" t="s">
        <v>173</v>
      </c>
      <c r="I2415" s="41">
        <v>39814</v>
      </c>
      <c r="J2415" s="41">
        <v>39903</v>
      </c>
      <c r="K2415" s="40">
        <v>7</v>
      </c>
      <c r="L2415" s="39" t="s">
        <v>95</v>
      </c>
      <c r="M2415" s="39" t="s">
        <v>95</v>
      </c>
      <c r="N2415" s="39" t="s">
        <v>3560</v>
      </c>
      <c r="O2415" s="39" t="s">
        <v>97</v>
      </c>
      <c r="P2415" s="39" t="s">
        <v>3554</v>
      </c>
      <c r="Q2415" s="54">
        <v>200000</v>
      </c>
    </row>
    <row r="2416" spans="1:17">
      <c r="A2416" s="39" t="s">
        <v>3547</v>
      </c>
      <c r="B2416" s="39" t="s">
        <v>3548</v>
      </c>
      <c r="C2416" s="52">
        <v>1092</v>
      </c>
      <c r="D2416" s="39" t="s">
        <v>101</v>
      </c>
      <c r="E2416" s="39" t="s">
        <v>3561</v>
      </c>
      <c r="F2416" s="41">
        <v>39790</v>
      </c>
      <c r="G2416" s="39" t="s">
        <v>876</v>
      </c>
      <c r="H2416" s="39" t="s">
        <v>173</v>
      </c>
      <c r="I2416" s="41">
        <v>39904</v>
      </c>
      <c r="J2416" s="41">
        <v>40178</v>
      </c>
      <c r="K2416" s="40">
        <v>1</v>
      </c>
      <c r="L2416" s="39" t="s">
        <v>311</v>
      </c>
      <c r="M2416" s="39" t="s">
        <v>95</v>
      </c>
      <c r="N2416" s="39" t="s">
        <v>3562</v>
      </c>
      <c r="O2416" s="39" t="s">
        <v>97</v>
      </c>
      <c r="P2416" s="39" t="s">
        <v>3563</v>
      </c>
      <c r="Q2416" s="54">
        <v>412000</v>
      </c>
    </row>
    <row r="2417" spans="1:17">
      <c r="A2417" s="39" t="s">
        <v>3564</v>
      </c>
      <c r="B2417" s="39" t="s">
        <v>3565</v>
      </c>
      <c r="C2417" s="52">
        <v>10020</v>
      </c>
      <c r="D2417" s="39" t="s">
        <v>101</v>
      </c>
      <c r="E2417" s="39" t="s">
        <v>3566</v>
      </c>
      <c r="F2417" s="41">
        <v>40856</v>
      </c>
      <c r="G2417" s="39" t="s">
        <v>93</v>
      </c>
      <c r="H2417" s="39" t="s">
        <v>94</v>
      </c>
      <c r="I2417" s="41">
        <v>40544</v>
      </c>
      <c r="J2417" s="41">
        <v>40908</v>
      </c>
      <c r="K2417" s="40">
        <v>1</v>
      </c>
      <c r="L2417" s="39" t="s">
        <v>3567</v>
      </c>
      <c r="M2417" s="39" t="s">
        <v>95</v>
      </c>
      <c r="N2417" s="39" t="s">
        <v>3568</v>
      </c>
      <c r="O2417" s="39" t="s">
        <v>97</v>
      </c>
      <c r="P2417" s="39" t="s">
        <v>1679</v>
      </c>
      <c r="Q2417" s="54">
        <v>388</v>
      </c>
    </row>
    <row r="2418" spans="1:17">
      <c r="A2418" s="39" t="s">
        <v>3564</v>
      </c>
      <c r="B2418" s="39" t="s">
        <v>3565</v>
      </c>
      <c r="C2418" s="52">
        <v>10021</v>
      </c>
      <c r="D2418" s="39" t="s">
        <v>101</v>
      </c>
      <c r="E2418" s="39" t="s">
        <v>3569</v>
      </c>
      <c r="F2418" s="41">
        <v>40856</v>
      </c>
      <c r="G2418" s="39" t="s">
        <v>93</v>
      </c>
      <c r="H2418" s="39" t="s">
        <v>94</v>
      </c>
      <c r="I2418" s="41">
        <v>40544</v>
      </c>
      <c r="J2418" s="41">
        <v>40908</v>
      </c>
      <c r="K2418" s="40">
        <v>1</v>
      </c>
      <c r="L2418" s="39" t="s">
        <v>3567</v>
      </c>
      <c r="M2418" s="39" t="s">
        <v>95</v>
      </c>
      <c r="N2418" s="39" t="s">
        <v>3570</v>
      </c>
      <c r="O2418" s="39" t="s">
        <v>97</v>
      </c>
      <c r="P2418" s="39" t="s">
        <v>1679</v>
      </c>
      <c r="Q2418" s="54">
        <v>23677</v>
      </c>
    </row>
    <row r="2419" spans="1:17">
      <c r="A2419" s="39" t="s">
        <v>3564</v>
      </c>
      <c r="B2419" s="39" t="s">
        <v>3565</v>
      </c>
      <c r="C2419" s="52">
        <v>10021</v>
      </c>
      <c r="D2419" s="39" t="s">
        <v>101</v>
      </c>
      <c r="E2419" s="39" t="s">
        <v>3569</v>
      </c>
      <c r="F2419" s="41">
        <v>40856</v>
      </c>
      <c r="G2419" s="39" t="s">
        <v>93</v>
      </c>
      <c r="H2419" s="39" t="s">
        <v>94</v>
      </c>
      <c r="I2419" s="41">
        <v>40544</v>
      </c>
      <c r="J2419" s="41">
        <v>40908</v>
      </c>
      <c r="K2419" s="40">
        <v>2</v>
      </c>
      <c r="L2419" s="39" t="s">
        <v>3567</v>
      </c>
      <c r="M2419" s="39" t="s">
        <v>95</v>
      </c>
      <c r="N2419" s="39" t="s">
        <v>3571</v>
      </c>
      <c r="O2419" s="39" t="s">
        <v>97</v>
      </c>
      <c r="P2419" s="39" t="s">
        <v>1679</v>
      </c>
      <c r="Q2419" s="54">
        <v>23677</v>
      </c>
    </row>
    <row r="2420" spans="1:17">
      <c r="A2420" s="39" t="s">
        <v>3564</v>
      </c>
      <c r="B2420" s="39" t="s">
        <v>3565</v>
      </c>
      <c r="C2420" s="52">
        <v>8311</v>
      </c>
      <c r="D2420" s="39" t="s">
        <v>101</v>
      </c>
      <c r="E2420" s="39" t="s">
        <v>1680</v>
      </c>
      <c r="F2420" s="41">
        <v>40722</v>
      </c>
      <c r="G2420" s="39" t="s">
        <v>93</v>
      </c>
      <c r="H2420" s="39" t="s">
        <v>94</v>
      </c>
      <c r="I2420" s="41">
        <v>39448</v>
      </c>
      <c r="J2420" s="41">
        <v>39813</v>
      </c>
      <c r="K2420" s="40">
        <v>1</v>
      </c>
      <c r="L2420" s="39" t="s">
        <v>95</v>
      </c>
      <c r="M2420" s="39" t="s">
        <v>95</v>
      </c>
      <c r="N2420" s="39" t="s">
        <v>3572</v>
      </c>
      <c r="O2420" s="39" t="s">
        <v>97</v>
      </c>
      <c r="P2420" s="39" t="s">
        <v>221</v>
      </c>
      <c r="Q2420" s="54">
        <v>3146</v>
      </c>
    </row>
    <row r="2421" spans="1:17">
      <c r="A2421" s="39" t="s">
        <v>3564</v>
      </c>
      <c r="B2421" s="39" t="s">
        <v>3565</v>
      </c>
      <c r="C2421" s="52">
        <v>8840</v>
      </c>
      <c r="D2421" s="39" t="s">
        <v>101</v>
      </c>
      <c r="E2421" s="39" t="s">
        <v>3573</v>
      </c>
      <c r="F2421" s="41">
        <v>40714</v>
      </c>
      <c r="G2421" s="39" t="s">
        <v>93</v>
      </c>
      <c r="H2421" s="39" t="s">
        <v>94</v>
      </c>
      <c r="I2421" s="41">
        <v>39904</v>
      </c>
      <c r="J2421" s="41">
        <v>39933</v>
      </c>
      <c r="K2421" s="40">
        <v>1</v>
      </c>
      <c r="L2421" s="39" t="s">
        <v>3567</v>
      </c>
      <c r="M2421" s="39" t="s">
        <v>95</v>
      </c>
      <c r="N2421" s="39" t="s">
        <v>3574</v>
      </c>
      <c r="O2421" s="39" t="s">
        <v>97</v>
      </c>
      <c r="P2421" s="39" t="s">
        <v>1679</v>
      </c>
      <c r="Q2421" s="54">
        <v>15000</v>
      </c>
    </row>
    <row r="2422" spans="1:17">
      <c r="A2422" s="39" t="s">
        <v>3564</v>
      </c>
      <c r="B2422" s="39" t="s">
        <v>3565</v>
      </c>
      <c r="C2422" s="52">
        <v>8842</v>
      </c>
      <c r="D2422" s="39" t="s">
        <v>101</v>
      </c>
      <c r="E2422" s="39" t="s">
        <v>3573</v>
      </c>
      <c r="F2422" s="41">
        <v>40714</v>
      </c>
      <c r="G2422" s="39" t="s">
        <v>93</v>
      </c>
      <c r="H2422" s="39" t="s">
        <v>94</v>
      </c>
      <c r="I2422" s="41">
        <v>39934</v>
      </c>
      <c r="J2422" s="41">
        <v>40178</v>
      </c>
      <c r="K2422" s="40">
        <v>1</v>
      </c>
      <c r="L2422" s="39" t="s">
        <v>3567</v>
      </c>
      <c r="M2422" s="39" t="s">
        <v>95</v>
      </c>
      <c r="N2422" s="39" t="s">
        <v>3575</v>
      </c>
      <c r="O2422" s="39" t="s">
        <v>97</v>
      </c>
      <c r="P2422" s="39" t="s">
        <v>1679</v>
      </c>
      <c r="Q2422" s="54">
        <v>120000</v>
      </c>
    </row>
    <row r="2423" spans="1:17">
      <c r="A2423" s="39" t="s">
        <v>3564</v>
      </c>
      <c r="B2423" s="39" t="s">
        <v>3565</v>
      </c>
      <c r="C2423" s="52">
        <v>8843</v>
      </c>
      <c r="D2423" s="39" t="s">
        <v>101</v>
      </c>
      <c r="E2423" s="39" t="s">
        <v>3573</v>
      </c>
      <c r="F2423" s="41">
        <v>40714</v>
      </c>
      <c r="G2423" s="39" t="s">
        <v>93</v>
      </c>
      <c r="H2423" s="39" t="s">
        <v>94</v>
      </c>
      <c r="I2423" s="41">
        <v>40179</v>
      </c>
      <c r="J2423" s="41">
        <v>40543</v>
      </c>
      <c r="K2423" s="40">
        <v>1</v>
      </c>
      <c r="L2423" s="39" t="s">
        <v>3567</v>
      </c>
      <c r="M2423" s="39" t="s">
        <v>95</v>
      </c>
      <c r="N2423" s="39" t="s">
        <v>3576</v>
      </c>
      <c r="O2423" s="39" t="s">
        <v>97</v>
      </c>
      <c r="P2423" s="39" t="s">
        <v>1679</v>
      </c>
      <c r="Q2423" s="54">
        <v>180000</v>
      </c>
    </row>
    <row r="2424" spans="1:17">
      <c r="A2424" s="39" t="s">
        <v>3564</v>
      </c>
      <c r="B2424" s="39" t="s">
        <v>3565</v>
      </c>
      <c r="C2424" s="52">
        <v>8844</v>
      </c>
      <c r="D2424" s="39" t="s">
        <v>101</v>
      </c>
      <c r="E2424" s="39" t="s">
        <v>3573</v>
      </c>
      <c r="F2424" s="41">
        <v>40714</v>
      </c>
      <c r="G2424" s="39" t="s">
        <v>93</v>
      </c>
      <c r="H2424" s="39" t="s">
        <v>94</v>
      </c>
      <c r="I2424" s="41">
        <v>40544</v>
      </c>
      <c r="J2424" s="41">
        <v>40908</v>
      </c>
      <c r="K2424" s="40">
        <v>1</v>
      </c>
      <c r="L2424" s="39" t="s">
        <v>3567</v>
      </c>
      <c r="M2424" s="39" t="s">
        <v>95</v>
      </c>
      <c r="N2424" s="39" t="s">
        <v>3577</v>
      </c>
      <c r="O2424" s="39" t="s">
        <v>97</v>
      </c>
      <c r="P2424" s="39" t="s">
        <v>1679</v>
      </c>
      <c r="Q2424" s="54">
        <v>180000</v>
      </c>
    </row>
    <row r="2425" spans="1:17">
      <c r="A2425" s="39" t="s">
        <v>3564</v>
      </c>
      <c r="B2425" s="39" t="s">
        <v>3565</v>
      </c>
      <c r="C2425" s="52">
        <v>2608</v>
      </c>
      <c r="D2425" s="39" t="s">
        <v>101</v>
      </c>
      <c r="E2425" s="39" t="s">
        <v>3578</v>
      </c>
      <c r="F2425" s="41">
        <v>40072</v>
      </c>
      <c r="G2425" s="39" t="s">
        <v>93</v>
      </c>
      <c r="H2425" s="39" t="s">
        <v>94</v>
      </c>
      <c r="I2425" s="41">
        <v>39814</v>
      </c>
      <c r="J2425" s="41">
        <v>40178</v>
      </c>
      <c r="K2425" s="40">
        <v>1</v>
      </c>
      <c r="L2425" s="39" t="s">
        <v>3567</v>
      </c>
      <c r="M2425" s="39" t="s">
        <v>95</v>
      </c>
      <c r="N2425" s="39" t="s">
        <v>3579</v>
      </c>
      <c r="O2425" s="39" t="s">
        <v>97</v>
      </c>
      <c r="P2425" s="39" t="s">
        <v>1679</v>
      </c>
      <c r="Q2425" s="54">
        <v>221500</v>
      </c>
    </row>
    <row r="2426" spans="1:17">
      <c r="A2426" s="39" t="s">
        <v>3564</v>
      </c>
      <c r="B2426" s="39" t="s">
        <v>3565</v>
      </c>
      <c r="C2426" s="52">
        <v>2610</v>
      </c>
      <c r="D2426" s="39" t="s">
        <v>101</v>
      </c>
      <c r="E2426" s="39" t="s">
        <v>3580</v>
      </c>
      <c r="F2426" s="41">
        <v>40072</v>
      </c>
      <c r="G2426" s="39" t="s">
        <v>93</v>
      </c>
      <c r="H2426" s="39" t="s">
        <v>94</v>
      </c>
      <c r="I2426" s="41">
        <v>39814</v>
      </c>
      <c r="J2426" s="41">
        <v>40178</v>
      </c>
      <c r="K2426" s="40">
        <v>2</v>
      </c>
      <c r="L2426" s="39" t="s">
        <v>3567</v>
      </c>
      <c r="M2426" s="39" t="s">
        <v>95</v>
      </c>
      <c r="N2426" s="39" t="s">
        <v>3581</v>
      </c>
      <c r="O2426" s="39" t="s">
        <v>97</v>
      </c>
      <c r="P2426" s="39" t="s">
        <v>1679</v>
      </c>
      <c r="Q2426" s="54">
        <v>3000</v>
      </c>
    </row>
    <row r="2427" spans="1:17">
      <c r="A2427" s="39" t="s">
        <v>3564</v>
      </c>
      <c r="B2427" s="39" t="s">
        <v>3565</v>
      </c>
      <c r="C2427" s="52">
        <v>291</v>
      </c>
      <c r="D2427" s="39" t="s">
        <v>101</v>
      </c>
      <c r="E2427" s="39" t="s">
        <v>3582</v>
      </c>
      <c r="F2427" s="41">
        <v>39790</v>
      </c>
      <c r="G2427" s="39" t="s">
        <v>93</v>
      </c>
      <c r="H2427" s="39" t="s">
        <v>94</v>
      </c>
      <c r="I2427" s="41">
        <v>39814</v>
      </c>
      <c r="J2427" s="41">
        <v>40178</v>
      </c>
      <c r="K2427" s="40">
        <v>1</v>
      </c>
      <c r="L2427" s="39" t="s">
        <v>3567</v>
      </c>
      <c r="M2427" s="39" t="s">
        <v>95</v>
      </c>
      <c r="N2427" s="39" t="s">
        <v>3583</v>
      </c>
      <c r="O2427" s="39" t="s">
        <v>97</v>
      </c>
      <c r="P2427" s="39" t="s">
        <v>1679</v>
      </c>
      <c r="Q2427" s="54">
        <v>3000</v>
      </c>
    </row>
    <row r="2428" spans="1:17">
      <c r="A2428" s="39" t="s">
        <v>3584</v>
      </c>
      <c r="B2428" s="39" t="s">
        <v>3585</v>
      </c>
      <c r="C2428" s="52">
        <v>22652</v>
      </c>
      <c r="D2428" s="39" t="s">
        <v>91</v>
      </c>
      <c r="E2428" s="39" t="s">
        <v>3586</v>
      </c>
      <c r="F2428" s="41">
        <v>44644</v>
      </c>
      <c r="G2428" s="39" t="s">
        <v>93</v>
      </c>
      <c r="H2428" s="39" t="s">
        <v>173</v>
      </c>
      <c r="I2428" s="41">
        <v>40909</v>
      </c>
      <c r="J2428" s="41">
        <v>41274</v>
      </c>
      <c r="K2428" s="40">
        <v>1</v>
      </c>
      <c r="L2428" s="39" t="s">
        <v>131</v>
      </c>
      <c r="M2428" s="39" t="s">
        <v>227</v>
      </c>
      <c r="N2428" s="39" t="s">
        <v>3587</v>
      </c>
      <c r="O2428" s="39" t="s">
        <v>97</v>
      </c>
      <c r="P2428" s="39" t="s">
        <v>3588</v>
      </c>
      <c r="Q2428" s="54">
        <v>335464</v>
      </c>
    </row>
    <row r="2429" spans="1:17">
      <c r="A2429" s="39" t="s">
        <v>3589</v>
      </c>
      <c r="B2429" s="39" t="s">
        <v>3590</v>
      </c>
      <c r="C2429" s="52">
        <v>8486</v>
      </c>
      <c r="D2429" s="39" t="s">
        <v>101</v>
      </c>
      <c r="E2429" s="39" t="s">
        <v>3591</v>
      </c>
      <c r="F2429" s="41">
        <v>40714</v>
      </c>
      <c r="G2429" s="39" t="s">
        <v>93</v>
      </c>
      <c r="H2429" s="39" t="s">
        <v>94</v>
      </c>
      <c r="I2429" s="41">
        <v>40179</v>
      </c>
      <c r="J2429" s="41">
        <v>40908</v>
      </c>
      <c r="K2429" s="40">
        <v>1</v>
      </c>
      <c r="L2429" s="39" t="s">
        <v>105</v>
      </c>
      <c r="M2429" s="39" t="s">
        <v>142</v>
      </c>
      <c r="N2429" s="39" t="s">
        <v>3592</v>
      </c>
      <c r="O2429" s="39" t="s">
        <v>97</v>
      </c>
      <c r="P2429" s="39" t="s">
        <v>221</v>
      </c>
      <c r="Q2429" s="54">
        <v>26011</v>
      </c>
    </row>
    <row r="2430" spans="1:17">
      <c r="A2430" s="39" t="s">
        <v>3593</v>
      </c>
      <c r="B2430" s="39" t="s">
        <v>3594</v>
      </c>
      <c r="C2430" s="52">
        <v>21052</v>
      </c>
      <c r="D2430" s="39" t="s">
        <v>101</v>
      </c>
      <c r="E2430" s="39" t="s">
        <v>3595</v>
      </c>
      <c r="F2430" s="41">
        <v>44542</v>
      </c>
      <c r="G2430" s="39" t="s">
        <v>93</v>
      </c>
      <c r="H2430" s="39" t="s">
        <v>94</v>
      </c>
      <c r="I2430" s="41">
        <v>44197</v>
      </c>
      <c r="J2430" s="41">
        <v>44561</v>
      </c>
      <c r="K2430" s="40">
        <v>1</v>
      </c>
      <c r="L2430" s="39" t="s">
        <v>131</v>
      </c>
      <c r="M2430" s="39" t="s">
        <v>233</v>
      </c>
      <c r="N2430" s="39" t="s">
        <v>3596</v>
      </c>
      <c r="O2430" s="39" t="s">
        <v>97</v>
      </c>
      <c r="P2430" s="39" t="s">
        <v>2872</v>
      </c>
      <c r="Q2430" s="54">
        <v>655939</v>
      </c>
    </row>
    <row r="2431" spans="1:17">
      <c r="A2431" s="39" t="s">
        <v>3593</v>
      </c>
      <c r="B2431" s="39" t="s">
        <v>3594</v>
      </c>
      <c r="C2431" s="52">
        <v>19435</v>
      </c>
      <c r="D2431" s="39" t="s">
        <v>101</v>
      </c>
      <c r="E2431" s="39" t="s">
        <v>3597</v>
      </c>
      <c r="F2431" s="41">
        <v>44050</v>
      </c>
      <c r="G2431" s="39" t="s">
        <v>93</v>
      </c>
      <c r="H2431" s="39" t="s">
        <v>94</v>
      </c>
      <c r="I2431" s="41">
        <v>43831</v>
      </c>
      <c r="J2431" s="41">
        <v>44196</v>
      </c>
      <c r="K2431" s="40">
        <v>1</v>
      </c>
      <c r="L2431" s="39" t="s">
        <v>105</v>
      </c>
      <c r="M2431" s="39" t="s">
        <v>95</v>
      </c>
      <c r="N2431" s="39" t="s">
        <v>3598</v>
      </c>
      <c r="O2431" s="39" t="s">
        <v>97</v>
      </c>
      <c r="P2431" s="39" t="s">
        <v>2872</v>
      </c>
      <c r="Q2431" s="54">
        <v>387830</v>
      </c>
    </row>
    <row r="2432" spans="1:17">
      <c r="A2432" s="39" t="s">
        <v>3599</v>
      </c>
      <c r="B2432" s="39" t="s">
        <v>3600</v>
      </c>
      <c r="C2432" s="52">
        <v>8281</v>
      </c>
      <c r="D2432" s="39" t="s">
        <v>101</v>
      </c>
      <c r="E2432" s="39" t="s">
        <v>224</v>
      </c>
      <c r="F2432" s="41">
        <v>40722</v>
      </c>
      <c r="G2432" s="39" t="s">
        <v>93</v>
      </c>
      <c r="H2432" s="39" t="s">
        <v>94</v>
      </c>
      <c r="I2432" s="41">
        <v>39448</v>
      </c>
      <c r="J2432" s="41">
        <v>39813</v>
      </c>
      <c r="K2432" s="40">
        <v>1</v>
      </c>
      <c r="L2432" s="39" t="s">
        <v>103</v>
      </c>
      <c r="M2432" s="39" t="s">
        <v>95</v>
      </c>
      <c r="N2432" s="39" t="s">
        <v>225</v>
      </c>
      <c r="O2432" s="39" t="s">
        <v>97</v>
      </c>
      <c r="P2432" s="39" t="s">
        <v>221</v>
      </c>
      <c r="Q2432" s="54">
        <v>18169</v>
      </c>
    </row>
    <row r="2433" spans="1:17">
      <c r="A2433" s="39" t="s">
        <v>3601</v>
      </c>
      <c r="B2433" s="39" t="s">
        <v>3602</v>
      </c>
      <c r="C2433" s="52">
        <v>21552</v>
      </c>
      <c r="D2433" s="39" t="s">
        <v>91</v>
      </c>
      <c r="E2433" s="39" t="s">
        <v>2023</v>
      </c>
      <c r="F2433" s="41">
        <v>44622</v>
      </c>
      <c r="G2433" s="39" t="s">
        <v>93</v>
      </c>
      <c r="H2433" s="39" t="s">
        <v>94</v>
      </c>
      <c r="I2433" s="41">
        <v>39173</v>
      </c>
      <c r="J2433" s="41">
        <v>40908</v>
      </c>
      <c r="K2433" s="40">
        <v>1</v>
      </c>
      <c r="L2433" s="39" t="s">
        <v>95</v>
      </c>
      <c r="M2433" s="39" t="s">
        <v>95</v>
      </c>
      <c r="N2433" s="39" t="s">
        <v>3603</v>
      </c>
      <c r="O2433" s="39" t="s">
        <v>97</v>
      </c>
      <c r="P2433" s="39" t="s">
        <v>348</v>
      </c>
      <c r="Q2433" s="54">
        <v>20766</v>
      </c>
    </row>
    <row r="2434" spans="1:17">
      <c r="A2434" s="39" t="s">
        <v>3601</v>
      </c>
      <c r="B2434" s="39" t="s">
        <v>3602</v>
      </c>
      <c r="C2434" s="52">
        <v>21792</v>
      </c>
      <c r="D2434" s="39" t="s">
        <v>91</v>
      </c>
      <c r="E2434" s="39" t="s">
        <v>2023</v>
      </c>
      <c r="F2434" s="41">
        <v>44622</v>
      </c>
      <c r="G2434" s="39" t="s">
        <v>93</v>
      </c>
      <c r="H2434" s="39" t="s">
        <v>94</v>
      </c>
      <c r="I2434" s="41">
        <v>40909</v>
      </c>
      <c r="J2434" s="41">
        <v>42369</v>
      </c>
      <c r="K2434" s="40">
        <v>1</v>
      </c>
      <c r="L2434" s="39" t="s">
        <v>218</v>
      </c>
      <c r="M2434" s="39" t="s">
        <v>95</v>
      </c>
      <c r="N2434" s="39" t="s">
        <v>3604</v>
      </c>
      <c r="O2434" s="39" t="s">
        <v>121</v>
      </c>
      <c r="P2434" s="39" t="s">
        <v>348</v>
      </c>
      <c r="Q2434" s="54">
        <v>4749</v>
      </c>
    </row>
    <row r="2435" spans="1:17">
      <c r="A2435" s="39" t="s">
        <v>3605</v>
      </c>
      <c r="B2435" s="39" t="s">
        <v>3606</v>
      </c>
      <c r="C2435" s="52">
        <v>19655</v>
      </c>
      <c r="D2435" s="39" t="s">
        <v>101</v>
      </c>
      <c r="E2435" s="39" t="s">
        <v>3607</v>
      </c>
      <c r="F2435" s="41">
        <v>44050</v>
      </c>
      <c r="G2435" s="39" t="s">
        <v>876</v>
      </c>
      <c r="H2435" s="39" t="s">
        <v>173</v>
      </c>
      <c r="I2435" s="41">
        <v>43923</v>
      </c>
      <c r="J2435" s="41">
        <v>44196</v>
      </c>
      <c r="K2435" s="40">
        <v>1</v>
      </c>
      <c r="L2435" s="39" t="s">
        <v>95</v>
      </c>
      <c r="M2435" s="39" t="s">
        <v>95</v>
      </c>
      <c r="N2435" s="39" t="s">
        <v>3608</v>
      </c>
      <c r="O2435" s="39" t="s">
        <v>97</v>
      </c>
      <c r="P2435" s="39" t="s">
        <v>432</v>
      </c>
      <c r="Q2435" s="54">
        <v>759049</v>
      </c>
    </row>
    <row r="2436" spans="1:17">
      <c r="A2436" s="39" t="s">
        <v>3605</v>
      </c>
      <c r="B2436" s="39" t="s">
        <v>3606</v>
      </c>
      <c r="C2436" s="52">
        <v>15816</v>
      </c>
      <c r="D2436" s="39" t="s">
        <v>101</v>
      </c>
      <c r="E2436" s="39" t="s">
        <v>3609</v>
      </c>
      <c r="F2436" s="41">
        <v>42476</v>
      </c>
      <c r="G2436" s="39" t="s">
        <v>876</v>
      </c>
      <c r="H2436" s="39" t="s">
        <v>173</v>
      </c>
      <c r="I2436" s="41">
        <v>41640</v>
      </c>
      <c r="J2436" s="41">
        <v>42004</v>
      </c>
      <c r="K2436" s="40">
        <v>1</v>
      </c>
      <c r="L2436" s="39" t="s">
        <v>218</v>
      </c>
      <c r="M2436" s="39" t="s">
        <v>219</v>
      </c>
      <c r="N2436" s="39" t="s">
        <v>3610</v>
      </c>
      <c r="O2436" s="39" t="s">
        <v>97</v>
      </c>
      <c r="P2436" s="39" t="s">
        <v>432</v>
      </c>
      <c r="Q2436" s="54">
        <v>144851</v>
      </c>
    </row>
    <row r="2437" spans="1:17">
      <c r="A2437" s="39" t="s">
        <v>3611</v>
      </c>
      <c r="B2437" s="39" t="s">
        <v>3612</v>
      </c>
      <c r="C2437" s="52">
        <v>13844</v>
      </c>
      <c r="D2437" s="39" t="s">
        <v>101</v>
      </c>
      <c r="E2437" s="39" t="s">
        <v>3613</v>
      </c>
      <c r="F2437" s="41">
        <v>41695</v>
      </c>
      <c r="G2437" s="39" t="s">
        <v>93</v>
      </c>
      <c r="H2437" s="39" t="s">
        <v>173</v>
      </c>
      <c r="I2437" s="41">
        <v>41640</v>
      </c>
      <c r="J2437" s="41">
        <v>42004</v>
      </c>
      <c r="K2437" s="40">
        <v>2</v>
      </c>
      <c r="L2437" s="39" t="s">
        <v>311</v>
      </c>
      <c r="M2437" s="39" t="s">
        <v>312</v>
      </c>
      <c r="N2437" s="39" t="s">
        <v>3614</v>
      </c>
      <c r="O2437" s="39" t="s">
        <v>97</v>
      </c>
      <c r="P2437" s="39" t="s">
        <v>3615</v>
      </c>
      <c r="Q2437" s="54">
        <v>80626</v>
      </c>
    </row>
    <row r="2438" spans="1:17">
      <c r="A2438" s="39" t="s">
        <v>3611</v>
      </c>
      <c r="B2438" s="39" t="s">
        <v>3612</v>
      </c>
      <c r="C2438" s="52">
        <v>13844</v>
      </c>
      <c r="D2438" s="39" t="s">
        <v>101</v>
      </c>
      <c r="E2438" s="39" t="s">
        <v>3613</v>
      </c>
      <c r="F2438" s="41">
        <v>41695</v>
      </c>
      <c r="G2438" s="39" t="s">
        <v>93</v>
      </c>
      <c r="H2438" s="39" t="s">
        <v>173</v>
      </c>
      <c r="I2438" s="41">
        <v>41640</v>
      </c>
      <c r="J2438" s="41">
        <v>42004</v>
      </c>
      <c r="K2438" s="40">
        <v>3</v>
      </c>
      <c r="L2438" s="39" t="s">
        <v>311</v>
      </c>
      <c r="M2438" s="39" t="s">
        <v>312</v>
      </c>
      <c r="N2438" s="39" t="s">
        <v>3616</v>
      </c>
      <c r="O2438" s="39" t="s">
        <v>97</v>
      </c>
      <c r="P2438" s="39" t="s">
        <v>3615</v>
      </c>
      <c r="Q2438" s="54">
        <v>80626</v>
      </c>
    </row>
    <row r="2439" spans="1:17">
      <c r="A2439" s="39" t="s">
        <v>3611</v>
      </c>
      <c r="B2439" s="39" t="s">
        <v>3612</v>
      </c>
      <c r="C2439" s="52">
        <v>13844</v>
      </c>
      <c r="D2439" s="39" t="s">
        <v>101</v>
      </c>
      <c r="E2439" s="39" t="s">
        <v>3613</v>
      </c>
      <c r="F2439" s="41">
        <v>41695</v>
      </c>
      <c r="G2439" s="39" t="s">
        <v>93</v>
      </c>
      <c r="H2439" s="39" t="s">
        <v>173</v>
      </c>
      <c r="I2439" s="41">
        <v>41640</v>
      </c>
      <c r="J2439" s="41">
        <v>42004</v>
      </c>
      <c r="K2439" s="40">
        <v>4</v>
      </c>
      <c r="L2439" s="39" t="s">
        <v>311</v>
      </c>
      <c r="M2439" s="39" t="s">
        <v>318</v>
      </c>
      <c r="N2439" s="39" t="s">
        <v>3617</v>
      </c>
      <c r="O2439" s="39" t="s">
        <v>97</v>
      </c>
      <c r="P2439" s="39" t="s">
        <v>3615</v>
      </c>
      <c r="Q2439" s="54">
        <v>80626</v>
      </c>
    </row>
    <row r="2440" spans="1:17">
      <c r="A2440" s="39" t="s">
        <v>3611</v>
      </c>
      <c r="B2440" s="39" t="s">
        <v>3612</v>
      </c>
      <c r="C2440" s="52">
        <v>13844</v>
      </c>
      <c r="D2440" s="39" t="s">
        <v>101</v>
      </c>
      <c r="E2440" s="39" t="s">
        <v>3613</v>
      </c>
      <c r="F2440" s="41">
        <v>41695</v>
      </c>
      <c r="G2440" s="39" t="s">
        <v>93</v>
      </c>
      <c r="H2440" s="39" t="s">
        <v>173</v>
      </c>
      <c r="I2440" s="41">
        <v>41640</v>
      </c>
      <c r="J2440" s="41">
        <v>42004</v>
      </c>
      <c r="K2440" s="40">
        <v>5</v>
      </c>
      <c r="L2440" s="39" t="s">
        <v>308</v>
      </c>
      <c r="M2440" s="39" t="s">
        <v>773</v>
      </c>
      <c r="N2440" s="39" t="s">
        <v>3618</v>
      </c>
      <c r="O2440" s="39" t="s">
        <v>97</v>
      </c>
      <c r="P2440" s="39" t="s">
        <v>3615</v>
      </c>
      <c r="Q2440" s="54">
        <v>80626</v>
      </c>
    </row>
    <row r="2441" spans="1:17">
      <c r="A2441" s="39" t="s">
        <v>3611</v>
      </c>
      <c r="B2441" s="39" t="s">
        <v>3612</v>
      </c>
      <c r="C2441" s="52">
        <v>13844</v>
      </c>
      <c r="D2441" s="39" t="s">
        <v>101</v>
      </c>
      <c r="E2441" s="39" t="s">
        <v>3613</v>
      </c>
      <c r="F2441" s="41">
        <v>41695</v>
      </c>
      <c r="G2441" s="39" t="s">
        <v>93</v>
      </c>
      <c r="H2441" s="39" t="s">
        <v>173</v>
      </c>
      <c r="I2441" s="41">
        <v>41640</v>
      </c>
      <c r="J2441" s="41">
        <v>42004</v>
      </c>
      <c r="K2441" s="40">
        <v>6</v>
      </c>
      <c r="L2441" s="39" t="s">
        <v>308</v>
      </c>
      <c r="M2441" s="39" t="s">
        <v>796</v>
      </c>
      <c r="N2441" s="39" t="s">
        <v>3619</v>
      </c>
      <c r="O2441" s="39" t="s">
        <v>97</v>
      </c>
      <c r="P2441" s="39" t="s">
        <v>3615</v>
      </c>
      <c r="Q2441" s="54">
        <v>80626</v>
      </c>
    </row>
    <row r="2442" spans="1:17">
      <c r="A2442" s="39" t="s">
        <v>3611</v>
      </c>
      <c r="B2442" s="39" t="s">
        <v>3612</v>
      </c>
      <c r="C2442" s="52">
        <v>13844</v>
      </c>
      <c r="D2442" s="39" t="s">
        <v>101</v>
      </c>
      <c r="E2442" s="39" t="s">
        <v>3613</v>
      </c>
      <c r="F2442" s="41">
        <v>41695</v>
      </c>
      <c r="G2442" s="39" t="s">
        <v>93</v>
      </c>
      <c r="H2442" s="39" t="s">
        <v>173</v>
      </c>
      <c r="I2442" s="41">
        <v>41640</v>
      </c>
      <c r="J2442" s="41">
        <v>42004</v>
      </c>
      <c r="K2442" s="40">
        <v>7</v>
      </c>
      <c r="L2442" s="39" t="s">
        <v>491</v>
      </c>
      <c r="M2442" s="39" t="s">
        <v>535</v>
      </c>
      <c r="N2442" s="39" t="s">
        <v>3620</v>
      </c>
      <c r="O2442" s="39" t="s">
        <v>97</v>
      </c>
      <c r="P2442" s="39" t="s">
        <v>3615</v>
      </c>
      <c r="Q2442" s="54">
        <v>80626</v>
      </c>
    </row>
    <row r="2443" spans="1:17">
      <c r="A2443" s="39" t="s">
        <v>3611</v>
      </c>
      <c r="B2443" s="39" t="s">
        <v>3612</v>
      </c>
      <c r="C2443" s="52">
        <v>13844</v>
      </c>
      <c r="D2443" s="39" t="s">
        <v>101</v>
      </c>
      <c r="E2443" s="39" t="s">
        <v>3613</v>
      </c>
      <c r="F2443" s="41">
        <v>41695</v>
      </c>
      <c r="G2443" s="39" t="s">
        <v>93</v>
      </c>
      <c r="H2443" s="39" t="s">
        <v>173</v>
      </c>
      <c r="I2443" s="41">
        <v>41640</v>
      </c>
      <c r="J2443" s="41">
        <v>42004</v>
      </c>
      <c r="K2443" s="40">
        <v>8</v>
      </c>
      <c r="L2443" s="39" t="s">
        <v>311</v>
      </c>
      <c r="M2443" s="39" t="s">
        <v>312</v>
      </c>
      <c r="N2443" s="39" t="s">
        <v>3621</v>
      </c>
      <c r="O2443" s="39" t="s">
        <v>97</v>
      </c>
      <c r="P2443" s="39" t="s">
        <v>3615</v>
      </c>
      <c r="Q2443" s="54">
        <v>80626</v>
      </c>
    </row>
    <row r="2444" spans="1:17">
      <c r="A2444" s="39" t="s">
        <v>3611</v>
      </c>
      <c r="B2444" s="39" t="s">
        <v>3612</v>
      </c>
      <c r="C2444" s="52">
        <v>1225</v>
      </c>
      <c r="D2444" s="39" t="s">
        <v>101</v>
      </c>
      <c r="E2444" s="39" t="s">
        <v>3622</v>
      </c>
      <c r="F2444" s="41">
        <v>39790</v>
      </c>
      <c r="G2444" s="39" t="s">
        <v>93</v>
      </c>
      <c r="H2444" s="39" t="s">
        <v>173</v>
      </c>
      <c r="I2444" s="41">
        <v>39814</v>
      </c>
      <c r="J2444" s="41">
        <v>40178</v>
      </c>
      <c r="K2444" s="40">
        <v>1</v>
      </c>
      <c r="L2444" s="39" t="s">
        <v>491</v>
      </c>
      <c r="M2444" s="39" t="s">
        <v>492</v>
      </c>
      <c r="N2444" s="39" t="s">
        <v>3623</v>
      </c>
      <c r="O2444" s="39" t="s">
        <v>97</v>
      </c>
      <c r="P2444" s="39" t="s">
        <v>3615</v>
      </c>
      <c r="Q2444" s="54">
        <v>0</v>
      </c>
    </row>
    <row r="2445" spans="1:17">
      <c r="A2445" s="39" t="s">
        <v>3624</v>
      </c>
      <c r="B2445" s="39" t="s">
        <v>3625</v>
      </c>
      <c r="C2445" s="52">
        <v>8686</v>
      </c>
      <c r="D2445" s="39" t="s">
        <v>101</v>
      </c>
      <c r="E2445" s="39" t="s">
        <v>3626</v>
      </c>
      <c r="F2445" s="41">
        <v>40714</v>
      </c>
      <c r="G2445" s="39" t="s">
        <v>93</v>
      </c>
      <c r="H2445" s="39" t="s">
        <v>232</v>
      </c>
      <c r="I2445" s="41">
        <v>40179</v>
      </c>
      <c r="J2445" s="41">
        <v>40543</v>
      </c>
      <c r="K2445" s="40">
        <v>1</v>
      </c>
      <c r="L2445" s="39" t="s">
        <v>131</v>
      </c>
      <c r="M2445" s="39" t="s">
        <v>183</v>
      </c>
      <c r="N2445" s="39" t="s">
        <v>3627</v>
      </c>
      <c r="O2445" s="39" t="s">
        <v>97</v>
      </c>
      <c r="P2445" s="39" t="s">
        <v>221</v>
      </c>
      <c r="Q2445" s="54">
        <v>411974</v>
      </c>
    </row>
    <row r="2446" spans="1:17">
      <c r="A2446" s="39" t="s">
        <v>3624</v>
      </c>
      <c r="B2446" s="39" t="s">
        <v>3625</v>
      </c>
      <c r="C2446" s="52">
        <v>8686</v>
      </c>
      <c r="D2446" s="39" t="s">
        <v>101</v>
      </c>
      <c r="E2446" s="39" t="s">
        <v>3626</v>
      </c>
      <c r="F2446" s="41">
        <v>40714</v>
      </c>
      <c r="G2446" s="39" t="s">
        <v>93</v>
      </c>
      <c r="H2446" s="39" t="s">
        <v>232</v>
      </c>
      <c r="I2446" s="41">
        <v>40544</v>
      </c>
      <c r="J2446" s="41">
        <v>40908</v>
      </c>
      <c r="K2446" s="40">
        <v>2</v>
      </c>
      <c r="L2446" s="39" t="s">
        <v>131</v>
      </c>
      <c r="M2446" s="39" t="s">
        <v>183</v>
      </c>
      <c r="N2446" s="39" t="s">
        <v>3628</v>
      </c>
      <c r="O2446" s="39" t="s">
        <v>97</v>
      </c>
      <c r="P2446" s="39" t="s">
        <v>221</v>
      </c>
      <c r="Q2446" s="54">
        <v>411974</v>
      </c>
    </row>
    <row r="2447" spans="1:17">
      <c r="A2447" s="39" t="s">
        <v>3629</v>
      </c>
      <c r="B2447" s="39" t="s">
        <v>3630</v>
      </c>
      <c r="C2447" s="52">
        <v>10812</v>
      </c>
      <c r="D2447" s="39" t="s">
        <v>101</v>
      </c>
      <c r="E2447" s="39" t="s">
        <v>477</v>
      </c>
      <c r="F2447" s="41">
        <v>41103</v>
      </c>
      <c r="G2447" s="39" t="s">
        <v>93</v>
      </c>
      <c r="H2447" s="39" t="s">
        <v>94</v>
      </c>
      <c r="I2447" s="41">
        <v>39814</v>
      </c>
      <c r="J2447" s="41">
        <v>40178</v>
      </c>
      <c r="K2447" s="40">
        <v>1</v>
      </c>
      <c r="L2447" s="39" t="s">
        <v>218</v>
      </c>
      <c r="M2447" s="39" t="s">
        <v>219</v>
      </c>
      <c r="N2447" s="39" t="s">
        <v>3631</v>
      </c>
      <c r="O2447" s="39" t="s">
        <v>97</v>
      </c>
      <c r="P2447" s="39" t="s">
        <v>3632</v>
      </c>
      <c r="Q2447" s="54">
        <v>15809</v>
      </c>
    </row>
    <row r="2448" spans="1:17">
      <c r="A2448" s="39" t="s">
        <v>3629</v>
      </c>
      <c r="B2448" s="39" t="s">
        <v>3630</v>
      </c>
      <c r="C2448" s="52">
        <v>8304</v>
      </c>
      <c r="D2448" s="39" t="s">
        <v>101</v>
      </c>
      <c r="E2448" s="39" t="s">
        <v>480</v>
      </c>
      <c r="F2448" s="41">
        <v>40722</v>
      </c>
      <c r="G2448" s="39" t="s">
        <v>93</v>
      </c>
      <c r="H2448" s="39" t="s">
        <v>94</v>
      </c>
      <c r="I2448" s="41">
        <v>39448</v>
      </c>
      <c r="J2448" s="41">
        <v>39813</v>
      </c>
      <c r="K2448" s="40">
        <v>1</v>
      </c>
      <c r="L2448" s="39" t="s">
        <v>218</v>
      </c>
      <c r="M2448" s="39" t="s">
        <v>219</v>
      </c>
      <c r="N2448" s="39" t="s">
        <v>3633</v>
      </c>
      <c r="O2448" s="39" t="s">
        <v>97</v>
      </c>
      <c r="P2448" s="39" t="s">
        <v>221</v>
      </c>
      <c r="Q2448" s="54">
        <v>23840</v>
      </c>
    </row>
    <row r="2449" spans="1:17">
      <c r="A2449" s="39" t="s">
        <v>3634</v>
      </c>
      <c r="B2449" s="39" t="s">
        <v>3635</v>
      </c>
      <c r="C2449" s="52">
        <v>22713</v>
      </c>
      <c r="D2449" s="39" t="s">
        <v>91</v>
      </c>
      <c r="E2449" s="39" t="s">
        <v>3636</v>
      </c>
      <c r="F2449" s="41">
        <v>44644</v>
      </c>
      <c r="G2449" s="39" t="s">
        <v>93</v>
      </c>
      <c r="H2449" s="39" t="s">
        <v>173</v>
      </c>
      <c r="I2449" s="41">
        <v>35431</v>
      </c>
      <c r="J2449" s="41">
        <v>39813</v>
      </c>
      <c r="K2449" s="40">
        <v>1</v>
      </c>
      <c r="L2449" s="39" t="s">
        <v>105</v>
      </c>
      <c r="M2449" s="39" t="s">
        <v>95</v>
      </c>
      <c r="N2449" s="39" t="s">
        <v>3637</v>
      </c>
      <c r="O2449" s="39" t="s">
        <v>97</v>
      </c>
      <c r="P2449" s="39" t="s">
        <v>3638</v>
      </c>
      <c r="Q2449" s="54">
        <v>444000</v>
      </c>
    </row>
    <row r="2450" spans="1:17">
      <c r="A2450" s="39" t="s">
        <v>3634</v>
      </c>
      <c r="B2450" s="39" t="s">
        <v>3635</v>
      </c>
      <c r="C2450" s="52">
        <v>22713</v>
      </c>
      <c r="D2450" s="39" t="s">
        <v>91</v>
      </c>
      <c r="E2450" s="39" t="s">
        <v>3636</v>
      </c>
      <c r="F2450" s="41">
        <v>44644</v>
      </c>
      <c r="G2450" s="39" t="s">
        <v>93</v>
      </c>
      <c r="H2450" s="39" t="s">
        <v>173</v>
      </c>
      <c r="I2450" s="41">
        <v>41275</v>
      </c>
      <c r="J2450" s="41">
        <v>42735</v>
      </c>
      <c r="K2450" s="40">
        <v>2</v>
      </c>
      <c r="L2450" s="39" t="s">
        <v>105</v>
      </c>
      <c r="M2450" s="39" t="s">
        <v>95</v>
      </c>
      <c r="N2450" s="39" t="s">
        <v>3639</v>
      </c>
      <c r="O2450" s="39" t="s">
        <v>97</v>
      </c>
      <c r="P2450" s="39" t="s">
        <v>3638</v>
      </c>
      <c r="Q2450" s="54">
        <v>444000</v>
      </c>
    </row>
    <row r="2451" spans="1:17">
      <c r="A2451" s="39" t="s">
        <v>3634</v>
      </c>
      <c r="B2451" s="39" t="s">
        <v>3635</v>
      </c>
      <c r="C2451" s="52">
        <v>22713</v>
      </c>
      <c r="D2451" s="39" t="s">
        <v>91</v>
      </c>
      <c r="E2451" s="39" t="s">
        <v>3636</v>
      </c>
      <c r="F2451" s="41">
        <v>44644</v>
      </c>
      <c r="G2451" s="39" t="s">
        <v>93</v>
      </c>
      <c r="H2451" s="39" t="s">
        <v>173</v>
      </c>
      <c r="I2451" s="41">
        <v>41640</v>
      </c>
      <c r="J2451" s="41">
        <v>42004</v>
      </c>
      <c r="K2451" s="40">
        <v>3</v>
      </c>
      <c r="L2451" s="39" t="s">
        <v>105</v>
      </c>
      <c r="M2451" s="39" t="s">
        <v>135</v>
      </c>
      <c r="N2451" s="39" t="s">
        <v>3640</v>
      </c>
      <c r="O2451" s="39" t="s">
        <v>97</v>
      </c>
      <c r="P2451" s="39" t="s">
        <v>3638</v>
      </c>
      <c r="Q2451" s="54">
        <v>444000</v>
      </c>
    </row>
    <row r="2452" spans="1:17">
      <c r="A2452" s="39" t="s">
        <v>3634</v>
      </c>
      <c r="B2452" s="39" t="s">
        <v>3635</v>
      </c>
      <c r="C2452" s="52">
        <v>22713</v>
      </c>
      <c r="D2452" s="39" t="s">
        <v>91</v>
      </c>
      <c r="E2452" s="39" t="s">
        <v>3636</v>
      </c>
      <c r="F2452" s="41">
        <v>44644</v>
      </c>
      <c r="G2452" s="39" t="s">
        <v>93</v>
      </c>
      <c r="H2452" s="39" t="s">
        <v>173</v>
      </c>
      <c r="I2452" s="41">
        <v>43831</v>
      </c>
      <c r="J2452" s="41">
        <v>44196</v>
      </c>
      <c r="K2452" s="40">
        <v>4</v>
      </c>
      <c r="L2452" s="39" t="s">
        <v>105</v>
      </c>
      <c r="M2452" s="39" t="s">
        <v>135</v>
      </c>
      <c r="N2452" s="39" t="s">
        <v>3641</v>
      </c>
      <c r="O2452" s="39" t="s">
        <v>97</v>
      </c>
      <c r="P2452" s="39" t="s">
        <v>3638</v>
      </c>
      <c r="Q2452" s="54">
        <v>444000</v>
      </c>
    </row>
    <row r="2453" spans="1:17">
      <c r="A2453" s="39" t="s">
        <v>3634</v>
      </c>
      <c r="B2453" s="39" t="s">
        <v>3635</v>
      </c>
      <c r="C2453" s="52">
        <v>22713</v>
      </c>
      <c r="D2453" s="39" t="s">
        <v>91</v>
      </c>
      <c r="E2453" s="39" t="s">
        <v>3636</v>
      </c>
      <c r="F2453" s="41">
        <v>44644</v>
      </c>
      <c r="G2453" s="39" t="s">
        <v>93</v>
      </c>
      <c r="H2453" s="39" t="s">
        <v>173</v>
      </c>
      <c r="I2453" s="41">
        <v>43831</v>
      </c>
      <c r="J2453" s="41">
        <v>44196</v>
      </c>
      <c r="K2453" s="40">
        <v>5</v>
      </c>
      <c r="L2453" s="39" t="s">
        <v>105</v>
      </c>
      <c r="M2453" s="39" t="s">
        <v>435</v>
      </c>
      <c r="N2453" s="39" t="s">
        <v>3642</v>
      </c>
      <c r="O2453" s="39" t="s">
        <v>97</v>
      </c>
      <c r="P2453" s="39" t="s">
        <v>3638</v>
      </c>
      <c r="Q2453" s="54">
        <v>444000</v>
      </c>
    </row>
    <row r="2454" spans="1:17">
      <c r="A2454" s="39" t="s">
        <v>3634</v>
      </c>
      <c r="B2454" s="39" t="s">
        <v>3635</v>
      </c>
      <c r="C2454" s="52">
        <v>2453</v>
      </c>
      <c r="D2454" s="39" t="s">
        <v>101</v>
      </c>
      <c r="E2454" s="39" t="s">
        <v>3643</v>
      </c>
      <c r="F2454" s="41">
        <v>40072</v>
      </c>
      <c r="G2454" s="39" t="s">
        <v>93</v>
      </c>
      <c r="H2454" s="39" t="s">
        <v>173</v>
      </c>
      <c r="I2454" s="41">
        <v>39083</v>
      </c>
      <c r="J2454" s="41">
        <v>39447</v>
      </c>
      <c r="K2454" s="40">
        <v>1</v>
      </c>
      <c r="L2454" s="39" t="s">
        <v>95</v>
      </c>
      <c r="M2454" s="39" t="s">
        <v>95</v>
      </c>
      <c r="N2454" s="39" t="s">
        <v>3644</v>
      </c>
      <c r="O2454" s="39" t="s">
        <v>97</v>
      </c>
      <c r="P2454" s="39" t="s">
        <v>3645</v>
      </c>
      <c r="Q2454" s="54">
        <v>792851</v>
      </c>
    </row>
    <row r="2455" spans="1:17">
      <c r="A2455" s="39" t="s">
        <v>3634</v>
      </c>
      <c r="B2455" s="39" t="s">
        <v>3635</v>
      </c>
      <c r="C2455" s="52">
        <v>2453</v>
      </c>
      <c r="D2455" s="39" t="s">
        <v>101</v>
      </c>
      <c r="E2455" s="39" t="s">
        <v>3643</v>
      </c>
      <c r="F2455" s="41">
        <v>40072</v>
      </c>
      <c r="G2455" s="39" t="s">
        <v>93</v>
      </c>
      <c r="H2455" s="39" t="s">
        <v>173</v>
      </c>
      <c r="I2455" s="41">
        <v>39083</v>
      </c>
      <c r="J2455" s="41">
        <v>39447</v>
      </c>
      <c r="K2455" s="40">
        <v>2</v>
      </c>
      <c r="L2455" s="39" t="s">
        <v>131</v>
      </c>
      <c r="M2455" s="39" t="s">
        <v>95</v>
      </c>
      <c r="N2455" s="39" t="s">
        <v>3646</v>
      </c>
      <c r="O2455" s="39" t="s">
        <v>97</v>
      </c>
      <c r="P2455" s="39" t="s">
        <v>3645</v>
      </c>
      <c r="Q2455" s="54">
        <v>792851</v>
      </c>
    </row>
    <row r="2456" spans="1:17">
      <c r="A2456" s="39" t="s">
        <v>3634</v>
      </c>
      <c r="B2456" s="39" t="s">
        <v>3635</v>
      </c>
      <c r="C2456" s="52">
        <v>2453</v>
      </c>
      <c r="D2456" s="39" t="s">
        <v>101</v>
      </c>
      <c r="E2456" s="39" t="s">
        <v>3643</v>
      </c>
      <c r="F2456" s="41">
        <v>40072</v>
      </c>
      <c r="G2456" s="39" t="s">
        <v>93</v>
      </c>
      <c r="H2456" s="39" t="s">
        <v>173</v>
      </c>
      <c r="I2456" s="41">
        <v>39083</v>
      </c>
      <c r="J2456" s="41">
        <v>39447</v>
      </c>
      <c r="K2456" s="40">
        <v>3</v>
      </c>
      <c r="L2456" s="39" t="s">
        <v>131</v>
      </c>
      <c r="M2456" s="39" t="s">
        <v>95</v>
      </c>
      <c r="N2456" s="39" t="s">
        <v>3647</v>
      </c>
      <c r="O2456" s="39" t="s">
        <v>121</v>
      </c>
      <c r="P2456" s="39" t="s">
        <v>3645</v>
      </c>
      <c r="Q2456" s="54">
        <v>792851</v>
      </c>
    </row>
    <row r="2457" spans="1:17">
      <c r="A2457" s="39" t="s">
        <v>3634</v>
      </c>
      <c r="B2457" s="39" t="s">
        <v>3635</v>
      </c>
      <c r="C2457" s="52">
        <v>2453</v>
      </c>
      <c r="D2457" s="39" t="s">
        <v>101</v>
      </c>
      <c r="E2457" s="39" t="s">
        <v>3643</v>
      </c>
      <c r="F2457" s="41">
        <v>40072</v>
      </c>
      <c r="G2457" s="39" t="s">
        <v>93</v>
      </c>
      <c r="H2457" s="39" t="s">
        <v>173</v>
      </c>
      <c r="I2457" s="41">
        <v>39083</v>
      </c>
      <c r="J2457" s="41">
        <v>39447</v>
      </c>
      <c r="K2457" s="40">
        <v>4</v>
      </c>
      <c r="L2457" s="39" t="s">
        <v>105</v>
      </c>
      <c r="M2457" s="39" t="s">
        <v>95</v>
      </c>
      <c r="N2457" s="39" t="s">
        <v>3648</v>
      </c>
      <c r="O2457" s="39" t="s">
        <v>97</v>
      </c>
      <c r="P2457" s="39" t="s">
        <v>3645</v>
      </c>
      <c r="Q2457" s="54">
        <v>792851</v>
      </c>
    </row>
    <row r="2458" spans="1:17">
      <c r="A2458" s="39" t="s">
        <v>3634</v>
      </c>
      <c r="B2458" s="39" t="s">
        <v>3635</v>
      </c>
      <c r="C2458" s="52">
        <v>2453</v>
      </c>
      <c r="D2458" s="39" t="s">
        <v>101</v>
      </c>
      <c r="E2458" s="39" t="s">
        <v>3643</v>
      </c>
      <c r="F2458" s="41">
        <v>40072</v>
      </c>
      <c r="G2458" s="39" t="s">
        <v>93</v>
      </c>
      <c r="H2458" s="39" t="s">
        <v>173</v>
      </c>
      <c r="I2458" s="41">
        <v>39083</v>
      </c>
      <c r="J2458" s="41">
        <v>39447</v>
      </c>
      <c r="K2458" s="40">
        <v>5</v>
      </c>
      <c r="L2458" s="39" t="s">
        <v>237</v>
      </c>
      <c r="M2458" s="39" t="s">
        <v>16</v>
      </c>
      <c r="N2458" s="39" t="s">
        <v>3649</v>
      </c>
      <c r="O2458" s="39" t="s">
        <v>97</v>
      </c>
      <c r="P2458" s="39" t="s">
        <v>3645</v>
      </c>
      <c r="Q2458" s="54">
        <v>792851</v>
      </c>
    </row>
    <row r="2459" spans="1:17">
      <c r="A2459" s="39" t="s">
        <v>3634</v>
      </c>
      <c r="B2459" s="39" t="s">
        <v>3635</v>
      </c>
      <c r="C2459" s="52">
        <v>2453</v>
      </c>
      <c r="D2459" s="39" t="s">
        <v>101</v>
      </c>
      <c r="E2459" s="39" t="s">
        <v>3643</v>
      </c>
      <c r="F2459" s="41">
        <v>40072</v>
      </c>
      <c r="G2459" s="39" t="s">
        <v>93</v>
      </c>
      <c r="H2459" s="39" t="s">
        <v>173</v>
      </c>
      <c r="I2459" s="41">
        <v>39814</v>
      </c>
      <c r="J2459" s="41">
        <v>40178</v>
      </c>
      <c r="K2459" s="40">
        <v>6</v>
      </c>
      <c r="L2459" s="39" t="s">
        <v>237</v>
      </c>
      <c r="M2459" s="39" t="s">
        <v>2616</v>
      </c>
      <c r="N2459" s="39" t="s">
        <v>3650</v>
      </c>
      <c r="O2459" s="39" t="s">
        <v>97</v>
      </c>
      <c r="P2459" s="39" t="s">
        <v>3645</v>
      </c>
      <c r="Q2459" s="54">
        <v>792851</v>
      </c>
    </row>
    <row r="2460" spans="1:17">
      <c r="A2460" s="39" t="s">
        <v>3634</v>
      </c>
      <c r="B2460" s="39" t="s">
        <v>3635</v>
      </c>
      <c r="C2460" s="52">
        <v>2453</v>
      </c>
      <c r="D2460" s="39" t="s">
        <v>101</v>
      </c>
      <c r="E2460" s="39" t="s">
        <v>3643</v>
      </c>
      <c r="F2460" s="41">
        <v>40072</v>
      </c>
      <c r="G2460" s="39" t="s">
        <v>93</v>
      </c>
      <c r="H2460" s="39" t="s">
        <v>173</v>
      </c>
      <c r="I2460" s="41">
        <v>39814</v>
      </c>
      <c r="J2460" s="41">
        <v>40178</v>
      </c>
      <c r="K2460" s="40">
        <v>7</v>
      </c>
      <c r="L2460" s="39" t="s">
        <v>95</v>
      </c>
      <c r="M2460" s="39" t="s">
        <v>95</v>
      </c>
      <c r="N2460" s="39" t="s">
        <v>3651</v>
      </c>
      <c r="O2460" s="39" t="s">
        <v>97</v>
      </c>
      <c r="P2460" s="39" t="s">
        <v>3645</v>
      </c>
      <c r="Q2460" s="54">
        <v>792851</v>
      </c>
    </row>
    <row r="2461" spans="1:17">
      <c r="A2461" s="39" t="s">
        <v>3634</v>
      </c>
      <c r="B2461" s="39" t="s">
        <v>3635</v>
      </c>
      <c r="C2461" s="52">
        <v>2453</v>
      </c>
      <c r="D2461" s="39" t="s">
        <v>101</v>
      </c>
      <c r="E2461" s="39" t="s">
        <v>3643</v>
      </c>
      <c r="F2461" s="41">
        <v>40072</v>
      </c>
      <c r="G2461" s="39" t="s">
        <v>93</v>
      </c>
      <c r="H2461" s="39" t="s">
        <v>173</v>
      </c>
      <c r="I2461" s="41">
        <v>39814</v>
      </c>
      <c r="J2461" s="41">
        <v>40178</v>
      </c>
      <c r="K2461" s="40">
        <v>8</v>
      </c>
      <c r="L2461" s="39" t="s">
        <v>95</v>
      </c>
      <c r="M2461" s="39" t="s">
        <v>95</v>
      </c>
      <c r="N2461" s="39" t="s">
        <v>3652</v>
      </c>
      <c r="O2461" s="39" t="s">
        <v>97</v>
      </c>
      <c r="P2461" s="39" t="s">
        <v>3645</v>
      </c>
      <c r="Q2461" s="54">
        <v>792851</v>
      </c>
    </row>
    <row r="2462" spans="1:17">
      <c r="A2462" s="39" t="s">
        <v>3653</v>
      </c>
      <c r="B2462" s="39" t="s">
        <v>3654</v>
      </c>
      <c r="C2462" s="52">
        <v>22837</v>
      </c>
      <c r="D2462" s="39" t="s">
        <v>91</v>
      </c>
      <c r="E2462" s="39" t="s">
        <v>3655</v>
      </c>
      <c r="F2462" s="41">
        <v>44644</v>
      </c>
      <c r="G2462" s="39" t="s">
        <v>93</v>
      </c>
      <c r="H2462" s="39" t="s">
        <v>94</v>
      </c>
      <c r="I2462" s="41">
        <v>40544</v>
      </c>
      <c r="J2462" s="41">
        <v>40908</v>
      </c>
      <c r="K2462" s="40">
        <v>1</v>
      </c>
      <c r="L2462" s="39" t="s">
        <v>311</v>
      </c>
      <c r="M2462" s="39" t="s">
        <v>312</v>
      </c>
      <c r="N2462" s="39" t="s">
        <v>3656</v>
      </c>
      <c r="O2462" s="39" t="s">
        <v>97</v>
      </c>
      <c r="P2462" s="39" t="s">
        <v>3657</v>
      </c>
      <c r="Q2462" s="54">
        <v>406000</v>
      </c>
    </row>
    <row r="2463" spans="1:17">
      <c r="A2463" s="39" t="s">
        <v>3653</v>
      </c>
      <c r="B2463" s="39" t="s">
        <v>3654</v>
      </c>
      <c r="C2463" s="52">
        <v>22837</v>
      </c>
      <c r="D2463" s="39" t="s">
        <v>91</v>
      </c>
      <c r="E2463" s="39" t="s">
        <v>3655</v>
      </c>
      <c r="F2463" s="41">
        <v>44644</v>
      </c>
      <c r="G2463" s="39" t="s">
        <v>93</v>
      </c>
      <c r="H2463" s="39" t="s">
        <v>94</v>
      </c>
      <c r="I2463" s="41">
        <v>40544</v>
      </c>
      <c r="J2463" s="41">
        <v>40908</v>
      </c>
      <c r="K2463" s="40">
        <v>2</v>
      </c>
      <c r="L2463" s="39" t="s">
        <v>311</v>
      </c>
      <c r="M2463" s="39" t="s">
        <v>557</v>
      </c>
      <c r="N2463" s="39" t="s">
        <v>3658</v>
      </c>
      <c r="O2463" s="39" t="s">
        <v>97</v>
      </c>
      <c r="P2463" s="39" t="s">
        <v>3657</v>
      </c>
      <c r="Q2463" s="54">
        <v>406000</v>
      </c>
    </row>
    <row r="2464" spans="1:17">
      <c r="A2464" s="39" t="s">
        <v>3653</v>
      </c>
      <c r="B2464" s="39" t="s">
        <v>3654</v>
      </c>
      <c r="C2464" s="52">
        <v>22837</v>
      </c>
      <c r="D2464" s="39" t="s">
        <v>91</v>
      </c>
      <c r="E2464" s="39" t="s">
        <v>3655</v>
      </c>
      <c r="F2464" s="41">
        <v>44644</v>
      </c>
      <c r="G2464" s="39" t="s">
        <v>93</v>
      </c>
      <c r="H2464" s="39" t="s">
        <v>94</v>
      </c>
      <c r="I2464" s="41">
        <v>40544</v>
      </c>
      <c r="J2464" s="41">
        <v>40908</v>
      </c>
      <c r="K2464" s="40">
        <v>3</v>
      </c>
      <c r="L2464" s="39" t="s">
        <v>308</v>
      </c>
      <c r="M2464" s="39" t="s">
        <v>95</v>
      </c>
      <c r="N2464" s="39" t="s">
        <v>3659</v>
      </c>
      <c r="O2464" s="39" t="s">
        <v>97</v>
      </c>
      <c r="P2464" s="39" t="s">
        <v>3657</v>
      </c>
      <c r="Q2464" s="54">
        <v>406000</v>
      </c>
    </row>
    <row r="2465" spans="1:17">
      <c r="A2465" s="39" t="s">
        <v>3653</v>
      </c>
      <c r="B2465" s="39" t="s">
        <v>3654</v>
      </c>
      <c r="C2465" s="52">
        <v>22837</v>
      </c>
      <c r="D2465" s="39" t="s">
        <v>91</v>
      </c>
      <c r="E2465" s="39" t="s">
        <v>3655</v>
      </c>
      <c r="F2465" s="41">
        <v>44644</v>
      </c>
      <c r="G2465" s="39" t="s">
        <v>93</v>
      </c>
      <c r="H2465" s="39" t="s">
        <v>94</v>
      </c>
      <c r="I2465" s="41">
        <v>40544</v>
      </c>
      <c r="J2465" s="41">
        <v>40908</v>
      </c>
      <c r="K2465" s="40">
        <v>4</v>
      </c>
      <c r="L2465" s="39" t="s">
        <v>176</v>
      </c>
      <c r="M2465" s="39" t="s">
        <v>416</v>
      </c>
      <c r="N2465" s="39" t="s">
        <v>3660</v>
      </c>
      <c r="O2465" s="39" t="s">
        <v>97</v>
      </c>
      <c r="P2465" s="39" t="s">
        <v>3657</v>
      </c>
      <c r="Q2465" s="54">
        <v>406000</v>
      </c>
    </row>
    <row r="2466" spans="1:17">
      <c r="A2466" s="39" t="s">
        <v>3653</v>
      </c>
      <c r="B2466" s="39" t="s">
        <v>3654</v>
      </c>
      <c r="C2466" s="52">
        <v>22836</v>
      </c>
      <c r="D2466" s="39" t="s">
        <v>91</v>
      </c>
      <c r="E2466" s="39" t="s">
        <v>3661</v>
      </c>
      <c r="F2466" s="41">
        <v>44644</v>
      </c>
      <c r="G2466" s="39" t="s">
        <v>93</v>
      </c>
      <c r="H2466" s="39" t="s">
        <v>94</v>
      </c>
      <c r="I2466" s="41">
        <v>40179</v>
      </c>
      <c r="J2466" s="41">
        <v>40543</v>
      </c>
      <c r="K2466" s="40">
        <v>1</v>
      </c>
      <c r="L2466" s="39" t="s">
        <v>311</v>
      </c>
      <c r="M2466" s="39" t="s">
        <v>312</v>
      </c>
      <c r="N2466" s="39" t="s">
        <v>3662</v>
      </c>
      <c r="O2466" s="39" t="s">
        <v>97</v>
      </c>
      <c r="P2466" s="39" t="s">
        <v>3657</v>
      </c>
      <c r="Q2466" s="54">
        <v>406242</v>
      </c>
    </row>
    <row r="2467" spans="1:17">
      <c r="A2467" s="39" t="s">
        <v>3653</v>
      </c>
      <c r="B2467" s="39" t="s">
        <v>3654</v>
      </c>
      <c r="C2467" s="52">
        <v>22836</v>
      </c>
      <c r="D2467" s="39" t="s">
        <v>91</v>
      </c>
      <c r="E2467" s="39" t="s">
        <v>3661</v>
      </c>
      <c r="F2467" s="41">
        <v>44644</v>
      </c>
      <c r="G2467" s="39" t="s">
        <v>93</v>
      </c>
      <c r="H2467" s="39" t="s">
        <v>94</v>
      </c>
      <c r="I2467" s="41">
        <v>40179</v>
      </c>
      <c r="J2467" s="41">
        <v>40543</v>
      </c>
      <c r="K2467" s="40">
        <v>2</v>
      </c>
      <c r="L2467" s="39" t="s">
        <v>311</v>
      </c>
      <c r="M2467" s="39" t="s">
        <v>557</v>
      </c>
      <c r="N2467" s="39" t="s">
        <v>3663</v>
      </c>
      <c r="O2467" s="39" t="s">
        <v>97</v>
      </c>
      <c r="P2467" s="39" t="s">
        <v>3657</v>
      </c>
      <c r="Q2467" s="54">
        <v>406242</v>
      </c>
    </row>
    <row r="2468" spans="1:17">
      <c r="A2468" s="39" t="s">
        <v>3653</v>
      </c>
      <c r="B2468" s="39" t="s">
        <v>3654</v>
      </c>
      <c r="C2468" s="52">
        <v>22836</v>
      </c>
      <c r="D2468" s="39" t="s">
        <v>91</v>
      </c>
      <c r="E2468" s="39" t="s">
        <v>3661</v>
      </c>
      <c r="F2468" s="41">
        <v>44644</v>
      </c>
      <c r="G2468" s="39" t="s">
        <v>93</v>
      </c>
      <c r="H2468" s="39" t="s">
        <v>94</v>
      </c>
      <c r="I2468" s="41">
        <v>40179</v>
      </c>
      <c r="J2468" s="41">
        <v>40543</v>
      </c>
      <c r="K2468" s="40">
        <v>3</v>
      </c>
      <c r="L2468" s="39" t="s">
        <v>308</v>
      </c>
      <c r="M2468" s="39" t="s">
        <v>95</v>
      </c>
      <c r="N2468" s="39" t="s">
        <v>3664</v>
      </c>
      <c r="O2468" s="39" t="s">
        <v>97</v>
      </c>
      <c r="P2468" s="39" t="s">
        <v>3657</v>
      </c>
      <c r="Q2468" s="54">
        <v>406242</v>
      </c>
    </row>
    <row r="2469" spans="1:17">
      <c r="A2469" s="39" t="s">
        <v>3653</v>
      </c>
      <c r="B2469" s="39" t="s">
        <v>3654</v>
      </c>
      <c r="C2469" s="52">
        <v>22836</v>
      </c>
      <c r="D2469" s="39" t="s">
        <v>91</v>
      </c>
      <c r="E2469" s="39" t="s">
        <v>3661</v>
      </c>
      <c r="F2469" s="41">
        <v>44644</v>
      </c>
      <c r="G2469" s="39" t="s">
        <v>93</v>
      </c>
      <c r="H2469" s="39" t="s">
        <v>94</v>
      </c>
      <c r="I2469" s="41">
        <v>40179</v>
      </c>
      <c r="J2469" s="41">
        <v>40543</v>
      </c>
      <c r="K2469" s="40">
        <v>4</v>
      </c>
      <c r="L2469" s="39" t="s">
        <v>176</v>
      </c>
      <c r="M2469" s="39" t="s">
        <v>416</v>
      </c>
      <c r="N2469" s="39" t="s">
        <v>3665</v>
      </c>
      <c r="O2469" s="39" t="s">
        <v>97</v>
      </c>
      <c r="P2469" s="39" t="s">
        <v>3657</v>
      </c>
      <c r="Q2469" s="54">
        <v>406242</v>
      </c>
    </row>
    <row r="2470" spans="1:17">
      <c r="A2470" s="39" t="s">
        <v>3653</v>
      </c>
      <c r="B2470" s="39" t="s">
        <v>3654</v>
      </c>
      <c r="C2470" s="52">
        <v>22835</v>
      </c>
      <c r="D2470" s="39" t="s">
        <v>91</v>
      </c>
      <c r="E2470" s="39" t="s">
        <v>3666</v>
      </c>
      <c r="F2470" s="41">
        <v>44644</v>
      </c>
      <c r="G2470" s="39" t="s">
        <v>93</v>
      </c>
      <c r="H2470" s="39" t="s">
        <v>94</v>
      </c>
      <c r="I2470" s="41">
        <v>39904</v>
      </c>
      <c r="J2470" s="41">
        <v>40178</v>
      </c>
      <c r="K2470" s="40">
        <v>1</v>
      </c>
      <c r="L2470" s="39" t="s">
        <v>311</v>
      </c>
      <c r="M2470" s="39" t="s">
        <v>312</v>
      </c>
      <c r="N2470" s="39" t="s">
        <v>3656</v>
      </c>
      <c r="O2470" s="39" t="s">
        <v>97</v>
      </c>
      <c r="P2470" s="39" t="s">
        <v>3657</v>
      </c>
      <c r="Q2470" s="54">
        <v>406000</v>
      </c>
    </row>
    <row r="2471" spans="1:17">
      <c r="A2471" s="39" t="s">
        <v>3653</v>
      </c>
      <c r="B2471" s="39" t="s">
        <v>3654</v>
      </c>
      <c r="C2471" s="52">
        <v>22835</v>
      </c>
      <c r="D2471" s="39" t="s">
        <v>91</v>
      </c>
      <c r="E2471" s="39" t="s">
        <v>3666</v>
      </c>
      <c r="F2471" s="41">
        <v>44644</v>
      </c>
      <c r="G2471" s="39" t="s">
        <v>93</v>
      </c>
      <c r="H2471" s="39" t="s">
        <v>94</v>
      </c>
      <c r="I2471" s="41">
        <v>39904</v>
      </c>
      <c r="J2471" s="41">
        <v>40178</v>
      </c>
      <c r="K2471" s="40">
        <v>2</v>
      </c>
      <c r="L2471" s="39" t="s">
        <v>311</v>
      </c>
      <c r="M2471" s="39" t="s">
        <v>95</v>
      </c>
      <c r="N2471" s="39" t="s">
        <v>3667</v>
      </c>
      <c r="O2471" s="39" t="s">
        <v>97</v>
      </c>
      <c r="P2471" s="39" t="s">
        <v>3657</v>
      </c>
      <c r="Q2471" s="54">
        <v>406000</v>
      </c>
    </row>
    <row r="2472" spans="1:17">
      <c r="A2472" s="39" t="s">
        <v>3653</v>
      </c>
      <c r="B2472" s="39" t="s">
        <v>3654</v>
      </c>
      <c r="C2472" s="52">
        <v>22835</v>
      </c>
      <c r="D2472" s="39" t="s">
        <v>91</v>
      </c>
      <c r="E2472" s="39" t="s">
        <v>3666</v>
      </c>
      <c r="F2472" s="41">
        <v>44644</v>
      </c>
      <c r="G2472" s="39" t="s">
        <v>93</v>
      </c>
      <c r="H2472" s="39" t="s">
        <v>94</v>
      </c>
      <c r="I2472" s="41">
        <v>39904</v>
      </c>
      <c r="J2472" s="41">
        <v>40178</v>
      </c>
      <c r="K2472" s="40">
        <v>3</v>
      </c>
      <c r="L2472" s="39" t="s">
        <v>311</v>
      </c>
      <c r="M2472" s="39" t="s">
        <v>557</v>
      </c>
      <c r="N2472" s="39" t="s">
        <v>3668</v>
      </c>
      <c r="O2472" s="39" t="s">
        <v>97</v>
      </c>
      <c r="P2472" s="39" t="s">
        <v>3657</v>
      </c>
      <c r="Q2472" s="54">
        <v>406000</v>
      </c>
    </row>
    <row r="2473" spans="1:17">
      <c r="A2473" s="39" t="s">
        <v>3653</v>
      </c>
      <c r="B2473" s="39" t="s">
        <v>3654</v>
      </c>
      <c r="C2473" s="52">
        <v>22835</v>
      </c>
      <c r="D2473" s="39" t="s">
        <v>91</v>
      </c>
      <c r="E2473" s="39" t="s">
        <v>3666</v>
      </c>
      <c r="F2473" s="41">
        <v>44644</v>
      </c>
      <c r="G2473" s="39" t="s">
        <v>93</v>
      </c>
      <c r="H2473" s="39" t="s">
        <v>94</v>
      </c>
      <c r="I2473" s="41">
        <v>39904</v>
      </c>
      <c r="J2473" s="41">
        <v>40178</v>
      </c>
      <c r="K2473" s="40">
        <v>4</v>
      </c>
      <c r="L2473" s="39" t="s">
        <v>308</v>
      </c>
      <c r="M2473" s="39" t="s">
        <v>95</v>
      </c>
      <c r="N2473" s="39" t="s">
        <v>3664</v>
      </c>
      <c r="O2473" s="39" t="s">
        <v>97</v>
      </c>
      <c r="P2473" s="39" t="s">
        <v>3657</v>
      </c>
      <c r="Q2473" s="54">
        <v>406000</v>
      </c>
    </row>
    <row r="2474" spans="1:17">
      <c r="A2474" s="39" t="s">
        <v>3653</v>
      </c>
      <c r="B2474" s="39" t="s">
        <v>3654</v>
      </c>
      <c r="C2474" s="52">
        <v>22835</v>
      </c>
      <c r="D2474" s="39" t="s">
        <v>91</v>
      </c>
      <c r="E2474" s="39" t="s">
        <v>3666</v>
      </c>
      <c r="F2474" s="41">
        <v>44644</v>
      </c>
      <c r="G2474" s="39" t="s">
        <v>93</v>
      </c>
      <c r="H2474" s="39" t="s">
        <v>94</v>
      </c>
      <c r="I2474" s="41">
        <v>39904</v>
      </c>
      <c r="J2474" s="41">
        <v>40178</v>
      </c>
      <c r="K2474" s="40">
        <v>5</v>
      </c>
      <c r="L2474" s="39" t="s">
        <v>176</v>
      </c>
      <c r="M2474" s="39" t="s">
        <v>416</v>
      </c>
      <c r="N2474" s="39" t="s">
        <v>3665</v>
      </c>
      <c r="O2474" s="39" t="s">
        <v>97</v>
      </c>
      <c r="P2474" s="39" t="s">
        <v>3657</v>
      </c>
      <c r="Q2474" s="54">
        <v>406000</v>
      </c>
    </row>
    <row r="2475" spans="1:17">
      <c r="A2475" s="39" t="s">
        <v>3653</v>
      </c>
      <c r="B2475" s="39" t="s">
        <v>3654</v>
      </c>
      <c r="C2475" s="52">
        <v>10773</v>
      </c>
      <c r="D2475" s="39" t="s">
        <v>101</v>
      </c>
      <c r="E2475" s="39" t="s">
        <v>3669</v>
      </c>
      <c r="F2475" s="41">
        <v>41103</v>
      </c>
      <c r="G2475" s="39" t="s">
        <v>93</v>
      </c>
      <c r="H2475" s="39" t="s">
        <v>94</v>
      </c>
      <c r="I2475" s="41">
        <v>39814</v>
      </c>
      <c r="J2475" s="41">
        <v>40178</v>
      </c>
      <c r="K2475" s="40">
        <v>1</v>
      </c>
      <c r="L2475" s="39" t="s">
        <v>95</v>
      </c>
      <c r="M2475" s="39" t="s">
        <v>95</v>
      </c>
      <c r="N2475" s="39" t="s">
        <v>3670</v>
      </c>
      <c r="O2475" s="39" t="s">
        <v>97</v>
      </c>
      <c r="P2475" s="39" t="s">
        <v>3671</v>
      </c>
      <c r="Q2475" s="54">
        <v>30000</v>
      </c>
    </row>
    <row r="2476" spans="1:17">
      <c r="A2476" s="39" t="s">
        <v>3653</v>
      </c>
      <c r="B2476" s="39" t="s">
        <v>3654</v>
      </c>
      <c r="C2476" s="52">
        <v>8307</v>
      </c>
      <c r="D2476" s="39" t="s">
        <v>101</v>
      </c>
      <c r="E2476" s="39" t="s">
        <v>480</v>
      </c>
      <c r="F2476" s="41">
        <v>40722</v>
      </c>
      <c r="G2476" s="39" t="s">
        <v>93</v>
      </c>
      <c r="H2476" s="39" t="s">
        <v>94</v>
      </c>
      <c r="I2476" s="41">
        <v>39448</v>
      </c>
      <c r="J2476" s="41">
        <v>39813</v>
      </c>
      <c r="K2476" s="40">
        <v>1</v>
      </c>
      <c r="L2476" s="39" t="s">
        <v>218</v>
      </c>
      <c r="M2476" s="39" t="s">
        <v>219</v>
      </c>
      <c r="N2476" s="39" t="s">
        <v>3672</v>
      </c>
      <c r="O2476" s="39" t="s">
        <v>97</v>
      </c>
      <c r="P2476" s="39" t="s">
        <v>221</v>
      </c>
      <c r="Q2476" s="54">
        <v>24400</v>
      </c>
    </row>
    <row r="2477" spans="1:17">
      <c r="A2477" s="39" t="s">
        <v>3653</v>
      </c>
      <c r="B2477" s="39" t="s">
        <v>3654</v>
      </c>
      <c r="C2477" s="52">
        <v>9390</v>
      </c>
      <c r="D2477" s="39" t="s">
        <v>101</v>
      </c>
      <c r="E2477" s="39" t="s">
        <v>3673</v>
      </c>
      <c r="F2477" s="41">
        <v>40714</v>
      </c>
      <c r="G2477" s="39" t="s">
        <v>93</v>
      </c>
      <c r="H2477" s="39" t="s">
        <v>94</v>
      </c>
      <c r="I2477" s="41">
        <v>40544</v>
      </c>
      <c r="J2477" s="41">
        <v>40908</v>
      </c>
      <c r="K2477" s="40">
        <v>1</v>
      </c>
      <c r="L2477" s="39" t="s">
        <v>491</v>
      </c>
      <c r="M2477" s="39" t="s">
        <v>3674</v>
      </c>
      <c r="N2477" s="39" t="s">
        <v>3675</v>
      </c>
      <c r="O2477" s="39" t="s">
        <v>97</v>
      </c>
      <c r="P2477" s="39" t="s">
        <v>3671</v>
      </c>
      <c r="Q2477" s="54">
        <v>15662</v>
      </c>
    </row>
    <row r="2478" spans="1:17">
      <c r="A2478" s="39" t="s">
        <v>3653</v>
      </c>
      <c r="B2478" s="39" t="s">
        <v>3654</v>
      </c>
      <c r="C2478" s="52">
        <v>9390</v>
      </c>
      <c r="D2478" s="39" t="s">
        <v>101</v>
      </c>
      <c r="E2478" s="39" t="s">
        <v>3673</v>
      </c>
      <c r="F2478" s="41">
        <v>40714</v>
      </c>
      <c r="G2478" s="39" t="s">
        <v>93</v>
      </c>
      <c r="H2478" s="39" t="s">
        <v>94</v>
      </c>
      <c r="I2478" s="41">
        <v>40544</v>
      </c>
      <c r="J2478" s="41">
        <v>40908</v>
      </c>
      <c r="K2478" s="40">
        <v>2</v>
      </c>
      <c r="L2478" s="39" t="s">
        <v>491</v>
      </c>
      <c r="M2478" s="39" t="s">
        <v>574</v>
      </c>
      <c r="N2478" s="39" t="s">
        <v>3675</v>
      </c>
      <c r="O2478" s="39" t="s">
        <v>97</v>
      </c>
      <c r="P2478" s="39" t="s">
        <v>3671</v>
      </c>
      <c r="Q2478" s="54">
        <v>15662</v>
      </c>
    </row>
    <row r="2479" spans="1:17">
      <c r="A2479" s="39" t="s">
        <v>3653</v>
      </c>
      <c r="B2479" s="39" t="s">
        <v>3654</v>
      </c>
      <c r="C2479" s="52">
        <v>9390</v>
      </c>
      <c r="D2479" s="39" t="s">
        <v>101</v>
      </c>
      <c r="E2479" s="39" t="s">
        <v>3673</v>
      </c>
      <c r="F2479" s="41">
        <v>40714</v>
      </c>
      <c r="G2479" s="39" t="s">
        <v>93</v>
      </c>
      <c r="H2479" s="39" t="s">
        <v>94</v>
      </c>
      <c r="I2479" s="41">
        <v>40544</v>
      </c>
      <c r="J2479" s="41">
        <v>40908</v>
      </c>
      <c r="K2479" s="40">
        <v>3</v>
      </c>
      <c r="L2479" s="39" t="s">
        <v>491</v>
      </c>
      <c r="M2479" s="39" t="s">
        <v>535</v>
      </c>
      <c r="N2479" s="39" t="s">
        <v>3675</v>
      </c>
      <c r="O2479" s="39" t="s">
        <v>97</v>
      </c>
      <c r="P2479" s="39" t="s">
        <v>3671</v>
      </c>
      <c r="Q2479" s="54">
        <v>15662</v>
      </c>
    </row>
    <row r="2480" spans="1:17">
      <c r="A2480" s="39" t="s">
        <v>3653</v>
      </c>
      <c r="B2480" s="39" t="s">
        <v>3654</v>
      </c>
      <c r="C2480" s="52">
        <v>9390</v>
      </c>
      <c r="D2480" s="39" t="s">
        <v>101</v>
      </c>
      <c r="E2480" s="39" t="s">
        <v>3673</v>
      </c>
      <c r="F2480" s="41">
        <v>40714</v>
      </c>
      <c r="G2480" s="39" t="s">
        <v>93</v>
      </c>
      <c r="H2480" s="39" t="s">
        <v>94</v>
      </c>
      <c r="I2480" s="41">
        <v>40544</v>
      </c>
      <c r="J2480" s="41">
        <v>40908</v>
      </c>
      <c r="K2480" s="40">
        <v>4</v>
      </c>
      <c r="L2480" s="39" t="s">
        <v>491</v>
      </c>
      <c r="M2480" s="39" t="s">
        <v>3676</v>
      </c>
      <c r="N2480" s="39" t="s">
        <v>3675</v>
      </c>
      <c r="O2480" s="39" t="s">
        <v>97</v>
      </c>
      <c r="P2480" s="39" t="s">
        <v>3671</v>
      </c>
      <c r="Q2480" s="54">
        <v>15662</v>
      </c>
    </row>
    <row r="2481" spans="1:17">
      <c r="A2481" s="39" t="s">
        <v>3653</v>
      </c>
      <c r="B2481" s="39" t="s">
        <v>3654</v>
      </c>
      <c r="C2481" s="52">
        <v>9390</v>
      </c>
      <c r="D2481" s="39" t="s">
        <v>101</v>
      </c>
      <c r="E2481" s="39" t="s">
        <v>3673</v>
      </c>
      <c r="F2481" s="41">
        <v>40714</v>
      </c>
      <c r="G2481" s="39" t="s">
        <v>93</v>
      </c>
      <c r="H2481" s="39" t="s">
        <v>94</v>
      </c>
      <c r="I2481" s="41">
        <v>40544</v>
      </c>
      <c r="J2481" s="41">
        <v>40908</v>
      </c>
      <c r="K2481" s="40">
        <v>5</v>
      </c>
      <c r="L2481" s="39" t="s">
        <v>491</v>
      </c>
      <c r="M2481" s="39" t="s">
        <v>95</v>
      </c>
      <c r="N2481" s="39" t="s">
        <v>3677</v>
      </c>
      <c r="O2481" s="39" t="s">
        <v>97</v>
      </c>
      <c r="P2481" s="39" t="s">
        <v>3671</v>
      </c>
      <c r="Q2481" s="54">
        <v>15662</v>
      </c>
    </row>
    <row r="2482" spans="1:17">
      <c r="A2482" s="39" t="s">
        <v>3653</v>
      </c>
      <c r="B2482" s="39" t="s">
        <v>3654</v>
      </c>
      <c r="C2482" s="52">
        <v>9390</v>
      </c>
      <c r="D2482" s="39" t="s">
        <v>101</v>
      </c>
      <c r="E2482" s="39" t="s">
        <v>3673</v>
      </c>
      <c r="F2482" s="41">
        <v>40714</v>
      </c>
      <c r="G2482" s="39" t="s">
        <v>93</v>
      </c>
      <c r="H2482" s="39" t="s">
        <v>94</v>
      </c>
      <c r="I2482" s="41">
        <v>40544</v>
      </c>
      <c r="J2482" s="41">
        <v>40908</v>
      </c>
      <c r="K2482" s="40">
        <v>6</v>
      </c>
      <c r="L2482" s="39" t="s">
        <v>491</v>
      </c>
      <c r="M2482" s="39" t="s">
        <v>492</v>
      </c>
      <c r="N2482" s="39" t="s">
        <v>3675</v>
      </c>
      <c r="O2482" s="39" t="s">
        <v>97</v>
      </c>
      <c r="P2482" s="39" t="s">
        <v>3671</v>
      </c>
      <c r="Q2482" s="54">
        <v>15662</v>
      </c>
    </row>
    <row r="2483" spans="1:17">
      <c r="A2483" s="39" t="s">
        <v>3653</v>
      </c>
      <c r="B2483" s="39" t="s">
        <v>3654</v>
      </c>
      <c r="C2483" s="52">
        <v>9390</v>
      </c>
      <c r="D2483" s="39" t="s">
        <v>101</v>
      </c>
      <c r="E2483" s="39" t="s">
        <v>3673</v>
      </c>
      <c r="F2483" s="41">
        <v>40714</v>
      </c>
      <c r="G2483" s="39" t="s">
        <v>93</v>
      </c>
      <c r="H2483" s="39" t="s">
        <v>94</v>
      </c>
      <c r="I2483" s="41">
        <v>40544</v>
      </c>
      <c r="J2483" s="41">
        <v>40908</v>
      </c>
      <c r="K2483" s="40">
        <v>7</v>
      </c>
      <c r="L2483" s="39" t="s">
        <v>491</v>
      </c>
      <c r="M2483" s="39" t="s">
        <v>492</v>
      </c>
      <c r="N2483" s="39" t="s">
        <v>3675</v>
      </c>
      <c r="O2483" s="39" t="s">
        <v>97</v>
      </c>
      <c r="P2483" s="39" t="s">
        <v>3671</v>
      </c>
      <c r="Q2483" s="54">
        <v>15662</v>
      </c>
    </row>
    <row r="2484" spans="1:17">
      <c r="A2484" s="39" t="s">
        <v>3653</v>
      </c>
      <c r="B2484" s="39" t="s">
        <v>3654</v>
      </c>
      <c r="C2484" s="52">
        <v>9390</v>
      </c>
      <c r="D2484" s="39" t="s">
        <v>101</v>
      </c>
      <c r="E2484" s="39" t="s">
        <v>3673</v>
      </c>
      <c r="F2484" s="41">
        <v>40714</v>
      </c>
      <c r="G2484" s="39" t="s">
        <v>93</v>
      </c>
      <c r="H2484" s="39" t="s">
        <v>94</v>
      </c>
      <c r="I2484" s="41">
        <v>40544</v>
      </c>
      <c r="J2484" s="41">
        <v>40908</v>
      </c>
      <c r="K2484" s="40">
        <v>8</v>
      </c>
      <c r="L2484" s="39" t="s">
        <v>491</v>
      </c>
      <c r="M2484" s="39" t="s">
        <v>3678</v>
      </c>
      <c r="N2484" s="39" t="s">
        <v>3675</v>
      </c>
      <c r="O2484" s="39" t="s">
        <v>97</v>
      </c>
      <c r="P2484" s="39" t="s">
        <v>3671</v>
      </c>
      <c r="Q2484" s="54">
        <v>15662</v>
      </c>
    </row>
    <row r="2485" spans="1:17">
      <c r="A2485" s="39" t="s">
        <v>3653</v>
      </c>
      <c r="B2485" s="39" t="s">
        <v>3654</v>
      </c>
      <c r="C2485" s="52">
        <v>9390</v>
      </c>
      <c r="D2485" s="39" t="s">
        <v>101</v>
      </c>
      <c r="E2485" s="39" t="s">
        <v>3673</v>
      </c>
      <c r="F2485" s="41">
        <v>40714</v>
      </c>
      <c r="G2485" s="39" t="s">
        <v>93</v>
      </c>
      <c r="H2485" s="39" t="s">
        <v>94</v>
      </c>
      <c r="I2485" s="41">
        <v>40544</v>
      </c>
      <c r="J2485" s="41">
        <v>40908</v>
      </c>
      <c r="K2485" s="40">
        <v>9</v>
      </c>
      <c r="L2485" s="39" t="s">
        <v>311</v>
      </c>
      <c r="M2485" s="39" t="s">
        <v>312</v>
      </c>
      <c r="N2485" s="39" t="s">
        <v>3679</v>
      </c>
      <c r="O2485" s="39" t="s">
        <v>97</v>
      </c>
      <c r="P2485" s="39" t="s">
        <v>3671</v>
      </c>
      <c r="Q2485" s="54">
        <v>15662</v>
      </c>
    </row>
    <row r="2486" spans="1:17">
      <c r="A2486" s="39" t="s">
        <v>3653</v>
      </c>
      <c r="B2486" s="39" t="s">
        <v>3654</v>
      </c>
      <c r="C2486" s="52">
        <v>9390</v>
      </c>
      <c r="D2486" s="39" t="s">
        <v>101</v>
      </c>
      <c r="E2486" s="39" t="s">
        <v>3673</v>
      </c>
      <c r="F2486" s="41">
        <v>40714</v>
      </c>
      <c r="G2486" s="39" t="s">
        <v>93</v>
      </c>
      <c r="H2486" s="39" t="s">
        <v>94</v>
      </c>
      <c r="I2486" s="41">
        <v>40544</v>
      </c>
      <c r="J2486" s="41">
        <v>40908</v>
      </c>
      <c r="K2486" s="40">
        <v>10</v>
      </c>
      <c r="L2486" s="39" t="s">
        <v>311</v>
      </c>
      <c r="M2486" s="39" t="s">
        <v>318</v>
      </c>
      <c r="N2486" s="39" t="s">
        <v>3675</v>
      </c>
      <c r="O2486" s="39" t="s">
        <v>97</v>
      </c>
      <c r="P2486" s="39" t="s">
        <v>3671</v>
      </c>
      <c r="Q2486" s="54">
        <v>15662</v>
      </c>
    </row>
    <row r="2487" spans="1:17">
      <c r="A2487" s="39" t="s">
        <v>3653</v>
      </c>
      <c r="B2487" s="39" t="s">
        <v>3654</v>
      </c>
      <c r="C2487" s="52">
        <v>9390</v>
      </c>
      <c r="D2487" s="39" t="s">
        <v>101</v>
      </c>
      <c r="E2487" s="39" t="s">
        <v>3673</v>
      </c>
      <c r="F2487" s="41">
        <v>40714</v>
      </c>
      <c r="G2487" s="39" t="s">
        <v>93</v>
      </c>
      <c r="H2487" s="39" t="s">
        <v>94</v>
      </c>
      <c r="I2487" s="41">
        <v>40544</v>
      </c>
      <c r="J2487" s="41">
        <v>40908</v>
      </c>
      <c r="K2487" s="40">
        <v>11</v>
      </c>
      <c r="L2487" s="39" t="s">
        <v>311</v>
      </c>
      <c r="M2487" s="39" t="s">
        <v>95</v>
      </c>
      <c r="N2487" s="39" t="s">
        <v>3680</v>
      </c>
      <c r="O2487" s="39" t="s">
        <v>97</v>
      </c>
      <c r="P2487" s="39" t="s">
        <v>3671</v>
      </c>
      <c r="Q2487" s="54">
        <v>15662</v>
      </c>
    </row>
    <row r="2488" spans="1:17">
      <c r="A2488" s="39" t="s">
        <v>3653</v>
      </c>
      <c r="B2488" s="39" t="s">
        <v>3654</v>
      </c>
      <c r="C2488" s="52">
        <v>9390</v>
      </c>
      <c r="D2488" s="39" t="s">
        <v>101</v>
      </c>
      <c r="E2488" s="39" t="s">
        <v>3673</v>
      </c>
      <c r="F2488" s="41">
        <v>40714</v>
      </c>
      <c r="G2488" s="39" t="s">
        <v>93</v>
      </c>
      <c r="H2488" s="39" t="s">
        <v>94</v>
      </c>
      <c r="I2488" s="41">
        <v>40544</v>
      </c>
      <c r="J2488" s="41">
        <v>40908</v>
      </c>
      <c r="K2488" s="40">
        <v>12</v>
      </c>
      <c r="L2488" s="39" t="s">
        <v>311</v>
      </c>
      <c r="M2488" s="39" t="s">
        <v>1114</v>
      </c>
      <c r="N2488" s="39" t="s">
        <v>3675</v>
      </c>
      <c r="O2488" s="39" t="s">
        <v>97</v>
      </c>
      <c r="P2488" s="39" t="s">
        <v>3671</v>
      </c>
      <c r="Q2488" s="54">
        <v>15662</v>
      </c>
    </row>
    <row r="2489" spans="1:17">
      <c r="A2489" s="39" t="s">
        <v>3653</v>
      </c>
      <c r="B2489" s="39" t="s">
        <v>3654</v>
      </c>
      <c r="C2489" s="52">
        <v>9390</v>
      </c>
      <c r="D2489" s="39" t="s">
        <v>101</v>
      </c>
      <c r="E2489" s="39" t="s">
        <v>3673</v>
      </c>
      <c r="F2489" s="41">
        <v>40714</v>
      </c>
      <c r="G2489" s="39" t="s">
        <v>93</v>
      </c>
      <c r="H2489" s="39" t="s">
        <v>94</v>
      </c>
      <c r="I2489" s="41">
        <v>40544</v>
      </c>
      <c r="J2489" s="41">
        <v>40908</v>
      </c>
      <c r="K2489" s="40">
        <v>13</v>
      </c>
      <c r="L2489" s="39" t="s">
        <v>311</v>
      </c>
      <c r="M2489" s="39" t="s">
        <v>1116</v>
      </c>
      <c r="N2489" s="39" t="s">
        <v>3675</v>
      </c>
      <c r="O2489" s="39" t="s">
        <v>97</v>
      </c>
      <c r="P2489" s="39" t="s">
        <v>3671</v>
      </c>
      <c r="Q2489" s="54">
        <v>15662</v>
      </c>
    </row>
    <row r="2490" spans="1:17">
      <c r="A2490" s="39" t="s">
        <v>3653</v>
      </c>
      <c r="B2490" s="39" t="s">
        <v>3654</v>
      </c>
      <c r="C2490" s="52">
        <v>9390</v>
      </c>
      <c r="D2490" s="39" t="s">
        <v>101</v>
      </c>
      <c r="E2490" s="39" t="s">
        <v>3673</v>
      </c>
      <c r="F2490" s="41">
        <v>40714</v>
      </c>
      <c r="G2490" s="39" t="s">
        <v>93</v>
      </c>
      <c r="H2490" s="39" t="s">
        <v>94</v>
      </c>
      <c r="I2490" s="41">
        <v>40544</v>
      </c>
      <c r="J2490" s="41">
        <v>40908</v>
      </c>
      <c r="K2490" s="40">
        <v>14</v>
      </c>
      <c r="L2490" s="39" t="s">
        <v>311</v>
      </c>
      <c r="M2490" s="39" t="s">
        <v>316</v>
      </c>
      <c r="N2490" s="39" t="s">
        <v>3675</v>
      </c>
      <c r="O2490" s="39" t="s">
        <v>97</v>
      </c>
      <c r="P2490" s="39" t="s">
        <v>3671</v>
      </c>
      <c r="Q2490" s="54">
        <v>15662</v>
      </c>
    </row>
    <row r="2491" spans="1:17">
      <c r="A2491" s="39" t="s">
        <v>3653</v>
      </c>
      <c r="B2491" s="39" t="s">
        <v>3654</v>
      </c>
      <c r="C2491" s="52">
        <v>9390</v>
      </c>
      <c r="D2491" s="39" t="s">
        <v>101</v>
      </c>
      <c r="E2491" s="39" t="s">
        <v>3673</v>
      </c>
      <c r="F2491" s="41">
        <v>40714</v>
      </c>
      <c r="G2491" s="39" t="s">
        <v>93</v>
      </c>
      <c r="H2491" s="39" t="s">
        <v>94</v>
      </c>
      <c r="I2491" s="41">
        <v>40544</v>
      </c>
      <c r="J2491" s="41">
        <v>40908</v>
      </c>
      <c r="K2491" s="40">
        <v>15</v>
      </c>
      <c r="L2491" s="39" t="s">
        <v>311</v>
      </c>
      <c r="M2491" s="39" t="s">
        <v>557</v>
      </c>
      <c r="N2491" s="39" t="s">
        <v>3681</v>
      </c>
      <c r="O2491" s="39" t="s">
        <v>121</v>
      </c>
      <c r="P2491" s="39" t="s">
        <v>3671</v>
      </c>
      <c r="Q2491" s="54">
        <v>15662</v>
      </c>
    </row>
    <row r="2492" spans="1:17">
      <c r="A2492" s="39" t="s">
        <v>3653</v>
      </c>
      <c r="B2492" s="39" t="s">
        <v>3654</v>
      </c>
      <c r="C2492" s="52">
        <v>9390</v>
      </c>
      <c r="D2492" s="39" t="s">
        <v>101</v>
      </c>
      <c r="E2492" s="39" t="s">
        <v>3673</v>
      </c>
      <c r="F2492" s="41">
        <v>40714</v>
      </c>
      <c r="G2492" s="39" t="s">
        <v>93</v>
      </c>
      <c r="H2492" s="39" t="s">
        <v>94</v>
      </c>
      <c r="I2492" s="41">
        <v>40544</v>
      </c>
      <c r="J2492" s="41">
        <v>40908</v>
      </c>
      <c r="K2492" s="40">
        <v>16</v>
      </c>
      <c r="L2492" s="39" t="s">
        <v>308</v>
      </c>
      <c r="M2492" s="39" t="s">
        <v>95</v>
      </c>
      <c r="N2492" s="39" t="s">
        <v>3682</v>
      </c>
      <c r="O2492" s="39" t="s">
        <v>121</v>
      </c>
      <c r="P2492" s="39" t="s">
        <v>3671</v>
      </c>
      <c r="Q2492" s="54">
        <v>15662</v>
      </c>
    </row>
    <row r="2493" spans="1:17">
      <c r="A2493" s="39" t="s">
        <v>3653</v>
      </c>
      <c r="B2493" s="39" t="s">
        <v>3654</v>
      </c>
      <c r="C2493" s="52">
        <v>9390</v>
      </c>
      <c r="D2493" s="39" t="s">
        <v>101</v>
      </c>
      <c r="E2493" s="39" t="s">
        <v>3673</v>
      </c>
      <c r="F2493" s="41">
        <v>40714</v>
      </c>
      <c r="G2493" s="39" t="s">
        <v>93</v>
      </c>
      <c r="H2493" s="39" t="s">
        <v>94</v>
      </c>
      <c r="I2493" s="41">
        <v>40544</v>
      </c>
      <c r="J2493" s="41">
        <v>40908</v>
      </c>
      <c r="K2493" s="40">
        <v>17</v>
      </c>
      <c r="L2493" s="39" t="s">
        <v>308</v>
      </c>
      <c r="M2493" s="39" t="s">
        <v>95</v>
      </c>
      <c r="N2493" s="39" t="s">
        <v>3683</v>
      </c>
      <c r="O2493" s="39" t="s">
        <v>97</v>
      </c>
      <c r="P2493" s="39" t="s">
        <v>3671</v>
      </c>
      <c r="Q2493" s="54">
        <v>15662</v>
      </c>
    </row>
    <row r="2494" spans="1:17">
      <c r="A2494" s="39" t="s">
        <v>3653</v>
      </c>
      <c r="B2494" s="39" t="s">
        <v>3654</v>
      </c>
      <c r="C2494" s="52">
        <v>9390</v>
      </c>
      <c r="D2494" s="39" t="s">
        <v>101</v>
      </c>
      <c r="E2494" s="39" t="s">
        <v>3673</v>
      </c>
      <c r="F2494" s="41">
        <v>40714</v>
      </c>
      <c r="G2494" s="39" t="s">
        <v>93</v>
      </c>
      <c r="H2494" s="39" t="s">
        <v>94</v>
      </c>
      <c r="I2494" s="41">
        <v>40544</v>
      </c>
      <c r="J2494" s="41">
        <v>40908</v>
      </c>
      <c r="K2494" s="40">
        <v>18</v>
      </c>
      <c r="L2494" s="39" t="s">
        <v>103</v>
      </c>
      <c r="M2494" s="39" t="s">
        <v>95</v>
      </c>
      <c r="N2494" s="39" t="s">
        <v>3684</v>
      </c>
      <c r="O2494" s="39" t="s">
        <v>97</v>
      </c>
      <c r="P2494" s="39" t="s">
        <v>3671</v>
      </c>
      <c r="Q2494" s="54">
        <v>15662</v>
      </c>
    </row>
    <row r="2495" spans="1:17">
      <c r="A2495" s="39" t="s">
        <v>3653</v>
      </c>
      <c r="B2495" s="39" t="s">
        <v>3654</v>
      </c>
      <c r="C2495" s="52">
        <v>9390</v>
      </c>
      <c r="D2495" s="39" t="s">
        <v>101</v>
      </c>
      <c r="E2495" s="39" t="s">
        <v>3673</v>
      </c>
      <c r="F2495" s="41">
        <v>40714</v>
      </c>
      <c r="G2495" s="39" t="s">
        <v>93</v>
      </c>
      <c r="H2495" s="39" t="s">
        <v>94</v>
      </c>
      <c r="I2495" s="41">
        <v>40544</v>
      </c>
      <c r="J2495" s="41">
        <v>40908</v>
      </c>
      <c r="K2495" s="40">
        <v>19</v>
      </c>
      <c r="L2495" s="39" t="s">
        <v>176</v>
      </c>
      <c r="M2495" s="39" t="s">
        <v>416</v>
      </c>
      <c r="N2495" s="39" t="s">
        <v>3685</v>
      </c>
      <c r="O2495" s="39" t="s">
        <v>121</v>
      </c>
      <c r="P2495" s="39" t="s">
        <v>3671</v>
      </c>
      <c r="Q2495" s="54">
        <v>15662</v>
      </c>
    </row>
    <row r="2496" spans="1:17">
      <c r="A2496" s="39" t="s">
        <v>3653</v>
      </c>
      <c r="B2496" s="39" t="s">
        <v>3654</v>
      </c>
      <c r="C2496" s="52">
        <v>9389</v>
      </c>
      <c r="D2496" s="39" t="s">
        <v>101</v>
      </c>
      <c r="E2496" s="39" t="s">
        <v>3686</v>
      </c>
      <c r="F2496" s="41">
        <v>40714</v>
      </c>
      <c r="G2496" s="39" t="s">
        <v>93</v>
      </c>
      <c r="H2496" s="39" t="s">
        <v>94</v>
      </c>
      <c r="I2496" s="41">
        <v>40179</v>
      </c>
      <c r="J2496" s="41">
        <v>40543</v>
      </c>
      <c r="K2496" s="40">
        <v>1</v>
      </c>
      <c r="L2496" s="39" t="s">
        <v>491</v>
      </c>
      <c r="M2496" s="39" t="s">
        <v>3674</v>
      </c>
      <c r="N2496" s="39" t="s">
        <v>3675</v>
      </c>
      <c r="O2496" s="39" t="s">
        <v>97</v>
      </c>
      <c r="P2496" s="39" t="s">
        <v>3671</v>
      </c>
      <c r="Q2496" s="54">
        <v>15662</v>
      </c>
    </row>
    <row r="2497" spans="1:17">
      <c r="A2497" s="39" t="s">
        <v>3653</v>
      </c>
      <c r="B2497" s="39" t="s">
        <v>3654</v>
      </c>
      <c r="C2497" s="52">
        <v>9389</v>
      </c>
      <c r="D2497" s="39" t="s">
        <v>101</v>
      </c>
      <c r="E2497" s="39" t="s">
        <v>3686</v>
      </c>
      <c r="F2497" s="41">
        <v>40714</v>
      </c>
      <c r="G2497" s="39" t="s">
        <v>93</v>
      </c>
      <c r="H2497" s="39" t="s">
        <v>94</v>
      </c>
      <c r="I2497" s="41">
        <v>40179</v>
      </c>
      <c r="J2497" s="41">
        <v>40543</v>
      </c>
      <c r="K2497" s="40">
        <v>2</v>
      </c>
      <c r="L2497" s="39" t="s">
        <v>491</v>
      </c>
      <c r="M2497" s="39" t="s">
        <v>574</v>
      </c>
      <c r="N2497" s="39" t="s">
        <v>3675</v>
      </c>
      <c r="O2497" s="39" t="s">
        <v>97</v>
      </c>
      <c r="P2497" s="39" t="s">
        <v>3671</v>
      </c>
      <c r="Q2497" s="54">
        <v>15662</v>
      </c>
    </row>
    <row r="2498" spans="1:17">
      <c r="A2498" s="39" t="s">
        <v>3653</v>
      </c>
      <c r="B2498" s="39" t="s">
        <v>3654</v>
      </c>
      <c r="C2498" s="52">
        <v>9389</v>
      </c>
      <c r="D2498" s="39" t="s">
        <v>101</v>
      </c>
      <c r="E2498" s="39" t="s">
        <v>3686</v>
      </c>
      <c r="F2498" s="41">
        <v>40714</v>
      </c>
      <c r="G2498" s="39" t="s">
        <v>93</v>
      </c>
      <c r="H2498" s="39" t="s">
        <v>94</v>
      </c>
      <c r="I2498" s="41">
        <v>40179</v>
      </c>
      <c r="J2498" s="41">
        <v>40543</v>
      </c>
      <c r="K2498" s="40">
        <v>3</v>
      </c>
      <c r="L2498" s="39" t="s">
        <v>491</v>
      </c>
      <c r="M2498" s="39" t="s">
        <v>535</v>
      </c>
      <c r="N2498" s="39" t="s">
        <v>3675</v>
      </c>
      <c r="O2498" s="39" t="s">
        <v>97</v>
      </c>
      <c r="P2498" s="39" t="s">
        <v>3671</v>
      </c>
      <c r="Q2498" s="54">
        <v>15662</v>
      </c>
    </row>
    <row r="2499" spans="1:17">
      <c r="A2499" s="39" t="s">
        <v>3653</v>
      </c>
      <c r="B2499" s="39" t="s">
        <v>3654</v>
      </c>
      <c r="C2499" s="52">
        <v>9389</v>
      </c>
      <c r="D2499" s="39" t="s">
        <v>101</v>
      </c>
      <c r="E2499" s="39" t="s">
        <v>3686</v>
      </c>
      <c r="F2499" s="41">
        <v>40714</v>
      </c>
      <c r="G2499" s="39" t="s">
        <v>93</v>
      </c>
      <c r="H2499" s="39" t="s">
        <v>94</v>
      </c>
      <c r="I2499" s="41">
        <v>40179</v>
      </c>
      <c r="J2499" s="41">
        <v>40543</v>
      </c>
      <c r="K2499" s="40">
        <v>4</v>
      </c>
      <c r="L2499" s="39" t="s">
        <v>491</v>
      </c>
      <c r="M2499" s="39" t="s">
        <v>3676</v>
      </c>
      <c r="N2499" s="39" t="s">
        <v>3675</v>
      </c>
      <c r="O2499" s="39" t="s">
        <v>97</v>
      </c>
      <c r="P2499" s="39" t="s">
        <v>3671</v>
      </c>
      <c r="Q2499" s="54">
        <v>15662</v>
      </c>
    </row>
    <row r="2500" spans="1:17">
      <c r="A2500" s="39" t="s">
        <v>3653</v>
      </c>
      <c r="B2500" s="39" t="s">
        <v>3654</v>
      </c>
      <c r="C2500" s="52">
        <v>9389</v>
      </c>
      <c r="D2500" s="39" t="s">
        <v>101</v>
      </c>
      <c r="E2500" s="39" t="s">
        <v>3686</v>
      </c>
      <c r="F2500" s="41">
        <v>40714</v>
      </c>
      <c r="G2500" s="39" t="s">
        <v>93</v>
      </c>
      <c r="H2500" s="39" t="s">
        <v>94</v>
      </c>
      <c r="I2500" s="41">
        <v>40179</v>
      </c>
      <c r="J2500" s="41">
        <v>40543</v>
      </c>
      <c r="K2500" s="40">
        <v>5</v>
      </c>
      <c r="L2500" s="39" t="s">
        <v>491</v>
      </c>
      <c r="M2500" s="39" t="s">
        <v>95</v>
      </c>
      <c r="N2500" s="39" t="s">
        <v>3677</v>
      </c>
      <c r="O2500" s="39" t="s">
        <v>97</v>
      </c>
      <c r="P2500" s="39" t="s">
        <v>3671</v>
      </c>
      <c r="Q2500" s="54">
        <v>15662</v>
      </c>
    </row>
    <row r="2501" spans="1:17">
      <c r="A2501" s="39" t="s">
        <v>3653</v>
      </c>
      <c r="B2501" s="39" t="s">
        <v>3654</v>
      </c>
      <c r="C2501" s="52">
        <v>9389</v>
      </c>
      <c r="D2501" s="39" t="s">
        <v>101</v>
      </c>
      <c r="E2501" s="39" t="s">
        <v>3686</v>
      </c>
      <c r="F2501" s="41">
        <v>40714</v>
      </c>
      <c r="G2501" s="39" t="s">
        <v>93</v>
      </c>
      <c r="H2501" s="39" t="s">
        <v>94</v>
      </c>
      <c r="I2501" s="41">
        <v>40179</v>
      </c>
      <c r="J2501" s="41">
        <v>40543</v>
      </c>
      <c r="K2501" s="40">
        <v>6</v>
      </c>
      <c r="L2501" s="39" t="s">
        <v>491</v>
      </c>
      <c r="M2501" s="39" t="s">
        <v>492</v>
      </c>
      <c r="N2501" s="39" t="s">
        <v>3675</v>
      </c>
      <c r="O2501" s="39" t="s">
        <v>97</v>
      </c>
      <c r="P2501" s="39" t="s">
        <v>3671</v>
      </c>
      <c r="Q2501" s="54">
        <v>15662</v>
      </c>
    </row>
    <row r="2502" spans="1:17">
      <c r="A2502" s="39" t="s">
        <v>3653</v>
      </c>
      <c r="B2502" s="39" t="s">
        <v>3654</v>
      </c>
      <c r="C2502" s="52">
        <v>9389</v>
      </c>
      <c r="D2502" s="39" t="s">
        <v>101</v>
      </c>
      <c r="E2502" s="39" t="s">
        <v>3686</v>
      </c>
      <c r="F2502" s="41">
        <v>40714</v>
      </c>
      <c r="G2502" s="39" t="s">
        <v>93</v>
      </c>
      <c r="H2502" s="39" t="s">
        <v>94</v>
      </c>
      <c r="I2502" s="41">
        <v>40179</v>
      </c>
      <c r="J2502" s="41">
        <v>40543</v>
      </c>
      <c r="K2502" s="40">
        <v>7</v>
      </c>
      <c r="L2502" s="39" t="s">
        <v>491</v>
      </c>
      <c r="M2502" s="39" t="s">
        <v>823</v>
      </c>
      <c r="N2502" s="39" t="s">
        <v>3675</v>
      </c>
      <c r="O2502" s="39" t="s">
        <v>97</v>
      </c>
      <c r="P2502" s="39" t="s">
        <v>3671</v>
      </c>
      <c r="Q2502" s="54">
        <v>15662</v>
      </c>
    </row>
    <row r="2503" spans="1:17">
      <c r="A2503" s="39" t="s">
        <v>3653</v>
      </c>
      <c r="B2503" s="39" t="s">
        <v>3654</v>
      </c>
      <c r="C2503" s="52">
        <v>9389</v>
      </c>
      <c r="D2503" s="39" t="s">
        <v>101</v>
      </c>
      <c r="E2503" s="39" t="s">
        <v>3686</v>
      </c>
      <c r="F2503" s="41">
        <v>40714</v>
      </c>
      <c r="G2503" s="39" t="s">
        <v>93</v>
      </c>
      <c r="H2503" s="39" t="s">
        <v>94</v>
      </c>
      <c r="I2503" s="41">
        <v>40179</v>
      </c>
      <c r="J2503" s="41">
        <v>40543</v>
      </c>
      <c r="K2503" s="40">
        <v>8</v>
      </c>
      <c r="L2503" s="39" t="s">
        <v>491</v>
      </c>
      <c r="M2503" s="39" t="s">
        <v>3678</v>
      </c>
      <c r="N2503" s="39" t="s">
        <v>3675</v>
      </c>
      <c r="O2503" s="39" t="s">
        <v>97</v>
      </c>
      <c r="P2503" s="39" t="s">
        <v>3671</v>
      </c>
      <c r="Q2503" s="54">
        <v>15662</v>
      </c>
    </row>
    <row r="2504" spans="1:17">
      <c r="A2504" s="39" t="s">
        <v>3653</v>
      </c>
      <c r="B2504" s="39" t="s">
        <v>3654</v>
      </c>
      <c r="C2504" s="52">
        <v>9389</v>
      </c>
      <c r="D2504" s="39" t="s">
        <v>101</v>
      </c>
      <c r="E2504" s="39" t="s">
        <v>3686</v>
      </c>
      <c r="F2504" s="41">
        <v>40714</v>
      </c>
      <c r="G2504" s="39" t="s">
        <v>93</v>
      </c>
      <c r="H2504" s="39" t="s">
        <v>94</v>
      </c>
      <c r="I2504" s="41">
        <v>40179</v>
      </c>
      <c r="J2504" s="41">
        <v>40543</v>
      </c>
      <c r="K2504" s="40">
        <v>9</v>
      </c>
      <c r="L2504" s="39" t="s">
        <v>311</v>
      </c>
      <c r="M2504" s="39" t="s">
        <v>312</v>
      </c>
      <c r="N2504" s="39" t="s">
        <v>3679</v>
      </c>
      <c r="O2504" s="39" t="s">
        <v>97</v>
      </c>
      <c r="P2504" s="39" t="s">
        <v>3671</v>
      </c>
      <c r="Q2504" s="54">
        <v>15662</v>
      </c>
    </row>
    <row r="2505" spans="1:17">
      <c r="A2505" s="39" t="s">
        <v>3653</v>
      </c>
      <c r="B2505" s="39" t="s">
        <v>3654</v>
      </c>
      <c r="C2505" s="52">
        <v>9389</v>
      </c>
      <c r="D2505" s="39" t="s">
        <v>101</v>
      </c>
      <c r="E2505" s="39" t="s">
        <v>3686</v>
      </c>
      <c r="F2505" s="41">
        <v>40714</v>
      </c>
      <c r="G2505" s="39" t="s">
        <v>93</v>
      </c>
      <c r="H2505" s="39" t="s">
        <v>94</v>
      </c>
      <c r="I2505" s="41">
        <v>40179</v>
      </c>
      <c r="J2505" s="41">
        <v>40543</v>
      </c>
      <c r="K2505" s="40">
        <v>10</v>
      </c>
      <c r="L2505" s="39" t="s">
        <v>311</v>
      </c>
      <c r="M2505" s="39" t="s">
        <v>318</v>
      </c>
      <c r="N2505" s="39" t="s">
        <v>3675</v>
      </c>
      <c r="O2505" s="39" t="s">
        <v>97</v>
      </c>
      <c r="P2505" s="39" t="s">
        <v>3671</v>
      </c>
      <c r="Q2505" s="54">
        <v>15662</v>
      </c>
    </row>
    <row r="2506" spans="1:17">
      <c r="A2506" s="39" t="s">
        <v>3653</v>
      </c>
      <c r="B2506" s="39" t="s">
        <v>3654</v>
      </c>
      <c r="C2506" s="52">
        <v>9389</v>
      </c>
      <c r="D2506" s="39" t="s">
        <v>101</v>
      </c>
      <c r="E2506" s="39" t="s">
        <v>3686</v>
      </c>
      <c r="F2506" s="41">
        <v>40714</v>
      </c>
      <c r="G2506" s="39" t="s">
        <v>93</v>
      </c>
      <c r="H2506" s="39" t="s">
        <v>94</v>
      </c>
      <c r="I2506" s="41">
        <v>40179</v>
      </c>
      <c r="J2506" s="41">
        <v>40543</v>
      </c>
      <c r="K2506" s="40">
        <v>11</v>
      </c>
      <c r="L2506" s="39" t="s">
        <v>311</v>
      </c>
      <c r="M2506" s="39" t="s">
        <v>95</v>
      </c>
      <c r="N2506" s="39" t="s">
        <v>3680</v>
      </c>
      <c r="O2506" s="39" t="s">
        <v>97</v>
      </c>
      <c r="P2506" s="39" t="s">
        <v>3671</v>
      </c>
      <c r="Q2506" s="54">
        <v>15662</v>
      </c>
    </row>
    <row r="2507" spans="1:17">
      <c r="A2507" s="39" t="s">
        <v>3653</v>
      </c>
      <c r="B2507" s="39" t="s">
        <v>3654</v>
      </c>
      <c r="C2507" s="52">
        <v>9389</v>
      </c>
      <c r="D2507" s="39" t="s">
        <v>101</v>
      </c>
      <c r="E2507" s="39" t="s">
        <v>3686</v>
      </c>
      <c r="F2507" s="41">
        <v>40714</v>
      </c>
      <c r="G2507" s="39" t="s">
        <v>93</v>
      </c>
      <c r="H2507" s="39" t="s">
        <v>94</v>
      </c>
      <c r="I2507" s="41">
        <v>40179</v>
      </c>
      <c r="J2507" s="41">
        <v>40543</v>
      </c>
      <c r="K2507" s="40">
        <v>12</v>
      </c>
      <c r="L2507" s="39" t="s">
        <v>311</v>
      </c>
      <c r="M2507" s="39" t="s">
        <v>1114</v>
      </c>
      <c r="N2507" s="39" t="s">
        <v>3675</v>
      </c>
      <c r="O2507" s="39" t="s">
        <v>97</v>
      </c>
      <c r="P2507" s="39" t="s">
        <v>3671</v>
      </c>
      <c r="Q2507" s="54">
        <v>15662</v>
      </c>
    </row>
    <row r="2508" spans="1:17">
      <c r="A2508" s="39" t="s">
        <v>3653</v>
      </c>
      <c r="B2508" s="39" t="s">
        <v>3654</v>
      </c>
      <c r="C2508" s="52">
        <v>9389</v>
      </c>
      <c r="D2508" s="39" t="s">
        <v>101</v>
      </c>
      <c r="E2508" s="39" t="s">
        <v>3686</v>
      </c>
      <c r="F2508" s="41">
        <v>40714</v>
      </c>
      <c r="G2508" s="39" t="s">
        <v>93</v>
      </c>
      <c r="H2508" s="39" t="s">
        <v>94</v>
      </c>
      <c r="I2508" s="41">
        <v>40179</v>
      </c>
      <c r="J2508" s="41">
        <v>40543</v>
      </c>
      <c r="K2508" s="40">
        <v>13</v>
      </c>
      <c r="L2508" s="39" t="s">
        <v>311</v>
      </c>
      <c r="M2508" s="39" t="s">
        <v>1116</v>
      </c>
      <c r="N2508" s="39" t="s">
        <v>3675</v>
      </c>
      <c r="O2508" s="39" t="s">
        <v>97</v>
      </c>
      <c r="P2508" s="39" t="s">
        <v>3671</v>
      </c>
      <c r="Q2508" s="54">
        <v>15662</v>
      </c>
    </row>
    <row r="2509" spans="1:17">
      <c r="A2509" s="39" t="s">
        <v>3653</v>
      </c>
      <c r="B2509" s="39" t="s">
        <v>3654</v>
      </c>
      <c r="C2509" s="52">
        <v>9389</v>
      </c>
      <c r="D2509" s="39" t="s">
        <v>101</v>
      </c>
      <c r="E2509" s="39" t="s">
        <v>3686</v>
      </c>
      <c r="F2509" s="41">
        <v>40714</v>
      </c>
      <c r="G2509" s="39" t="s">
        <v>93</v>
      </c>
      <c r="H2509" s="39" t="s">
        <v>94</v>
      </c>
      <c r="I2509" s="41">
        <v>40179</v>
      </c>
      <c r="J2509" s="41">
        <v>40543</v>
      </c>
      <c r="K2509" s="40">
        <v>14</v>
      </c>
      <c r="L2509" s="39" t="s">
        <v>311</v>
      </c>
      <c r="M2509" s="39" t="s">
        <v>316</v>
      </c>
      <c r="N2509" s="39" t="s">
        <v>3675</v>
      </c>
      <c r="O2509" s="39" t="s">
        <v>97</v>
      </c>
      <c r="P2509" s="39" t="s">
        <v>3671</v>
      </c>
      <c r="Q2509" s="54">
        <v>15662</v>
      </c>
    </row>
    <row r="2510" spans="1:17">
      <c r="A2510" s="39" t="s">
        <v>3653</v>
      </c>
      <c r="B2510" s="39" t="s">
        <v>3654</v>
      </c>
      <c r="C2510" s="52">
        <v>9389</v>
      </c>
      <c r="D2510" s="39" t="s">
        <v>101</v>
      </c>
      <c r="E2510" s="39" t="s">
        <v>3686</v>
      </c>
      <c r="F2510" s="41">
        <v>40714</v>
      </c>
      <c r="G2510" s="39" t="s">
        <v>93</v>
      </c>
      <c r="H2510" s="39" t="s">
        <v>94</v>
      </c>
      <c r="I2510" s="41">
        <v>40179</v>
      </c>
      <c r="J2510" s="41">
        <v>40543</v>
      </c>
      <c r="K2510" s="40">
        <v>15</v>
      </c>
      <c r="L2510" s="39" t="s">
        <v>311</v>
      </c>
      <c r="M2510" s="39" t="s">
        <v>557</v>
      </c>
      <c r="N2510" s="39" t="s">
        <v>3681</v>
      </c>
      <c r="O2510" s="39" t="s">
        <v>121</v>
      </c>
      <c r="P2510" s="39" t="s">
        <v>3671</v>
      </c>
      <c r="Q2510" s="54">
        <v>15662</v>
      </c>
    </row>
    <row r="2511" spans="1:17">
      <c r="A2511" s="39" t="s">
        <v>3653</v>
      </c>
      <c r="B2511" s="39" t="s">
        <v>3654</v>
      </c>
      <c r="C2511" s="52">
        <v>9389</v>
      </c>
      <c r="D2511" s="39" t="s">
        <v>101</v>
      </c>
      <c r="E2511" s="39" t="s">
        <v>3686</v>
      </c>
      <c r="F2511" s="41">
        <v>40714</v>
      </c>
      <c r="G2511" s="39" t="s">
        <v>93</v>
      </c>
      <c r="H2511" s="39" t="s">
        <v>94</v>
      </c>
      <c r="I2511" s="41">
        <v>40179</v>
      </c>
      <c r="J2511" s="41">
        <v>40543</v>
      </c>
      <c r="K2511" s="40">
        <v>16</v>
      </c>
      <c r="L2511" s="39" t="s">
        <v>308</v>
      </c>
      <c r="M2511" s="39" t="s">
        <v>95</v>
      </c>
      <c r="N2511" s="39" t="s">
        <v>3682</v>
      </c>
      <c r="O2511" s="39" t="s">
        <v>121</v>
      </c>
      <c r="P2511" s="39" t="s">
        <v>3671</v>
      </c>
      <c r="Q2511" s="54">
        <v>15662</v>
      </c>
    </row>
    <row r="2512" spans="1:17">
      <c r="A2512" s="39" t="s">
        <v>3653</v>
      </c>
      <c r="B2512" s="39" t="s">
        <v>3654</v>
      </c>
      <c r="C2512" s="52">
        <v>9389</v>
      </c>
      <c r="D2512" s="39" t="s">
        <v>101</v>
      </c>
      <c r="E2512" s="39" t="s">
        <v>3686</v>
      </c>
      <c r="F2512" s="41">
        <v>40714</v>
      </c>
      <c r="G2512" s="39" t="s">
        <v>93</v>
      </c>
      <c r="H2512" s="39" t="s">
        <v>94</v>
      </c>
      <c r="I2512" s="41">
        <v>40179</v>
      </c>
      <c r="J2512" s="41">
        <v>40543</v>
      </c>
      <c r="K2512" s="40">
        <v>17</v>
      </c>
      <c r="L2512" s="39" t="s">
        <v>308</v>
      </c>
      <c r="M2512" s="39" t="s">
        <v>95</v>
      </c>
      <c r="N2512" s="39" t="s">
        <v>3683</v>
      </c>
      <c r="O2512" s="39" t="s">
        <v>97</v>
      </c>
      <c r="P2512" s="39" t="s">
        <v>3671</v>
      </c>
      <c r="Q2512" s="54">
        <v>15662</v>
      </c>
    </row>
    <row r="2513" spans="1:17">
      <c r="A2513" s="39" t="s">
        <v>3653</v>
      </c>
      <c r="B2513" s="39" t="s">
        <v>3654</v>
      </c>
      <c r="C2513" s="52">
        <v>9389</v>
      </c>
      <c r="D2513" s="39" t="s">
        <v>101</v>
      </c>
      <c r="E2513" s="39" t="s">
        <v>3686</v>
      </c>
      <c r="F2513" s="41">
        <v>40714</v>
      </c>
      <c r="G2513" s="39" t="s">
        <v>93</v>
      </c>
      <c r="H2513" s="39" t="s">
        <v>94</v>
      </c>
      <c r="I2513" s="41">
        <v>40179</v>
      </c>
      <c r="J2513" s="41">
        <v>40543</v>
      </c>
      <c r="K2513" s="40">
        <v>18</v>
      </c>
      <c r="L2513" s="39" t="s">
        <v>103</v>
      </c>
      <c r="M2513" s="39" t="s">
        <v>95</v>
      </c>
      <c r="N2513" s="39" t="s">
        <v>3684</v>
      </c>
      <c r="O2513" s="39" t="s">
        <v>97</v>
      </c>
      <c r="P2513" s="39" t="s">
        <v>3671</v>
      </c>
      <c r="Q2513" s="54">
        <v>15662</v>
      </c>
    </row>
    <row r="2514" spans="1:17">
      <c r="A2514" s="39" t="s">
        <v>3653</v>
      </c>
      <c r="B2514" s="39" t="s">
        <v>3654</v>
      </c>
      <c r="C2514" s="52">
        <v>9389</v>
      </c>
      <c r="D2514" s="39" t="s">
        <v>101</v>
      </c>
      <c r="E2514" s="39" t="s">
        <v>3686</v>
      </c>
      <c r="F2514" s="41">
        <v>40714</v>
      </c>
      <c r="G2514" s="39" t="s">
        <v>93</v>
      </c>
      <c r="H2514" s="39" t="s">
        <v>94</v>
      </c>
      <c r="I2514" s="41">
        <v>40179</v>
      </c>
      <c r="J2514" s="41">
        <v>40543</v>
      </c>
      <c r="K2514" s="40">
        <v>19</v>
      </c>
      <c r="L2514" s="39" t="s">
        <v>176</v>
      </c>
      <c r="M2514" s="39" t="s">
        <v>416</v>
      </c>
      <c r="N2514" s="39" t="s">
        <v>3685</v>
      </c>
      <c r="O2514" s="39" t="s">
        <v>121</v>
      </c>
      <c r="P2514" s="39" t="s">
        <v>3671</v>
      </c>
      <c r="Q2514" s="54">
        <v>15662</v>
      </c>
    </row>
    <row r="2515" spans="1:17">
      <c r="A2515" s="39" t="s">
        <v>3653</v>
      </c>
      <c r="B2515" s="39" t="s">
        <v>3654</v>
      </c>
      <c r="C2515" s="52">
        <v>8851</v>
      </c>
      <c r="D2515" s="39" t="s">
        <v>101</v>
      </c>
      <c r="E2515" s="39" t="s">
        <v>3687</v>
      </c>
      <c r="F2515" s="41">
        <v>40714</v>
      </c>
      <c r="G2515" s="39" t="s">
        <v>93</v>
      </c>
      <c r="H2515" s="39" t="s">
        <v>94</v>
      </c>
      <c r="I2515" s="41">
        <v>40179</v>
      </c>
      <c r="J2515" s="41">
        <v>40543</v>
      </c>
      <c r="K2515" s="40">
        <v>1</v>
      </c>
      <c r="L2515" s="39" t="s">
        <v>125</v>
      </c>
      <c r="M2515" s="39" t="s">
        <v>191</v>
      </c>
      <c r="N2515" s="39" t="s">
        <v>3688</v>
      </c>
      <c r="O2515" s="39" t="s">
        <v>97</v>
      </c>
      <c r="P2515" s="39" t="s">
        <v>3671</v>
      </c>
      <c r="Q2515" s="54">
        <v>1227</v>
      </c>
    </row>
    <row r="2516" spans="1:17">
      <c r="A2516" s="39" t="s">
        <v>3653</v>
      </c>
      <c r="B2516" s="39" t="s">
        <v>3654</v>
      </c>
      <c r="C2516" s="52">
        <v>9388</v>
      </c>
      <c r="D2516" s="39" t="s">
        <v>101</v>
      </c>
      <c r="E2516" s="39" t="s">
        <v>3689</v>
      </c>
      <c r="F2516" s="41">
        <v>40714</v>
      </c>
      <c r="G2516" s="39" t="s">
        <v>93</v>
      </c>
      <c r="H2516" s="39" t="s">
        <v>94</v>
      </c>
      <c r="I2516" s="41">
        <v>39904</v>
      </c>
      <c r="J2516" s="41">
        <v>40178</v>
      </c>
      <c r="K2516" s="40">
        <v>1</v>
      </c>
      <c r="L2516" s="39" t="s">
        <v>491</v>
      </c>
      <c r="M2516" s="39" t="s">
        <v>3674</v>
      </c>
      <c r="N2516" s="39" t="s">
        <v>3675</v>
      </c>
      <c r="O2516" s="39" t="s">
        <v>97</v>
      </c>
      <c r="P2516" s="39" t="s">
        <v>3671</v>
      </c>
      <c r="Q2516" s="54">
        <v>15662</v>
      </c>
    </row>
    <row r="2517" spans="1:17">
      <c r="A2517" s="39" t="s">
        <v>3653</v>
      </c>
      <c r="B2517" s="39" t="s">
        <v>3654</v>
      </c>
      <c r="C2517" s="52">
        <v>9388</v>
      </c>
      <c r="D2517" s="39" t="s">
        <v>101</v>
      </c>
      <c r="E2517" s="39" t="s">
        <v>3689</v>
      </c>
      <c r="F2517" s="41">
        <v>40714</v>
      </c>
      <c r="G2517" s="39" t="s">
        <v>93</v>
      </c>
      <c r="H2517" s="39" t="s">
        <v>94</v>
      </c>
      <c r="I2517" s="41">
        <v>39904</v>
      </c>
      <c r="J2517" s="41">
        <v>40178</v>
      </c>
      <c r="K2517" s="40">
        <v>2</v>
      </c>
      <c r="L2517" s="39" t="s">
        <v>491</v>
      </c>
      <c r="M2517" s="39" t="s">
        <v>574</v>
      </c>
      <c r="N2517" s="39" t="s">
        <v>3675</v>
      </c>
      <c r="O2517" s="39" t="s">
        <v>97</v>
      </c>
      <c r="P2517" s="39" t="s">
        <v>3671</v>
      </c>
      <c r="Q2517" s="54">
        <v>15662</v>
      </c>
    </row>
    <row r="2518" spans="1:17">
      <c r="A2518" s="39" t="s">
        <v>3653</v>
      </c>
      <c r="B2518" s="39" t="s">
        <v>3654</v>
      </c>
      <c r="C2518" s="52">
        <v>9388</v>
      </c>
      <c r="D2518" s="39" t="s">
        <v>101</v>
      </c>
      <c r="E2518" s="39" t="s">
        <v>3689</v>
      </c>
      <c r="F2518" s="41">
        <v>40714</v>
      </c>
      <c r="G2518" s="39" t="s">
        <v>93</v>
      </c>
      <c r="H2518" s="39" t="s">
        <v>94</v>
      </c>
      <c r="I2518" s="41">
        <v>39904</v>
      </c>
      <c r="J2518" s="41">
        <v>40178</v>
      </c>
      <c r="K2518" s="40">
        <v>3</v>
      </c>
      <c r="L2518" s="39" t="s">
        <v>491</v>
      </c>
      <c r="M2518" s="39" t="s">
        <v>535</v>
      </c>
      <c r="N2518" s="39" t="s">
        <v>3675</v>
      </c>
      <c r="O2518" s="39" t="s">
        <v>97</v>
      </c>
      <c r="P2518" s="39" t="s">
        <v>3671</v>
      </c>
      <c r="Q2518" s="54">
        <v>15662</v>
      </c>
    </row>
    <row r="2519" spans="1:17">
      <c r="A2519" s="39" t="s">
        <v>3653</v>
      </c>
      <c r="B2519" s="39" t="s">
        <v>3654</v>
      </c>
      <c r="C2519" s="52">
        <v>9388</v>
      </c>
      <c r="D2519" s="39" t="s">
        <v>101</v>
      </c>
      <c r="E2519" s="39" t="s">
        <v>3689</v>
      </c>
      <c r="F2519" s="41">
        <v>40714</v>
      </c>
      <c r="G2519" s="39" t="s">
        <v>93</v>
      </c>
      <c r="H2519" s="39" t="s">
        <v>94</v>
      </c>
      <c r="I2519" s="41">
        <v>39904</v>
      </c>
      <c r="J2519" s="41">
        <v>40178</v>
      </c>
      <c r="K2519" s="40">
        <v>4</v>
      </c>
      <c r="L2519" s="39" t="s">
        <v>491</v>
      </c>
      <c r="M2519" s="39" t="s">
        <v>3676</v>
      </c>
      <c r="N2519" s="39" t="s">
        <v>3675</v>
      </c>
      <c r="O2519" s="39" t="s">
        <v>97</v>
      </c>
      <c r="P2519" s="39" t="s">
        <v>3671</v>
      </c>
      <c r="Q2519" s="54">
        <v>15662</v>
      </c>
    </row>
    <row r="2520" spans="1:17">
      <c r="A2520" s="39" t="s">
        <v>3653</v>
      </c>
      <c r="B2520" s="39" t="s">
        <v>3654</v>
      </c>
      <c r="C2520" s="52">
        <v>9388</v>
      </c>
      <c r="D2520" s="39" t="s">
        <v>101</v>
      </c>
      <c r="E2520" s="39" t="s">
        <v>3689</v>
      </c>
      <c r="F2520" s="41">
        <v>40714</v>
      </c>
      <c r="G2520" s="39" t="s">
        <v>93</v>
      </c>
      <c r="H2520" s="39" t="s">
        <v>94</v>
      </c>
      <c r="I2520" s="41">
        <v>39904</v>
      </c>
      <c r="J2520" s="41">
        <v>40178</v>
      </c>
      <c r="K2520" s="40">
        <v>5</v>
      </c>
      <c r="L2520" s="39" t="s">
        <v>491</v>
      </c>
      <c r="M2520" s="39" t="s">
        <v>95</v>
      </c>
      <c r="N2520" s="39" t="s">
        <v>3677</v>
      </c>
      <c r="O2520" s="39" t="s">
        <v>97</v>
      </c>
      <c r="P2520" s="39" t="s">
        <v>3671</v>
      </c>
      <c r="Q2520" s="54">
        <v>15662</v>
      </c>
    </row>
    <row r="2521" spans="1:17">
      <c r="A2521" s="39" t="s">
        <v>3653</v>
      </c>
      <c r="B2521" s="39" t="s">
        <v>3654</v>
      </c>
      <c r="C2521" s="52">
        <v>9388</v>
      </c>
      <c r="D2521" s="39" t="s">
        <v>101</v>
      </c>
      <c r="E2521" s="39" t="s">
        <v>3689</v>
      </c>
      <c r="F2521" s="41">
        <v>40714</v>
      </c>
      <c r="G2521" s="39" t="s">
        <v>93</v>
      </c>
      <c r="H2521" s="39" t="s">
        <v>94</v>
      </c>
      <c r="I2521" s="41">
        <v>39904</v>
      </c>
      <c r="J2521" s="41">
        <v>40178</v>
      </c>
      <c r="K2521" s="40">
        <v>6</v>
      </c>
      <c r="L2521" s="39" t="s">
        <v>491</v>
      </c>
      <c r="M2521" s="39" t="s">
        <v>492</v>
      </c>
      <c r="N2521" s="39" t="s">
        <v>3675</v>
      </c>
      <c r="O2521" s="39" t="s">
        <v>97</v>
      </c>
      <c r="P2521" s="39" t="s">
        <v>3671</v>
      </c>
      <c r="Q2521" s="54">
        <v>15662</v>
      </c>
    </row>
    <row r="2522" spans="1:17">
      <c r="A2522" s="39" t="s">
        <v>3653</v>
      </c>
      <c r="B2522" s="39" t="s">
        <v>3654</v>
      </c>
      <c r="C2522" s="52">
        <v>9388</v>
      </c>
      <c r="D2522" s="39" t="s">
        <v>101</v>
      </c>
      <c r="E2522" s="39" t="s">
        <v>3689</v>
      </c>
      <c r="F2522" s="41">
        <v>40714</v>
      </c>
      <c r="G2522" s="39" t="s">
        <v>93</v>
      </c>
      <c r="H2522" s="39" t="s">
        <v>94</v>
      </c>
      <c r="I2522" s="41">
        <v>39904</v>
      </c>
      <c r="J2522" s="41">
        <v>40178</v>
      </c>
      <c r="K2522" s="40">
        <v>7</v>
      </c>
      <c r="L2522" s="39" t="s">
        <v>491</v>
      </c>
      <c r="M2522" s="39" t="s">
        <v>823</v>
      </c>
      <c r="N2522" s="39" t="s">
        <v>3675</v>
      </c>
      <c r="O2522" s="39" t="s">
        <v>97</v>
      </c>
      <c r="P2522" s="39" t="s">
        <v>3671</v>
      </c>
      <c r="Q2522" s="54">
        <v>15662</v>
      </c>
    </row>
    <row r="2523" spans="1:17">
      <c r="A2523" s="39" t="s">
        <v>3653</v>
      </c>
      <c r="B2523" s="39" t="s">
        <v>3654</v>
      </c>
      <c r="C2523" s="52">
        <v>9388</v>
      </c>
      <c r="D2523" s="39" t="s">
        <v>101</v>
      </c>
      <c r="E2523" s="39" t="s">
        <v>3689</v>
      </c>
      <c r="F2523" s="41">
        <v>40714</v>
      </c>
      <c r="G2523" s="39" t="s">
        <v>93</v>
      </c>
      <c r="H2523" s="39" t="s">
        <v>94</v>
      </c>
      <c r="I2523" s="41">
        <v>39904</v>
      </c>
      <c r="J2523" s="41">
        <v>40178</v>
      </c>
      <c r="K2523" s="40">
        <v>8</v>
      </c>
      <c r="L2523" s="39" t="s">
        <v>491</v>
      </c>
      <c r="M2523" s="39" t="s">
        <v>3678</v>
      </c>
      <c r="N2523" s="39" t="s">
        <v>3675</v>
      </c>
      <c r="O2523" s="39" t="s">
        <v>97</v>
      </c>
      <c r="P2523" s="39" t="s">
        <v>3671</v>
      </c>
      <c r="Q2523" s="54">
        <v>15662</v>
      </c>
    </row>
    <row r="2524" spans="1:17">
      <c r="A2524" s="39" t="s">
        <v>3653</v>
      </c>
      <c r="B2524" s="39" t="s">
        <v>3654</v>
      </c>
      <c r="C2524" s="52">
        <v>9388</v>
      </c>
      <c r="D2524" s="39" t="s">
        <v>101</v>
      </c>
      <c r="E2524" s="39" t="s">
        <v>3689</v>
      </c>
      <c r="F2524" s="41">
        <v>40714</v>
      </c>
      <c r="G2524" s="39" t="s">
        <v>93</v>
      </c>
      <c r="H2524" s="39" t="s">
        <v>94</v>
      </c>
      <c r="I2524" s="41">
        <v>39904</v>
      </c>
      <c r="J2524" s="41">
        <v>40178</v>
      </c>
      <c r="K2524" s="40">
        <v>9</v>
      </c>
      <c r="L2524" s="39" t="s">
        <v>311</v>
      </c>
      <c r="M2524" s="39" t="s">
        <v>312</v>
      </c>
      <c r="N2524" s="39" t="s">
        <v>3679</v>
      </c>
      <c r="O2524" s="39" t="s">
        <v>97</v>
      </c>
      <c r="P2524" s="39" t="s">
        <v>3671</v>
      </c>
      <c r="Q2524" s="54">
        <v>15662</v>
      </c>
    </row>
    <row r="2525" spans="1:17">
      <c r="A2525" s="39" t="s">
        <v>3653</v>
      </c>
      <c r="B2525" s="39" t="s">
        <v>3654</v>
      </c>
      <c r="C2525" s="52">
        <v>9388</v>
      </c>
      <c r="D2525" s="39" t="s">
        <v>101</v>
      </c>
      <c r="E2525" s="39" t="s">
        <v>3689</v>
      </c>
      <c r="F2525" s="41">
        <v>40714</v>
      </c>
      <c r="G2525" s="39" t="s">
        <v>93</v>
      </c>
      <c r="H2525" s="39" t="s">
        <v>94</v>
      </c>
      <c r="I2525" s="41">
        <v>39904</v>
      </c>
      <c r="J2525" s="41">
        <v>40178</v>
      </c>
      <c r="K2525" s="40">
        <v>10</v>
      </c>
      <c r="L2525" s="39" t="s">
        <v>311</v>
      </c>
      <c r="M2525" s="39" t="s">
        <v>318</v>
      </c>
      <c r="N2525" s="39" t="s">
        <v>3675</v>
      </c>
      <c r="O2525" s="39" t="s">
        <v>97</v>
      </c>
      <c r="P2525" s="39" t="s">
        <v>3671</v>
      </c>
      <c r="Q2525" s="54">
        <v>15662</v>
      </c>
    </row>
    <row r="2526" spans="1:17">
      <c r="A2526" s="39" t="s">
        <v>3653</v>
      </c>
      <c r="B2526" s="39" t="s">
        <v>3654</v>
      </c>
      <c r="C2526" s="52">
        <v>9388</v>
      </c>
      <c r="D2526" s="39" t="s">
        <v>101</v>
      </c>
      <c r="E2526" s="39" t="s">
        <v>3689</v>
      </c>
      <c r="F2526" s="41">
        <v>40714</v>
      </c>
      <c r="G2526" s="39" t="s">
        <v>93</v>
      </c>
      <c r="H2526" s="39" t="s">
        <v>94</v>
      </c>
      <c r="I2526" s="41">
        <v>39904</v>
      </c>
      <c r="J2526" s="41">
        <v>40178</v>
      </c>
      <c r="K2526" s="40">
        <v>11</v>
      </c>
      <c r="L2526" s="39" t="s">
        <v>311</v>
      </c>
      <c r="M2526" s="39" t="s">
        <v>95</v>
      </c>
      <c r="N2526" s="39" t="s">
        <v>3680</v>
      </c>
      <c r="O2526" s="39" t="s">
        <v>97</v>
      </c>
      <c r="P2526" s="39" t="s">
        <v>3671</v>
      </c>
      <c r="Q2526" s="54">
        <v>15662</v>
      </c>
    </row>
    <row r="2527" spans="1:17">
      <c r="A2527" s="39" t="s">
        <v>3653</v>
      </c>
      <c r="B2527" s="39" t="s">
        <v>3654</v>
      </c>
      <c r="C2527" s="52">
        <v>9388</v>
      </c>
      <c r="D2527" s="39" t="s">
        <v>101</v>
      </c>
      <c r="E2527" s="39" t="s">
        <v>3689</v>
      </c>
      <c r="F2527" s="41">
        <v>40714</v>
      </c>
      <c r="G2527" s="39" t="s">
        <v>93</v>
      </c>
      <c r="H2527" s="39" t="s">
        <v>94</v>
      </c>
      <c r="I2527" s="41">
        <v>39904</v>
      </c>
      <c r="J2527" s="41">
        <v>40178</v>
      </c>
      <c r="K2527" s="40">
        <v>12</v>
      </c>
      <c r="L2527" s="39" t="s">
        <v>311</v>
      </c>
      <c r="M2527" s="39" t="s">
        <v>1114</v>
      </c>
      <c r="N2527" s="39" t="s">
        <v>3675</v>
      </c>
      <c r="O2527" s="39" t="s">
        <v>97</v>
      </c>
      <c r="P2527" s="39" t="s">
        <v>3671</v>
      </c>
      <c r="Q2527" s="54">
        <v>15662</v>
      </c>
    </row>
    <row r="2528" spans="1:17">
      <c r="A2528" s="39" t="s">
        <v>3653</v>
      </c>
      <c r="B2528" s="39" t="s">
        <v>3654</v>
      </c>
      <c r="C2528" s="52">
        <v>9388</v>
      </c>
      <c r="D2528" s="39" t="s">
        <v>101</v>
      </c>
      <c r="E2528" s="39" t="s">
        <v>3689</v>
      </c>
      <c r="F2528" s="41">
        <v>40714</v>
      </c>
      <c r="G2528" s="39" t="s">
        <v>93</v>
      </c>
      <c r="H2528" s="39" t="s">
        <v>94</v>
      </c>
      <c r="I2528" s="41">
        <v>39904</v>
      </c>
      <c r="J2528" s="41">
        <v>40178</v>
      </c>
      <c r="K2528" s="40">
        <v>13</v>
      </c>
      <c r="L2528" s="39" t="s">
        <v>311</v>
      </c>
      <c r="M2528" s="39" t="s">
        <v>1116</v>
      </c>
      <c r="N2528" s="39" t="s">
        <v>3675</v>
      </c>
      <c r="O2528" s="39" t="s">
        <v>97</v>
      </c>
      <c r="P2528" s="39" t="s">
        <v>3671</v>
      </c>
      <c r="Q2528" s="54">
        <v>15662</v>
      </c>
    </row>
    <row r="2529" spans="1:17">
      <c r="A2529" s="39" t="s">
        <v>3653</v>
      </c>
      <c r="B2529" s="39" t="s">
        <v>3654</v>
      </c>
      <c r="C2529" s="52">
        <v>9388</v>
      </c>
      <c r="D2529" s="39" t="s">
        <v>101</v>
      </c>
      <c r="E2529" s="39" t="s">
        <v>3689</v>
      </c>
      <c r="F2529" s="41">
        <v>40714</v>
      </c>
      <c r="G2529" s="39" t="s">
        <v>93</v>
      </c>
      <c r="H2529" s="39" t="s">
        <v>94</v>
      </c>
      <c r="I2529" s="41">
        <v>39904</v>
      </c>
      <c r="J2529" s="41">
        <v>40178</v>
      </c>
      <c r="K2529" s="40">
        <v>14</v>
      </c>
      <c r="L2529" s="39" t="s">
        <v>311</v>
      </c>
      <c r="M2529" s="39" t="s">
        <v>316</v>
      </c>
      <c r="N2529" s="39" t="s">
        <v>3675</v>
      </c>
      <c r="O2529" s="39" t="s">
        <v>97</v>
      </c>
      <c r="P2529" s="39" t="s">
        <v>3671</v>
      </c>
      <c r="Q2529" s="54">
        <v>15662</v>
      </c>
    </row>
    <row r="2530" spans="1:17">
      <c r="A2530" s="39" t="s">
        <v>3653</v>
      </c>
      <c r="B2530" s="39" t="s">
        <v>3654</v>
      </c>
      <c r="C2530" s="52">
        <v>9388</v>
      </c>
      <c r="D2530" s="39" t="s">
        <v>101</v>
      </c>
      <c r="E2530" s="39" t="s">
        <v>3689</v>
      </c>
      <c r="F2530" s="41">
        <v>40714</v>
      </c>
      <c r="G2530" s="39" t="s">
        <v>93</v>
      </c>
      <c r="H2530" s="39" t="s">
        <v>94</v>
      </c>
      <c r="I2530" s="41">
        <v>39904</v>
      </c>
      <c r="J2530" s="41">
        <v>40178</v>
      </c>
      <c r="K2530" s="40">
        <v>15</v>
      </c>
      <c r="L2530" s="39" t="s">
        <v>311</v>
      </c>
      <c r="M2530" s="39" t="s">
        <v>557</v>
      </c>
      <c r="N2530" s="39" t="s">
        <v>3681</v>
      </c>
      <c r="O2530" s="39" t="s">
        <v>121</v>
      </c>
      <c r="P2530" s="39" t="s">
        <v>3671</v>
      </c>
      <c r="Q2530" s="54">
        <v>15662</v>
      </c>
    </row>
    <row r="2531" spans="1:17">
      <c r="A2531" s="39" t="s">
        <v>3653</v>
      </c>
      <c r="B2531" s="39" t="s">
        <v>3654</v>
      </c>
      <c r="C2531" s="52">
        <v>9388</v>
      </c>
      <c r="D2531" s="39" t="s">
        <v>101</v>
      </c>
      <c r="E2531" s="39" t="s">
        <v>3689</v>
      </c>
      <c r="F2531" s="41">
        <v>40714</v>
      </c>
      <c r="G2531" s="39" t="s">
        <v>93</v>
      </c>
      <c r="H2531" s="39" t="s">
        <v>94</v>
      </c>
      <c r="I2531" s="41">
        <v>39904</v>
      </c>
      <c r="J2531" s="41">
        <v>40178</v>
      </c>
      <c r="K2531" s="40">
        <v>16</v>
      </c>
      <c r="L2531" s="39" t="s">
        <v>308</v>
      </c>
      <c r="M2531" s="39" t="s">
        <v>95</v>
      </c>
      <c r="N2531" s="39" t="s">
        <v>3682</v>
      </c>
      <c r="O2531" s="39" t="s">
        <v>121</v>
      </c>
      <c r="P2531" s="39" t="s">
        <v>3671</v>
      </c>
      <c r="Q2531" s="54">
        <v>15662</v>
      </c>
    </row>
    <row r="2532" spans="1:17">
      <c r="A2532" s="39" t="s">
        <v>3653</v>
      </c>
      <c r="B2532" s="39" t="s">
        <v>3654</v>
      </c>
      <c r="C2532" s="52">
        <v>9388</v>
      </c>
      <c r="D2532" s="39" t="s">
        <v>101</v>
      </c>
      <c r="E2532" s="39" t="s">
        <v>3689</v>
      </c>
      <c r="F2532" s="41">
        <v>40714</v>
      </c>
      <c r="G2532" s="39" t="s">
        <v>93</v>
      </c>
      <c r="H2532" s="39" t="s">
        <v>94</v>
      </c>
      <c r="I2532" s="41">
        <v>39904</v>
      </c>
      <c r="J2532" s="41">
        <v>40178</v>
      </c>
      <c r="K2532" s="40">
        <v>17</v>
      </c>
      <c r="L2532" s="39" t="s">
        <v>308</v>
      </c>
      <c r="M2532" s="39" t="s">
        <v>95</v>
      </c>
      <c r="N2532" s="39" t="s">
        <v>3683</v>
      </c>
      <c r="O2532" s="39" t="s">
        <v>97</v>
      </c>
      <c r="P2532" s="39" t="s">
        <v>3671</v>
      </c>
      <c r="Q2532" s="54">
        <v>15662</v>
      </c>
    </row>
    <row r="2533" spans="1:17">
      <c r="A2533" s="39" t="s">
        <v>3653</v>
      </c>
      <c r="B2533" s="39" t="s">
        <v>3654</v>
      </c>
      <c r="C2533" s="52">
        <v>9388</v>
      </c>
      <c r="D2533" s="39" t="s">
        <v>101</v>
      </c>
      <c r="E2533" s="39" t="s">
        <v>3689</v>
      </c>
      <c r="F2533" s="41">
        <v>40714</v>
      </c>
      <c r="G2533" s="39" t="s">
        <v>93</v>
      </c>
      <c r="H2533" s="39" t="s">
        <v>94</v>
      </c>
      <c r="I2533" s="41">
        <v>39904</v>
      </c>
      <c r="J2533" s="41">
        <v>40178</v>
      </c>
      <c r="K2533" s="40">
        <v>18</v>
      </c>
      <c r="L2533" s="39" t="s">
        <v>103</v>
      </c>
      <c r="M2533" s="39" t="s">
        <v>95</v>
      </c>
      <c r="N2533" s="39" t="s">
        <v>3684</v>
      </c>
      <c r="O2533" s="39" t="s">
        <v>97</v>
      </c>
      <c r="P2533" s="39" t="s">
        <v>3671</v>
      </c>
      <c r="Q2533" s="54">
        <v>15662</v>
      </c>
    </row>
    <row r="2534" spans="1:17">
      <c r="A2534" s="39" t="s">
        <v>3653</v>
      </c>
      <c r="B2534" s="39" t="s">
        <v>3654</v>
      </c>
      <c r="C2534" s="52">
        <v>9388</v>
      </c>
      <c r="D2534" s="39" t="s">
        <v>101</v>
      </c>
      <c r="E2534" s="39" t="s">
        <v>3689</v>
      </c>
      <c r="F2534" s="41">
        <v>40714</v>
      </c>
      <c r="G2534" s="39" t="s">
        <v>93</v>
      </c>
      <c r="H2534" s="39" t="s">
        <v>94</v>
      </c>
      <c r="I2534" s="41">
        <v>39904</v>
      </c>
      <c r="J2534" s="41">
        <v>40178</v>
      </c>
      <c r="K2534" s="40">
        <v>19</v>
      </c>
      <c r="L2534" s="39" t="s">
        <v>176</v>
      </c>
      <c r="M2534" s="39" t="s">
        <v>416</v>
      </c>
      <c r="N2534" s="39" t="s">
        <v>3685</v>
      </c>
      <c r="O2534" s="39" t="s">
        <v>121</v>
      </c>
      <c r="P2534" s="39" t="s">
        <v>3671</v>
      </c>
      <c r="Q2534" s="54">
        <v>15662</v>
      </c>
    </row>
    <row r="2535" spans="1:17">
      <c r="A2535" s="39" t="s">
        <v>3653</v>
      </c>
      <c r="B2535" s="39" t="s">
        <v>3654</v>
      </c>
      <c r="C2535" s="52">
        <v>975</v>
      </c>
      <c r="D2535" s="39" t="s">
        <v>101</v>
      </c>
      <c r="E2535" s="39" t="s">
        <v>2677</v>
      </c>
      <c r="F2535" s="41">
        <v>39790</v>
      </c>
      <c r="G2535" s="39" t="s">
        <v>93</v>
      </c>
      <c r="H2535" s="39" t="s">
        <v>94</v>
      </c>
      <c r="I2535" s="41">
        <v>39814</v>
      </c>
      <c r="J2535" s="41">
        <v>40178</v>
      </c>
      <c r="K2535" s="40">
        <v>1</v>
      </c>
      <c r="L2535" s="39" t="s">
        <v>95</v>
      </c>
      <c r="M2535" s="39" t="s">
        <v>95</v>
      </c>
      <c r="N2535" s="39" t="s">
        <v>3690</v>
      </c>
      <c r="O2535" s="39" t="s">
        <v>97</v>
      </c>
      <c r="P2535" s="39" t="s">
        <v>3671</v>
      </c>
      <c r="Q2535" s="54">
        <v>478479</v>
      </c>
    </row>
    <row r="2536" spans="1:17">
      <c r="A2536" s="39" t="s">
        <v>3653</v>
      </c>
      <c r="B2536" s="39" t="s">
        <v>3654</v>
      </c>
      <c r="C2536" s="52">
        <v>975</v>
      </c>
      <c r="D2536" s="39" t="s">
        <v>101</v>
      </c>
      <c r="E2536" s="39" t="s">
        <v>2677</v>
      </c>
      <c r="F2536" s="41">
        <v>39790</v>
      </c>
      <c r="G2536" s="39" t="s">
        <v>93</v>
      </c>
      <c r="H2536" s="39" t="s">
        <v>94</v>
      </c>
      <c r="I2536" s="41">
        <v>39814</v>
      </c>
      <c r="J2536" s="41">
        <v>40178</v>
      </c>
      <c r="K2536" s="40">
        <v>2</v>
      </c>
      <c r="L2536" s="39" t="s">
        <v>311</v>
      </c>
      <c r="M2536" s="39" t="s">
        <v>312</v>
      </c>
      <c r="N2536" s="39" t="s">
        <v>3691</v>
      </c>
      <c r="O2536" s="39" t="s">
        <v>121</v>
      </c>
      <c r="P2536" s="39" t="s">
        <v>3671</v>
      </c>
      <c r="Q2536" s="54">
        <v>478479</v>
      </c>
    </row>
    <row r="2537" spans="1:17">
      <c r="A2537" s="39" t="s">
        <v>3653</v>
      </c>
      <c r="B2537" s="39" t="s">
        <v>3654</v>
      </c>
      <c r="C2537" s="52">
        <v>975</v>
      </c>
      <c r="D2537" s="39" t="s">
        <v>101</v>
      </c>
      <c r="E2537" s="39" t="s">
        <v>2677</v>
      </c>
      <c r="F2537" s="41">
        <v>39790</v>
      </c>
      <c r="G2537" s="39" t="s">
        <v>93</v>
      </c>
      <c r="H2537" s="39" t="s">
        <v>94</v>
      </c>
      <c r="I2537" s="41">
        <v>39814</v>
      </c>
      <c r="J2537" s="41">
        <v>40178</v>
      </c>
      <c r="K2537" s="40">
        <v>3</v>
      </c>
      <c r="L2537" s="39" t="s">
        <v>629</v>
      </c>
      <c r="M2537" s="39" t="s">
        <v>95</v>
      </c>
      <c r="N2537" s="39" t="s">
        <v>3692</v>
      </c>
      <c r="O2537" s="39" t="s">
        <v>97</v>
      </c>
      <c r="P2537" s="39" t="s">
        <v>3671</v>
      </c>
      <c r="Q2537" s="54">
        <v>478479</v>
      </c>
    </row>
    <row r="2538" spans="1:17">
      <c r="A2538" s="39" t="s">
        <v>3653</v>
      </c>
      <c r="B2538" s="39" t="s">
        <v>3654</v>
      </c>
      <c r="C2538" s="52">
        <v>975</v>
      </c>
      <c r="D2538" s="39" t="s">
        <v>101</v>
      </c>
      <c r="E2538" s="39" t="s">
        <v>2677</v>
      </c>
      <c r="F2538" s="41">
        <v>39790</v>
      </c>
      <c r="G2538" s="39" t="s">
        <v>93</v>
      </c>
      <c r="H2538" s="39" t="s">
        <v>94</v>
      </c>
      <c r="I2538" s="41">
        <v>39814</v>
      </c>
      <c r="J2538" s="41">
        <v>40178</v>
      </c>
      <c r="K2538" s="40">
        <v>4</v>
      </c>
      <c r="L2538" s="39" t="s">
        <v>308</v>
      </c>
      <c r="M2538" s="39" t="s">
        <v>95</v>
      </c>
      <c r="N2538" s="39" t="s">
        <v>3693</v>
      </c>
      <c r="O2538" s="39" t="s">
        <v>121</v>
      </c>
      <c r="P2538" s="39" t="s">
        <v>3671</v>
      </c>
      <c r="Q2538" s="54">
        <v>478479</v>
      </c>
    </row>
    <row r="2539" spans="1:17">
      <c r="A2539" s="39" t="s">
        <v>3653</v>
      </c>
      <c r="B2539" s="39" t="s">
        <v>3654</v>
      </c>
      <c r="C2539" s="52">
        <v>975</v>
      </c>
      <c r="D2539" s="39" t="s">
        <v>101</v>
      </c>
      <c r="E2539" s="39" t="s">
        <v>2677</v>
      </c>
      <c r="F2539" s="41">
        <v>39790</v>
      </c>
      <c r="G2539" s="39" t="s">
        <v>93</v>
      </c>
      <c r="H2539" s="39" t="s">
        <v>94</v>
      </c>
      <c r="I2539" s="41">
        <v>39814</v>
      </c>
      <c r="J2539" s="41">
        <v>40178</v>
      </c>
      <c r="K2539" s="40">
        <v>5</v>
      </c>
      <c r="L2539" s="39" t="s">
        <v>311</v>
      </c>
      <c r="M2539" s="39" t="s">
        <v>557</v>
      </c>
      <c r="N2539" s="39" t="s">
        <v>3693</v>
      </c>
      <c r="O2539" s="39" t="s">
        <v>121</v>
      </c>
      <c r="P2539" s="39" t="s">
        <v>3671</v>
      </c>
      <c r="Q2539" s="54">
        <v>478479</v>
      </c>
    </row>
    <row r="2540" spans="1:17">
      <c r="A2540" s="39" t="s">
        <v>3653</v>
      </c>
      <c r="B2540" s="39" t="s">
        <v>3654</v>
      </c>
      <c r="C2540" s="52">
        <v>975</v>
      </c>
      <c r="D2540" s="39" t="s">
        <v>101</v>
      </c>
      <c r="E2540" s="39" t="s">
        <v>2677</v>
      </c>
      <c r="F2540" s="41">
        <v>39790</v>
      </c>
      <c r="G2540" s="39" t="s">
        <v>93</v>
      </c>
      <c r="H2540" s="39" t="s">
        <v>94</v>
      </c>
      <c r="I2540" s="41">
        <v>39814</v>
      </c>
      <c r="J2540" s="41">
        <v>40178</v>
      </c>
      <c r="K2540" s="40">
        <v>6</v>
      </c>
      <c r="L2540" s="39" t="s">
        <v>311</v>
      </c>
      <c r="M2540" s="39" t="s">
        <v>95</v>
      </c>
      <c r="N2540" s="39" t="s">
        <v>3694</v>
      </c>
      <c r="O2540" s="39" t="s">
        <v>121</v>
      </c>
      <c r="P2540" s="39" t="s">
        <v>3671</v>
      </c>
      <c r="Q2540" s="54">
        <v>478479</v>
      </c>
    </row>
    <row r="2541" spans="1:17">
      <c r="A2541" s="39" t="s">
        <v>3653</v>
      </c>
      <c r="B2541" s="39" t="s">
        <v>3654</v>
      </c>
      <c r="C2541" s="52">
        <v>975</v>
      </c>
      <c r="D2541" s="39" t="s">
        <v>101</v>
      </c>
      <c r="E2541" s="39" t="s">
        <v>2677</v>
      </c>
      <c r="F2541" s="41">
        <v>39790</v>
      </c>
      <c r="G2541" s="39" t="s">
        <v>93</v>
      </c>
      <c r="H2541" s="39" t="s">
        <v>94</v>
      </c>
      <c r="I2541" s="41">
        <v>39814</v>
      </c>
      <c r="J2541" s="41">
        <v>40178</v>
      </c>
      <c r="K2541" s="40">
        <v>7</v>
      </c>
      <c r="L2541" s="39" t="s">
        <v>491</v>
      </c>
      <c r="M2541" s="39" t="s">
        <v>3674</v>
      </c>
      <c r="N2541" s="39" t="s">
        <v>3695</v>
      </c>
      <c r="O2541" s="39" t="s">
        <v>121</v>
      </c>
      <c r="P2541" s="39" t="s">
        <v>3671</v>
      </c>
      <c r="Q2541" s="54">
        <v>478479</v>
      </c>
    </row>
    <row r="2542" spans="1:17">
      <c r="A2542" s="39" t="s">
        <v>3653</v>
      </c>
      <c r="B2542" s="39" t="s">
        <v>3654</v>
      </c>
      <c r="C2542" s="52">
        <v>975</v>
      </c>
      <c r="D2542" s="39" t="s">
        <v>101</v>
      </c>
      <c r="E2542" s="39" t="s">
        <v>2677</v>
      </c>
      <c r="F2542" s="41">
        <v>39790</v>
      </c>
      <c r="G2542" s="39" t="s">
        <v>93</v>
      </c>
      <c r="H2542" s="39" t="s">
        <v>94</v>
      </c>
      <c r="I2542" s="41">
        <v>39814</v>
      </c>
      <c r="J2542" s="41">
        <v>40178</v>
      </c>
      <c r="K2542" s="40">
        <v>8</v>
      </c>
      <c r="L2542" s="39" t="s">
        <v>491</v>
      </c>
      <c r="M2542" s="39" t="s">
        <v>3696</v>
      </c>
      <c r="N2542" s="39" t="s">
        <v>3697</v>
      </c>
      <c r="O2542" s="39" t="s">
        <v>121</v>
      </c>
      <c r="P2542" s="39" t="s">
        <v>3671</v>
      </c>
      <c r="Q2542" s="54">
        <v>478479</v>
      </c>
    </row>
    <row r="2543" spans="1:17">
      <c r="A2543" s="39" t="s">
        <v>3653</v>
      </c>
      <c r="B2543" s="39" t="s">
        <v>3654</v>
      </c>
      <c r="C2543" s="52">
        <v>975</v>
      </c>
      <c r="D2543" s="39" t="s">
        <v>101</v>
      </c>
      <c r="E2543" s="39" t="s">
        <v>2677</v>
      </c>
      <c r="F2543" s="41">
        <v>39790</v>
      </c>
      <c r="G2543" s="39" t="s">
        <v>93</v>
      </c>
      <c r="H2543" s="39" t="s">
        <v>94</v>
      </c>
      <c r="I2543" s="41">
        <v>39814</v>
      </c>
      <c r="J2543" s="41">
        <v>40178</v>
      </c>
      <c r="K2543" s="40">
        <v>9</v>
      </c>
      <c r="L2543" s="39" t="s">
        <v>491</v>
      </c>
      <c r="M2543" s="39" t="s">
        <v>574</v>
      </c>
      <c r="N2543" s="39" t="s">
        <v>3697</v>
      </c>
      <c r="O2543" s="39" t="s">
        <v>121</v>
      </c>
      <c r="P2543" s="39" t="s">
        <v>3671</v>
      </c>
      <c r="Q2543" s="54">
        <v>478479</v>
      </c>
    </row>
    <row r="2544" spans="1:17">
      <c r="A2544" s="39" t="s">
        <v>3653</v>
      </c>
      <c r="B2544" s="39" t="s">
        <v>3654</v>
      </c>
      <c r="C2544" s="52">
        <v>975</v>
      </c>
      <c r="D2544" s="39" t="s">
        <v>101</v>
      </c>
      <c r="E2544" s="39" t="s">
        <v>2677</v>
      </c>
      <c r="F2544" s="41">
        <v>39790</v>
      </c>
      <c r="G2544" s="39" t="s">
        <v>93</v>
      </c>
      <c r="H2544" s="39" t="s">
        <v>94</v>
      </c>
      <c r="I2544" s="41">
        <v>39814</v>
      </c>
      <c r="J2544" s="41">
        <v>40178</v>
      </c>
      <c r="K2544" s="40">
        <v>10</v>
      </c>
      <c r="L2544" s="39" t="s">
        <v>491</v>
      </c>
      <c r="M2544" s="39" t="s">
        <v>535</v>
      </c>
      <c r="N2544" s="39" t="s">
        <v>3697</v>
      </c>
      <c r="O2544" s="39" t="s">
        <v>121</v>
      </c>
      <c r="P2544" s="39" t="s">
        <v>3671</v>
      </c>
      <c r="Q2544" s="54">
        <v>478479</v>
      </c>
    </row>
    <row r="2545" spans="1:17">
      <c r="A2545" s="39" t="s">
        <v>3653</v>
      </c>
      <c r="B2545" s="39" t="s">
        <v>3654</v>
      </c>
      <c r="C2545" s="52">
        <v>975</v>
      </c>
      <c r="D2545" s="39" t="s">
        <v>101</v>
      </c>
      <c r="E2545" s="39" t="s">
        <v>2677</v>
      </c>
      <c r="F2545" s="41">
        <v>39790</v>
      </c>
      <c r="G2545" s="39" t="s">
        <v>93</v>
      </c>
      <c r="H2545" s="39" t="s">
        <v>94</v>
      </c>
      <c r="I2545" s="41">
        <v>39814</v>
      </c>
      <c r="J2545" s="41">
        <v>40178</v>
      </c>
      <c r="K2545" s="40">
        <v>11</v>
      </c>
      <c r="L2545" s="39" t="s">
        <v>491</v>
      </c>
      <c r="M2545" s="39" t="s">
        <v>3676</v>
      </c>
      <c r="N2545" s="39" t="s">
        <v>3697</v>
      </c>
      <c r="O2545" s="39" t="s">
        <v>121</v>
      </c>
      <c r="P2545" s="39" t="s">
        <v>3671</v>
      </c>
      <c r="Q2545" s="54">
        <v>478479</v>
      </c>
    </row>
    <row r="2546" spans="1:17">
      <c r="A2546" s="39" t="s">
        <v>3653</v>
      </c>
      <c r="B2546" s="39" t="s">
        <v>3654</v>
      </c>
      <c r="C2546" s="52">
        <v>975</v>
      </c>
      <c r="D2546" s="39" t="s">
        <v>101</v>
      </c>
      <c r="E2546" s="39" t="s">
        <v>2677</v>
      </c>
      <c r="F2546" s="41">
        <v>39790</v>
      </c>
      <c r="G2546" s="39" t="s">
        <v>93</v>
      </c>
      <c r="H2546" s="39" t="s">
        <v>94</v>
      </c>
      <c r="I2546" s="41">
        <v>39814</v>
      </c>
      <c r="J2546" s="41">
        <v>40178</v>
      </c>
      <c r="K2546" s="40">
        <v>12</v>
      </c>
      <c r="L2546" s="39" t="s">
        <v>491</v>
      </c>
      <c r="M2546" s="39" t="s">
        <v>492</v>
      </c>
      <c r="N2546" s="39" t="s">
        <v>3697</v>
      </c>
      <c r="O2546" s="39" t="s">
        <v>121</v>
      </c>
      <c r="P2546" s="39" t="s">
        <v>3671</v>
      </c>
      <c r="Q2546" s="54">
        <v>478479</v>
      </c>
    </row>
    <row r="2547" spans="1:17">
      <c r="A2547" s="39" t="s">
        <v>3653</v>
      </c>
      <c r="B2547" s="39" t="s">
        <v>3654</v>
      </c>
      <c r="C2547" s="52">
        <v>975</v>
      </c>
      <c r="D2547" s="39" t="s">
        <v>101</v>
      </c>
      <c r="E2547" s="39" t="s">
        <v>2677</v>
      </c>
      <c r="F2547" s="41">
        <v>39790</v>
      </c>
      <c r="G2547" s="39" t="s">
        <v>93</v>
      </c>
      <c r="H2547" s="39" t="s">
        <v>94</v>
      </c>
      <c r="I2547" s="41">
        <v>39814</v>
      </c>
      <c r="J2547" s="41">
        <v>40178</v>
      </c>
      <c r="K2547" s="40">
        <v>13</v>
      </c>
      <c r="L2547" s="39" t="s">
        <v>491</v>
      </c>
      <c r="M2547" s="39" t="s">
        <v>823</v>
      </c>
      <c r="N2547" s="39" t="s">
        <v>3697</v>
      </c>
      <c r="O2547" s="39" t="s">
        <v>121</v>
      </c>
      <c r="P2547" s="39" t="s">
        <v>3671</v>
      </c>
      <c r="Q2547" s="54">
        <v>478479</v>
      </c>
    </row>
    <row r="2548" spans="1:17">
      <c r="A2548" s="39" t="s">
        <v>3653</v>
      </c>
      <c r="B2548" s="39" t="s">
        <v>3654</v>
      </c>
      <c r="C2548" s="52">
        <v>975</v>
      </c>
      <c r="D2548" s="39" t="s">
        <v>101</v>
      </c>
      <c r="E2548" s="39" t="s">
        <v>2677</v>
      </c>
      <c r="F2548" s="41">
        <v>39790</v>
      </c>
      <c r="G2548" s="39" t="s">
        <v>93</v>
      </c>
      <c r="H2548" s="39" t="s">
        <v>94</v>
      </c>
      <c r="I2548" s="41">
        <v>39814</v>
      </c>
      <c r="J2548" s="41">
        <v>40178</v>
      </c>
      <c r="K2548" s="40">
        <v>14</v>
      </c>
      <c r="L2548" s="39" t="s">
        <v>491</v>
      </c>
      <c r="M2548" s="39" t="s">
        <v>3678</v>
      </c>
      <c r="N2548" s="39" t="s">
        <v>3697</v>
      </c>
      <c r="O2548" s="39" t="s">
        <v>121</v>
      </c>
      <c r="P2548" s="39" t="s">
        <v>3671</v>
      </c>
      <c r="Q2548" s="54">
        <v>478479</v>
      </c>
    </row>
    <row r="2549" spans="1:17">
      <c r="A2549" s="39" t="s">
        <v>3653</v>
      </c>
      <c r="B2549" s="39" t="s">
        <v>3654</v>
      </c>
      <c r="C2549" s="52">
        <v>975</v>
      </c>
      <c r="D2549" s="39" t="s">
        <v>101</v>
      </c>
      <c r="E2549" s="39" t="s">
        <v>2677</v>
      </c>
      <c r="F2549" s="41">
        <v>39790</v>
      </c>
      <c r="G2549" s="39" t="s">
        <v>93</v>
      </c>
      <c r="H2549" s="39" t="s">
        <v>94</v>
      </c>
      <c r="I2549" s="41">
        <v>39814</v>
      </c>
      <c r="J2549" s="41">
        <v>40178</v>
      </c>
      <c r="K2549" s="40">
        <v>15</v>
      </c>
      <c r="L2549" s="39" t="s">
        <v>311</v>
      </c>
      <c r="M2549" s="39" t="s">
        <v>1116</v>
      </c>
      <c r="N2549" s="39" t="s">
        <v>3697</v>
      </c>
      <c r="O2549" s="39" t="s">
        <v>121</v>
      </c>
      <c r="P2549" s="39" t="s">
        <v>3671</v>
      </c>
      <c r="Q2549" s="54">
        <v>478479</v>
      </c>
    </row>
    <row r="2550" spans="1:17">
      <c r="A2550" s="39" t="s">
        <v>3653</v>
      </c>
      <c r="B2550" s="39" t="s">
        <v>3654</v>
      </c>
      <c r="C2550" s="52">
        <v>975</v>
      </c>
      <c r="D2550" s="39" t="s">
        <v>101</v>
      </c>
      <c r="E2550" s="39" t="s">
        <v>2677</v>
      </c>
      <c r="F2550" s="41">
        <v>39790</v>
      </c>
      <c r="G2550" s="39" t="s">
        <v>93</v>
      </c>
      <c r="H2550" s="39" t="s">
        <v>94</v>
      </c>
      <c r="I2550" s="41">
        <v>39814</v>
      </c>
      <c r="J2550" s="41">
        <v>40178</v>
      </c>
      <c r="K2550" s="40">
        <v>16</v>
      </c>
      <c r="L2550" s="39" t="s">
        <v>311</v>
      </c>
      <c r="M2550" s="39" t="s">
        <v>1114</v>
      </c>
      <c r="N2550" s="39" t="s">
        <v>3697</v>
      </c>
      <c r="O2550" s="39" t="s">
        <v>121</v>
      </c>
      <c r="P2550" s="39" t="s">
        <v>3671</v>
      </c>
      <c r="Q2550" s="54">
        <v>478479</v>
      </c>
    </row>
    <row r="2551" spans="1:17">
      <c r="A2551" s="39" t="s">
        <v>3653</v>
      </c>
      <c r="B2551" s="39" t="s">
        <v>3654</v>
      </c>
      <c r="C2551" s="52">
        <v>975</v>
      </c>
      <c r="D2551" s="39" t="s">
        <v>101</v>
      </c>
      <c r="E2551" s="39" t="s">
        <v>2677</v>
      </c>
      <c r="F2551" s="41">
        <v>39790</v>
      </c>
      <c r="G2551" s="39" t="s">
        <v>93</v>
      </c>
      <c r="H2551" s="39" t="s">
        <v>94</v>
      </c>
      <c r="I2551" s="41">
        <v>39814</v>
      </c>
      <c r="J2551" s="41">
        <v>40178</v>
      </c>
      <c r="K2551" s="40">
        <v>17</v>
      </c>
      <c r="L2551" s="39" t="s">
        <v>311</v>
      </c>
      <c r="M2551" s="39" t="s">
        <v>316</v>
      </c>
      <c r="N2551" s="39" t="s">
        <v>3697</v>
      </c>
      <c r="O2551" s="39" t="s">
        <v>121</v>
      </c>
      <c r="P2551" s="39" t="s">
        <v>3671</v>
      </c>
      <c r="Q2551" s="54">
        <v>478479</v>
      </c>
    </row>
    <row r="2552" spans="1:17">
      <c r="A2552" s="39" t="s">
        <v>3653</v>
      </c>
      <c r="B2552" s="39" t="s">
        <v>3654</v>
      </c>
      <c r="C2552" s="52">
        <v>975</v>
      </c>
      <c r="D2552" s="39" t="s">
        <v>101</v>
      </c>
      <c r="E2552" s="39" t="s">
        <v>2677</v>
      </c>
      <c r="F2552" s="41">
        <v>39790</v>
      </c>
      <c r="G2552" s="39" t="s">
        <v>93</v>
      </c>
      <c r="H2552" s="39" t="s">
        <v>94</v>
      </c>
      <c r="I2552" s="41">
        <v>39814</v>
      </c>
      <c r="J2552" s="41">
        <v>40178</v>
      </c>
      <c r="K2552" s="40">
        <v>18</v>
      </c>
      <c r="L2552" s="39" t="s">
        <v>311</v>
      </c>
      <c r="M2552" s="39" t="s">
        <v>312</v>
      </c>
      <c r="N2552" s="39" t="s">
        <v>3697</v>
      </c>
      <c r="O2552" s="39" t="s">
        <v>121</v>
      </c>
      <c r="P2552" s="39" t="s">
        <v>3671</v>
      </c>
      <c r="Q2552" s="54">
        <v>478479</v>
      </c>
    </row>
    <row r="2553" spans="1:17">
      <c r="A2553" s="39" t="s">
        <v>3653</v>
      </c>
      <c r="B2553" s="39" t="s">
        <v>3654</v>
      </c>
      <c r="C2553" s="52">
        <v>975</v>
      </c>
      <c r="D2553" s="39" t="s">
        <v>101</v>
      </c>
      <c r="E2553" s="39" t="s">
        <v>2677</v>
      </c>
      <c r="F2553" s="41">
        <v>39790</v>
      </c>
      <c r="G2553" s="39" t="s">
        <v>93</v>
      </c>
      <c r="H2553" s="39" t="s">
        <v>94</v>
      </c>
      <c r="I2553" s="41">
        <v>39814</v>
      </c>
      <c r="J2553" s="41">
        <v>40178</v>
      </c>
      <c r="K2553" s="40">
        <v>19</v>
      </c>
      <c r="L2553" s="39" t="s">
        <v>311</v>
      </c>
      <c r="M2553" s="39" t="s">
        <v>318</v>
      </c>
      <c r="N2553" s="39" t="s">
        <v>3697</v>
      </c>
      <c r="O2553" s="39" t="s">
        <v>121</v>
      </c>
      <c r="P2553" s="39" t="s">
        <v>3671</v>
      </c>
      <c r="Q2553" s="54">
        <v>478479</v>
      </c>
    </row>
    <row r="2554" spans="1:17">
      <c r="A2554" s="39" t="s">
        <v>3653</v>
      </c>
      <c r="B2554" s="39" t="s">
        <v>3654</v>
      </c>
      <c r="C2554" s="52">
        <v>975</v>
      </c>
      <c r="D2554" s="39" t="s">
        <v>101</v>
      </c>
      <c r="E2554" s="39" t="s">
        <v>2677</v>
      </c>
      <c r="F2554" s="41">
        <v>39790</v>
      </c>
      <c r="G2554" s="39" t="s">
        <v>93</v>
      </c>
      <c r="H2554" s="39" t="s">
        <v>94</v>
      </c>
      <c r="I2554" s="41">
        <v>39814</v>
      </c>
      <c r="J2554" s="41">
        <v>40178</v>
      </c>
      <c r="K2554" s="40">
        <v>20</v>
      </c>
      <c r="L2554" s="39" t="s">
        <v>311</v>
      </c>
      <c r="M2554" s="39" t="s">
        <v>557</v>
      </c>
      <c r="N2554" s="39" t="s">
        <v>3697</v>
      </c>
      <c r="O2554" s="39" t="s">
        <v>121</v>
      </c>
      <c r="P2554" s="39" t="s">
        <v>3671</v>
      </c>
      <c r="Q2554" s="54">
        <v>478479</v>
      </c>
    </row>
    <row r="2555" spans="1:17">
      <c r="A2555" s="39" t="s">
        <v>3653</v>
      </c>
      <c r="B2555" s="39" t="s">
        <v>3654</v>
      </c>
      <c r="C2555" s="52">
        <v>975</v>
      </c>
      <c r="D2555" s="39" t="s">
        <v>101</v>
      </c>
      <c r="E2555" s="39" t="s">
        <v>2677</v>
      </c>
      <c r="F2555" s="41">
        <v>39790</v>
      </c>
      <c r="G2555" s="39" t="s">
        <v>93</v>
      </c>
      <c r="H2555" s="39" t="s">
        <v>94</v>
      </c>
      <c r="I2555" s="41">
        <v>39814</v>
      </c>
      <c r="J2555" s="41">
        <v>40178</v>
      </c>
      <c r="K2555" s="40">
        <v>21</v>
      </c>
      <c r="L2555" s="39" t="s">
        <v>311</v>
      </c>
      <c r="M2555" s="39" t="s">
        <v>95</v>
      </c>
      <c r="N2555" s="39" t="s">
        <v>3698</v>
      </c>
      <c r="O2555" s="39" t="s">
        <v>121</v>
      </c>
      <c r="P2555" s="39" t="s">
        <v>3671</v>
      </c>
      <c r="Q2555" s="54">
        <v>478479</v>
      </c>
    </row>
    <row r="2556" spans="1:17">
      <c r="A2556" s="39" t="s">
        <v>3653</v>
      </c>
      <c r="B2556" s="39" t="s">
        <v>3654</v>
      </c>
      <c r="C2556" s="52">
        <v>975</v>
      </c>
      <c r="D2556" s="39" t="s">
        <v>101</v>
      </c>
      <c r="E2556" s="39" t="s">
        <v>2677</v>
      </c>
      <c r="F2556" s="41">
        <v>39790</v>
      </c>
      <c r="G2556" s="39" t="s">
        <v>93</v>
      </c>
      <c r="H2556" s="39" t="s">
        <v>94</v>
      </c>
      <c r="I2556" s="41">
        <v>39814</v>
      </c>
      <c r="J2556" s="41">
        <v>40178</v>
      </c>
      <c r="K2556" s="40">
        <v>22</v>
      </c>
      <c r="L2556" s="39" t="s">
        <v>311</v>
      </c>
      <c r="M2556" s="39" t="s">
        <v>318</v>
      </c>
      <c r="N2556" s="39" t="s">
        <v>3694</v>
      </c>
      <c r="O2556" s="39" t="s">
        <v>97</v>
      </c>
      <c r="P2556" s="39" t="s">
        <v>3671</v>
      </c>
      <c r="Q2556" s="54">
        <v>478479</v>
      </c>
    </row>
    <row r="2557" spans="1:17">
      <c r="A2557" s="39" t="s">
        <v>3653</v>
      </c>
      <c r="B2557" s="39" t="s">
        <v>3654</v>
      </c>
      <c r="C2557" s="52">
        <v>975</v>
      </c>
      <c r="D2557" s="39" t="s">
        <v>101</v>
      </c>
      <c r="E2557" s="39" t="s">
        <v>2677</v>
      </c>
      <c r="F2557" s="41">
        <v>39790</v>
      </c>
      <c r="G2557" s="39" t="s">
        <v>93</v>
      </c>
      <c r="H2557" s="39" t="s">
        <v>94</v>
      </c>
      <c r="I2557" s="41">
        <v>39814</v>
      </c>
      <c r="J2557" s="41">
        <v>40178</v>
      </c>
      <c r="K2557" s="40">
        <v>23</v>
      </c>
      <c r="L2557" s="39" t="s">
        <v>131</v>
      </c>
      <c r="M2557" s="39" t="s">
        <v>608</v>
      </c>
      <c r="N2557" s="39" t="s">
        <v>3699</v>
      </c>
      <c r="O2557" s="39" t="s">
        <v>121</v>
      </c>
      <c r="P2557" s="39" t="s">
        <v>3671</v>
      </c>
      <c r="Q2557" s="54">
        <v>478479</v>
      </c>
    </row>
    <row r="2558" spans="1:17">
      <c r="A2558" s="39" t="s">
        <v>3653</v>
      </c>
      <c r="B2558" s="39" t="s">
        <v>3654</v>
      </c>
      <c r="C2558" s="52">
        <v>975</v>
      </c>
      <c r="D2558" s="39" t="s">
        <v>101</v>
      </c>
      <c r="E2558" s="39" t="s">
        <v>2677</v>
      </c>
      <c r="F2558" s="41">
        <v>39790</v>
      </c>
      <c r="G2558" s="39" t="s">
        <v>93</v>
      </c>
      <c r="H2558" s="39" t="s">
        <v>94</v>
      </c>
      <c r="I2558" s="41">
        <v>39814</v>
      </c>
      <c r="J2558" s="41">
        <v>40178</v>
      </c>
      <c r="K2558" s="40">
        <v>24</v>
      </c>
      <c r="L2558" s="39" t="s">
        <v>125</v>
      </c>
      <c r="M2558" s="39" t="s">
        <v>191</v>
      </c>
      <c r="N2558" s="39" t="s">
        <v>3700</v>
      </c>
      <c r="O2558" s="39" t="s">
        <v>121</v>
      </c>
      <c r="P2558" s="39" t="s">
        <v>3671</v>
      </c>
      <c r="Q2558" s="54">
        <v>478479</v>
      </c>
    </row>
    <row r="2559" spans="1:17">
      <c r="A2559" s="39" t="s">
        <v>3701</v>
      </c>
      <c r="B2559" s="39" t="s">
        <v>3702</v>
      </c>
      <c r="C2559" s="52">
        <v>8185</v>
      </c>
      <c r="D2559" s="39" t="s">
        <v>101</v>
      </c>
      <c r="E2559" s="39" t="s">
        <v>3703</v>
      </c>
      <c r="F2559" s="41">
        <v>40712</v>
      </c>
      <c r="G2559" s="39" t="s">
        <v>93</v>
      </c>
      <c r="H2559" s="39" t="s">
        <v>173</v>
      </c>
      <c r="I2559" s="41">
        <v>39310</v>
      </c>
      <c r="J2559" s="41">
        <v>40908</v>
      </c>
      <c r="K2559" s="40">
        <v>1</v>
      </c>
      <c r="L2559" s="39" t="s">
        <v>131</v>
      </c>
      <c r="M2559" s="39" t="s">
        <v>183</v>
      </c>
      <c r="N2559" s="39" t="s">
        <v>3704</v>
      </c>
      <c r="O2559" s="39" t="s">
        <v>97</v>
      </c>
      <c r="P2559" s="39" t="s">
        <v>221</v>
      </c>
      <c r="Q2559" s="54">
        <v>4265000</v>
      </c>
    </row>
    <row r="2560" spans="1:17">
      <c r="A2560" s="39" t="s">
        <v>3705</v>
      </c>
      <c r="B2560" s="39" t="s">
        <v>3706</v>
      </c>
      <c r="C2560" s="52">
        <v>20248</v>
      </c>
      <c r="D2560" s="39" t="s">
        <v>101</v>
      </c>
      <c r="E2560" s="39" t="s">
        <v>212</v>
      </c>
      <c r="F2560" s="41">
        <v>44264</v>
      </c>
      <c r="G2560" s="39" t="s">
        <v>93</v>
      </c>
      <c r="H2560" s="39" t="s">
        <v>94</v>
      </c>
      <c r="I2560" s="41">
        <v>44197</v>
      </c>
      <c r="J2560" s="41">
        <v>44561</v>
      </c>
      <c r="K2560" s="40">
        <v>1</v>
      </c>
      <c r="L2560" s="39" t="s">
        <v>105</v>
      </c>
      <c r="M2560" s="39" t="s">
        <v>95</v>
      </c>
      <c r="N2560" s="39" t="s">
        <v>3707</v>
      </c>
      <c r="O2560" s="39" t="s">
        <v>97</v>
      </c>
      <c r="P2560" s="39" t="s">
        <v>3708</v>
      </c>
      <c r="Q2560" s="54">
        <v>1</v>
      </c>
    </row>
    <row r="2561" spans="1:17">
      <c r="A2561" s="39" t="s">
        <v>3705</v>
      </c>
      <c r="B2561" s="39" t="s">
        <v>3706</v>
      </c>
      <c r="C2561" s="52">
        <v>19496</v>
      </c>
      <c r="D2561" s="39" t="s">
        <v>101</v>
      </c>
      <c r="E2561" s="39" t="s">
        <v>215</v>
      </c>
      <c r="F2561" s="41">
        <v>44050</v>
      </c>
      <c r="G2561" s="39" t="s">
        <v>93</v>
      </c>
      <c r="H2561" s="39" t="s">
        <v>94</v>
      </c>
      <c r="I2561" s="41">
        <v>43923</v>
      </c>
      <c r="J2561" s="41">
        <v>44196</v>
      </c>
      <c r="K2561" s="40">
        <v>1</v>
      </c>
      <c r="L2561" s="39" t="s">
        <v>105</v>
      </c>
      <c r="M2561" s="39" t="s">
        <v>95</v>
      </c>
      <c r="N2561" s="39" t="s">
        <v>3709</v>
      </c>
      <c r="O2561" s="39" t="s">
        <v>97</v>
      </c>
      <c r="P2561" s="39" t="s">
        <v>3708</v>
      </c>
      <c r="Q2561" s="54">
        <v>86820</v>
      </c>
    </row>
    <row r="2562" spans="1:17">
      <c r="A2562" s="39" t="s">
        <v>3705</v>
      </c>
      <c r="B2562" s="39" t="s">
        <v>3706</v>
      </c>
      <c r="C2562" s="52">
        <v>15657</v>
      </c>
      <c r="D2562" s="39" t="s">
        <v>101</v>
      </c>
      <c r="E2562" s="39" t="s">
        <v>255</v>
      </c>
      <c r="F2562" s="41">
        <v>42408</v>
      </c>
      <c r="G2562" s="39" t="s">
        <v>93</v>
      </c>
      <c r="H2562" s="39" t="s">
        <v>94</v>
      </c>
      <c r="I2562" s="41">
        <v>41640</v>
      </c>
      <c r="J2562" s="41">
        <v>42004</v>
      </c>
      <c r="K2562" s="40">
        <v>1</v>
      </c>
      <c r="L2562" s="39" t="s">
        <v>218</v>
      </c>
      <c r="M2562" s="39" t="s">
        <v>219</v>
      </c>
      <c r="N2562" s="39" t="s">
        <v>3710</v>
      </c>
      <c r="O2562" s="39" t="s">
        <v>97</v>
      </c>
      <c r="P2562" s="39" t="s">
        <v>3708</v>
      </c>
      <c r="Q2562" s="54">
        <v>175157</v>
      </c>
    </row>
    <row r="2563" spans="1:17">
      <c r="A2563" s="39" t="s">
        <v>3711</v>
      </c>
      <c r="B2563" s="39" t="s">
        <v>3712</v>
      </c>
      <c r="C2563" s="52">
        <v>8251</v>
      </c>
      <c r="D2563" s="39" t="s">
        <v>101</v>
      </c>
      <c r="E2563" s="39" t="s">
        <v>224</v>
      </c>
      <c r="F2563" s="41">
        <v>40722</v>
      </c>
      <c r="G2563" s="39" t="s">
        <v>93</v>
      </c>
      <c r="H2563" s="39" t="s">
        <v>94</v>
      </c>
      <c r="I2563" s="41">
        <v>39448</v>
      </c>
      <c r="J2563" s="41">
        <v>39813</v>
      </c>
      <c r="K2563" s="40">
        <v>1</v>
      </c>
      <c r="L2563" s="39" t="s">
        <v>103</v>
      </c>
      <c r="M2563" s="39" t="s">
        <v>95</v>
      </c>
      <c r="N2563" s="39" t="s">
        <v>225</v>
      </c>
      <c r="O2563" s="39" t="s">
        <v>97</v>
      </c>
      <c r="P2563" s="39" t="s">
        <v>221</v>
      </c>
      <c r="Q2563" s="54">
        <v>121000</v>
      </c>
    </row>
    <row r="2564" spans="1:17">
      <c r="A2564" s="39" t="s">
        <v>3713</v>
      </c>
      <c r="B2564" s="39" t="s">
        <v>3714</v>
      </c>
      <c r="C2564" s="52">
        <v>26032</v>
      </c>
      <c r="D2564" s="39" t="s">
        <v>91</v>
      </c>
      <c r="E2564" s="39" t="s">
        <v>3715</v>
      </c>
      <c r="F2564" s="41">
        <v>45007</v>
      </c>
      <c r="G2564" s="39" t="s">
        <v>93</v>
      </c>
      <c r="H2564" s="39" t="s">
        <v>173</v>
      </c>
      <c r="I2564" s="41">
        <v>44197</v>
      </c>
      <c r="J2564" s="41">
        <v>44561</v>
      </c>
      <c r="K2564" s="40">
        <v>1</v>
      </c>
      <c r="L2564" s="39" t="s">
        <v>131</v>
      </c>
      <c r="M2564" s="39" t="s">
        <v>95</v>
      </c>
      <c r="N2564" s="39" t="s">
        <v>3716</v>
      </c>
      <c r="O2564" s="39" t="s">
        <v>97</v>
      </c>
      <c r="P2564" s="39" t="s">
        <v>3717</v>
      </c>
      <c r="Q2564" s="54">
        <v>3600</v>
      </c>
    </row>
    <row r="2565" spans="1:17">
      <c r="A2565" s="39" t="s">
        <v>3713</v>
      </c>
      <c r="B2565" s="39" t="s">
        <v>3714</v>
      </c>
      <c r="C2565" s="52">
        <v>2504</v>
      </c>
      <c r="D2565" s="39" t="s">
        <v>101</v>
      </c>
      <c r="E2565" s="39" t="s">
        <v>683</v>
      </c>
      <c r="F2565" s="41">
        <v>40072</v>
      </c>
      <c r="G2565" s="39" t="s">
        <v>93</v>
      </c>
      <c r="H2565" s="39" t="s">
        <v>173</v>
      </c>
      <c r="I2565" s="41">
        <v>39814</v>
      </c>
      <c r="J2565" s="41">
        <v>40178</v>
      </c>
      <c r="K2565" s="40">
        <v>1</v>
      </c>
      <c r="L2565" s="39" t="s">
        <v>103</v>
      </c>
      <c r="M2565" s="39" t="s">
        <v>95</v>
      </c>
      <c r="N2565" s="39" t="s">
        <v>848</v>
      </c>
      <c r="O2565" s="39" t="s">
        <v>97</v>
      </c>
      <c r="P2565" s="39" t="s">
        <v>3717</v>
      </c>
      <c r="Q2565" s="54">
        <v>100</v>
      </c>
    </row>
    <row r="2566" spans="1:17">
      <c r="A2566" s="39" t="s">
        <v>3713</v>
      </c>
      <c r="B2566" s="39" t="s">
        <v>3714</v>
      </c>
      <c r="C2566" s="52">
        <v>2208</v>
      </c>
      <c r="D2566" s="39" t="s">
        <v>101</v>
      </c>
      <c r="E2566" s="39" t="s">
        <v>779</v>
      </c>
      <c r="F2566" s="41">
        <v>40072</v>
      </c>
      <c r="G2566" s="39" t="s">
        <v>93</v>
      </c>
      <c r="H2566" s="39" t="s">
        <v>173</v>
      </c>
      <c r="I2566" s="41">
        <v>39814</v>
      </c>
      <c r="J2566" s="41">
        <v>40178</v>
      </c>
      <c r="K2566" s="40">
        <v>1</v>
      </c>
      <c r="L2566" s="39" t="s">
        <v>103</v>
      </c>
      <c r="M2566" s="39" t="s">
        <v>95</v>
      </c>
      <c r="N2566" s="39" t="s">
        <v>780</v>
      </c>
      <c r="O2566" s="39" t="s">
        <v>97</v>
      </c>
      <c r="P2566" s="39" t="s">
        <v>3717</v>
      </c>
      <c r="Q2566" s="54">
        <v>200</v>
      </c>
    </row>
    <row r="2567" spans="1:17">
      <c r="A2567" s="39" t="s">
        <v>3713</v>
      </c>
      <c r="B2567" s="39" t="s">
        <v>3714</v>
      </c>
      <c r="C2567" s="52">
        <v>2208</v>
      </c>
      <c r="D2567" s="39" t="s">
        <v>101</v>
      </c>
      <c r="E2567" s="39" t="s">
        <v>779</v>
      </c>
      <c r="F2567" s="41">
        <v>40072</v>
      </c>
      <c r="G2567" s="39" t="s">
        <v>93</v>
      </c>
      <c r="H2567" s="39" t="s">
        <v>173</v>
      </c>
      <c r="I2567" s="41">
        <v>39814</v>
      </c>
      <c r="J2567" s="41">
        <v>40178</v>
      </c>
      <c r="K2567" s="40">
        <v>2</v>
      </c>
      <c r="L2567" s="39" t="s">
        <v>103</v>
      </c>
      <c r="M2567" s="39" t="s">
        <v>810</v>
      </c>
      <c r="N2567" s="39" t="s">
        <v>3718</v>
      </c>
      <c r="O2567" s="39" t="s">
        <v>97</v>
      </c>
      <c r="P2567" s="39" t="s">
        <v>3717</v>
      </c>
      <c r="Q2567" s="54">
        <v>200</v>
      </c>
    </row>
    <row r="2568" spans="1:17">
      <c r="A2568" s="39" t="s">
        <v>3713</v>
      </c>
      <c r="B2568" s="39" t="s">
        <v>3714</v>
      </c>
      <c r="C2568" s="52">
        <v>903</v>
      </c>
      <c r="D2568" s="39" t="s">
        <v>101</v>
      </c>
      <c r="E2568" s="39" t="s">
        <v>544</v>
      </c>
      <c r="F2568" s="41">
        <v>39790</v>
      </c>
      <c r="G2568" s="39" t="s">
        <v>93</v>
      </c>
      <c r="H2568" s="39" t="s">
        <v>173</v>
      </c>
      <c r="I2568" s="41">
        <v>39814</v>
      </c>
      <c r="J2568" s="41">
        <v>40178</v>
      </c>
      <c r="K2568" s="40">
        <v>1</v>
      </c>
      <c r="L2568" s="39" t="s">
        <v>311</v>
      </c>
      <c r="M2568" s="39" t="s">
        <v>312</v>
      </c>
      <c r="N2568" s="39" t="s">
        <v>851</v>
      </c>
      <c r="O2568" s="39" t="s">
        <v>97</v>
      </c>
      <c r="P2568" s="39" t="s">
        <v>3717</v>
      </c>
      <c r="Q2568" s="54">
        <v>422663</v>
      </c>
    </row>
    <row r="2569" spans="1:17">
      <c r="A2569" s="39" t="s">
        <v>3713</v>
      </c>
      <c r="B2569" s="39" t="s">
        <v>3714</v>
      </c>
      <c r="C2569" s="52">
        <v>903</v>
      </c>
      <c r="D2569" s="39" t="s">
        <v>101</v>
      </c>
      <c r="E2569" s="39" t="s">
        <v>544</v>
      </c>
      <c r="F2569" s="41">
        <v>39790</v>
      </c>
      <c r="G2569" s="39" t="s">
        <v>93</v>
      </c>
      <c r="H2569" s="39" t="s">
        <v>173</v>
      </c>
      <c r="I2569" s="41">
        <v>39814</v>
      </c>
      <c r="J2569" s="41">
        <v>40178</v>
      </c>
      <c r="K2569" s="40">
        <v>2</v>
      </c>
      <c r="L2569" s="39" t="s">
        <v>311</v>
      </c>
      <c r="M2569" s="39" t="s">
        <v>316</v>
      </c>
      <c r="N2569" s="39" t="s">
        <v>3719</v>
      </c>
      <c r="O2569" s="39" t="s">
        <v>97</v>
      </c>
      <c r="P2569" s="39" t="s">
        <v>3717</v>
      </c>
      <c r="Q2569" s="54">
        <v>422663</v>
      </c>
    </row>
    <row r="2570" spans="1:17">
      <c r="A2570" s="39" t="s">
        <v>3713</v>
      </c>
      <c r="B2570" s="39" t="s">
        <v>3714</v>
      </c>
      <c r="C2570" s="52">
        <v>903</v>
      </c>
      <c r="D2570" s="39" t="s">
        <v>101</v>
      </c>
      <c r="E2570" s="39" t="s">
        <v>544</v>
      </c>
      <c r="F2570" s="41">
        <v>39790</v>
      </c>
      <c r="G2570" s="39" t="s">
        <v>93</v>
      </c>
      <c r="H2570" s="39" t="s">
        <v>173</v>
      </c>
      <c r="I2570" s="41">
        <v>39814</v>
      </c>
      <c r="J2570" s="41">
        <v>40178</v>
      </c>
      <c r="K2570" s="40">
        <v>3</v>
      </c>
      <c r="L2570" s="39" t="s">
        <v>311</v>
      </c>
      <c r="M2570" s="39" t="s">
        <v>312</v>
      </c>
      <c r="N2570" s="39" t="s">
        <v>3720</v>
      </c>
      <c r="O2570" s="39" t="s">
        <v>97</v>
      </c>
      <c r="P2570" s="39" t="s">
        <v>3717</v>
      </c>
      <c r="Q2570" s="54">
        <v>422663</v>
      </c>
    </row>
    <row r="2571" spans="1:17">
      <c r="A2571" s="39" t="s">
        <v>3713</v>
      </c>
      <c r="B2571" s="39" t="s">
        <v>3714</v>
      </c>
      <c r="C2571" s="52">
        <v>903</v>
      </c>
      <c r="D2571" s="39" t="s">
        <v>101</v>
      </c>
      <c r="E2571" s="39" t="s">
        <v>544</v>
      </c>
      <c r="F2571" s="41">
        <v>39790</v>
      </c>
      <c r="G2571" s="39" t="s">
        <v>93</v>
      </c>
      <c r="H2571" s="39" t="s">
        <v>173</v>
      </c>
      <c r="I2571" s="41">
        <v>39814</v>
      </c>
      <c r="J2571" s="41">
        <v>40178</v>
      </c>
      <c r="K2571" s="40">
        <v>4</v>
      </c>
      <c r="L2571" s="39" t="s">
        <v>176</v>
      </c>
      <c r="M2571" s="39" t="s">
        <v>416</v>
      </c>
      <c r="N2571" s="39" t="s">
        <v>3721</v>
      </c>
      <c r="O2571" s="39" t="s">
        <v>97</v>
      </c>
      <c r="P2571" s="39" t="s">
        <v>3717</v>
      </c>
      <c r="Q2571" s="54">
        <v>422663</v>
      </c>
    </row>
    <row r="2572" spans="1:17">
      <c r="A2572" s="39" t="s">
        <v>3713</v>
      </c>
      <c r="B2572" s="39" t="s">
        <v>3714</v>
      </c>
      <c r="C2572" s="52">
        <v>903</v>
      </c>
      <c r="D2572" s="39" t="s">
        <v>101</v>
      </c>
      <c r="E2572" s="39" t="s">
        <v>544</v>
      </c>
      <c r="F2572" s="41">
        <v>39790</v>
      </c>
      <c r="G2572" s="39" t="s">
        <v>93</v>
      </c>
      <c r="H2572" s="39" t="s">
        <v>173</v>
      </c>
      <c r="I2572" s="41">
        <v>39814</v>
      </c>
      <c r="J2572" s="41">
        <v>40178</v>
      </c>
      <c r="K2572" s="40">
        <v>5</v>
      </c>
      <c r="L2572" s="39" t="s">
        <v>311</v>
      </c>
      <c r="M2572" s="39" t="s">
        <v>312</v>
      </c>
      <c r="N2572" s="39" t="s">
        <v>3722</v>
      </c>
      <c r="O2572" s="39" t="s">
        <v>97</v>
      </c>
      <c r="P2572" s="39" t="s">
        <v>3717</v>
      </c>
      <c r="Q2572" s="54">
        <v>422663</v>
      </c>
    </row>
    <row r="2573" spans="1:17">
      <c r="A2573" s="39" t="s">
        <v>3713</v>
      </c>
      <c r="B2573" s="39" t="s">
        <v>3714</v>
      </c>
      <c r="C2573" s="52">
        <v>903</v>
      </c>
      <c r="D2573" s="39" t="s">
        <v>101</v>
      </c>
      <c r="E2573" s="39" t="s">
        <v>544</v>
      </c>
      <c r="F2573" s="41">
        <v>39790</v>
      </c>
      <c r="G2573" s="39" t="s">
        <v>93</v>
      </c>
      <c r="H2573" s="39" t="s">
        <v>173</v>
      </c>
      <c r="I2573" s="41">
        <v>39814</v>
      </c>
      <c r="J2573" s="41">
        <v>40178</v>
      </c>
      <c r="K2573" s="40">
        <v>6</v>
      </c>
      <c r="L2573" s="39" t="s">
        <v>311</v>
      </c>
      <c r="M2573" s="39" t="s">
        <v>95</v>
      </c>
      <c r="N2573" s="39" t="s">
        <v>3723</v>
      </c>
      <c r="O2573" s="39" t="s">
        <v>97</v>
      </c>
      <c r="P2573" s="39" t="s">
        <v>3717</v>
      </c>
      <c r="Q2573" s="54">
        <v>422663</v>
      </c>
    </row>
    <row r="2574" spans="1:17">
      <c r="A2574" s="39" t="s">
        <v>3713</v>
      </c>
      <c r="B2574" s="39" t="s">
        <v>3714</v>
      </c>
      <c r="C2574" s="52">
        <v>903</v>
      </c>
      <c r="D2574" s="39" t="s">
        <v>101</v>
      </c>
      <c r="E2574" s="39" t="s">
        <v>544</v>
      </c>
      <c r="F2574" s="41">
        <v>39790</v>
      </c>
      <c r="G2574" s="39" t="s">
        <v>93</v>
      </c>
      <c r="H2574" s="39" t="s">
        <v>173</v>
      </c>
      <c r="I2574" s="41">
        <v>39814</v>
      </c>
      <c r="J2574" s="41">
        <v>40178</v>
      </c>
      <c r="K2574" s="40">
        <v>7</v>
      </c>
      <c r="L2574" s="39" t="s">
        <v>311</v>
      </c>
      <c r="M2574" s="39" t="s">
        <v>316</v>
      </c>
      <c r="N2574" s="39" t="s">
        <v>3724</v>
      </c>
      <c r="O2574" s="39" t="s">
        <v>97</v>
      </c>
      <c r="P2574" s="39" t="s">
        <v>3717</v>
      </c>
      <c r="Q2574" s="54">
        <v>422663</v>
      </c>
    </row>
    <row r="2575" spans="1:17">
      <c r="A2575" s="39" t="s">
        <v>3713</v>
      </c>
      <c r="B2575" s="39" t="s">
        <v>3714</v>
      </c>
      <c r="C2575" s="52">
        <v>903</v>
      </c>
      <c r="D2575" s="39" t="s">
        <v>101</v>
      </c>
      <c r="E2575" s="39" t="s">
        <v>544</v>
      </c>
      <c r="F2575" s="41">
        <v>39790</v>
      </c>
      <c r="G2575" s="39" t="s">
        <v>93</v>
      </c>
      <c r="H2575" s="39" t="s">
        <v>173</v>
      </c>
      <c r="I2575" s="41">
        <v>39814</v>
      </c>
      <c r="J2575" s="41">
        <v>40178</v>
      </c>
      <c r="K2575" s="40">
        <v>8</v>
      </c>
      <c r="L2575" s="39" t="s">
        <v>311</v>
      </c>
      <c r="M2575" s="39" t="s">
        <v>312</v>
      </c>
      <c r="N2575" s="39" t="s">
        <v>3725</v>
      </c>
      <c r="O2575" s="39" t="s">
        <v>97</v>
      </c>
      <c r="P2575" s="39" t="s">
        <v>3717</v>
      </c>
      <c r="Q2575" s="54">
        <v>422663</v>
      </c>
    </row>
    <row r="2576" spans="1:17">
      <c r="A2576" s="39" t="s">
        <v>3713</v>
      </c>
      <c r="B2576" s="39" t="s">
        <v>3714</v>
      </c>
      <c r="C2576" s="52">
        <v>903</v>
      </c>
      <c r="D2576" s="39" t="s">
        <v>101</v>
      </c>
      <c r="E2576" s="39" t="s">
        <v>544</v>
      </c>
      <c r="F2576" s="41">
        <v>39790</v>
      </c>
      <c r="G2576" s="39" t="s">
        <v>93</v>
      </c>
      <c r="H2576" s="39" t="s">
        <v>173</v>
      </c>
      <c r="I2576" s="41">
        <v>39814</v>
      </c>
      <c r="J2576" s="41">
        <v>40178</v>
      </c>
      <c r="K2576" s="40">
        <v>9</v>
      </c>
      <c r="L2576" s="39" t="s">
        <v>308</v>
      </c>
      <c r="M2576" s="39" t="s">
        <v>773</v>
      </c>
      <c r="N2576" s="39" t="s">
        <v>3726</v>
      </c>
      <c r="O2576" s="39" t="s">
        <v>97</v>
      </c>
      <c r="P2576" s="39" t="s">
        <v>3717</v>
      </c>
      <c r="Q2576" s="54">
        <v>422663</v>
      </c>
    </row>
    <row r="2577" spans="1:17">
      <c r="A2577" s="39" t="s">
        <v>3713</v>
      </c>
      <c r="B2577" s="39" t="s">
        <v>3714</v>
      </c>
      <c r="C2577" s="52">
        <v>903</v>
      </c>
      <c r="D2577" s="39" t="s">
        <v>101</v>
      </c>
      <c r="E2577" s="39" t="s">
        <v>544</v>
      </c>
      <c r="F2577" s="41">
        <v>39790</v>
      </c>
      <c r="G2577" s="39" t="s">
        <v>93</v>
      </c>
      <c r="H2577" s="39" t="s">
        <v>173</v>
      </c>
      <c r="I2577" s="41">
        <v>39814</v>
      </c>
      <c r="J2577" s="41">
        <v>40178</v>
      </c>
      <c r="K2577" s="40">
        <v>10</v>
      </c>
      <c r="L2577" s="39" t="s">
        <v>391</v>
      </c>
      <c r="M2577" s="39" t="s">
        <v>95</v>
      </c>
      <c r="N2577" s="39" t="s">
        <v>3727</v>
      </c>
      <c r="O2577" s="39" t="s">
        <v>97</v>
      </c>
      <c r="P2577" s="39" t="s">
        <v>3717</v>
      </c>
      <c r="Q2577" s="54">
        <v>422663</v>
      </c>
    </row>
    <row r="2578" spans="1:17">
      <c r="A2578" s="39" t="s">
        <v>3713</v>
      </c>
      <c r="B2578" s="39" t="s">
        <v>3714</v>
      </c>
      <c r="C2578" s="52">
        <v>903</v>
      </c>
      <c r="D2578" s="39" t="s">
        <v>101</v>
      </c>
      <c r="E2578" s="39" t="s">
        <v>544</v>
      </c>
      <c r="F2578" s="41">
        <v>39790</v>
      </c>
      <c r="G2578" s="39" t="s">
        <v>93</v>
      </c>
      <c r="H2578" s="39" t="s">
        <v>173</v>
      </c>
      <c r="I2578" s="41">
        <v>39814</v>
      </c>
      <c r="J2578" s="41">
        <v>40178</v>
      </c>
      <c r="K2578" s="40">
        <v>11</v>
      </c>
      <c r="L2578" s="39" t="s">
        <v>176</v>
      </c>
      <c r="M2578" s="39" t="s">
        <v>416</v>
      </c>
      <c r="N2578" s="39" t="s">
        <v>3728</v>
      </c>
      <c r="O2578" s="39" t="s">
        <v>97</v>
      </c>
      <c r="P2578" s="39" t="s">
        <v>3717</v>
      </c>
      <c r="Q2578" s="54">
        <v>422663</v>
      </c>
    </row>
    <row r="2579" spans="1:17">
      <c r="A2579" s="39" t="s">
        <v>3729</v>
      </c>
      <c r="B2579" s="39" t="s">
        <v>3730</v>
      </c>
      <c r="C2579" s="52">
        <v>15668</v>
      </c>
      <c r="D2579" s="39" t="s">
        <v>101</v>
      </c>
      <c r="E2579" s="39" t="s">
        <v>443</v>
      </c>
      <c r="F2579" s="41">
        <v>42408</v>
      </c>
      <c r="G2579" s="39" t="s">
        <v>93</v>
      </c>
      <c r="H2579" s="39" t="s">
        <v>94</v>
      </c>
      <c r="I2579" s="41">
        <v>41640</v>
      </c>
      <c r="J2579" s="41">
        <v>42004</v>
      </c>
      <c r="K2579" s="40">
        <v>1</v>
      </c>
      <c r="L2579" s="39" t="s">
        <v>95</v>
      </c>
      <c r="M2579" s="39" t="s">
        <v>95</v>
      </c>
      <c r="N2579" s="39" t="s">
        <v>3731</v>
      </c>
      <c r="O2579" s="39" t="s">
        <v>97</v>
      </c>
      <c r="P2579" s="39" t="s">
        <v>3732</v>
      </c>
      <c r="Q2579" s="54">
        <v>169120</v>
      </c>
    </row>
    <row r="2580" spans="1:17">
      <c r="A2580" s="39" t="s">
        <v>3729</v>
      </c>
      <c r="B2580" s="39" t="s">
        <v>3730</v>
      </c>
      <c r="C2580" s="52">
        <v>10427</v>
      </c>
      <c r="D2580" s="39" t="s">
        <v>101</v>
      </c>
      <c r="E2580" s="39" t="s">
        <v>3733</v>
      </c>
      <c r="F2580" s="41">
        <v>40856</v>
      </c>
      <c r="G2580" s="39" t="s">
        <v>93</v>
      </c>
      <c r="H2580" s="39" t="s">
        <v>94</v>
      </c>
      <c r="I2580" s="41">
        <v>40544</v>
      </c>
      <c r="J2580" s="41">
        <v>40908</v>
      </c>
      <c r="K2580" s="40">
        <v>1</v>
      </c>
      <c r="L2580" s="39" t="s">
        <v>131</v>
      </c>
      <c r="M2580" s="39" t="s">
        <v>227</v>
      </c>
      <c r="N2580" s="39" t="s">
        <v>3734</v>
      </c>
      <c r="O2580" s="39" t="s">
        <v>97</v>
      </c>
      <c r="P2580" s="39" t="s">
        <v>3732</v>
      </c>
      <c r="Q2580" s="54">
        <v>358707</v>
      </c>
    </row>
    <row r="2581" spans="1:17">
      <c r="A2581" s="39" t="s">
        <v>3729</v>
      </c>
      <c r="B2581" s="39" t="s">
        <v>3730</v>
      </c>
      <c r="C2581" s="52">
        <v>10427</v>
      </c>
      <c r="D2581" s="39" t="s">
        <v>101</v>
      </c>
      <c r="E2581" s="39" t="s">
        <v>3733</v>
      </c>
      <c r="F2581" s="41">
        <v>40856</v>
      </c>
      <c r="G2581" s="39" t="s">
        <v>93</v>
      </c>
      <c r="H2581" s="39" t="s">
        <v>94</v>
      </c>
      <c r="I2581" s="41">
        <v>40544</v>
      </c>
      <c r="J2581" s="41">
        <v>40908</v>
      </c>
      <c r="K2581" s="40">
        <v>2</v>
      </c>
      <c r="L2581" s="39" t="s">
        <v>125</v>
      </c>
      <c r="M2581" s="39" t="s">
        <v>95</v>
      </c>
      <c r="N2581" s="39" t="s">
        <v>3735</v>
      </c>
      <c r="O2581" s="39" t="s">
        <v>97</v>
      </c>
      <c r="P2581" s="39" t="s">
        <v>3732</v>
      </c>
      <c r="Q2581" s="54">
        <v>358707</v>
      </c>
    </row>
    <row r="2582" spans="1:17">
      <c r="A2582" s="39" t="s">
        <v>3729</v>
      </c>
      <c r="B2582" s="39" t="s">
        <v>3730</v>
      </c>
      <c r="C2582" s="52">
        <v>10427</v>
      </c>
      <c r="D2582" s="39" t="s">
        <v>101</v>
      </c>
      <c r="E2582" s="39" t="s">
        <v>3733</v>
      </c>
      <c r="F2582" s="41">
        <v>40856</v>
      </c>
      <c r="G2582" s="39" t="s">
        <v>93</v>
      </c>
      <c r="H2582" s="39" t="s">
        <v>94</v>
      </c>
      <c r="I2582" s="41">
        <v>40544</v>
      </c>
      <c r="J2582" s="41">
        <v>40908</v>
      </c>
      <c r="K2582" s="40">
        <v>3</v>
      </c>
      <c r="L2582" s="39" t="s">
        <v>125</v>
      </c>
      <c r="M2582" s="39" t="s">
        <v>608</v>
      </c>
      <c r="N2582" s="39" t="s">
        <v>3736</v>
      </c>
      <c r="O2582" s="39" t="s">
        <v>97</v>
      </c>
      <c r="P2582" s="39" t="s">
        <v>3732</v>
      </c>
      <c r="Q2582" s="54">
        <v>358707</v>
      </c>
    </row>
    <row r="2583" spans="1:17">
      <c r="A2583" s="39" t="s">
        <v>3729</v>
      </c>
      <c r="B2583" s="39" t="s">
        <v>3730</v>
      </c>
      <c r="C2583" s="52">
        <v>10427</v>
      </c>
      <c r="D2583" s="39" t="s">
        <v>101</v>
      </c>
      <c r="E2583" s="39" t="s">
        <v>3733</v>
      </c>
      <c r="F2583" s="41">
        <v>40856</v>
      </c>
      <c r="G2583" s="39" t="s">
        <v>93</v>
      </c>
      <c r="H2583" s="39" t="s">
        <v>94</v>
      </c>
      <c r="I2583" s="41">
        <v>40544</v>
      </c>
      <c r="J2583" s="41">
        <v>40908</v>
      </c>
      <c r="K2583" s="40">
        <v>4</v>
      </c>
      <c r="L2583" s="39" t="s">
        <v>125</v>
      </c>
      <c r="M2583" s="39" t="s">
        <v>95</v>
      </c>
      <c r="N2583" s="39" t="s">
        <v>3737</v>
      </c>
      <c r="O2583" s="39" t="s">
        <v>97</v>
      </c>
      <c r="P2583" s="39" t="s">
        <v>3732</v>
      </c>
      <c r="Q2583" s="54">
        <v>358707</v>
      </c>
    </row>
    <row r="2584" spans="1:17">
      <c r="A2584" s="39" t="s">
        <v>3729</v>
      </c>
      <c r="B2584" s="39" t="s">
        <v>3730</v>
      </c>
      <c r="C2584" s="52">
        <v>9321</v>
      </c>
      <c r="D2584" s="39" t="s">
        <v>101</v>
      </c>
      <c r="E2584" s="39" t="s">
        <v>3738</v>
      </c>
      <c r="F2584" s="41">
        <v>40714</v>
      </c>
      <c r="G2584" s="39" t="s">
        <v>93</v>
      </c>
      <c r="H2584" s="39" t="s">
        <v>94</v>
      </c>
      <c r="I2584" s="41">
        <v>40179</v>
      </c>
      <c r="J2584" s="41">
        <v>40543</v>
      </c>
      <c r="K2584" s="40">
        <v>1</v>
      </c>
      <c r="L2584" s="39" t="s">
        <v>131</v>
      </c>
      <c r="M2584" s="39" t="s">
        <v>227</v>
      </c>
      <c r="N2584" s="39" t="s">
        <v>3739</v>
      </c>
      <c r="O2584" s="39" t="s">
        <v>97</v>
      </c>
      <c r="P2584" s="39" t="s">
        <v>3732</v>
      </c>
      <c r="Q2584" s="54">
        <v>364843</v>
      </c>
    </row>
    <row r="2585" spans="1:17">
      <c r="A2585" s="39" t="s">
        <v>3729</v>
      </c>
      <c r="B2585" s="39" t="s">
        <v>3730</v>
      </c>
      <c r="C2585" s="52">
        <v>9321</v>
      </c>
      <c r="D2585" s="39" t="s">
        <v>101</v>
      </c>
      <c r="E2585" s="39" t="s">
        <v>3738</v>
      </c>
      <c r="F2585" s="41">
        <v>40714</v>
      </c>
      <c r="G2585" s="39" t="s">
        <v>93</v>
      </c>
      <c r="H2585" s="39" t="s">
        <v>94</v>
      </c>
      <c r="I2585" s="41">
        <v>40179</v>
      </c>
      <c r="J2585" s="41">
        <v>40543</v>
      </c>
      <c r="K2585" s="40">
        <v>2</v>
      </c>
      <c r="L2585" s="39" t="s">
        <v>125</v>
      </c>
      <c r="M2585" s="39" t="s">
        <v>95</v>
      </c>
      <c r="N2585" s="39" t="s">
        <v>3740</v>
      </c>
      <c r="O2585" s="39" t="s">
        <v>97</v>
      </c>
      <c r="P2585" s="39" t="s">
        <v>3732</v>
      </c>
      <c r="Q2585" s="54">
        <v>364843</v>
      </c>
    </row>
    <row r="2586" spans="1:17">
      <c r="A2586" s="39" t="s">
        <v>3729</v>
      </c>
      <c r="B2586" s="39" t="s">
        <v>3730</v>
      </c>
      <c r="C2586" s="52">
        <v>9321</v>
      </c>
      <c r="D2586" s="39" t="s">
        <v>101</v>
      </c>
      <c r="E2586" s="39" t="s">
        <v>3738</v>
      </c>
      <c r="F2586" s="41">
        <v>40714</v>
      </c>
      <c r="G2586" s="39" t="s">
        <v>93</v>
      </c>
      <c r="H2586" s="39" t="s">
        <v>94</v>
      </c>
      <c r="I2586" s="41">
        <v>40179</v>
      </c>
      <c r="J2586" s="41">
        <v>40543</v>
      </c>
      <c r="K2586" s="40">
        <v>3</v>
      </c>
      <c r="L2586" s="39" t="s">
        <v>125</v>
      </c>
      <c r="M2586" s="39" t="s">
        <v>608</v>
      </c>
      <c r="N2586" s="39" t="s">
        <v>3741</v>
      </c>
      <c r="O2586" s="39" t="s">
        <v>97</v>
      </c>
      <c r="P2586" s="39" t="s">
        <v>3732</v>
      </c>
      <c r="Q2586" s="54">
        <v>364843</v>
      </c>
    </row>
    <row r="2587" spans="1:17">
      <c r="A2587" s="39" t="s">
        <v>3729</v>
      </c>
      <c r="B2587" s="39" t="s">
        <v>3730</v>
      </c>
      <c r="C2587" s="52">
        <v>9321</v>
      </c>
      <c r="D2587" s="39" t="s">
        <v>101</v>
      </c>
      <c r="E2587" s="39" t="s">
        <v>3738</v>
      </c>
      <c r="F2587" s="41">
        <v>40714</v>
      </c>
      <c r="G2587" s="39" t="s">
        <v>93</v>
      </c>
      <c r="H2587" s="39" t="s">
        <v>94</v>
      </c>
      <c r="I2587" s="41">
        <v>40179</v>
      </c>
      <c r="J2587" s="41">
        <v>40543</v>
      </c>
      <c r="K2587" s="40">
        <v>4</v>
      </c>
      <c r="L2587" s="39" t="s">
        <v>125</v>
      </c>
      <c r="M2587" s="39" t="s">
        <v>95</v>
      </c>
      <c r="N2587" s="39" t="s">
        <v>3742</v>
      </c>
      <c r="O2587" s="39" t="s">
        <v>97</v>
      </c>
      <c r="P2587" s="39" t="s">
        <v>3732</v>
      </c>
      <c r="Q2587" s="54">
        <v>364843</v>
      </c>
    </row>
    <row r="2588" spans="1:17">
      <c r="A2588" s="39" t="s">
        <v>3729</v>
      </c>
      <c r="B2588" s="39" t="s">
        <v>3730</v>
      </c>
      <c r="C2588" s="52">
        <v>9321</v>
      </c>
      <c r="D2588" s="39" t="s">
        <v>101</v>
      </c>
      <c r="E2588" s="39" t="s">
        <v>3738</v>
      </c>
      <c r="F2588" s="41">
        <v>40714</v>
      </c>
      <c r="G2588" s="39" t="s">
        <v>93</v>
      </c>
      <c r="H2588" s="39" t="s">
        <v>94</v>
      </c>
      <c r="I2588" s="41">
        <v>40179</v>
      </c>
      <c r="J2588" s="41">
        <v>40543</v>
      </c>
      <c r="K2588" s="40">
        <v>5</v>
      </c>
      <c r="L2588" s="39" t="s">
        <v>103</v>
      </c>
      <c r="M2588" s="39" t="s">
        <v>95</v>
      </c>
      <c r="N2588" s="39" t="s">
        <v>3743</v>
      </c>
      <c r="O2588" s="39" t="s">
        <v>97</v>
      </c>
      <c r="P2588" s="39" t="s">
        <v>3732</v>
      </c>
      <c r="Q2588" s="54">
        <v>364843</v>
      </c>
    </row>
    <row r="2589" spans="1:17">
      <c r="A2589" s="39" t="s">
        <v>3729</v>
      </c>
      <c r="B2589" s="39" t="s">
        <v>3730</v>
      </c>
      <c r="C2589" s="52">
        <v>966</v>
      </c>
      <c r="D2589" s="39" t="s">
        <v>101</v>
      </c>
      <c r="E2589" s="39" t="s">
        <v>1105</v>
      </c>
      <c r="F2589" s="41">
        <v>39790</v>
      </c>
      <c r="G2589" s="39" t="s">
        <v>93</v>
      </c>
      <c r="H2589" s="39" t="s">
        <v>94</v>
      </c>
      <c r="I2589" s="41">
        <v>39814</v>
      </c>
      <c r="J2589" s="41">
        <v>40178</v>
      </c>
      <c r="K2589" s="40">
        <v>1</v>
      </c>
      <c r="L2589" s="39" t="s">
        <v>125</v>
      </c>
      <c r="M2589" s="39" t="s">
        <v>183</v>
      </c>
      <c r="N2589" s="39" t="s">
        <v>3744</v>
      </c>
      <c r="O2589" s="39" t="s">
        <v>121</v>
      </c>
      <c r="P2589" s="39" t="s">
        <v>3732</v>
      </c>
      <c r="Q2589" s="54">
        <v>623098</v>
      </c>
    </row>
    <row r="2590" spans="1:17">
      <c r="A2590" s="39" t="s">
        <v>3729</v>
      </c>
      <c r="B2590" s="39" t="s">
        <v>3730</v>
      </c>
      <c r="C2590" s="52">
        <v>966</v>
      </c>
      <c r="D2590" s="39" t="s">
        <v>101</v>
      </c>
      <c r="E2590" s="39" t="s">
        <v>1105</v>
      </c>
      <c r="F2590" s="41">
        <v>39790</v>
      </c>
      <c r="G2590" s="39" t="s">
        <v>93</v>
      </c>
      <c r="H2590" s="39" t="s">
        <v>94</v>
      </c>
      <c r="I2590" s="41">
        <v>39814</v>
      </c>
      <c r="J2590" s="41">
        <v>40178</v>
      </c>
      <c r="K2590" s="40">
        <v>2</v>
      </c>
      <c r="L2590" s="39" t="s">
        <v>131</v>
      </c>
      <c r="M2590" s="39" t="s">
        <v>227</v>
      </c>
      <c r="N2590" s="39" t="s">
        <v>3745</v>
      </c>
      <c r="O2590" s="39" t="s">
        <v>121</v>
      </c>
      <c r="P2590" s="39" t="s">
        <v>3732</v>
      </c>
      <c r="Q2590" s="54">
        <v>623098</v>
      </c>
    </row>
    <row r="2591" spans="1:17">
      <c r="A2591" s="39" t="s">
        <v>3729</v>
      </c>
      <c r="B2591" s="39" t="s">
        <v>3730</v>
      </c>
      <c r="C2591" s="52">
        <v>966</v>
      </c>
      <c r="D2591" s="39" t="s">
        <v>101</v>
      </c>
      <c r="E2591" s="39" t="s">
        <v>1105</v>
      </c>
      <c r="F2591" s="41">
        <v>39790</v>
      </c>
      <c r="G2591" s="39" t="s">
        <v>93</v>
      </c>
      <c r="H2591" s="39" t="s">
        <v>94</v>
      </c>
      <c r="I2591" s="41">
        <v>39814</v>
      </c>
      <c r="J2591" s="41">
        <v>40178</v>
      </c>
      <c r="K2591" s="40">
        <v>3</v>
      </c>
      <c r="L2591" s="39" t="s">
        <v>125</v>
      </c>
      <c r="M2591" s="39" t="s">
        <v>95</v>
      </c>
      <c r="N2591" s="39" t="s">
        <v>3746</v>
      </c>
      <c r="O2591" s="39" t="s">
        <v>121</v>
      </c>
      <c r="P2591" s="39" t="s">
        <v>3732</v>
      </c>
      <c r="Q2591" s="54">
        <v>623098</v>
      </c>
    </row>
    <row r="2592" spans="1:17">
      <c r="A2592" s="39" t="s">
        <v>3729</v>
      </c>
      <c r="B2592" s="39" t="s">
        <v>3730</v>
      </c>
      <c r="C2592" s="52">
        <v>966</v>
      </c>
      <c r="D2592" s="39" t="s">
        <v>101</v>
      </c>
      <c r="E2592" s="39" t="s">
        <v>1105</v>
      </c>
      <c r="F2592" s="41">
        <v>39790</v>
      </c>
      <c r="G2592" s="39" t="s">
        <v>93</v>
      </c>
      <c r="H2592" s="39" t="s">
        <v>94</v>
      </c>
      <c r="I2592" s="41">
        <v>39814</v>
      </c>
      <c r="J2592" s="41">
        <v>40178</v>
      </c>
      <c r="K2592" s="40">
        <v>4</v>
      </c>
      <c r="L2592" s="39" t="s">
        <v>125</v>
      </c>
      <c r="M2592" s="39" t="s">
        <v>608</v>
      </c>
      <c r="N2592" s="39" t="s">
        <v>3747</v>
      </c>
      <c r="O2592" s="39" t="s">
        <v>121</v>
      </c>
      <c r="P2592" s="39" t="s">
        <v>3732</v>
      </c>
      <c r="Q2592" s="54">
        <v>623098</v>
      </c>
    </row>
    <row r="2593" spans="1:17">
      <c r="A2593" s="39" t="s">
        <v>3729</v>
      </c>
      <c r="B2593" s="39" t="s">
        <v>3730</v>
      </c>
      <c r="C2593" s="52">
        <v>966</v>
      </c>
      <c r="D2593" s="39" t="s">
        <v>101</v>
      </c>
      <c r="E2593" s="39" t="s">
        <v>1105</v>
      </c>
      <c r="F2593" s="41">
        <v>39790</v>
      </c>
      <c r="G2593" s="39" t="s">
        <v>93</v>
      </c>
      <c r="H2593" s="39" t="s">
        <v>94</v>
      </c>
      <c r="I2593" s="41">
        <v>39814</v>
      </c>
      <c r="J2593" s="41">
        <v>40178</v>
      </c>
      <c r="K2593" s="40">
        <v>5</v>
      </c>
      <c r="L2593" s="39" t="s">
        <v>125</v>
      </c>
      <c r="M2593" s="39" t="s">
        <v>95</v>
      </c>
      <c r="N2593" s="39" t="s">
        <v>3748</v>
      </c>
      <c r="O2593" s="39" t="s">
        <v>121</v>
      </c>
      <c r="P2593" s="39" t="s">
        <v>3732</v>
      </c>
      <c r="Q2593" s="54">
        <v>623098</v>
      </c>
    </row>
    <row r="2594" spans="1:17">
      <c r="A2594" s="39" t="s">
        <v>3749</v>
      </c>
      <c r="B2594" s="39" t="s">
        <v>3750</v>
      </c>
      <c r="C2594" s="52">
        <v>8263</v>
      </c>
      <c r="D2594" s="39" t="s">
        <v>101</v>
      </c>
      <c r="E2594" s="39" t="s">
        <v>224</v>
      </c>
      <c r="F2594" s="41">
        <v>40722</v>
      </c>
      <c r="G2594" s="39" t="s">
        <v>93</v>
      </c>
      <c r="H2594" s="39" t="s">
        <v>94</v>
      </c>
      <c r="I2594" s="41">
        <v>39448</v>
      </c>
      <c r="J2594" s="41">
        <v>39813</v>
      </c>
      <c r="K2594" s="40">
        <v>1</v>
      </c>
      <c r="L2594" s="39" t="s">
        <v>103</v>
      </c>
      <c r="M2594" s="39" t="s">
        <v>95</v>
      </c>
      <c r="N2594" s="39" t="s">
        <v>225</v>
      </c>
      <c r="O2594" s="39" t="s">
        <v>97</v>
      </c>
      <c r="P2594" s="39" t="s">
        <v>221</v>
      </c>
      <c r="Q2594" s="54">
        <v>105183</v>
      </c>
    </row>
    <row r="2595" spans="1:17">
      <c r="A2595" s="39" t="s">
        <v>3751</v>
      </c>
      <c r="B2595" s="39" t="s">
        <v>3752</v>
      </c>
      <c r="C2595" s="52">
        <v>20323</v>
      </c>
      <c r="D2595" s="39" t="s">
        <v>101</v>
      </c>
      <c r="E2595" s="39" t="s">
        <v>3753</v>
      </c>
      <c r="F2595" s="41">
        <v>44264</v>
      </c>
      <c r="G2595" s="39" t="s">
        <v>93</v>
      </c>
      <c r="H2595" s="39" t="s">
        <v>94</v>
      </c>
      <c r="I2595" s="41">
        <v>44197</v>
      </c>
      <c r="J2595" s="41">
        <v>44561</v>
      </c>
      <c r="K2595" s="40">
        <v>1</v>
      </c>
      <c r="L2595" s="39" t="s">
        <v>105</v>
      </c>
      <c r="M2595" s="39" t="s">
        <v>95</v>
      </c>
      <c r="N2595" s="39" t="s">
        <v>3754</v>
      </c>
      <c r="O2595" s="39" t="s">
        <v>97</v>
      </c>
      <c r="P2595" s="39" t="s">
        <v>3755</v>
      </c>
      <c r="Q2595" s="54">
        <v>331940</v>
      </c>
    </row>
    <row r="2596" spans="1:17">
      <c r="A2596" s="39" t="s">
        <v>3751</v>
      </c>
      <c r="B2596" s="39" t="s">
        <v>3752</v>
      </c>
      <c r="C2596" s="52">
        <v>19619</v>
      </c>
      <c r="D2596" s="39" t="s">
        <v>101</v>
      </c>
      <c r="E2596" s="39" t="s">
        <v>1781</v>
      </c>
      <c r="F2596" s="41">
        <v>44166</v>
      </c>
      <c r="G2596" s="39" t="s">
        <v>93</v>
      </c>
      <c r="H2596" s="39" t="s">
        <v>94</v>
      </c>
      <c r="I2596" s="41">
        <v>43923</v>
      </c>
      <c r="J2596" s="41">
        <v>44196</v>
      </c>
      <c r="K2596" s="40">
        <v>1</v>
      </c>
      <c r="L2596" s="39" t="s">
        <v>105</v>
      </c>
      <c r="M2596" s="39" t="s">
        <v>95</v>
      </c>
      <c r="N2596" s="39" t="s">
        <v>3756</v>
      </c>
      <c r="O2596" s="39" t="s">
        <v>97</v>
      </c>
      <c r="P2596" s="39" t="s">
        <v>3755</v>
      </c>
      <c r="Q2596" s="54">
        <v>248955</v>
      </c>
    </row>
    <row r="2597" spans="1:17">
      <c r="A2597" s="39" t="s">
        <v>3757</v>
      </c>
      <c r="B2597" s="39" t="s">
        <v>3758</v>
      </c>
      <c r="C2597" s="52">
        <v>9245</v>
      </c>
      <c r="D2597" s="39" t="s">
        <v>101</v>
      </c>
      <c r="E2597" s="39" t="s">
        <v>3759</v>
      </c>
      <c r="F2597" s="41">
        <v>40714</v>
      </c>
      <c r="G2597" s="39" t="s">
        <v>93</v>
      </c>
      <c r="H2597" s="39" t="s">
        <v>94</v>
      </c>
      <c r="I2597" s="41">
        <v>40179</v>
      </c>
      <c r="J2597" s="41">
        <v>40543</v>
      </c>
      <c r="K2597" s="40">
        <v>1</v>
      </c>
      <c r="L2597" s="39" t="s">
        <v>125</v>
      </c>
      <c r="M2597" s="39" t="s">
        <v>191</v>
      </c>
      <c r="N2597" s="39" t="s">
        <v>3760</v>
      </c>
      <c r="O2597" s="39" t="s">
        <v>97</v>
      </c>
      <c r="P2597" s="39" t="s">
        <v>3761</v>
      </c>
      <c r="Q2597" s="54">
        <v>6081</v>
      </c>
    </row>
    <row r="2598" spans="1:17">
      <c r="A2598" s="39" t="s">
        <v>3757</v>
      </c>
      <c r="B2598" s="39" t="s">
        <v>3758</v>
      </c>
      <c r="C2598" s="52">
        <v>9245</v>
      </c>
      <c r="D2598" s="39" t="s">
        <v>101</v>
      </c>
      <c r="E2598" s="39" t="s">
        <v>3759</v>
      </c>
      <c r="F2598" s="41">
        <v>40714</v>
      </c>
      <c r="G2598" s="39" t="s">
        <v>93</v>
      </c>
      <c r="H2598" s="39" t="s">
        <v>94</v>
      </c>
      <c r="I2598" s="41">
        <v>40179</v>
      </c>
      <c r="J2598" s="41">
        <v>40543</v>
      </c>
      <c r="K2598" s="40">
        <v>2</v>
      </c>
      <c r="L2598" s="39" t="s">
        <v>105</v>
      </c>
      <c r="M2598" s="39" t="s">
        <v>329</v>
      </c>
      <c r="N2598" s="39" t="s">
        <v>3762</v>
      </c>
      <c r="O2598" s="39" t="s">
        <v>97</v>
      </c>
      <c r="P2598" s="39" t="s">
        <v>3761</v>
      </c>
      <c r="Q2598" s="54">
        <v>6081</v>
      </c>
    </row>
    <row r="2599" spans="1:17">
      <c r="A2599" s="39" t="s">
        <v>3757</v>
      </c>
      <c r="B2599" s="39" t="s">
        <v>3758</v>
      </c>
      <c r="C2599" s="52">
        <v>9252</v>
      </c>
      <c r="D2599" s="39" t="s">
        <v>101</v>
      </c>
      <c r="E2599" s="39" t="s">
        <v>3687</v>
      </c>
      <c r="F2599" s="41">
        <v>40714</v>
      </c>
      <c r="G2599" s="39" t="s">
        <v>93</v>
      </c>
      <c r="H2599" s="39" t="s">
        <v>94</v>
      </c>
      <c r="I2599" s="41">
        <v>40179</v>
      </c>
      <c r="J2599" s="41">
        <v>40543</v>
      </c>
      <c r="K2599" s="40">
        <v>1</v>
      </c>
      <c r="L2599" s="39" t="s">
        <v>125</v>
      </c>
      <c r="M2599" s="39" t="s">
        <v>191</v>
      </c>
      <c r="N2599" s="39" t="s">
        <v>3760</v>
      </c>
      <c r="O2599" s="39" t="s">
        <v>97</v>
      </c>
      <c r="P2599" s="39" t="s">
        <v>3761</v>
      </c>
      <c r="Q2599" s="54">
        <v>6081</v>
      </c>
    </row>
    <row r="2600" spans="1:17">
      <c r="A2600" s="39" t="s">
        <v>3757</v>
      </c>
      <c r="B2600" s="39" t="s">
        <v>3758</v>
      </c>
      <c r="C2600" s="52">
        <v>9252</v>
      </c>
      <c r="D2600" s="39" t="s">
        <v>101</v>
      </c>
      <c r="E2600" s="39" t="s">
        <v>3687</v>
      </c>
      <c r="F2600" s="41">
        <v>40714</v>
      </c>
      <c r="G2600" s="39" t="s">
        <v>93</v>
      </c>
      <c r="H2600" s="39" t="s">
        <v>94</v>
      </c>
      <c r="I2600" s="41">
        <v>40179</v>
      </c>
      <c r="J2600" s="41">
        <v>40543</v>
      </c>
      <c r="K2600" s="40">
        <v>2</v>
      </c>
      <c r="L2600" s="39" t="s">
        <v>105</v>
      </c>
      <c r="M2600" s="39" t="s">
        <v>329</v>
      </c>
      <c r="N2600" s="39" t="s">
        <v>3762</v>
      </c>
      <c r="O2600" s="39" t="s">
        <v>97</v>
      </c>
      <c r="P2600" s="39" t="s">
        <v>3761</v>
      </c>
      <c r="Q2600" s="54">
        <v>6081</v>
      </c>
    </row>
    <row r="2601" spans="1:17">
      <c r="A2601" s="39" t="s">
        <v>3763</v>
      </c>
      <c r="B2601" s="39" t="s">
        <v>3764</v>
      </c>
      <c r="C2601" s="52">
        <v>10061</v>
      </c>
      <c r="D2601" s="39" t="s">
        <v>101</v>
      </c>
      <c r="E2601" s="39" t="s">
        <v>3765</v>
      </c>
      <c r="F2601" s="41">
        <v>40856</v>
      </c>
      <c r="G2601" s="39" t="s">
        <v>93</v>
      </c>
      <c r="H2601" s="39" t="s">
        <v>173</v>
      </c>
      <c r="I2601" s="41">
        <v>40731</v>
      </c>
      <c r="J2601" s="41">
        <v>40908</v>
      </c>
      <c r="K2601" s="40">
        <v>1</v>
      </c>
      <c r="L2601" s="39" t="s">
        <v>131</v>
      </c>
      <c r="M2601" s="39" t="s">
        <v>227</v>
      </c>
      <c r="N2601" s="39" t="s">
        <v>3766</v>
      </c>
      <c r="O2601" s="39" t="s">
        <v>97</v>
      </c>
      <c r="P2601" s="39" t="s">
        <v>3767</v>
      </c>
      <c r="Q2601" s="54">
        <v>378558</v>
      </c>
    </row>
    <row r="2602" spans="1:17">
      <c r="A2602" s="39" t="s">
        <v>3763</v>
      </c>
      <c r="B2602" s="39" t="s">
        <v>3764</v>
      </c>
      <c r="C2602" s="52">
        <v>10061</v>
      </c>
      <c r="D2602" s="39" t="s">
        <v>101</v>
      </c>
      <c r="E2602" s="39" t="s">
        <v>3765</v>
      </c>
      <c r="F2602" s="41">
        <v>40856</v>
      </c>
      <c r="G2602" s="39" t="s">
        <v>93</v>
      </c>
      <c r="H2602" s="39" t="s">
        <v>173</v>
      </c>
      <c r="I2602" s="41">
        <v>40731</v>
      </c>
      <c r="J2602" s="41">
        <v>40908</v>
      </c>
      <c r="K2602" s="40">
        <v>2</v>
      </c>
      <c r="L2602" s="39" t="s">
        <v>131</v>
      </c>
      <c r="M2602" s="39" t="s">
        <v>608</v>
      </c>
      <c r="N2602" s="39" t="s">
        <v>3766</v>
      </c>
      <c r="O2602" s="39" t="s">
        <v>97</v>
      </c>
      <c r="P2602" s="39" t="s">
        <v>3767</v>
      </c>
      <c r="Q2602" s="54">
        <v>378558</v>
      </c>
    </row>
    <row r="2603" spans="1:17">
      <c r="A2603" s="39" t="s">
        <v>3763</v>
      </c>
      <c r="B2603" s="39" t="s">
        <v>3764</v>
      </c>
      <c r="C2603" s="52">
        <v>10059</v>
      </c>
      <c r="D2603" s="39" t="s">
        <v>101</v>
      </c>
      <c r="E2603" s="39" t="s">
        <v>3768</v>
      </c>
      <c r="F2603" s="41">
        <v>40856</v>
      </c>
      <c r="G2603" s="39" t="s">
        <v>93</v>
      </c>
      <c r="H2603" s="39" t="s">
        <v>173</v>
      </c>
      <c r="I2603" s="41">
        <v>40731</v>
      </c>
      <c r="J2603" s="41">
        <v>40908</v>
      </c>
      <c r="K2603" s="40">
        <v>1</v>
      </c>
      <c r="L2603" s="39" t="s">
        <v>131</v>
      </c>
      <c r="M2603" s="39" t="s">
        <v>227</v>
      </c>
      <c r="N2603" s="39" t="s">
        <v>3769</v>
      </c>
      <c r="O2603" s="39" t="s">
        <v>97</v>
      </c>
      <c r="P2603" s="39" t="s">
        <v>3767</v>
      </c>
      <c r="Q2603" s="54">
        <v>233802</v>
      </c>
    </row>
    <row r="2604" spans="1:17">
      <c r="A2604" s="39" t="s">
        <v>3763</v>
      </c>
      <c r="B2604" s="39" t="s">
        <v>3764</v>
      </c>
      <c r="C2604" s="52">
        <v>10059</v>
      </c>
      <c r="D2604" s="39" t="s">
        <v>101</v>
      </c>
      <c r="E2604" s="39" t="s">
        <v>3768</v>
      </c>
      <c r="F2604" s="41">
        <v>40856</v>
      </c>
      <c r="G2604" s="39" t="s">
        <v>93</v>
      </c>
      <c r="H2604" s="39" t="s">
        <v>173</v>
      </c>
      <c r="I2604" s="41">
        <v>40731</v>
      </c>
      <c r="J2604" s="41">
        <v>40908</v>
      </c>
      <c r="K2604" s="40">
        <v>2</v>
      </c>
      <c r="L2604" s="39" t="s">
        <v>131</v>
      </c>
      <c r="M2604" s="39" t="s">
        <v>608</v>
      </c>
      <c r="N2604" s="39" t="s">
        <v>3770</v>
      </c>
      <c r="O2604" s="39" t="s">
        <v>97</v>
      </c>
      <c r="P2604" s="39" t="s">
        <v>3767</v>
      </c>
      <c r="Q2604" s="54">
        <v>233802</v>
      </c>
    </row>
    <row r="2605" spans="1:17">
      <c r="A2605" s="39" t="s">
        <v>3763</v>
      </c>
      <c r="B2605" s="39" t="s">
        <v>3764</v>
      </c>
      <c r="C2605" s="52">
        <v>10059</v>
      </c>
      <c r="D2605" s="39" t="s">
        <v>101</v>
      </c>
      <c r="E2605" s="39" t="s">
        <v>3768</v>
      </c>
      <c r="F2605" s="41">
        <v>40856</v>
      </c>
      <c r="G2605" s="39" t="s">
        <v>93</v>
      </c>
      <c r="H2605" s="39" t="s">
        <v>173</v>
      </c>
      <c r="I2605" s="41">
        <v>40731</v>
      </c>
      <c r="J2605" s="41">
        <v>40908</v>
      </c>
      <c r="K2605" s="40">
        <v>3</v>
      </c>
      <c r="L2605" s="39" t="s">
        <v>131</v>
      </c>
      <c r="M2605" s="39" t="s">
        <v>95</v>
      </c>
      <c r="N2605" s="39" t="s">
        <v>3771</v>
      </c>
      <c r="O2605" s="39" t="s">
        <v>97</v>
      </c>
      <c r="P2605" s="39" t="s">
        <v>3767</v>
      </c>
      <c r="Q2605" s="54">
        <v>233802</v>
      </c>
    </row>
    <row r="2606" spans="1:17">
      <c r="A2606" s="39" t="s">
        <v>3763</v>
      </c>
      <c r="B2606" s="39" t="s">
        <v>3764</v>
      </c>
      <c r="C2606" s="52">
        <v>9347</v>
      </c>
      <c r="D2606" s="39" t="s">
        <v>101</v>
      </c>
      <c r="E2606" s="39" t="s">
        <v>3772</v>
      </c>
      <c r="F2606" s="41">
        <v>40714</v>
      </c>
      <c r="G2606" s="39" t="s">
        <v>93</v>
      </c>
      <c r="H2606" s="39" t="s">
        <v>173</v>
      </c>
      <c r="I2606" s="41">
        <v>39904</v>
      </c>
      <c r="J2606" s="41">
        <v>40908</v>
      </c>
      <c r="K2606" s="40">
        <v>1</v>
      </c>
      <c r="L2606" s="39" t="s">
        <v>311</v>
      </c>
      <c r="M2606" s="39" t="s">
        <v>312</v>
      </c>
      <c r="N2606" s="39" t="s">
        <v>3773</v>
      </c>
      <c r="O2606" s="39" t="s">
        <v>97</v>
      </c>
      <c r="P2606" s="39" t="s">
        <v>3767</v>
      </c>
      <c r="Q2606" s="54">
        <v>439594</v>
      </c>
    </row>
    <row r="2607" spans="1:17">
      <c r="A2607" s="39" t="s">
        <v>3763</v>
      </c>
      <c r="B2607" s="39" t="s">
        <v>3764</v>
      </c>
      <c r="C2607" s="52">
        <v>9347</v>
      </c>
      <c r="D2607" s="39" t="s">
        <v>101</v>
      </c>
      <c r="E2607" s="39" t="s">
        <v>3772</v>
      </c>
      <c r="F2607" s="41">
        <v>40714</v>
      </c>
      <c r="G2607" s="39" t="s">
        <v>93</v>
      </c>
      <c r="H2607" s="39" t="s">
        <v>173</v>
      </c>
      <c r="I2607" s="41">
        <v>39904</v>
      </c>
      <c r="J2607" s="41">
        <v>40908</v>
      </c>
      <c r="K2607" s="40">
        <v>2</v>
      </c>
      <c r="L2607" s="39" t="s">
        <v>311</v>
      </c>
      <c r="M2607" s="39" t="s">
        <v>312</v>
      </c>
      <c r="N2607" s="39" t="s">
        <v>3774</v>
      </c>
      <c r="O2607" s="39" t="s">
        <v>97</v>
      </c>
      <c r="P2607" s="39" t="s">
        <v>3767</v>
      </c>
      <c r="Q2607" s="54">
        <v>439594</v>
      </c>
    </row>
    <row r="2608" spans="1:17">
      <c r="A2608" s="39" t="s">
        <v>3763</v>
      </c>
      <c r="B2608" s="39" t="s">
        <v>3764</v>
      </c>
      <c r="C2608" s="52">
        <v>9347</v>
      </c>
      <c r="D2608" s="39" t="s">
        <v>101</v>
      </c>
      <c r="E2608" s="39" t="s">
        <v>3772</v>
      </c>
      <c r="F2608" s="41">
        <v>40714</v>
      </c>
      <c r="G2608" s="39" t="s">
        <v>93</v>
      </c>
      <c r="H2608" s="39" t="s">
        <v>173</v>
      </c>
      <c r="I2608" s="41">
        <v>39904</v>
      </c>
      <c r="J2608" s="41">
        <v>40908</v>
      </c>
      <c r="K2608" s="40">
        <v>3</v>
      </c>
      <c r="L2608" s="39" t="s">
        <v>131</v>
      </c>
      <c r="M2608" s="39" t="s">
        <v>608</v>
      </c>
      <c r="N2608" s="39" t="s">
        <v>3775</v>
      </c>
      <c r="O2608" s="39" t="s">
        <v>97</v>
      </c>
      <c r="P2608" s="39" t="s">
        <v>3767</v>
      </c>
      <c r="Q2608" s="54">
        <v>439594</v>
      </c>
    </row>
    <row r="2609" spans="1:17">
      <c r="A2609" s="39" t="s">
        <v>3763</v>
      </c>
      <c r="B2609" s="39" t="s">
        <v>3764</v>
      </c>
      <c r="C2609" s="52">
        <v>9347</v>
      </c>
      <c r="D2609" s="39" t="s">
        <v>101</v>
      </c>
      <c r="E2609" s="39" t="s">
        <v>3772</v>
      </c>
      <c r="F2609" s="41">
        <v>40714</v>
      </c>
      <c r="G2609" s="39" t="s">
        <v>93</v>
      </c>
      <c r="H2609" s="39" t="s">
        <v>173</v>
      </c>
      <c r="I2609" s="41">
        <v>39904</v>
      </c>
      <c r="J2609" s="41">
        <v>40908</v>
      </c>
      <c r="K2609" s="40">
        <v>4</v>
      </c>
      <c r="L2609" s="39" t="s">
        <v>311</v>
      </c>
      <c r="M2609" s="39" t="s">
        <v>312</v>
      </c>
      <c r="N2609" s="39" t="s">
        <v>3776</v>
      </c>
      <c r="O2609" s="39" t="s">
        <v>97</v>
      </c>
      <c r="P2609" s="39" t="s">
        <v>3767</v>
      </c>
      <c r="Q2609" s="54">
        <v>439594</v>
      </c>
    </row>
    <row r="2610" spans="1:17">
      <c r="A2610" s="39" t="s">
        <v>3763</v>
      </c>
      <c r="B2610" s="39" t="s">
        <v>3764</v>
      </c>
      <c r="C2610" s="52">
        <v>9347</v>
      </c>
      <c r="D2610" s="39" t="s">
        <v>101</v>
      </c>
      <c r="E2610" s="39" t="s">
        <v>3772</v>
      </c>
      <c r="F2610" s="41">
        <v>40714</v>
      </c>
      <c r="G2610" s="39" t="s">
        <v>93</v>
      </c>
      <c r="H2610" s="39" t="s">
        <v>173</v>
      </c>
      <c r="I2610" s="41">
        <v>39904</v>
      </c>
      <c r="J2610" s="41">
        <v>40908</v>
      </c>
      <c r="K2610" s="40">
        <v>5</v>
      </c>
      <c r="L2610" s="39" t="s">
        <v>311</v>
      </c>
      <c r="M2610" s="39" t="s">
        <v>312</v>
      </c>
      <c r="N2610" s="39" t="s">
        <v>3777</v>
      </c>
      <c r="O2610" s="39" t="s">
        <v>97</v>
      </c>
      <c r="P2610" s="39" t="s">
        <v>3767</v>
      </c>
      <c r="Q2610" s="54">
        <v>439594</v>
      </c>
    </row>
    <row r="2611" spans="1:17">
      <c r="A2611" s="39" t="s">
        <v>3763</v>
      </c>
      <c r="B2611" s="39" t="s">
        <v>3764</v>
      </c>
      <c r="C2611" s="52">
        <v>2547</v>
      </c>
      <c r="D2611" s="39" t="s">
        <v>101</v>
      </c>
      <c r="E2611" s="39" t="s">
        <v>1629</v>
      </c>
      <c r="F2611" s="41">
        <v>40072</v>
      </c>
      <c r="G2611" s="39" t="s">
        <v>93</v>
      </c>
      <c r="H2611" s="39" t="s">
        <v>173</v>
      </c>
      <c r="I2611" s="41">
        <v>39814</v>
      </c>
      <c r="J2611" s="41">
        <v>39903</v>
      </c>
      <c r="K2611" s="40">
        <v>1</v>
      </c>
      <c r="L2611" s="39" t="s">
        <v>95</v>
      </c>
      <c r="M2611" s="39" t="s">
        <v>95</v>
      </c>
      <c r="N2611" s="39" t="s">
        <v>3778</v>
      </c>
      <c r="O2611" s="39" t="s">
        <v>97</v>
      </c>
      <c r="P2611" s="39" t="s">
        <v>3779</v>
      </c>
      <c r="Q2611" s="54">
        <v>100000</v>
      </c>
    </row>
    <row r="2612" spans="1:17">
      <c r="A2612" s="39" t="s">
        <v>3763</v>
      </c>
      <c r="B2612" s="39" t="s">
        <v>3764</v>
      </c>
      <c r="C2612" s="52">
        <v>2548</v>
      </c>
      <c r="D2612" s="39" t="s">
        <v>101</v>
      </c>
      <c r="E2612" s="39" t="s">
        <v>3780</v>
      </c>
      <c r="F2612" s="41">
        <v>40072</v>
      </c>
      <c r="G2612" s="39" t="s">
        <v>93</v>
      </c>
      <c r="H2612" s="39" t="s">
        <v>173</v>
      </c>
      <c r="I2612" s="41">
        <v>39814</v>
      </c>
      <c r="J2612" s="41">
        <v>39903</v>
      </c>
      <c r="K2612" s="40">
        <v>1</v>
      </c>
      <c r="L2612" s="39" t="s">
        <v>95</v>
      </c>
      <c r="M2612" s="39" t="s">
        <v>95</v>
      </c>
      <c r="N2612" s="39" t="s">
        <v>3778</v>
      </c>
      <c r="O2612" s="39" t="s">
        <v>97</v>
      </c>
      <c r="P2612" s="39" t="s">
        <v>3779</v>
      </c>
      <c r="Q2612" s="54">
        <v>100000</v>
      </c>
    </row>
    <row r="2613" spans="1:17">
      <c r="A2613" s="39" t="s">
        <v>3763</v>
      </c>
      <c r="B2613" s="39" t="s">
        <v>3764</v>
      </c>
      <c r="C2613" s="52">
        <v>1214</v>
      </c>
      <c r="D2613" s="39" t="s">
        <v>101</v>
      </c>
      <c r="E2613" s="39" t="s">
        <v>3781</v>
      </c>
      <c r="F2613" s="41">
        <v>39790</v>
      </c>
      <c r="G2613" s="39" t="s">
        <v>93</v>
      </c>
      <c r="H2613" s="39" t="s">
        <v>173</v>
      </c>
      <c r="I2613" s="41">
        <v>39904</v>
      </c>
      <c r="J2613" s="41">
        <v>40178</v>
      </c>
      <c r="K2613" s="40">
        <v>1</v>
      </c>
      <c r="L2613" s="39" t="s">
        <v>95</v>
      </c>
      <c r="M2613" s="39" t="s">
        <v>95</v>
      </c>
      <c r="N2613" s="39" t="s">
        <v>3782</v>
      </c>
      <c r="O2613" s="39" t="s">
        <v>97</v>
      </c>
      <c r="P2613" s="39" t="s">
        <v>3779</v>
      </c>
      <c r="Q2613" s="54">
        <v>100000</v>
      </c>
    </row>
    <row r="2614" spans="1:17">
      <c r="A2614" s="39" t="s">
        <v>3783</v>
      </c>
      <c r="B2614" s="39" t="s">
        <v>3784</v>
      </c>
      <c r="C2614" s="52">
        <v>14692</v>
      </c>
      <c r="D2614" s="39" t="s">
        <v>101</v>
      </c>
      <c r="E2614" s="39" t="s">
        <v>3785</v>
      </c>
      <c r="F2614" s="41">
        <v>42067</v>
      </c>
      <c r="G2614" s="39" t="s">
        <v>93</v>
      </c>
      <c r="H2614" s="39" t="s">
        <v>173</v>
      </c>
      <c r="I2614" s="41">
        <v>41000</v>
      </c>
      <c r="J2614" s="41">
        <v>42004</v>
      </c>
      <c r="K2614" s="40">
        <v>1</v>
      </c>
      <c r="L2614" s="39" t="s">
        <v>218</v>
      </c>
      <c r="M2614" s="39" t="s">
        <v>219</v>
      </c>
      <c r="N2614" s="39" t="s">
        <v>3786</v>
      </c>
      <c r="O2614" s="39" t="s">
        <v>97</v>
      </c>
      <c r="P2614" s="39" t="s">
        <v>504</v>
      </c>
      <c r="Q2614" s="54">
        <v>317000</v>
      </c>
    </row>
    <row r="2615" spans="1:17">
      <c r="A2615" s="39" t="s">
        <v>3787</v>
      </c>
      <c r="B2615" s="39" t="s">
        <v>3788</v>
      </c>
      <c r="C2615" s="52">
        <v>15626</v>
      </c>
      <c r="D2615" s="39" t="s">
        <v>101</v>
      </c>
      <c r="E2615" s="39" t="s">
        <v>2979</v>
      </c>
      <c r="F2615" s="41">
        <v>42408</v>
      </c>
      <c r="G2615" s="39" t="s">
        <v>93</v>
      </c>
      <c r="H2615" s="39" t="s">
        <v>94</v>
      </c>
      <c r="I2615" s="41">
        <v>41640</v>
      </c>
      <c r="J2615" s="41">
        <v>42004</v>
      </c>
      <c r="K2615" s="40">
        <v>1</v>
      </c>
      <c r="L2615" s="39" t="s">
        <v>218</v>
      </c>
      <c r="M2615" s="39" t="s">
        <v>219</v>
      </c>
      <c r="N2615" s="39" t="s">
        <v>3789</v>
      </c>
      <c r="O2615" s="39" t="s">
        <v>97</v>
      </c>
      <c r="P2615" s="39" t="s">
        <v>3790</v>
      </c>
      <c r="Q2615" s="54">
        <v>3776</v>
      </c>
    </row>
    <row r="2616" spans="1:17">
      <c r="A2616" s="39" t="s">
        <v>3791</v>
      </c>
      <c r="B2616" s="39" t="s">
        <v>3792</v>
      </c>
      <c r="C2616" s="52">
        <v>8264</v>
      </c>
      <c r="D2616" s="39" t="s">
        <v>101</v>
      </c>
      <c r="E2616" s="39" t="s">
        <v>224</v>
      </c>
      <c r="F2616" s="41">
        <v>40722</v>
      </c>
      <c r="G2616" s="39" t="s">
        <v>93</v>
      </c>
      <c r="H2616" s="39" t="s">
        <v>94</v>
      </c>
      <c r="I2616" s="41">
        <v>39448</v>
      </c>
      <c r="J2616" s="41">
        <v>39813</v>
      </c>
      <c r="K2616" s="40">
        <v>1</v>
      </c>
      <c r="L2616" s="39" t="s">
        <v>103</v>
      </c>
      <c r="M2616" s="39" t="s">
        <v>95</v>
      </c>
      <c r="N2616" s="39" t="s">
        <v>225</v>
      </c>
      <c r="O2616" s="39" t="s">
        <v>97</v>
      </c>
      <c r="P2616" s="39" t="s">
        <v>221</v>
      </c>
      <c r="Q2616" s="54">
        <v>71600</v>
      </c>
    </row>
    <row r="2617" spans="1:17">
      <c r="A2617" s="39" t="s">
        <v>3793</v>
      </c>
      <c r="B2617" s="39" t="s">
        <v>3794</v>
      </c>
      <c r="C2617" s="52">
        <v>22872</v>
      </c>
      <c r="D2617" s="39" t="s">
        <v>91</v>
      </c>
      <c r="E2617" s="39" t="s">
        <v>3795</v>
      </c>
      <c r="F2617" s="41">
        <v>44644</v>
      </c>
      <c r="G2617" s="39" t="s">
        <v>93</v>
      </c>
      <c r="H2617" s="39" t="s">
        <v>94</v>
      </c>
      <c r="I2617" s="41">
        <v>43831</v>
      </c>
      <c r="J2617" s="41">
        <v>44196</v>
      </c>
      <c r="K2617" s="40">
        <v>1</v>
      </c>
      <c r="L2617" s="39" t="s">
        <v>131</v>
      </c>
      <c r="M2617" s="39" t="s">
        <v>132</v>
      </c>
      <c r="N2617" s="39" t="s">
        <v>3796</v>
      </c>
      <c r="O2617" s="39" t="s">
        <v>97</v>
      </c>
      <c r="P2617" s="39" t="s">
        <v>3797</v>
      </c>
      <c r="Q2617" s="54">
        <v>-437000</v>
      </c>
    </row>
    <row r="2618" spans="1:17">
      <c r="A2618" s="39" t="s">
        <v>3793</v>
      </c>
      <c r="B2618" s="39" t="s">
        <v>3794</v>
      </c>
      <c r="C2618" s="52">
        <v>22872</v>
      </c>
      <c r="D2618" s="39" t="s">
        <v>91</v>
      </c>
      <c r="E2618" s="39" t="s">
        <v>3795</v>
      </c>
      <c r="F2618" s="41">
        <v>44644</v>
      </c>
      <c r="G2618" s="39" t="s">
        <v>93</v>
      </c>
      <c r="H2618" s="39" t="s">
        <v>94</v>
      </c>
      <c r="I2618" s="41">
        <v>44197</v>
      </c>
      <c r="J2618" s="41">
        <v>44561</v>
      </c>
      <c r="K2618" s="40">
        <v>2</v>
      </c>
      <c r="L2618" s="39" t="s">
        <v>131</v>
      </c>
      <c r="M2618" s="39" t="s">
        <v>132</v>
      </c>
      <c r="N2618" s="39" t="s">
        <v>3796</v>
      </c>
      <c r="O2618" s="39" t="s">
        <v>97</v>
      </c>
      <c r="P2618" s="39" t="s">
        <v>3797</v>
      </c>
      <c r="Q2618" s="54">
        <v>-437000</v>
      </c>
    </row>
    <row r="2619" spans="1:17">
      <c r="A2619" s="39" t="s">
        <v>3798</v>
      </c>
      <c r="B2619" s="39" t="s">
        <v>3799</v>
      </c>
      <c r="C2619" s="52">
        <v>10302</v>
      </c>
      <c r="D2619" s="39" t="s">
        <v>101</v>
      </c>
      <c r="E2619" s="39" t="s">
        <v>3800</v>
      </c>
      <c r="F2619" s="41">
        <v>40856</v>
      </c>
      <c r="G2619" s="39" t="s">
        <v>93</v>
      </c>
      <c r="H2619" s="39" t="s">
        <v>94</v>
      </c>
      <c r="I2619" s="41">
        <v>40544</v>
      </c>
      <c r="J2619" s="41">
        <v>40908</v>
      </c>
      <c r="K2619" s="40">
        <v>1</v>
      </c>
      <c r="L2619" s="39" t="s">
        <v>180</v>
      </c>
      <c r="M2619" s="39" t="s">
        <v>227</v>
      </c>
      <c r="N2619" s="39" t="s">
        <v>3801</v>
      </c>
      <c r="O2619" s="39" t="s">
        <v>97</v>
      </c>
      <c r="P2619" s="39" t="s">
        <v>1265</v>
      </c>
      <c r="Q2619" s="54">
        <v>3158</v>
      </c>
    </row>
    <row r="2620" spans="1:17">
      <c r="A2620" s="39" t="s">
        <v>3798</v>
      </c>
      <c r="B2620" s="39" t="s">
        <v>3799</v>
      </c>
      <c r="C2620" s="52">
        <v>8852</v>
      </c>
      <c r="D2620" s="39" t="s">
        <v>101</v>
      </c>
      <c r="E2620" s="39" t="s">
        <v>482</v>
      </c>
      <c r="F2620" s="41">
        <v>40714</v>
      </c>
      <c r="G2620" s="39" t="s">
        <v>93</v>
      </c>
      <c r="H2620" s="39" t="s">
        <v>94</v>
      </c>
      <c r="I2620" s="41">
        <v>40179</v>
      </c>
      <c r="J2620" s="41">
        <v>40543</v>
      </c>
      <c r="K2620" s="40">
        <v>1</v>
      </c>
      <c r="L2620" s="39" t="s">
        <v>180</v>
      </c>
      <c r="M2620" s="39" t="s">
        <v>227</v>
      </c>
      <c r="N2620" s="39" t="s">
        <v>3802</v>
      </c>
      <c r="O2620" s="39" t="s">
        <v>97</v>
      </c>
      <c r="P2620" s="39" t="s">
        <v>1265</v>
      </c>
      <c r="Q2620" s="54">
        <v>6533</v>
      </c>
    </row>
    <row r="2621" spans="1:17">
      <c r="A2621" s="39" t="s">
        <v>3798</v>
      </c>
      <c r="B2621" s="39" t="s">
        <v>3799</v>
      </c>
      <c r="C2621" s="52">
        <v>612</v>
      </c>
      <c r="D2621" s="39" t="s">
        <v>101</v>
      </c>
      <c r="E2621" s="39" t="s">
        <v>3164</v>
      </c>
      <c r="F2621" s="41">
        <v>39790</v>
      </c>
      <c r="G2621" s="39" t="s">
        <v>93</v>
      </c>
      <c r="H2621" s="39" t="s">
        <v>94</v>
      </c>
      <c r="I2621" s="41">
        <v>39814</v>
      </c>
      <c r="J2621" s="41">
        <v>40178</v>
      </c>
      <c r="K2621" s="40">
        <v>1</v>
      </c>
      <c r="L2621" s="39" t="s">
        <v>180</v>
      </c>
      <c r="M2621" s="39" t="s">
        <v>227</v>
      </c>
      <c r="N2621" s="39" t="s">
        <v>3803</v>
      </c>
      <c r="O2621" s="39" t="s">
        <v>97</v>
      </c>
      <c r="P2621" s="39" t="s">
        <v>1265</v>
      </c>
      <c r="Q2621" s="54">
        <v>318686</v>
      </c>
    </row>
    <row r="2622" spans="1:17">
      <c r="A2622" s="39" t="s">
        <v>3798</v>
      </c>
      <c r="B2622" s="39" t="s">
        <v>3799</v>
      </c>
      <c r="C2622" s="52">
        <v>612</v>
      </c>
      <c r="D2622" s="39" t="s">
        <v>101</v>
      </c>
      <c r="E2622" s="39" t="s">
        <v>3164</v>
      </c>
      <c r="F2622" s="41">
        <v>39790</v>
      </c>
      <c r="G2622" s="39" t="s">
        <v>93</v>
      </c>
      <c r="H2622" s="39" t="s">
        <v>94</v>
      </c>
      <c r="I2622" s="41">
        <v>39814</v>
      </c>
      <c r="J2622" s="41">
        <v>40178</v>
      </c>
      <c r="K2622" s="40">
        <v>2</v>
      </c>
      <c r="L2622" s="39" t="s">
        <v>105</v>
      </c>
      <c r="M2622" s="39" t="s">
        <v>435</v>
      </c>
      <c r="N2622" s="39" t="s">
        <v>3804</v>
      </c>
      <c r="O2622" s="39" t="s">
        <v>97</v>
      </c>
      <c r="P2622" s="39" t="s">
        <v>1265</v>
      </c>
      <c r="Q2622" s="54">
        <v>318686</v>
      </c>
    </row>
    <row r="2623" spans="1:17">
      <c r="A2623" s="39" t="s">
        <v>3798</v>
      </c>
      <c r="B2623" s="39" t="s">
        <v>3799</v>
      </c>
      <c r="C2623" s="52">
        <v>612</v>
      </c>
      <c r="D2623" s="39" t="s">
        <v>101</v>
      </c>
      <c r="E2623" s="39" t="s">
        <v>3164</v>
      </c>
      <c r="F2623" s="41">
        <v>39790</v>
      </c>
      <c r="G2623" s="39" t="s">
        <v>93</v>
      </c>
      <c r="H2623" s="39" t="s">
        <v>94</v>
      </c>
      <c r="I2623" s="41">
        <v>39814</v>
      </c>
      <c r="J2623" s="41">
        <v>40178</v>
      </c>
      <c r="K2623" s="40">
        <v>3</v>
      </c>
      <c r="L2623" s="39" t="s">
        <v>491</v>
      </c>
      <c r="M2623" s="39" t="s">
        <v>492</v>
      </c>
      <c r="N2623" s="39" t="s">
        <v>3805</v>
      </c>
      <c r="O2623" s="39" t="s">
        <v>97</v>
      </c>
      <c r="P2623" s="39" t="s">
        <v>1265</v>
      </c>
      <c r="Q2623" s="54">
        <v>318686</v>
      </c>
    </row>
    <row r="2624" spans="1:17">
      <c r="A2624" s="39" t="s">
        <v>3806</v>
      </c>
      <c r="B2624" s="39" t="s">
        <v>3807</v>
      </c>
      <c r="C2624" s="52">
        <v>14109</v>
      </c>
      <c r="D2624" s="39" t="s">
        <v>101</v>
      </c>
      <c r="E2624" s="39" t="s">
        <v>3808</v>
      </c>
      <c r="F2624" s="41">
        <v>41816</v>
      </c>
      <c r="G2624" s="39" t="s">
        <v>93</v>
      </c>
      <c r="H2624" s="39" t="s">
        <v>173</v>
      </c>
      <c r="I2624" s="41">
        <v>41640</v>
      </c>
      <c r="J2624" s="41">
        <v>42004</v>
      </c>
      <c r="K2624" s="40">
        <v>1</v>
      </c>
      <c r="L2624" s="39" t="s">
        <v>125</v>
      </c>
      <c r="M2624" s="39" t="s">
        <v>126</v>
      </c>
      <c r="N2624" s="39" t="s">
        <v>3809</v>
      </c>
      <c r="O2624" s="39" t="s">
        <v>121</v>
      </c>
      <c r="P2624" s="39" t="s">
        <v>3810</v>
      </c>
      <c r="Q2624" s="54">
        <v>169095</v>
      </c>
    </row>
    <row r="2625" spans="1:17">
      <c r="A2625" s="39" t="s">
        <v>3806</v>
      </c>
      <c r="B2625" s="39" t="s">
        <v>3807</v>
      </c>
      <c r="C2625" s="52">
        <v>12184</v>
      </c>
      <c r="D2625" s="39" t="s">
        <v>101</v>
      </c>
      <c r="E2625" s="39" t="s">
        <v>836</v>
      </c>
      <c r="F2625" s="41">
        <v>41285</v>
      </c>
      <c r="G2625" s="39" t="s">
        <v>93</v>
      </c>
      <c r="H2625" s="39" t="s">
        <v>173</v>
      </c>
      <c r="I2625" s="41">
        <v>41275</v>
      </c>
      <c r="J2625" s="41">
        <v>41639</v>
      </c>
      <c r="K2625" s="40">
        <v>1</v>
      </c>
      <c r="L2625" s="39" t="s">
        <v>131</v>
      </c>
      <c r="M2625" s="39" t="s">
        <v>95</v>
      </c>
      <c r="N2625" s="39" t="s">
        <v>3811</v>
      </c>
      <c r="O2625" s="39" t="s">
        <v>121</v>
      </c>
      <c r="P2625" s="39" t="s">
        <v>3810</v>
      </c>
      <c r="Q2625" s="54">
        <v>218245</v>
      </c>
    </row>
    <row r="2626" spans="1:17">
      <c r="A2626" s="39" t="s">
        <v>3806</v>
      </c>
      <c r="B2626" s="39" t="s">
        <v>3807</v>
      </c>
      <c r="C2626" s="52">
        <v>12184</v>
      </c>
      <c r="D2626" s="39" t="s">
        <v>101</v>
      </c>
      <c r="E2626" s="39" t="s">
        <v>836</v>
      </c>
      <c r="F2626" s="41">
        <v>41285</v>
      </c>
      <c r="G2626" s="39" t="s">
        <v>93</v>
      </c>
      <c r="H2626" s="39" t="s">
        <v>173</v>
      </c>
      <c r="I2626" s="41">
        <v>41275</v>
      </c>
      <c r="J2626" s="41">
        <v>41639</v>
      </c>
      <c r="K2626" s="40">
        <v>2</v>
      </c>
      <c r="L2626" s="39" t="s">
        <v>131</v>
      </c>
      <c r="M2626" s="39" t="s">
        <v>183</v>
      </c>
      <c r="N2626" s="39" t="s">
        <v>3812</v>
      </c>
      <c r="O2626" s="39" t="s">
        <v>97</v>
      </c>
      <c r="P2626" s="39" t="s">
        <v>3810</v>
      </c>
      <c r="Q2626" s="54">
        <v>218245</v>
      </c>
    </row>
    <row r="2627" spans="1:17">
      <c r="A2627" s="39" t="s">
        <v>3806</v>
      </c>
      <c r="B2627" s="39" t="s">
        <v>3807</v>
      </c>
      <c r="C2627" s="52">
        <v>11507</v>
      </c>
      <c r="D2627" s="39" t="s">
        <v>101</v>
      </c>
      <c r="E2627" s="39" t="s">
        <v>1278</v>
      </c>
      <c r="F2627" s="41">
        <v>41101</v>
      </c>
      <c r="G2627" s="39" t="s">
        <v>93</v>
      </c>
      <c r="H2627" s="39" t="s">
        <v>173</v>
      </c>
      <c r="I2627" s="41">
        <v>40909</v>
      </c>
      <c r="J2627" s="41">
        <v>41274</v>
      </c>
      <c r="K2627" s="40">
        <v>1</v>
      </c>
      <c r="L2627" s="39" t="s">
        <v>180</v>
      </c>
      <c r="M2627" s="39" t="s">
        <v>517</v>
      </c>
      <c r="N2627" s="39" t="s">
        <v>3813</v>
      </c>
      <c r="O2627" s="39" t="s">
        <v>97</v>
      </c>
      <c r="P2627" s="39" t="s">
        <v>3814</v>
      </c>
      <c r="Q2627" s="54">
        <v>497084</v>
      </c>
    </row>
    <row r="2628" spans="1:17">
      <c r="A2628" s="39" t="s">
        <v>3806</v>
      </c>
      <c r="B2628" s="39" t="s">
        <v>3807</v>
      </c>
      <c r="C2628" s="52">
        <v>11507</v>
      </c>
      <c r="D2628" s="39" t="s">
        <v>101</v>
      </c>
      <c r="E2628" s="39" t="s">
        <v>1278</v>
      </c>
      <c r="F2628" s="41">
        <v>41101</v>
      </c>
      <c r="G2628" s="39" t="s">
        <v>93</v>
      </c>
      <c r="H2628" s="39" t="s">
        <v>173</v>
      </c>
      <c r="I2628" s="41">
        <v>40909</v>
      </c>
      <c r="J2628" s="41">
        <v>41274</v>
      </c>
      <c r="K2628" s="40">
        <v>2</v>
      </c>
      <c r="L2628" s="39" t="s">
        <v>131</v>
      </c>
      <c r="M2628" s="39" t="s">
        <v>95</v>
      </c>
      <c r="N2628" s="39" t="s">
        <v>3815</v>
      </c>
      <c r="O2628" s="39" t="s">
        <v>121</v>
      </c>
      <c r="P2628" s="39" t="s">
        <v>3814</v>
      </c>
      <c r="Q2628" s="54">
        <v>497084</v>
      </c>
    </row>
    <row r="2629" spans="1:17">
      <c r="A2629" s="39" t="s">
        <v>3806</v>
      </c>
      <c r="B2629" s="39" t="s">
        <v>3807</v>
      </c>
      <c r="C2629" s="52">
        <v>11507</v>
      </c>
      <c r="D2629" s="39" t="s">
        <v>101</v>
      </c>
      <c r="E2629" s="39" t="s">
        <v>1278</v>
      </c>
      <c r="F2629" s="41">
        <v>41101</v>
      </c>
      <c r="G2629" s="39" t="s">
        <v>93</v>
      </c>
      <c r="H2629" s="39" t="s">
        <v>173</v>
      </c>
      <c r="I2629" s="41">
        <v>40909</v>
      </c>
      <c r="J2629" s="41">
        <v>41274</v>
      </c>
      <c r="K2629" s="40">
        <v>3</v>
      </c>
      <c r="L2629" s="39" t="s">
        <v>131</v>
      </c>
      <c r="M2629" s="39" t="s">
        <v>183</v>
      </c>
      <c r="N2629" s="39" t="s">
        <v>3816</v>
      </c>
      <c r="O2629" s="39" t="s">
        <v>97</v>
      </c>
      <c r="P2629" s="39" t="s">
        <v>3814</v>
      </c>
      <c r="Q2629" s="54">
        <v>497084</v>
      </c>
    </row>
    <row r="2630" spans="1:17">
      <c r="A2630" s="39" t="s">
        <v>3806</v>
      </c>
      <c r="B2630" s="39" t="s">
        <v>3807</v>
      </c>
      <c r="C2630" s="52">
        <v>10378</v>
      </c>
      <c r="D2630" s="39" t="s">
        <v>101</v>
      </c>
      <c r="E2630" s="39" t="s">
        <v>931</v>
      </c>
      <c r="F2630" s="41">
        <v>40856</v>
      </c>
      <c r="G2630" s="39" t="s">
        <v>93</v>
      </c>
      <c r="H2630" s="39" t="s">
        <v>173</v>
      </c>
      <c r="I2630" s="41">
        <v>40544</v>
      </c>
      <c r="J2630" s="41">
        <v>40908</v>
      </c>
      <c r="K2630" s="40">
        <v>1</v>
      </c>
      <c r="L2630" s="39" t="s">
        <v>131</v>
      </c>
      <c r="M2630" s="39" t="s">
        <v>95</v>
      </c>
      <c r="N2630" s="39" t="s">
        <v>3817</v>
      </c>
      <c r="O2630" s="39" t="s">
        <v>121</v>
      </c>
      <c r="P2630" s="39" t="s">
        <v>3818</v>
      </c>
      <c r="Q2630" s="54">
        <v>255911</v>
      </c>
    </row>
    <row r="2631" spans="1:17">
      <c r="A2631" s="39" t="s">
        <v>3806</v>
      </c>
      <c r="B2631" s="39" t="s">
        <v>3807</v>
      </c>
      <c r="C2631" s="52">
        <v>10378</v>
      </c>
      <c r="D2631" s="39" t="s">
        <v>101</v>
      </c>
      <c r="E2631" s="39" t="s">
        <v>931</v>
      </c>
      <c r="F2631" s="41">
        <v>40856</v>
      </c>
      <c r="G2631" s="39" t="s">
        <v>93</v>
      </c>
      <c r="H2631" s="39" t="s">
        <v>173</v>
      </c>
      <c r="I2631" s="41">
        <v>40544</v>
      </c>
      <c r="J2631" s="41">
        <v>40908</v>
      </c>
      <c r="K2631" s="40">
        <v>2</v>
      </c>
      <c r="L2631" s="39" t="s">
        <v>180</v>
      </c>
      <c r="M2631" s="39" t="s">
        <v>517</v>
      </c>
      <c r="N2631" s="39" t="s">
        <v>3819</v>
      </c>
      <c r="O2631" s="39" t="s">
        <v>97</v>
      </c>
      <c r="P2631" s="39" t="s">
        <v>3818</v>
      </c>
      <c r="Q2631" s="54">
        <v>255911</v>
      </c>
    </row>
    <row r="2632" spans="1:17">
      <c r="A2632" s="39" t="s">
        <v>3806</v>
      </c>
      <c r="B2632" s="39" t="s">
        <v>3807</v>
      </c>
      <c r="C2632" s="52">
        <v>10378</v>
      </c>
      <c r="D2632" s="39" t="s">
        <v>101</v>
      </c>
      <c r="E2632" s="39" t="s">
        <v>931</v>
      </c>
      <c r="F2632" s="41">
        <v>40856</v>
      </c>
      <c r="G2632" s="39" t="s">
        <v>93</v>
      </c>
      <c r="H2632" s="39" t="s">
        <v>173</v>
      </c>
      <c r="I2632" s="41">
        <v>40544</v>
      </c>
      <c r="J2632" s="41">
        <v>40908</v>
      </c>
      <c r="K2632" s="40">
        <v>3</v>
      </c>
      <c r="L2632" s="39" t="s">
        <v>131</v>
      </c>
      <c r="M2632" s="39" t="s">
        <v>183</v>
      </c>
      <c r="N2632" s="39" t="s">
        <v>3820</v>
      </c>
      <c r="O2632" s="39" t="s">
        <v>97</v>
      </c>
      <c r="P2632" s="39" t="s">
        <v>3818</v>
      </c>
      <c r="Q2632" s="54">
        <v>255911</v>
      </c>
    </row>
    <row r="2633" spans="1:17">
      <c r="A2633" s="39" t="s">
        <v>3806</v>
      </c>
      <c r="B2633" s="39" t="s">
        <v>3807</v>
      </c>
      <c r="C2633" s="52">
        <v>10378</v>
      </c>
      <c r="D2633" s="39" t="s">
        <v>101</v>
      </c>
      <c r="E2633" s="39" t="s">
        <v>931</v>
      </c>
      <c r="F2633" s="41">
        <v>40856</v>
      </c>
      <c r="G2633" s="39" t="s">
        <v>93</v>
      </c>
      <c r="H2633" s="39" t="s">
        <v>173</v>
      </c>
      <c r="I2633" s="41">
        <v>40544</v>
      </c>
      <c r="J2633" s="41">
        <v>40908</v>
      </c>
      <c r="K2633" s="40">
        <v>4</v>
      </c>
      <c r="L2633" s="39" t="s">
        <v>95</v>
      </c>
      <c r="M2633" s="39" t="s">
        <v>95</v>
      </c>
      <c r="N2633" s="39" t="s">
        <v>3821</v>
      </c>
      <c r="O2633" s="39" t="s">
        <v>97</v>
      </c>
      <c r="P2633" s="39" t="s">
        <v>3818</v>
      </c>
      <c r="Q2633" s="54">
        <v>255911</v>
      </c>
    </row>
    <row r="2634" spans="1:17">
      <c r="A2634" s="39" t="s">
        <v>3806</v>
      </c>
      <c r="B2634" s="39" t="s">
        <v>3807</v>
      </c>
      <c r="C2634" s="52">
        <v>10378</v>
      </c>
      <c r="D2634" s="39" t="s">
        <v>101</v>
      </c>
      <c r="E2634" s="39" t="s">
        <v>931</v>
      </c>
      <c r="F2634" s="41">
        <v>40856</v>
      </c>
      <c r="G2634" s="39" t="s">
        <v>93</v>
      </c>
      <c r="H2634" s="39" t="s">
        <v>173</v>
      </c>
      <c r="I2634" s="41">
        <v>40544</v>
      </c>
      <c r="J2634" s="41">
        <v>40908</v>
      </c>
      <c r="K2634" s="40">
        <v>5</v>
      </c>
      <c r="L2634" s="39" t="s">
        <v>125</v>
      </c>
      <c r="M2634" s="39" t="s">
        <v>95</v>
      </c>
      <c r="N2634" s="39" t="s">
        <v>3822</v>
      </c>
      <c r="O2634" s="39" t="s">
        <v>121</v>
      </c>
      <c r="P2634" s="39" t="s">
        <v>3818</v>
      </c>
      <c r="Q2634" s="54">
        <v>255911</v>
      </c>
    </row>
    <row r="2635" spans="1:17">
      <c r="A2635" s="39" t="s">
        <v>3806</v>
      </c>
      <c r="B2635" s="39" t="s">
        <v>3807</v>
      </c>
      <c r="C2635" s="52">
        <v>10378</v>
      </c>
      <c r="D2635" s="39" t="s">
        <v>101</v>
      </c>
      <c r="E2635" s="39" t="s">
        <v>931</v>
      </c>
      <c r="F2635" s="41">
        <v>40856</v>
      </c>
      <c r="G2635" s="39" t="s">
        <v>93</v>
      </c>
      <c r="H2635" s="39" t="s">
        <v>173</v>
      </c>
      <c r="I2635" s="41">
        <v>40544</v>
      </c>
      <c r="J2635" s="41">
        <v>40908</v>
      </c>
      <c r="K2635" s="40">
        <v>6</v>
      </c>
      <c r="L2635" s="39" t="s">
        <v>218</v>
      </c>
      <c r="M2635" s="39" t="s">
        <v>521</v>
      </c>
      <c r="N2635" s="39" t="s">
        <v>3823</v>
      </c>
      <c r="O2635" s="39" t="s">
        <v>97</v>
      </c>
      <c r="P2635" s="39" t="s">
        <v>3818</v>
      </c>
      <c r="Q2635" s="54">
        <v>255911</v>
      </c>
    </row>
    <row r="2636" spans="1:17">
      <c r="A2636" s="39" t="s">
        <v>3806</v>
      </c>
      <c r="B2636" s="39" t="s">
        <v>3807</v>
      </c>
      <c r="C2636" s="52">
        <v>9193</v>
      </c>
      <c r="D2636" s="39" t="s">
        <v>101</v>
      </c>
      <c r="E2636" s="39" t="s">
        <v>523</v>
      </c>
      <c r="F2636" s="41">
        <v>40714</v>
      </c>
      <c r="G2636" s="39" t="s">
        <v>93</v>
      </c>
      <c r="H2636" s="39" t="s">
        <v>173</v>
      </c>
      <c r="I2636" s="41">
        <v>40179</v>
      </c>
      <c r="J2636" s="41">
        <v>40543</v>
      </c>
      <c r="K2636" s="40">
        <v>1</v>
      </c>
      <c r="L2636" s="39" t="s">
        <v>131</v>
      </c>
      <c r="M2636" s="39" t="s">
        <v>183</v>
      </c>
      <c r="N2636" s="39" t="s">
        <v>3824</v>
      </c>
      <c r="O2636" s="39" t="s">
        <v>97</v>
      </c>
      <c r="P2636" s="39" t="s">
        <v>3818</v>
      </c>
      <c r="Q2636" s="54">
        <v>59094</v>
      </c>
    </row>
    <row r="2637" spans="1:17">
      <c r="A2637" s="39" t="s">
        <v>3806</v>
      </c>
      <c r="B2637" s="39" t="s">
        <v>3807</v>
      </c>
      <c r="C2637" s="52">
        <v>9193</v>
      </c>
      <c r="D2637" s="39" t="s">
        <v>101</v>
      </c>
      <c r="E2637" s="39" t="s">
        <v>523</v>
      </c>
      <c r="F2637" s="41">
        <v>40714</v>
      </c>
      <c r="G2637" s="39" t="s">
        <v>93</v>
      </c>
      <c r="H2637" s="39" t="s">
        <v>173</v>
      </c>
      <c r="I2637" s="41">
        <v>40179</v>
      </c>
      <c r="J2637" s="41">
        <v>40543</v>
      </c>
      <c r="K2637" s="40">
        <v>2</v>
      </c>
      <c r="L2637" s="39" t="s">
        <v>105</v>
      </c>
      <c r="M2637" s="39" t="s">
        <v>765</v>
      </c>
      <c r="N2637" s="39" t="s">
        <v>3825</v>
      </c>
      <c r="O2637" s="39" t="s">
        <v>97</v>
      </c>
      <c r="P2637" s="39" t="s">
        <v>3818</v>
      </c>
      <c r="Q2637" s="54">
        <v>59094</v>
      </c>
    </row>
    <row r="2638" spans="1:17">
      <c r="A2638" s="39" t="s">
        <v>3806</v>
      </c>
      <c r="B2638" s="39" t="s">
        <v>3807</v>
      </c>
      <c r="C2638" s="52">
        <v>9193</v>
      </c>
      <c r="D2638" s="39" t="s">
        <v>101</v>
      </c>
      <c r="E2638" s="39" t="s">
        <v>523</v>
      </c>
      <c r="F2638" s="41">
        <v>40714</v>
      </c>
      <c r="G2638" s="39" t="s">
        <v>93</v>
      </c>
      <c r="H2638" s="39" t="s">
        <v>173</v>
      </c>
      <c r="I2638" s="41">
        <v>40179</v>
      </c>
      <c r="J2638" s="41">
        <v>40543</v>
      </c>
      <c r="K2638" s="40">
        <v>3</v>
      </c>
      <c r="L2638" s="39" t="s">
        <v>131</v>
      </c>
      <c r="M2638" s="39" t="s">
        <v>517</v>
      </c>
      <c r="N2638" s="39" t="s">
        <v>3826</v>
      </c>
      <c r="O2638" s="39" t="s">
        <v>97</v>
      </c>
      <c r="P2638" s="39" t="s">
        <v>3818</v>
      </c>
      <c r="Q2638" s="54">
        <v>59094</v>
      </c>
    </row>
    <row r="2639" spans="1:17">
      <c r="A2639" s="39" t="s">
        <v>3806</v>
      </c>
      <c r="B2639" s="39" t="s">
        <v>3807</v>
      </c>
      <c r="C2639" s="52">
        <v>9193</v>
      </c>
      <c r="D2639" s="39" t="s">
        <v>101</v>
      </c>
      <c r="E2639" s="39" t="s">
        <v>523</v>
      </c>
      <c r="F2639" s="41">
        <v>40714</v>
      </c>
      <c r="G2639" s="39" t="s">
        <v>93</v>
      </c>
      <c r="H2639" s="39" t="s">
        <v>173</v>
      </c>
      <c r="I2639" s="41">
        <v>40179</v>
      </c>
      <c r="J2639" s="41">
        <v>40543</v>
      </c>
      <c r="K2639" s="40">
        <v>4</v>
      </c>
      <c r="L2639" s="39" t="s">
        <v>131</v>
      </c>
      <c r="M2639" s="39" t="s">
        <v>95</v>
      </c>
      <c r="N2639" s="39" t="s">
        <v>3827</v>
      </c>
      <c r="O2639" s="39" t="s">
        <v>121</v>
      </c>
      <c r="P2639" s="39" t="s">
        <v>3818</v>
      </c>
      <c r="Q2639" s="54">
        <v>59094</v>
      </c>
    </row>
    <row r="2640" spans="1:17">
      <c r="A2640" s="39" t="s">
        <v>3806</v>
      </c>
      <c r="B2640" s="39" t="s">
        <v>3807</v>
      </c>
      <c r="C2640" s="52">
        <v>9193</v>
      </c>
      <c r="D2640" s="39" t="s">
        <v>101</v>
      </c>
      <c r="E2640" s="39" t="s">
        <v>523</v>
      </c>
      <c r="F2640" s="41">
        <v>40714</v>
      </c>
      <c r="G2640" s="39" t="s">
        <v>93</v>
      </c>
      <c r="H2640" s="39" t="s">
        <v>173</v>
      </c>
      <c r="I2640" s="41">
        <v>40179</v>
      </c>
      <c r="J2640" s="41">
        <v>40543</v>
      </c>
      <c r="K2640" s="40">
        <v>5</v>
      </c>
      <c r="L2640" s="39" t="s">
        <v>125</v>
      </c>
      <c r="M2640" s="39" t="s">
        <v>126</v>
      </c>
      <c r="N2640" s="39" t="s">
        <v>3828</v>
      </c>
      <c r="O2640" s="39" t="s">
        <v>97</v>
      </c>
      <c r="P2640" s="39" t="s">
        <v>3818</v>
      </c>
      <c r="Q2640" s="54">
        <v>59094</v>
      </c>
    </row>
    <row r="2641" spans="1:17">
      <c r="A2641" s="39" t="s">
        <v>3806</v>
      </c>
      <c r="B2641" s="39" t="s">
        <v>3807</v>
      </c>
      <c r="C2641" s="52">
        <v>9193</v>
      </c>
      <c r="D2641" s="39" t="s">
        <v>101</v>
      </c>
      <c r="E2641" s="39" t="s">
        <v>523</v>
      </c>
      <c r="F2641" s="41">
        <v>40714</v>
      </c>
      <c r="G2641" s="39" t="s">
        <v>93</v>
      </c>
      <c r="H2641" s="39" t="s">
        <v>173</v>
      </c>
      <c r="I2641" s="41">
        <v>40179</v>
      </c>
      <c r="J2641" s="41">
        <v>40543</v>
      </c>
      <c r="K2641" s="40">
        <v>6</v>
      </c>
      <c r="L2641" s="39" t="s">
        <v>527</v>
      </c>
      <c r="M2641" s="39" t="s">
        <v>528</v>
      </c>
      <c r="N2641" s="39" t="s">
        <v>3829</v>
      </c>
      <c r="O2641" s="39" t="s">
        <v>97</v>
      </c>
      <c r="P2641" s="39" t="s">
        <v>3818</v>
      </c>
      <c r="Q2641" s="54">
        <v>59094</v>
      </c>
    </row>
    <row r="2642" spans="1:17">
      <c r="A2642" s="39" t="s">
        <v>3806</v>
      </c>
      <c r="B2642" s="39" t="s">
        <v>3807</v>
      </c>
      <c r="C2642" s="52">
        <v>9193</v>
      </c>
      <c r="D2642" s="39" t="s">
        <v>101</v>
      </c>
      <c r="E2642" s="39" t="s">
        <v>523</v>
      </c>
      <c r="F2642" s="41">
        <v>40714</v>
      </c>
      <c r="G2642" s="39" t="s">
        <v>93</v>
      </c>
      <c r="H2642" s="39" t="s">
        <v>173</v>
      </c>
      <c r="I2642" s="41">
        <v>39904</v>
      </c>
      <c r="J2642" s="41">
        <v>40908</v>
      </c>
      <c r="K2642" s="40">
        <v>7</v>
      </c>
      <c r="L2642" s="39" t="s">
        <v>311</v>
      </c>
      <c r="M2642" s="39" t="s">
        <v>95</v>
      </c>
      <c r="N2642" s="39" t="s">
        <v>3830</v>
      </c>
      <c r="O2642" s="39" t="s">
        <v>97</v>
      </c>
      <c r="P2642" s="39" t="s">
        <v>3818</v>
      </c>
      <c r="Q2642" s="54">
        <v>59094</v>
      </c>
    </row>
    <row r="2643" spans="1:17">
      <c r="A2643" s="39" t="s">
        <v>3806</v>
      </c>
      <c r="B2643" s="39" t="s">
        <v>3807</v>
      </c>
      <c r="C2643" s="52">
        <v>9193</v>
      </c>
      <c r="D2643" s="39" t="s">
        <v>101</v>
      </c>
      <c r="E2643" s="39" t="s">
        <v>523</v>
      </c>
      <c r="F2643" s="41">
        <v>40714</v>
      </c>
      <c r="G2643" s="39" t="s">
        <v>93</v>
      </c>
      <c r="H2643" s="39" t="s">
        <v>173</v>
      </c>
      <c r="I2643" s="41">
        <v>39904</v>
      </c>
      <c r="J2643" s="41">
        <v>40908</v>
      </c>
      <c r="K2643" s="40">
        <v>8</v>
      </c>
      <c r="L2643" s="39" t="s">
        <v>311</v>
      </c>
      <c r="M2643" s="39" t="s">
        <v>312</v>
      </c>
      <c r="N2643" s="39" t="s">
        <v>3831</v>
      </c>
      <c r="O2643" s="39" t="s">
        <v>97</v>
      </c>
      <c r="P2643" s="39" t="s">
        <v>3818</v>
      </c>
      <c r="Q2643" s="54">
        <v>59094</v>
      </c>
    </row>
    <row r="2644" spans="1:17">
      <c r="A2644" s="39" t="s">
        <v>3806</v>
      </c>
      <c r="B2644" s="39" t="s">
        <v>3807</v>
      </c>
      <c r="C2644" s="52">
        <v>9193</v>
      </c>
      <c r="D2644" s="39" t="s">
        <v>101</v>
      </c>
      <c r="E2644" s="39" t="s">
        <v>523</v>
      </c>
      <c r="F2644" s="41">
        <v>40714</v>
      </c>
      <c r="G2644" s="39" t="s">
        <v>93</v>
      </c>
      <c r="H2644" s="39" t="s">
        <v>173</v>
      </c>
      <c r="I2644" s="41">
        <v>39904</v>
      </c>
      <c r="J2644" s="41">
        <v>40908</v>
      </c>
      <c r="K2644" s="40">
        <v>9</v>
      </c>
      <c r="L2644" s="39" t="s">
        <v>218</v>
      </c>
      <c r="M2644" s="39" t="s">
        <v>95</v>
      </c>
      <c r="N2644" s="39" t="s">
        <v>3832</v>
      </c>
      <c r="O2644" s="39" t="s">
        <v>97</v>
      </c>
      <c r="P2644" s="39" t="s">
        <v>3818</v>
      </c>
      <c r="Q2644" s="54">
        <v>59094</v>
      </c>
    </row>
    <row r="2645" spans="1:17">
      <c r="A2645" s="39" t="s">
        <v>3806</v>
      </c>
      <c r="B2645" s="39" t="s">
        <v>3807</v>
      </c>
      <c r="C2645" s="52">
        <v>9193</v>
      </c>
      <c r="D2645" s="39" t="s">
        <v>101</v>
      </c>
      <c r="E2645" s="39" t="s">
        <v>523</v>
      </c>
      <c r="F2645" s="41">
        <v>40714</v>
      </c>
      <c r="G2645" s="39" t="s">
        <v>93</v>
      </c>
      <c r="H2645" s="39" t="s">
        <v>173</v>
      </c>
      <c r="I2645" s="41">
        <v>39904</v>
      </c>
      <c r="J2645" s="41">
        <v>40908</v>
      </c>
      <c r="K2645" s="40">
        <v>10</v>
      </c>
      <c r="L2645" s="39" t="s">
        <v>218</v>
      </c>
      <c r="M2645" s="39" t="s">
        <v>521</v>
      </c>
      <c r="N2645" s="39" t="s">
        <v>3833</v>
      </c>
      <c r="O2645" s="39" t="s">
        <v>97</v>
      </c>
      <c r="P2645" s="39" t="s">
        <v>3818</v>
      </c>
      <c r="Q2645" s="54">
        <v>59094</v>
      </c>
    </row>
    <row r="2646" spans="1:17">
      <c r="A2646" s="39" t="s">
        <v>3806</v>
      </c>
      <c r="B2646" s="39" t="s">
        <v>3807</v>
      </c>
      <c r="C2646" s="52">
        <v>2090</v>
      </c>
      <c r="D2646" s="39" t="s">
        <v>101</v>
      </c>
      <c r="E2646" s="39" t="s">
        <v>539</v>
      </c>
      <c r="F2646" s="41">
        <v>40072</v>
      </c>
      <c r="G2646" s="39" t="s">
        <v>93</v>
      </c>
      <c r="H2646" s="39" t="s">
        <v>173</v>
      </c>
      <c r="I2646" s="41">
        <v>39814</v>
      </c>
      <c r="J2646" s="41">
        <v>40178</v>
      </c>
      <c r="K2646" s="40">
        <v>1</v>
      </c>
      <c r="L2646" s="39" t="s">
        <v>131</v>
      </c>
      <c r="M2646" s="39" t="s">
        <v>517</v>
      </c>
      <c r="N2646" s="39" t="s">
        <v>3834</v>
      </c>
      <c r="O2646" s="39" t="s">
        <v>97</v>
      </c>
      <c r="P2646" s="39" t="s">
        <v>3814</v>
      </c>
      <c r="Q2646" s="54">
        <v>383202</v>
      </c>
    </row>
    <row r="2647" spans="1:17">
      <c r="A2647" s="39" t="s">
        <v>3806</v>
      </c>
      <c r="B2647" s="39" t="s">
        <v>3807</v>
      </c>
      <c r="C2647" s="52">
        <v>2090</v>
      </c>
      <c r="D2647" s="39" t="s">
        <v>101</v>
      </c>
      <c r="E2647" s="39" t="s">
        <v>539</v>
      </c>
      <c r="F2647" s="41">
        <v>40072</v>
      </c>
      <c r="G2647" s="39" t="s">
        <v>93</v>
      </c>
      <c r="H2647" s="39" t="s">
        <v>173</v>
      </c>
      <c r="I2647" s="41">
        <v>39814</v>
      </c>
      <c r="J2647" s="41">
        <v>40178</v>
      </c>
      <c r="K2647" s="40">
        <v>2</v>
      </c>
      <c r="L2647" s="39" t="s">
        <v>125</v>
      </c>
      <c r="M2647" s="39" t="s">
        <v>126</v>
      </c>
      <c r="N2647" s="39" t="s">
        <v>3835</v>
      </c>
      <c r="O2647" s="39" t="s">
        <v>97</v>
      </c>
      <c r="P2647" s="39" t="s">
        <v>3814</v>
      </c>
      <c r="Q2647" s="54">
        <v>383202</v>
      </c>
    </row>
    <row r="2648" spans="1:17">
      <c r="A2648" s="39" t="s">
        <v>3806</v>
      </c>
      <c r="B2648" s="39" t="s">
        <v>3807</v>
      </c>
      <c r="C2648" s="52">
        <v>2090</v>
      </c>
      <c r="D2648" s="39" t="s">
        <v>101</v>
      </c>
      <c r="E2648" s="39" t="s">
        <v>539</v>
      </c>
      <c r="F2648" s="41">
        <v>40072</v>
      </c>
      <c r="G2648" s="39" t="s">
        <v>93</v>
      </c>
      <c r="H2648" s="39" t="s">
        <v>173</v>
      </c>
      <c r="I2648" s="41">
        <v>39814</v>
      </c>
      <c r="J2648" s="41">
        <v>40178</v>
      </c>
      <c r="K2648" s="40">
        <v>3</v>
      </c>
      <c r="L2648" s="39" t="s">
        <v>105</v>
      </c>
      <c r="M2648" s="39" t="s">
        <v>135</v>
      </c>
      <c r="N2648" s="39" t="s">
        <v>3836</v>
      </c>
      <c r="O2648" s="39" t="s">
        <v>97</v>
      </c>
      <c r="P2648" s="39" t="s">
        <v>3814</v>
      </c>
      <c r="Q2648" s="54">
        <v>383202</v>
      </c>
    </row>
    <row r="2649" spans="1:17">
      <c r="A2649" s="39" t="s">
        <v>3806</v>
      </c>
      <c r="B2649" s="39" t="s">
        <v>3807</v>
      </c>
      <c r="C2649" s="52">
        <v>2090</v>
      </c>
      <c r="D2649" s="39" t="s">
        <v>101</v>
      </c>
      <c r="E2649" s="39" t="s">
        <v>539</v>
      </c>
      <c r="F2649" s="41">
        <v>40072</v>
      </c>
      <c r="G2649" s="39" t="s">
        <v>93</v>
      </c>
      <c r="H2649" s="39" t="s">
        <v>173</v>
      </c>
      <c r="I2649" s="41">
        <v>39814</v>
      </c>
      <c r="J2649" s="41">
        <v>40178</v>
      </c>
      <c r="K2649" s="40">
        <v>4</v>
      </c>
      <c r="L2649" s="39" t="s">
        <v>131</v>
      </c>
      <c r="M2649" s="39" t="s">
        <v>95</v>
      </c>
      <c r="N2649" s="39" t="s">
        <v>3837</v>
      </c>
      <c r="O2649" s="39" t="s">
        <v>97</v>
      </c>
      <c r="P2649" s="39" t="s">
        <v>3814</v>
      </c>
      <c r="Q2649" s="54">
        <v>383202</v>
      </c>
    </row>
    <row r="2650" spans="1:17">
      <c r="A2650" s="39" t="s">
        <v>3806</v>
      </c>
      <c r="B2650" s="39" t="s">
        <v>3807</v>
      </c>
      <c r="C2650" s="52">
        <v>2090</v>
      </c>
      <c r="D2650" s="39" t="s">
        <v>101</v>
      </c>
      <c r="E2650" s="39" t="s">
        <v>539</v>
      </c>
      <c r="F2650" s="41">
        <v>40072</v>
      </c>
      <c r="G2650" s="39" t="s">
        <v>93</v>
      </c>
      <c r="H2650" s="39" t="s">
        <v>173</v>
      </c>
      <c r="I2650" s="41">
        <v>39814</v>
      </c>
      <c r="J2650" s="41">
        <v>40178</v>
      </c>
      <c r="K2650" s="40">
        <v>5</v>
      </c>
      <c r="L2650" s="39" t="s">
        <v>103</v>
      </c>
      <c r="M2650" s="39" t="s">
        <v>95</v>
      </c>
      <c r="N2650" s="39" t="s">
        <v>3838</v>
      </c>
      <c r="O2650" s="39" t="s">
        <v>97</v>
      </c>
      <c r="P2650" s="39" t="s">
        <v>3814</v>
      </c>
      <c r="Q2650" s="54">
        <v>383202</v>
      </c>
    </row>
    <row r="2651" spans="1:17">
      <c r="A2651" s="39" t="s">
        <v>3806</v>
      </c>
      <c r="B2651" s="39" t="s">
        <v>3807</v>
      </c>
      <c r="C2651" s="52">
        <v>2090</v>
      </c>
      <c r="D2651" s="39" t="s">
        <v>101</v>
      </c>
      <c r="E2651" s="39" t="s">
        <v>539</v>
      </c>
      <c r="F2651" s="41">
        <v>40072</v>
      </c>
      <c r="G2651" s="39" t="s">
        <v>93</v>
      </c>
      <c r="H2651" s="39" t="s">
        <v>173</v>
      </c>
      <c r="I2651" s="41">
        <v>39814</v>
      </c>
      <c r="J2651" s="41">
        <v>40178</v>
      </c>
      <c r="K2651" s="40">
        <v>6</v>
      </c>
      <c r="L2651" s="39" t="s">
        <v>95</v>
      </c>
      <c r="M2651" s="39" t="s">
        <v>95</v>
      </c>
      <c r="N2651" s="39" t="s">
        <v>3839</v>
      </c>
      <c r="O2651" s="39" t="s">
        <v>97</v>
      </c>
      <c r="P2651" s="39" t="s">
        <v>3814</v>
      </c>
      <c r="Q2651" s="54">
        <v>383202</v>
      </c>
    </row>
    <row r="2652" spans="1:17">
      <c r="A2652" s="39" t="s">
        <v>3806</v>
      </c>
      <c r="B2652" s="39" t="s">
        <v>3807</v>
      </c>
      <c r="C2652" s="52">
        <v>2090</v>
      </c>
      <c r="D2652" s="39" t="s">
        <v>101</v>
      </c>
      <c r="E2652" s="39" t="s">
        <v>539</v>
      </c>
      <c r="F2652" s="41">
        <v>40072</v>
      </c>
      <c r="G2652" s="39" t="s">
        <v>93</v>
      </c>
      <c r="H2652" s="39" t="s">
        <v>173</v>
      </c>
      <c r="I2652" s="41">
        <v>39814</v>
      </c>
      <c r="J2652" s="41">
        <v>40178</v>
      </c>
      <c r="K2652" s="40">
        <v>7</v>
      </c>
      <c r="L2652" s="39" t="s">
        <v>95</v>
      </c>
      <c r="M2652" s="39" t="s">
        <v>95</v>
      </c>
      <c r="N2652" s="39" t="s">
        <v>3840</v>
      </c>
      <c r="O2652" s="39" t="s">
        <v>97</v>
      </c>
      <c r="P2652" s="39" t="s">
        <v>3814</v>
      </c>
      <c r="Q2652" s="54">
        <v>383202</v>
      </c>
    </row>
    <row r="2653" spans="1:17">
      <c r="A2653" s="39" t="s">
        <v>3806</v>
      </c>
      <c r="B2653" s="39" t="s">
        <v>3807</v>
      </c>
      <c r="C2653" s="52">
        <v>2090</v>
      </c>
      <c r="D2653" s="39" t="s">
        <v>101</v>
      </c>
      <c r="E2653" s="39" t="s">
        <v>539</v>
      </c>
      <c r="F2653" s="41">
        <v>40072</v>
      </c>
      <c r="G2653" s="39" t="s">
        <v>93</v>
      </c>
      <c r="H2653" s="39" t="s">
        <v>173</v>
      </c>
      <c r="I2653" s="41">
        <v>39814</v>
      </c>
      <c r="J2653" s="41">
        <v>40178</v>
      </c>
      <c r="K2653" s="40">
        <v>8</v>
      </c>
      <c r="L2653" s="39" t="s">
        <v>311</v>
      </c>
      <c r="M2653" s="39" t="s">
        <v>312</v>
      </c>
      <c r="N2653" s="39" t="s">
        <v>3841</v>
      </c>
      <c r="O2653" s="39" t="s">
        <v>97</v>
      </c>
      <c r="P2653" s="39" t="s">
        <v>3814</v>
      </c>
      <c r="Q2653" s="54">
        <v>383202</v>
      </c>
    </row>
    <row r="2654" spans="1:17">
      <c r="A2654" s="39" t="s">
        <v>3806</v>
      </c>
      <c r="B2654" s="39" t="s">
        <v>3807</v>
      </c>
      <c r="C2654" s="52">
        <v>2090</v>
      </c>
      <c r="D2654" s="39" t="s">
        <v>101</v>
      </c>
      <c r="E2654" s="39" t="s">
        <v>539</v>
      </c>
      <c r="F2654" s="41">
        <v>40072</v>
      </c>
      <c r="G2654" s="39" t="s">
        <v>93</v>
      </c>
      <c r="H2654" s="39" t="s">
        <v>173</v>
      </c>
      <c r="I2654" s="41">
        <v>39814</v>
      </c>
      <c r="J2654" s="41">
        <v>40178</v>
      </c>
      <c r="K2654" s="40">
        <v>9</v>
      </c>
      <c r="L2654" s="39" t="s">
        <v>95</v>
      </c>
      <c r="M2654" s="39" t="s">
        <v>95</v>
      </c>
      <c r="N2654" s="39" t="s">
        <v>3842</v>
      </c>
      <c r="O2654" s="39" t="s">
        <v>97</v>
      </c>
      <c r="P2654" s="39" t="s">
        <v>3814</v>
      </c>
      <c r="Q2654" s="54">
        <v>383202</v>
      </c>
    </row>
    <row r="2655" spans="1:17">
      <c r="A2655" s="39" t="s">
        <v>3806</v>
      </c>
      <c r="B2655" s="39" t="s">
        <v>3807</v>
      </c>
      <c r="C2655" s="52">
        <v>2090</v>
      </c>
      <c r="D2655" s="39" t="s">
        <v>101</v>
      </c>
      <c r="E2655" s="39" t="s">
        <v>539</v>
      </c>
      <c r="F2655" s="41">
        <v>40072</v>
      </c>
      <c r="G2655" s="39" t="s">
        <v>93</v>
      </c>
      <c r="H2655" s="39" t="s">
        <v>173</v>
      </c>
      <c r="I2655" s="41">
        <v>39814</v>
      </c>
      <c r="J2655" s="41">
        <v>40178</v>
      </c>
      <c r="K2655" s="40">
        <v>10</v>
      </c>
      <c r="L2655" s="39" t="s">
        <v>95</v>
      </c>
      <c r="M2655" s="39" t="s">
        <v>95</v>
      </c>
      <c r="N2655" s="39" t="s">
        <v>3843</v>
      </c>
      <c r="O2655" s="39" t="s">
        <v>97</v>
      </c>
      <c r="P2655" s="39" t="s">
        <v>3814</v>
      </c>
      <c r="Q2655" s="54">
        <v>383202</v>
      </c>
    </row>
    <row r="2656" spans="1:17">
      <c r="A2656" s="39" t="s">
        <v>3806</v>
      </c>
      <c r="B2656" s="39" t="s">
        <v>3807</v>
      </c>
      <c r="C2656" s="52">
        <v>2090</v>
      </c>
      <c r="D2656" s="39" t="s">
        <v>101</v>
      </c>
      <c r="E2656" s="39" t="s">
        <v>539</v>
      </c>
      <c r="F2656" s="41">
        <v>40072</v>
      </c>
      <c r="G2656" s="39" t="s">
        <v>93</v>
      </c>
      <c r="H2656" s="39" t="s">
        <v>173</v>
      </c>
      <c r="I2656" s="41">
        <v>39814</v>
      </c>
      <c r="J2656" s="41">
        <v>40178</v>
      </c>
      <c r="K2656" s="40">
        <v>11</v>
      </c>
      <c r="L2656" s="39" t="s">
        <v>95</v>
      </c>
      <c r="M2656" s="39" t="s">
        <v>95</v>
      </c>
      <c r="N2656" s="39" t="s">
        <v>3844</v>
      </c>
      <c r="O2656" s="39" t="s">
        <v>97</v>
      </c>
      <c r="P2656" s="39" t="s">
        <v>3814</v>
      </c>
      <c r="Q2656" s="54">
        <v>383202</v>
      </c>
    </row>
    <row r="2657" spans="1:17">
      <c r="A2657" s="39" t="s">
        <v>3806</v>
      </c>
      <c r="B2657" s="39" t="s">
        <v>3807</v>
      </c>
      <c r="C2657" s="52">
        <v>2090</v>
      </c>
      <c r="D2657" s="39" t="s">
        <v>101</v>
      </c>
      <c r="E2657" s="39" t="s">
        <v>539</v>
      </c>
      <c r="F2657" s="41">
        <v>40072</v>
      </c>
      <c r="G2657" s="39" t="s">
        <v>93</v>
      </c>
      <c r="H2657" s="39" t="s">
        <v>173</v>
      </c>
      <c r="I2657" s="41">
        <v>39814</v>
      </c>
      <c r="J2657" s="41">
        <v>40178</v>
      </c>
      <c r="K2657" s="40">
        <v>12</v>
      </c>
      <c r="L2657" s="39" t="s">
        <v>103</v>
      </c>
      <c r="M2657" s="39" t="s">
        <v>95</v>
      </c>
      <c r="N2657" s="39" t="s">
        <v>3845</v>
      </c>
      <c r="O2657" s="39" t="s">
        <v>97</v>
      </c>
      <c r="P2657" s="39" t="s">
        <v>3814</v>
      </c>
      <c r="Q2657" s="54">
        <v>383202</v>
      </c>
    </row>
    <row r="2658" spans="1:17">
      <c r="A2658" s="39" t="s">
        <v>3806</v>
      </c>
      <c r="B2658" s="39" t="s">
        <v>3807</v>
      </c>
      <c r="C2658" s="52">
        <v>812</v>
      </c>
      <c r="D2658" s="39" t="s">
        <v>101</v>
      </c>
      <c r="E2658" s="39" t="s">
        <v>544</v>
      </c>
      <c r="F2658" s="41">
        <v>39790</v>
      </c>
      <c r="G2658" s="39" t="s">
        <v>93</v>
      </c>
      <c r="H2658" s="39" t="s">
        <v>173</v>
      </c>
      <c r="I2658" s="41">
        <v>39814</v>
      </c>
      <c r="J2658" s="41">
        <v>40178</v>
      </c>
      <c r="K2658" s="40">
        <v>1</v>
      </c>
      <c r="L2658" s="39" t="s">
        <v>131</v>
      </c>
      <c r="M2658" s="39" t="s">
        <v>517</v>
      </c>
      <c r="N2658" s="39" t="s">
        <v>3846</v>
      </c>
      <c r="O2658" s="39" t="s">
        <v>97</v>
      </c>
      <c r="P2658" s="39" t="s">
        <v>3814</v>
      </c>
      <c r="Q2658" s="54">
        <v>-473737</v>
      </c>
    </row>
    <row r="2659" spans="1:17">
      <c r="A2659" s="39" t="s">
        <v>3806</v>
      </c>
      <c r="B2659" s="39" t="s">
        <v>3807</v>
      </c>
      <c r="C2659" s="52">
        <v>812</v>
      </c>
      <c r="D2659" s="39" t="s">
        <v>101</v>
      </c>
      <c r="E2659" s="39" t="s">
        <v>544</v>
      </c>
      <c r="F2659" s="41">
        <v>39790</v>
      </c>
      <c r="G2659" s="39" t="s">
        <v>93</v>
      </c>
      <c r="H2659" s="39" t="s">
        <v>173</v>
      </c>
      <c r="I2659" s="41">
        <v>39814</v>
      </c>
      <c r="J2659" s="41">
        <v>40178</v>
      </c>
      <c r="K2659" s="40">
        <v>2</v>
      </c>
      <c r="L2659" s="39" t="s">
        <v>105</v>
      </c>
      <c r="M2659" s="39" t="s">
        <v>765</v>
      </c>
      <c r="N2659" s="39" t="s">
        <v>3847</v>
      </c>
      <c r="O2659" s="39" t="s">
        <v>97</v>
      </c>
      <c r="P2659" s="39" t="s">
        <v>3814</v>
      </c>
      <c r="Q2659" s="54">
        <v>-473737</v>
      </c>
    </row>
    <row r="2660" spans="1:17">
      <c r="A2660" s="39" t="s">
        <v>3806</v>
      </c>
      <c r="B2660" s="39" t="s">
        <v>3807</v>
      </c>
      <c r="C2660" s="52">
        <v>812</v>
      </c>
      <c r="D2660" s="39" t="s">
        <v>101</v>
      </c>
      <c r="E2660" s="39" t="s">
        <v>544</v>
      </c>
      <c r="F2660" s="41">
        <v>39790</v>
      </c>
      <c r="G2660" s="39" t="s">
        <v>93</v>
      </c>
      <c r="H2660" s="39" t="s">
        <v>173</v>
      </c>
      <c r="I2660" s="41">
        <v>39814</v>
      </c>
      <c r="J2660" s="41">
        <v>40178</v>
      </c>
      <c r="K2660" s="40">
        <v>3</v>
      </c>
      <c r="L2660" s="39" t="s">
        <v>125</v>
      </c>
      <c r="M2660" s="39" t="s">
        <v>126</v>
      </c>
      <c r="N2660" s="39" t="s">
        <v>3848</v>
      </c>
      <c r="O2660" s="39" t="s">
        <v>97</v>
      </c>
      <c r="P2660" s="39" t="s">
        <v>3814</v>
      </c>
      <c r="Q2660" s="54">
        <v>-473737</v>
      </c>
    </row>
    <row r="2661" spans="1:17">
      <c r="A2661" s="39" t="s">
        <v>3806</v>
      </c>
      <c r="B2661" s="39" t="s">
        <v>3807</v>
      </c>
      <c r="C2661" s="52">
        <v>812</v>
      </c>
      <c r="D2661" s="39" t="s">
        <v>101</v>
      </c>
      <c r="E2661" s="39" t="s">
        <v>544</v>
      </c>
      <c r="F2661" s="41">
        <v>39790</v>
      </c>
      <c r="G2661" s="39" t="s">
        <v>93</v>
      </c>
      <c r="H2661" s="39" t="s">
        <v>173</v>
      </c>
      <c r="I2661" s="41">
        <v>39814</v>
      </c>
      <c r="J2661" s="41">
        <v>40178</v>
      </c>
      <c r="K2661" s="40">
        <v>4</v>
      </c>
      <c r="L2661" s="39" t="s">
        <v>105</v>
      </c>
      <c r="M2661" s="39" t="s">
        <v>135</v>
      </c>
      <c r="N2661" s="39" t="s">
        <v>3849</v>
      </c>
      <c r="O2661" s="39" t="s">
        <v>97</v>
      </c>
      <c r="P2661" s="39" t="s">
        <v>3814</v>
      </c>
      <c r="Q2661" s="54">
        <v>-473737</v>
      </c>
    </row>
    <row r="2662" spans="1:17">
      <c r="A2662" s="39" t="s">
        <v>3806</v>
      </c>
      <c r="B2662" s="39" t="s">
        <v>3807</v>
      </c>
      <c r="C2662" s="52">
        <v>812</v>
      </c>
      <c r="D2662" s="39" t="s">
        <v>101</v>
      </c>
      <c r="E2662" s="39" t="s">
        <v>544</v>
      </c>
      <c r="F2662" s="41">
        <v>39790</v>
      </c>
      <c r="G2662" s="39" t="s">
        <v>93</v>
      </c>
      <c r="H2662" s="39" t="s">
        <v>173</v>
      </c>
      <c r="I2662" s="41">
        <v>39814</v>
      </c>
      <c r="J2662" s="41">
        <v>40178</v>
      </c>
      <c r="K2662" s="40">
        <v>5</v>
      </c>
      <c r="L2662" s="39" t="s">
        <v>131</v>
      </c>
      <c r="M2662" s="39" t="s">
        <v>517</v>
      </c>
      <c r="N2662" s="39" t="s">
        <v>3850</v>
      </c>
      <c r="O2662" s="39" t="s">
        <v>97</v>
      </c>
      <c r="P2662" s="39" t="s">
        <v>3814</v>
      </c>
      <c r="Q2662" s="54">
        <v>-473737</v>
      </c>
    </row>
    <row r="2663" spans="1:17">
      <c r="A2663" s="39" t="s">
        <v>3806</v>
      </c>
      <c r="B2663" s="39" t="s">
        <v>3807</v>
      </c>
      <c r="C2663" s="52">
        <v>812</v>
      </c>
      <c r="D2663" s="39" t="s">
        <v>101</v>
      </c>
      <c r="E2663" s="39" t="s">
        <v>544</v>
      </c>
      <c r="F2663" s="41">
        <v>39790</v>
      </c>
      <c r="G2663" s="39" t="s">
        <v>93</v>
      </c>
      <c r="H2663" s="39" t="s">
        <v>173</v>
      </c>
      <c r="I2663" s="41">
        <v>39814</v>
      </c>
      <c r="J2663" s="41">
        <v>40178</v>
      </c>
      <c r="K2663" s="40">
        <v>6</v>
      </c>
      <c r="L2663" s="39" t="s">
        <v>95</v>
      </c>
      <c r="M2663" s="39" t="s">
        <v>95</v>
      </c>
      <c r="N2663" s="39" t="s">
        <v>3851</v>
      </c>
      <c r="O2663" s="39" t="s">
        <v>97</v>
      </c>
      <c r="P2663" s="39" t="s">
        <v>3814</v>
      </c>
      <c r="Q2663" s="54">
        <v>-473737</v>
      </c>
    </row>
    <row r="2664" spans="1:17">
      <c r="A2664" s="39" t="s">
        <v>3852</v>
      </c>
      <c r="B2664" s="39" t="s">
        <v>3853</v>
      </c>
      <c r="C2664" s="52">
        <v>8487</v>
      </c>
      <c r="D2664" s="39" t="s">
        <v>101</v>
      </c>
      <c r="E2664" s="39" t="s">
        <v>3854</v>
      </c>
      <c r="F2664" s="41">
        <v>40714</v>
      </c>
      <c r="G2664" s="39" t="s">
        <v>93</v>
      </c>
      <c r="H2664" s="39" t="s">
        <v>173</v>
      </c>
      <c r="I2664" s="41">
        <v>40179</v>
      </c>
      <c r="J2664" s="41">
        <v>40908</v>
      </c>
      <c r="K2664" s="40">
        <v>1</v>
      </c>
      <c r="L2664" s="39" t="s">
        <v>105</v>
      </c>
      <c r="M2664" s="39" t="s">
        <v>486</v>
      </c>
      <c r="N2664" s="39" t="s">
        <v>3855</v>
      </c>
      <c r="O2664" s="39" t="s">
        <v>97</v>
      </c>
      <c r="P2664" s="39" t="s">
        <v>221</v>
      </c>
      <c r="Q2664" s="54">
        <v>30085</v>
      </c>
    </row>
    <row r="2665" spans="1:17">
      <c r="A2665" s="39" t="s">
        <v>3856</v>
      </c>
      <c r="B2665" s="39" t="s">
        <v>3857</v>
      </c>
      <c r="C2665" s="52">
        <v>8315</v>
      </c>
      <c r="D2665" s="39" t="s">
        <v>101</v>
      </c>
      <c r="E2665" s="39" t="s">
        <v>474</v>
      </c>
      <c r="F2665" s="41">
        <v>40722</v>
      </c>
      <c r="G2665" s="39" t="s">
        <v>93</v>
      </c>
      <c r="H2665" s="39" t="s">
        <v>94</v>
      </c>
      <c r="I2665" s="41">
        <v>39448</v>
      </c>
      <c r="J2665" s="41">
        <v>39813</v>
      </c>
      <c r="K2665" s="40">
        <v>1</v>
      </c>
      <c r="L2665" s="39" t="s">
        <v>95</v>
      </c>
      <c r="M2665" s="39" t="s">
        <v>95</v>
      </c>
      <c r="N2665" s="39" t="s">
        <v>225</v>
      </c>
      <c r="O2665" s="39" t="s">
        <v>97</v>
      </c>
      <c r="P2665" s="39" t="s">
        <v>221</v>
      </c>
      <c r="Q2665" s="54">
        <v>20000</v>
      </c>
    </row>
    <row r="2666" spans="1:17">
      <c r="A2666" s="39" t="s">
        <v>3858</v>
      </c>
      <c r="B2666" s="39" t="s">
        <v>3859</v>
      </c>
      <c r="C2666" s="52">
        <v>8265</v>
      </c>
      <c r="D2666" s="39" t="s">
        <v>101</v>
      </c>
      <c r="E2666" s="39" t="s">
        <v>224</v>
      </c>
      <c r="F2666" s="41">
        <v>40722</v>
      </c>
      <c r="G2666" s="39" t="s">
        <v>93</v>
      </c>
      <c r="H2666" s="39" t="s">
        <v>94</v>
      </c>
      <c r="I2666" s="41">
        <v>39448</v>
      </c>
      <c r="J2666" s="41">
        <v>39813</v>
      </c>
      <c r="K2666" s="40">
        <v>1</v>
      </c>
      <c r="L2666" s="39" t="s">
        <v>103</v>
      </c>
      <c r="M2666" s="39" t="s">
        <v>95</v>
      </c>
      <c r="N2666" s="39" t="s">
        <v>225</v>
      </c>
      <c r="O2666" s="39" t="s">
        <v>97</v>
      </c>
      <c r="P2666" s="39" t="s">
        <v>221</v>
      </c>
      <c r="Q2666" s="54">
        <v>3016</v>
      </c>
    </row>
    <row r="2667" spans="1:17">
      <c r="A2667" s="39" t="s">
        <v>3860</v>
      </c>
      <c r="B2667" s="39" t="s">
        <v>3861</v>
      </c>
      <c r="C2667" s="52">
        <v>10714</v>
      </c>
      <c r="D2667" s="39" t="s">
        <v>101</v>
      </c>
      <c r="E2667" s="39" t="s">
        <v>207</v>
      </c>
      <c r="F2667" s="41">
        <v>41103</v>
      </c>
      <c r="G2667" s="39" t="s">
        <v>93</v>
      </c>
      <c r="H2667" s="39" t="s">
        <v>173</v>
      </c>
      <c r="I2667" s="41">
        <v>39814</v>
      </c>
      <c r="J2667" s="41">
        <v>40178</v>
      </c>
      <c r="K2667" s="40">
        <v>1</v>
      </c>
      <c r="L2667" s="39" t="s">
        <v>95</v>
      </c>
      <c r="M2667" s="39" t="s">
        <v>95</v>
      </c>
      <c r="N2667" s="39" t="s">
        <v>3862</v>
      </c>
      <c r="O2667" s="39" t="s">
        <v>97</v>
      </c>
      <c r="P2667" s="39" t="s">
        <v>3863</v>
      </c>
      <c r="Q2667" s="54">
        <v>32150</v>
      </c>
    </row>
    <row r="2668" spans="1:17">
      <c r="A2668" s="39" t="s">
        <v>3864</v>
      </c>
      <c r="B2668" s="39" t="s">
        <v>3865</v>
      </c>
      <c r="C2668" s="52">
        <v>21332</v>
      </c>
      <c r="D2668" s="39" t="s">
        <v>296</v>
      </c>
      <c r="E2668" s="39" t="s">
        <v>3866</v>
      </c>
      <c r="F2668" s="41">
        <v>44628</v>
      </c>
      <c r="G2668" s="39" t="s">
        <v>876</v>
      </c>
      <c r="H2668" s="39" t="s">
        <v>173</v>
      </c>
      <c r="I2668" s="41">
        <v>42370</v>
      </c>
      <c r="J2668" s="41">
        <v>42735</v>
      </c>
      <c r="K2668" s="40">
        <v>1</v>
      </c>
      <c r="L2668" s="39" t="s">
        <v>125</v>
      </c>
      <c r="M2668" s="39" t="s">
        <v>183</v>
      </c>
      <c r="N2668" s="39" t="s">
        <v>3867</v>
      </c>
      <c r="O2668" s="39" t="s">
        <v>97</v>
      </c>
      <c r="P2668" s="39" t="s">
        <v>3868</v>
      </c>
      <c r="Q2668" s="54">
        <v>2266350</v>
      </c>
    </row>
    <row r="2669" spans="1:17">
      <c r="A2669" s="39" t="s">
        <v>3864</v>
      </c>
      <c r="B2669" s="39" t="s">
        <v>3865</v>
      </c>
      <c r="C2669" s="52">
        <v>21332</v>
      </c>
      <c r="D2669" s="39" t="s">
        <v>296</v>
      </c>
      <c r="E2669" s="39" t="s">
        <v>3866</v>
      </c>
      <c r="F2669" s="41">
        <v>44628</v>
      </c>
      <c r="G2669" s="39" t="s">
        <v>876</v>
      </c>
      <c r="H2669" s="39" t="s">
        <v>173</v>
      </c>
      <c r="I2669" s="41">
        <v>42370</v>
      </c>
      <c r="J2669" s="41">
        <v>42735</v>
      </c>
      <c r="K2669" s="40">
        <v>2</v>
      </c>
      <c r="L2669" s="39" t="s">
        <v>105</v>
      </c>
      <c r="M2669" s="39" t="s">
        <v>95</v>
      </c>
      <c r="N2669" s="39" t="s">
        <v>3869</v>
      </c>
      <c r="O2669" s="39" t="s">
        <v>97</v>
      </c>
      <c r="P2669" s="39" t="s">
        <v>3868</v>
      </c>
      <c r="Q2669" s="54">
        <v>2266350</v>
      </c>
    </row>
    <row r="2670" spans="1:17">
      <c r="A2670" s="39" t="s">
        <v>3864</v>
      </c>
      <c r="B2670" s="39" t="s">
        <v>3865</v>
      </c>
      <c r="C2670" s="52">
        <v>21332</v>
      </c>
      <c r="D2670" s="39" t="s">
        <v>296</v>
      </c>
      <c r="E2670" s="39" t="s">
        <v>3866</v>
      </c>
      <c r="F2670" s="41">
        <v>44628</v>
      </c>
      <c r="G2670" s="39" t="s">
        <v>876</v>
      </c>
      <c r="H2670" s="39" t="s">
        <v>173</v>
      </c>
      <c r="I2670" s="41">
        <v>42736</v>
      </c>
      <c r="J2670" s="41">
        <v>43100</v>
      </c>
      <c r="K2670" s="40">
        <v>3</v>
      </c>
      <c r="L2670" s="39" t="s">
        <v>131</v>
      </c>
      <c r="M2670" s="39" t="s">
        <v>183</v>
      </c>
      <c r="N2670" s="39" t="s">
        <v>3870</v>
      </c>
      <c r="O2670" s="39" t="s">
        <v>97</v>
      </c>
      <c r="P2670" s="39" t="s">
        <v>3868</v>
      </c>
      <c r="Q2670" s="54">
        <v>2266350</v>
      </c>
    </row>
    <row r="2671" spans="1:17">
      <c r="A2671" s="39" t="s">
        <v>3864</v>
      </c>
      <c r="B2671" s="39" t="s">
        <v>3865</v>
      </c>
      <c r="C2671" s="52">
        <v>21332</v>
      </c>
      <c r="D2671" s="39" t="s">
        <v>296</v>
      </c>
      <c r="E2671" s="39" t="s">
        <v>3866</v>
      </c>
      <c r="F2671" s="41">
        <v>44628</v>
      </c>
      <c r="G2671" s="39" t="s">
        <v>876</v>
      </c>
      <c r="H2671" s="39" t="s">
        <v>173</v>
      </c>
      <c r="I2671" s="41">
        <v>42736</v>
      </c>
      <c r="J2671" s="41">
        <v>43100</v>
      </c>
      <c r="K2671" s="40">
        <v>4</v>
      </c>
      <c r="L2671" s="39" t="s">
        <v>105</v>
      </c>
      <c r="M2671" s="39" t="s">
        <v>95</v>
      </c>
      <c r="N2671" s="39" t="s">
        <v>3871</v>
      </c>
      <c r="O2671" s="39" t="s">
        <v>97</v>
      </c>
      <c r="P2671" s="39" t="s">
        <v>3868</v>
      </c>
      <c r="Q2671" s="54">
        <v>2266350</v>
      </c>
    </row>
    <row r="2672" spans="1:17">
      <c r="A2672" s="39" t="s">
        <v>3872</v>
      </c>
      <c r="B2672" s="39" t="s">
        <v>3873</v>
      </c>
      <c r="C2672" s="52">
        <v>19572</v>
      </c>
      <c r="D2672" s="39" t="s">
        <v>101</v>
      </c>
      <c r="E2672" s="39" t="s">
        <v>1228</v>
      </c>
      <c r="F2672" s="41">
        <v>44050</v>
      </c>
      <c r="G2672" s="39" t="s">
        <v>93</v>
      </c>
      <c r="H2672" s="39" t="s">
        <v>94</v>
      </c>
      <c r="I2672" s="41">
        <v>43923</v>
      </c>
      <c r="J2672" s="41">
        <v>44196</v>
      </c>
      <c r="K2672" s="40">
        <v>1</v>
      </c>
      <c r="L2672" s="39" t="s">
        <v>105</v>
      </c>
      <c r="M2672" s="39" t="s">
        <v>95</v>
      </c>
      <c r="N2672" s="39" t="s">
        <v>1209</v>
      </c>
      <c r="O2672" s="39" t="s">
        <v>97</v>
      </c>
      <c r="P2672" s="39" t="s">
        <v>1336</v>
      </c>
      <c r="Q2672" s="54">
        <v>35099</v>
      </c>
    </row>
    <row r="2673" spans="1:17">
      <c r="A2673" s="39" t="s">
        <v>3874</v>
      </c>
      <c r="B2673" s="39" t="s">
        <v>3875</v>
      </c>
      <c r="C2673" s="52">
        <v>21952</v>
      </c>
      <c r="D2673" s="39" t="s">
        <v>91</v>
      </c>
      <c r="E2673" s="39" t="s">
        <v>3876</v>
      </c>
      <c r="F2673" s="41">
        <v>44622</v>
      </c>
      <c r="G2673" s="39" t="s">
        <v>93</v>
      </c>
      <c r="H2673" s="39" t="s">
        <v>94</v>
      </c>
      <c r="I2673" s="41">
        <v>43831</v>
      </c>
      <c r="J2673" s="41">
        <v>44196</v>
      </c>
      <c r="K2673" s="40">
        <v>1</v>
      </c>
      <c r="L2673" s="39" t="s">
        <v>95</v>
      </c>
      <c r="M2673" s="39" t="s">
        <v>95</v>
      </c>
      <c r="N2673" s="39" t="s">
        <v>3877</v>
      </c>
      <c r="O2673" s="39" t="s">
        <v>97</v>
      </c>
      <c r="P2673" s="39" t="s">
        <v>1336</v>
      </c>
      <c r="Q2673" s="54">
        <v>6059</v>
      </c>
    </row>
    <row r="2674" spans="1:17">
      <c r="A2674" s="39" t="s">
        <v>3878</v>
      </c>
      <c r="B2674" s="39" t="s">
        <v>3879</v>
      </c>
      <c r="C2674" s="52">
        <v>11071</v>
      </c>
      <c r="D2674" s="39" t="s">
        <v>101</v>
      </c>
      <c r="E2674" s="39" t="s">
        <v>2490</v>
      </c>
      <c r="F2674" s="41">
        <v>41101</v>
      </c>
      <c r="G2674" s="39" t="s">
        <v>93</v>
      </c>
      <c r="H2674" s="39" t="s">
        <v>94</v>
      </c>
      <c r="I2674" s="41">
        <v>40909</v>
      </c>
      <c r="J2674" s="41">
        <v>41274</v>
      </c>
      <c r="K2674" s="40">
        <v>1</v>
      </c>
      <c r="L2674" s="39" t="s">
        <v>131</v>
      </c>
      <c r="M2674" s="39" t="s">
        <v>227</v>
      </c>
      <c r="N2674" s="39" t="s">
        <v>3880</v>
      </c>
      <c r="O2674" s="39" t="s">
        <v>97</v>
      </c>
      <c r="P2674" s="39" t="s">
        <v>3708</v>
      </c>
      <c r="Q2674" s="54">
        <v>214016</v>
      </c>
    </row>
    <row r="2675" spans="1:17">
      <c r="A2675" s="39" t="s">
        <v>3878</v>
      </c>
      <c r="B2675" s="39" t="s">
        <v>3879</v>
      </c>
      <c r="C2675" s="52">
        <v>11071</v>
      </c>
      <c r="D2675" s="39" t="s">
        <v>101</v>
      </c>
      <c r="E2675" s="39" t="s">
        <v>2490</v>
      </c>
      <c r="F2675" s="41">
        <v>41101</v>
      </c>
      <c r="G2675" s="39" t="s">
        <v>93</v>
      </c>
      <c r="H2675" s="39" t="s">
        <v>94</v>
      </c>
      <c r="I2675" s="41">
        <v>40909</v>
      </c>
      <c r="J2675" s="41">
        <v>41274</v>
      </c>
      <c r="K2675" s="40">
        <v>2</v>
      </c>
      <c r="L2675" s="39" t="s">
        <v>131</v>
      </c>
      <c r="M2675" s="39" t="s">
        <v>132</v>
      </c>
      <c r="N2675" s="39" t="s">
        <v>3881</v>
      </c>
      <c r="O2675" s="39" t="s">
        <v>97</v>
      </c>
      <c r="P2675" s="39" t="s">
        <v>3708</v>
      </c>
      <c r="Q2675" s="54">
        <v>214016</v>
      </c>
    </row>
    <row r="2676" spans="1:17">
      <c r="A2676" s="39" t="s">
        <v>3878</v>
      </c>
      <c r="B2676" s="39" t="s">
        <v>3879</v>
      </c>
      <c r="C2676" s="52">
        <v>11071</v>
      </c>
      <c r="D2676" s="39" t="s">
        <v>101</v>
      </c>
      <c r="E2676" s="39" t="s">
        <v>2490</v>
      </c>
      <c r="F2676" s="41">
        <v>41101</v>
      </c>
      <c r="G2676" s="39" t="s">
        <v>93</v>
      </c>
      <c r="H2676" s="39" t="s">
        <v>94</v>
      </c>
      <c r="I2676" s="41">
        <v>40909</v>
      </c>
      <c r="J2676" s="41">
        <v>41274</v>
      </c>
      <c r="K2676" s="40">
        <v>3</v>
      </c>
      <c r="L2676" s="39" t="s">
        <v>308</v>
      </c>
      <c r="M2676" s="39" t="s">
        <v>95</v>
      </c>
      <c r="N2676" s="39" t="s">
        <v>3882</v>
      </c>
      <c r="O2676" s="39" t="s">
        <v>97</v>
      </c>
      <c r="P2676" s="39" t="s">
        <v>3708</v>
      </c>
      <c r="Q2676" s="54">
        <v>214016</v>
      </c>
    </row>
    <row r="2677" spans="1:17">
      <c r="A2677" s="39" t="s">
        <v>3878</v>
      </c>
      <c r="B2677" s="39" t="s">
        <v>3879</v>
      </c>
      <c r="C2677" s="52">
        <v>10148</v>
      </c>
      <c r="D2677" s="39" t="s">
        <v>101</v>
      </c>
      <c r="E2677" s="39" t="s">
        <v>3800</v>
      </c>
      <c r="F2677" s="41">
        <v>40856</v>
      </c>
      <c r="G2677" s="39" t="s">
        <v>93</v>
      </c>
      <c r="H2677" s="39" t="s">
        <v>94</v>
      </c>
      <c r="I2677" s="41">
        <v>40544</v>
      </c>
      <c r="J2677" s="41">
        <v>40908</v>
      </c>
      <c r="K2677" s="40">
        <v>1</v>
      </c>
      <c r="L2677" s="39" t="s">
        <v>125</v>
      </c>
      <c r="M2677" s="39" t="s">
        <v>183</v>
      </c>
      <c r="N2677" s="39" t="s">
        <v>3883</v>
      </c>
      <c r="O2677" s="39" t="s">
        <v>121</v>
      </c>
      <c r="P2677" s="39" t="s">
        <v>3708</v>
      </c>
      <c r="Q2677" s="54">
        <v>9834</v>
      </c>
    </row>
    <row r="2678" spans="1:17">
      <c r="A2678" s="39" t="s">
        <v>3878</v>
      </c>
      <c r="B2678" s="39" t="s">
        <v>3879</v>
      </c>
      <c r="C2678" s="52">
        <v>8856</v>
      </c>
      <c r="D2678" s="39" t="s">
        <v>101</v>
      </c>
      <c r="E2678" s="39" t="s">
        <v>482</v>
      </c>
      <c r="F2678" s="41">
        <v>40714</v>
      </c>
      <c r="G2678" s="39" t="s">
        <v>93</v>
      </c>
      <c r="H2678" s="39" t="s">
        <v>94</v>
      </c>
      <c r="I2678" s="41">
        <v>40179</v>
      </c>
      <c r="J2678" s="41">
        <v>40543</v>
      </c>
      <c r="K2678" s="40">
        <v>1</v>
      </c>
      <c r="L2678" s="39" t="s">
        <v>131</v>
      </c>
      <c r="M2678" s="39" t="s">
        <v>227</v>
      </c>
      <c r="N2678" s="39" t="s">
        <v>3884</v>
      </c>
      <c r="O2678" s="39" t="s">
        <v>97</v>
      </c>
      <c r="P2678" s="39" t="s">
        <v>3708</v>
      </c>
      <c r="Q2678" s="54">
        <v>97042</v>
      </c>
    </row>
    <row r="2679" spans="1:17">
      <c r="A2679" s="39" t="s">
        <v>3878</v>
      </c>
      <c r="B2679" s="39" t="s">
        <v>3879</v>
      </c>
      <c r="C2679" s="52">
        <v>8856</v>
      </c>
      <c r="D2679" s="39" t="s">
        <v>101</v>
      </c>
      <c r="E2679" s="39" t="s">
        <v>482</v>
      </c>
      <c r="F2679" s="41">
        <v>40714</v>
      </c>
      <c r="G2679" s="39" t="s">
        <v>93</v>
      </c>
      <c r="H2679" s="39" t="s">
        <v>94</v>
      </c>
      <c r="I2679" s="41">
        <v>40179</v>
      </c>
      <c r="J2679" s="41">
        <v>40543</v>
      </c>
      <c r="K2679" s="40">
        <v>2</v>
      </c>
      <c r="L2679" s="39" t="s">
        <v>105</v>
      </c>
      <c r="M2679" s="39" t="s">
        <v>123</v>
      </c>
      <c r="N2679" s="39" t="s">
        <v>3885</v>
      </c>
      <c r="O2679" s="39" t="s">
        <v>97</v>
      </c>
      <c r="P2679" s="39" t="s">
        <v>3708</v>
      </c>
      <c r="Q2679" s="54">
        <v>97042</v>
      </c>
    </row>
    <row r="2680" spans="1:17">
      <c r="A2680" s="39" t="s">
        <v>3878</v>
      </c>
      <c r="B2680" s="39" t="s">
        <v>3879</v>
      </c>
      <c r="C2680" s="52">
        <v>1024</v>
      </c>
      <c r="D2680" s="39" t="s">
        <v>101</v>
      </c>
      <c r="E2680" s="39" t="s">
        <v>2677</v>
      </c>
      <c r="F2680" s="41">
        <v>39790</v>
      </c>
      <c r="G2680" s="39" t="s">
        <v>93</v>
      </c>
      <c r="H2680" s="39" t="s">
        <v>94</v>
      </c>
      <c r="I2680" s="41">
        <v>39814</v>
      </c>
      <c r="J2680" s="41">
        <v>40178</v>
      </c>
      <c r="K2680" s="40">
        <v>1</v>
      </c>
      <c r="L2680" s="39" t="s">
        <v>131</v>
      </c>
      <c r="M2680" s="39" t="s">
        <v>227</v>
      </c>
      <c r="N2680" s="39" t="s">
        <v>3886</v>
      </c>
      <c r="O2680" s="39" t="s">
        <v>97</v>
      </c>
      <c r="P2680" s="39" t="s">
        <v>3708</v>
      </c>
      <c r="Q2680" s="54">
        <v>100118</v>
      </c>
    </row>
    <row r="2681" spans="1:17">
      <c r="A2681" s="39" t="s">
        <v>3887</v>
      </c>
      <c r="B2681" s="39" t="s">
        <v>3888</v>
      </c>
      <c r="C2681" s="52">
        <v>2144</v>
      </c>
      <c r="D2681" s="39" t="s">
        <v>101</v>
      </c>
      <c r="E2681" s="39" t="s">
        <v>3889</v>
      </c>
      <c r="F2681" s="41">
        <v>40072</v>
      </c>
      <c r="G2681" s="39" t="s">
        <v>93</v>
      </c>
      <c r="H2681" s="39" t="s">
        <v>173</v>
      </c>
      <c r="I2681" s="41">
        <v>39814</v>
      </c>
      <c r="J2681" s="41">
        <v>39903</v>
      </c>
      <c r="K2681" s="40">
        <v>1</v>
      </c>
      <c r="L2681" s="39" t="s">
        <v>95</v>
      </c>
      <c r="M2681" s="39" t="s">
        <v>95</v>
      </c>
      <c r="N2681" s="39" t="s">
        <v>3890</v>
      </c>
      <c r="O2681" s="39" t="s">
        <v>97</v>
      </c>
      <c r="P2681" s="39" t="s">
        <v>3891</v>
      </c>
      <c r="Q2681" s="54">
        <v>36272</v>
      </c>
    </row>
    <row r="2682" spans="1:17">
      <c r="A2682" s="39" t="s">
        <v>3887</v>
      </c>
      <c r="B2682" s="39" t="s">
        <v>3888</v>
      </c>
      <c r="C2682" s="52">
        <v>2144</v>
      </c>
      <c r="D2682" s="39" t="s">
        <v>101</v>
      </c>
      <c r="E2682" s="39" t="s">
        <v>3889</v>
      </c>
      <c r="F2682" s="41">
        <v>40072</v>
      </c>
      <c r="G2682" s="39" t="s">
        <v>93</v>
      </c>
      <c r="H2682" s="39" t="s">
        <v>173</v>
      </c>
      <c r="I2682" s="41">
        <v>39814</v>
      </c>
      <c r="J2682" s="41">
        <v>39903</v>
      </c>
      <c r="K2682" s="40">
        <v>2</v>
      </c>
      <c r="L2682" s="39" t="s">
        <v>103</v>
      </c>
      <c r="M2682" s="39" t="s">
        <v>95</v>
      </c>
      <c r="N2682" s="39" t="s">
        <v>3892</v>
      </c>
      <c r="O2682" s="39" t="s">
        <v>97</v>
      </c>
      <c r="P2682" s="39" t="s">
        <v>3891</v>
      </c>
      <c r="Q2682" s="54">
        <v>36272</v>
      </c>
    </row>
    <row r="2683" spans="1:17">
      <c r="A2683" s="39" t="s">
        <v>3887</v>
      </c>
      <c r="B2683" s="39" t="s">
        <v>3888</v>
      </c>
      <c r="C2683" s="52">
        <v>2144</v>
      </c>
      <c r="D2683" s="39" t="s">
        <v>101</v>
      </c>
      <c r="E2683" s="39" t="s">
        <v>3889</v>
      </c>
      <c r="F2683" s="41">
        <v>40072</v>
      </c>
      <c r="G2683" s="39" t="s">
        <v>93</v>
      </c>
      <c r="H2683" s="39" t="s">
        <v>173</v>
      </c>
      <c r="I2683" s="41">
        <v>39814</v>
      </c>
      <c r="J2683" s="41">
        <v>39903</v>
      </c>
      <c r="K2683" s="40">
        <v>3</v>
      </c>
      <c r="L2683" s="39" t="s">
        <v>237</v>
      </c>
      <c r="M2683" s="39" t="s">
        <v>16</v>
      </c>
      <c r="N2683" s="39" t="s">
        <v>3893</v>
      </c>
      <c r="O2683" s="39" t="s">
        <v>97</v>
      </c>
      <c r="P2683" s="39" t="s">
        <v>3891</v>
      </c>
      <c r="Q2683" s="54">
        <v>36272</v>
      </c>
    </row>
    <row r="2684" spans="1:17">
      <c r="A2684" s="39" t="s">
        <v>3887</v>
      </c>
      <c r="B2684" s="39" t="s">
        <v>3888</v>
      </c>
      <c r="C2684" s="52">
        <v>2144</v>
      </c>
      <c r="D2684" s="39" t="s">
        <v>101</v>
      </c>
      <c r="E2684" s="39" t="s">
        <v>3889</v>
      </c>
      <c r="F2684" s="41">
        <v>40072</v>
      </c>
      <c r="G2684" s="39" t="s">
        <v>93</v>
      </c>
      <c r="H2684" s="39" t="s">
        <v>173</v>
      </c>
      <c r="I2684" s="41">
        <v>39814</v>
      </c>
      <c r="J2684" s="41">
        <v>39903</v>
      </c>
      <c r="K2684" s="40">
        <v>4</v>
      </c>
      <c r="L2684" s="39" t="s">
        <v>237</v>
      </c>
      <c r="M2684" s="39" t="s">
        <v>1082</v>
      </c>
      <c r="O2684" s="39" t="s">
        <v>97</v>
      </c>
      <c r="P2684" s="39" t="s">
        <v>3891</v>
      </c>
      <c r="Q2684" s="54">
        <v>36272</v>
      </c>
    </row>
    <row r="2685" spans="1:17">
      <c r="A2685" s="39" t="s">
        <v>3887</v>
      </c>
      <c r="B2685" s="39" t="s">
        <v>3888</v>
      </c>
      <c r="C2685" s="52">
        <v>2144</v>
      </c>
      <c r="D2685" s="39" t="s">
        <v>101</v>
      </c>
      <c r="E2685" s="39" t="s">
        <v>3889</v>
      </c>
      <c r="F2685" s="41">
        <v>40072</v>
      </c>
      <c r="G2685" s="39" t="s">
        <v>93</v>
      </c>
      <c r="H2685" s="39" t="s">
        <v>173</v>
      </c>
      <c r="I2685" s="41">
        <v>39814</v>
      </c>
      <c r="J2685" s="41">
        <v>39903</v>
      </c>
      <c r="K2685" s="40">
        <v>5</v>
      </c>
      <c r="L2685" s="39" t="s">
        <v>95</v>
      </c>
      <c r="M2685" s="39" t="s">
        <v>95</v>
      </c>
      <c r="O2685" s="39" t="s">
        <v>97</v>
      </c>
      <c r="P2685" s="39" t="s">
        <v>3891</v>
      </c>
      <c r="Q2685" s="54">
        <v>36272</v>
      </c>
    </row>
    <row r="2686" spans="1:17">
      <c r="A2686" s="39" t="s">
        <v>3894</v>
      </c>
      <c r="B2686" s="39" t="s">
        <v>3895</v>
      </c>
      <c r="C2686" s="52">
        <v>19640</v>
      </c>
      <c r="D2686" s="39" t="s">
        <v>101</v>
      </c>
      <c r="E2686" s="39" t="s">
        <v>3896</v>
      </c>
      <c r="F2686" s="41">
        <v>44050</v>
      </c>
      <c r="G2686" s="39" t="s">
        <v>93</v>
      </c>
      <c r="H2686" s="39" t="s">
        <v>173</v>
      </c>
      <c r="I2686" s="41">
        <v>43831</v>
      </c>
      <c r="J2686" s="41">
        <v>44196</v>
      </c>
      <c r="K2686" s="40">
        <v>1</v>
      </c>
      <c r="L2686" s="39" t="s">
        <v>105</v>
      </c>
      <c r="M2686" s="39" t="s">
        <v>95</v>
      </c>
      <c r="N2686" s="39" t="s">
        <v>3897</v>
      </c>
      <c r="O2686" s="39" t="s">
        <v>97</v>
      </c>
      <c r="P2686" s="39" t="s">
        <v>3898</v>
      </c>
      <c r="Q2686" s="54">
        <v>3419731</v>
      </c>
    </row>
    <row r="2687" spans="1:17">
      <c r="A2687" s="39" t="s">
        <v>3894</v>
      </c>
      <c r="B2687" s="39" t="s">
        <v>3895</v>
      </c>
      <c r="C2687" s="52">
        <v>19032</v>
      </c>
      <c r="D2687" s="39" t="s">
        <v>91</v>
      </c>
      <c r="E2687" s="39" t="s">
        <v>3899</v>
      </c>
      <c r="F2687" s="41">
        <v>43935</v>
      </c>
      <c r="G2687" s="39" t="s">
        <v>93</v>
      </c>
      <c r="H2687" s="39" t="s">
        <v>173</v>
      </c>
      <c r="I2687" s="41">
        <v>42736</v>
      </c>
      <c r="J2687" s="41">
        <v>43100</v>
      </c>
      <c r="K2687" s="40">
        <v>1</v>
      </c>
      <c r="L2687" s="39" t="s">
        <v>105</v>
      </c>
      <c r="M2687" s="39" t="s">
        <v>95</v>
      </c>
      <c r="N2687" s="39" t="s">
        <v>3900</v>
      </c>
      <c r="O2687" s="39" t="s">
        <v>97</v>
      </c>
      <c r="P2687" s="39" t="s">
        <v>3898</v>
      </c>
      <c r="Q2687" s="54">
        <v>40000</v>
      </c>
    </row>
    <row r="2688" spans="1:17">
      <c r="A2688" s="39" t="s">
        <v>3894</v>
      </c>
      <c r="B2688" s="39" t="s">
        <v>3895</v>
      </c>
      <c r="C2688" s="52">
        <v>15831</v>
      </c>
      <c r="D2688" s="39" t="s">
        <v>101</v>
      </c>
      <c r="E2688" s="39" t="s">
        <v>3901</v>
      </c>
      <c r="F2688" s="41">
        <v>42477</v>
      </c>
      <c r="G2688" s="39" t="s">
        <v>93</v>
      </c>
      <c r="H2688" s="39" t="s">
        <v>173</v>
      </c>
      <c r="I2688" s="41">
        <v>41609</v>
      </c>
      <c r="J2688" s="41">
        <v>42735</v>
      </c>
      <c r="K2688" s="40">
        <v>1</v>
      </c>
      <c r="L2688" s="39" t="s">
        <v>218</v>
      </c>
      <c r="M2688" s="39" t="s">
        <v>95</v>
      </c>
      <c r="N2688" s="39" t="s">
        <v>3902</v>
      </c>
      <c r="O2688" s="39" t="s">
        <v>97</v>
      </c>
      <c r="P2688" s="39" t="s">
        <v>3898</v>
      </c>
      <c r="Q2688" s="54">
        <v>1</v>
      </c>
    </row>
    <row r="2689" spans="1:17">
      <c r="A2689" s="39" t="s">
        <v>3894</v>
      </c>
      <c r="B2689" s="39" t="s">
        <v>3895</v>
      </c>
      <c r="C2689" s="52">
        <v>15824</v>
      </c>
      <c r="D2689" s="39" t="s">
        <v>101</v>
      </c>
      <c r="E2689" s="39" t="s">
        <v>3903</v>
      </c>
      <c r="F2689" s="41">
        <v>42410</v>
      </c>
      <c r="G2689" s="39" t="s">
        <v>93</v>
      </c>
      <c r="H2689" s="39" t="s">
        <v>173</v>
      </c>
      <c r="I2689" s="41">
        <v>42370</v>
      </c>
      <c r="J2689" s="41">
        <v>42735</v>
      </c>
      <c r="K2689" s="40">
        <v>1</v>
      </c>
      <c r="L2689" s="39" t="s">
        <v>131</v>
      </c>
      <c r="M2689" s="39" t="s">
        <v>233</v>
      </c>
      <c r="N2689" s="39" t="s">
        <v>3904</v>
      </c>
      <c r="O2689" s="39" t="s">
        <v>97</v>
      </c>
      <c r="P2689" s="39" t="s">
        <v>3898</v>
      </c>
      <c r="Q2689" s="54">
        <v>137000</v>
      </c>
    </row>
    <row r="2690" spans="1:17">
      <c r="A2690" s="39" t="s">
        <v>3894</v>
      </c>
      <c r="B2690" s="39" t="s">
        <v>3895</v>
      </c>
      <c r="C2690" s="52">
        <v>15824</v>
      </c>
      <c r="D2690" s="39" t="s">
        <v>101</v>
      </c>
      <c r="E2690" s="39" t="s">
        <v>3903</v>
      </c>
      <c r="F2690" s="41">
        <v>42410</v>
      </c>
      <c r="G2690" s="39" t="s">
        <v>93</v>
      </c>
      <c r="H2690" s="39" t="s">
        <v>173</v>
      </c>
      <c r="I2690" s="41">
        <v>42370</v>
      </c>
      <c r="J2690" s="41">
        <v>42735</v>
      </c>
      <c r="K2690" s="40">
        <v>2</v>
      </c>
      <c r="L2690" s="39" t="s">
        <v>105</v>
      </c>
      <c r="M2690" s="39" t="s">
        <v>95</v>
      </c>
      <c r="N2690" s="39" t="s">
        <v>3905</v>
      </c>
      <c r="O2690" s="39" t="s">
        <v>97</v>
      </c>
      <c r="P2690" s="39" t="s">
        <v>3898</v>
      </c>
      <c r="Q2690" s="54">
        <v>137000</v>
      </c>
    </row>
    <row r="2691" spans="1:17">
      <c r="A2691" s="39" t="s">
        <v>3894</v>
      </c>
      <c r="B2691" s="39" t="s">
        <v>3895</v>
      </c>
      <c r="C2691" s="52">
        <v>15824</v>
      </c>
      <c r="D2691" s="39" t="s">
        <v>101</v>
      </c>
      <c r="E2691" s="39" t="s">
        <v>3903</v>
      </c>
      <c r="F2691" s="41">
        <v>42410</v>
      </c>
      <c r="G2691" s="39" t="s">
        <v>93</v>
      </c>
      <c r="H2691" s="39" t="s">
        <v>173</v>
      </c>
      <c r="I2691" s="41">
        <v>42370</v>
      </c>
      <c r="J2691" s="41">
        <v>42735</v>
      </c>
      <c r="K2691" s="40">
        <v>3</v>
      </c>
      <c r="L2691" s="39" t="s">
        <v>125</v>
      </c>
      <c r="M2691" s="39" t="s">
        <v>183</v>
      </c>
      <c r="N2691" s="39" t="s">
        <v>3906</v>
      </c>
      <c r="O2691" s="39" t="s">
        <v>97</v>
      </c>
      <c r="P2691" s="39" t="s">
        <v>3898</v>
      </c>
      <c r="Q2691" s="54">
        <v>137000</v>
      </c>
    </row>
    <row r="2692" spans="1:17">
      <c r="A2692" s="39" t="s">
        <v>3894</v>
      </c>
      <c r="B2692" s="39" t="s">
        <v>3895</v>
      </c>
      <c r="C2692" s="52">
        <v>15824</v>
      </c>
      <c r="D2692" s="39" t="s">
        <v>101</v>
      </c>
      <c r="E2692" s="39" t="s">
        <v>3903</v>
      </c>
      <c r="F2692" s="41">
        <v>42410</v>
      </c>
      <c r="G2692" s="39" t="s">
        <v>93</v>
      </c>
      <c r="H2692" s="39" t="s">
        <v>173</v>
      </c>
      <c r="I2692" s="41">
        <v>42370</v>
      </c>
      <c r="J2692" s="41">
        <v>42735</v>
      </c>
      <c r="K2692" s="40">
        <v>4</v>
      </c>
      <c r="L2692" s="39" t="s">
        <v>105</v>
      </c>
      <c r="M2692" s="39" t="s">
        <v>95</v>
      </c>
      <c r="N2692" s="39" t="s">
        <v>3907</v>
      </c>
      <c r="O2692" s="39" t="s">
        <v>97</v>
      </c>
      <c r="P2692" s="39" t="s">
        <v>3898</v>
      </c>
      <c r="Q2692" s="54">
        <v>137000</v>
      </c>
    </row>
    <row r="2693" spans="1:17">
      <c r="A2693" s="39" t="s">
        <v>3894</v>
      </c>
      <c r="B2693" s="39" t="s">
        <v>3895</v>
      </c>
      <c r="C2693" s="52">
        <v>15431</v>
      </c>
      <c r="D2693" s="39" t="s">
        <v>101</v>
      </c>
      <c r="E2693" s="39" t="s">
        <v>3908</v>
      </c>
      <c r="F2693" s="41">
        <v>42294</v>
      </c>
      <c r="G2693" s="39" t="s">
        <v>93</v>
      </c>
      <c r="H2693" s="39" t="s">
        <v>173</v>
      </c>
      <c r="I2693" s="41">
        <v>41369</v>
      </c>
      <c r="J2693" s="41">
        <v>42369</v>
      </c>
      <c r="K2693" s="40">
        <v>1</v>
      </c>
      <c r="L2693" s="39" t="s">
        <v>131</v>
      </c>
      <c r="M2693" s="39" t="s">
        <v>183</v>
      </c>
      <c r="N2693" s="39" t="s">
        <v>3909</v>
      </c>
      <c r="O2693" s="39" t="s">
        <v>97</v>
      </c>
      <c r="P2693" s="39" t="s">
        <v>3898</v>
      </c>
      <c r="Q2693" s="54">
        <v>303251</v>
      </c>
    </row>
    <row r="2694" spans="1:17">
      <c r="A2694" s="39" t="s">
        <v>3894</v>
      </c>
      <c r="B2694" s="39" t="s">
        <v>3895</v>
      </c>
      <c r="C2694" s="52">
        <v>15431</v>
      </c>
      <c r="D2694" s="39" t="s">
        <v>101</v>
      </c>
      <c r="E2694" s="39" t="s">
        <v>3908</v>
      </c>
      <c r="F2694" s="41">
        <v>42294</v>
      </c>
      <c r="G2694" s="39" t="s">
        <v>93</v>
      </c>
      <c r="H2694" s="39" t="s">
        <v>173</v>
      </c>
      <c r="I2694" s="41">
        <v>41369</v>
      </c>
      <c r="J2694" s="41">
        <v>41639</v>
      </c>
      <c r="K2694" s="40">
        <v>2</v>
      </c>
      <c r="L2694" s="39" t="s">
        <v>131</v>
      </c>
      <c r="M2694" s="39" t="s">
        <v>227</v>
      </c>
      <c r="N2694" s="39" t="s">
        <v>3910</v>
      </c>
      <c r="O2694" s="39" t="s">
        <v>97</v>
      </c>
      <c r="P2694" s="39" t="s">
        <v>3898</v>
      </c>
      <c r="Q2694" s="54">
        <v>303251</v>
      </c>
    </row>
    <row r="2695" spans="1:17">
      <c r="A2695" s="39" t="s">
        <v>3894</v>
      </c>
      <c r="B2695" s="39" t="s">
        <v>3895</v>
      </c>
      <c r="C2695" s="52">
        <v>15431</v>
      </c>
      <c r="D2695" s="39" t="s">
        <v>101</v>
      </c>
      <c r="E2695" s="39" t="s">
        <v>3908</v>
      </c>
      <c r="F2695" s="41">
        <v>42294</v>
      </c>
      <c r="G2695" s="39" t="s">
        <v>93</v>
      </c>
      <c r="H2695" s="39" t="s">
        <v>173</v>
      </c>
      <c r="I2695" s="41">
        <v>41640</v>
      </c>
      <c r="J2695" s="41">
        <v>42004</v>
      </c>
      <c r="K2695" s="40">
        <v>3</v>
      </c>
      <c r="L2695" s="39" t="s">
        <v>131</v>
      </c>
      <c r="M2695" s="39" t="s">
        <v>227</v>
      </c>
      <c r="N2695" s="39" t="s">
        <v>3911</v>
      </c>
      <c r="O2695" s="39" t="s">
        <v>97</v>
      </c>
      <c r="P2695" s="39" t="s">
        <v>3898</v>
      </c>
      <c r="Q2695" s="54">
        <v>303251</v>
      </c>
    </row>
    <row r="2696" spans="1:17">
      <c r="A2696" s="39" t="s">
        <v>3894</v>
      </c>
      <c r="B2696" s="39" t="s">
        <v>3895</v>
      </c>
      <c r="C2696" s="52">
        <v>15431</v>
      </c>
      <c r="D2696" s="39" t="s">
        <v>101</v>
      </c>
      <c r="E2696" s="39" t="s">
        <v>3908</v>
      </c>
      <c r="F2696" s="41">
        <v>42294</v>
      </c>
      <c r="G2696" s="39" t="s">
        <v>93</v>
      </c>
      <c r="H2696" s="39" t="s">
        <v>173</v>
      </c>
      <c r="I2696" s="41">
        <v>42005</v>
      </c>
      <c r="J2696" s="41">
        <v>42369</v>
      </c>
      <c r="K2696" s="40">
        <v>4</v>
      </c>
      <c r="L2696" s="39" t="s">
        <v>131</v>
      </c>
      <c r="M2696" s="39" t="s">
        <v>227</v>
      </c>
      <c r="N2696" s="39" t="s">
        <v>3912</v>
      </c>
      <c r="O2696" s="39" t="s">
        <v>97</v>
      </c>
      <c r="P2696" s="39" t="s">
        <v>3898</v>
      </c>
      <c r="Q2696" s="54">
        <v>303251</v>
      </c>
    </row>
    <row r="2697" spans="1:17">
      <c r="A2697" s="39" t="s">
        <v>3894</v>
      </c>
      <c r="B2697" s="39" t="s">
        <v>3895</v>
      </c>
      <c r="C2697" s="52">
        <v>15431</v>
      </c>
      <c r="D2697" s="39" t="s">
        <v>101</v>
      </c>
      <c r="E2697" s="39" t="s">
        <v>3908</v>
      </c>
      <c r="F2697" s="41">
        <v>42294</v>
      </c>
      <c r="G2697" s="39" t="s">
        <v>93</v>
      </c>
      <c r="H2697" s="39" t="s">
        <v>173</v>
      </c>
      <c r="I2697" s="41">
        <v>41369</v>
      </c>
      <c r="J2697" s="41">
        <v>42369</v>
      </c>
      <c r="K2697" s="40">
        <v>5</v>
      </c>
      <c r="L2697" s="39" t="s">
        <v>125</v>
      </c>
      <c r="M2697" s="39" t="s">
        <v>183</v>
      </c>
      <c r="N2697" s="39" t="s">
        <v>3913</v>
      </c>
      <c r="O2697" s="39" t="s">
        <v>97</v>
      </c>
      <c r="P2697" s="39" t="s">
        <v>3898</v>
      </c>
      <c r="Q2697" s="54">
        <v>303251</v>
      </c>
    </row>
    <row r="2698" spans="1:17">
      <c r="A2698" s="39" t="s">
        <v>3894</v>
      </c>
      <c r="B2698" s="39" t="s">
        <v>3895</v>
      </c>
      <c r="C2698" s="52">
        <v>15431</v>
      </c>
      <c r="D2698" s="39" t="s">
        <v>101</v>
      </c>
      <c r="E2698" s="39" t="s">
        <v>3908</v>
      </c>
      <c r="F2698" s="41">
        <v>42294</v>
      </c>
      <c r="G2698" s="39" t="s">
        <v>93</v>
      </c>
      <c r="H2698" s="39" t="s">
        <v>173</v>
      </c>
      <c r="I2698" s="41">
        <v>41369</v>
      </c>
      <c r="J2698" s="41">
        <v>42369</v>
      </c>
      <c r="K2698" s="40">
        <v>6</v>
      </c>
      <c r="L2698" s="39" t="s">
        <v>131</v>
      </c>
      <c r="M2698" s="39" t="s">
        <v>608</v>
      </c>
      <c r="N2698" s="39" t="s">
        <v>3914</v>
      </c>
      <c r="O2698" s="39" t="s">
        <v>97</v>
      </c>
      <c r="P2698" s="39" t="s">
        <v>3898</v>
      </c>
      <c r="Q2698" s="54">
        <v>303251</v>
      </c>
    </row>
    <row r="2699" spans="1:17">
      <c r="A2699" s="39" t="s">
        <v>3894</v>
      </c>
      <c r="B2699" s="39" t="s">
        <v>3895</v>
      </c>
      <c r="C2699" s="52">
        <v>15431</v>
      </c>
      <c r="D2699" s="39" t="s">
        <v>101</v>
      </c>
      <c r="E2699" s="39" t="s">
        <v>3908</v>
      </c>
      <c r="F2699" s="41">
        <v>42294</v>
      </c>
      <c r="G2699" s="39" t="s">
        <v>93</v>
      </c>
      <c r="H2699" s="39" t="s">
        <v>173</v>
      </c>
      <c r="I2699" s="41">
        <v>41640</v>
      </c>
      <c r="J2699" s="41">
        <v>42369</v>
      </c>
      <c r="K2699" s="40">
        <v>7</v>
      </c>
      <c r="L2699" s="39" t="s">
        <v>125</v>
      </c>
      <c r="M2699" s="39" t="s">
        <v>126</v>
      </c>
      <c r="N2699" s="39" t="s">
        <v>3915</v>
      </c>
      <c r="O2699" s="39" t="s">
        <v>97</v>
      </c>
      <c r="P2699" s="39" t="s">
        <v>3898</v>
      </c>
      <c r="Q2699" s="54">
        <v>303251</v>
      </c>
    </row>
    <row r="2700" spans="1:17">
      <c r="A2700" s="39" t="s">
        <v>3916</v>
      </c>
      <c r="B2700" s="39" t="s">
        <v>3917</v>
      </c>
      <c r="C2700" s="52">
        <v>22032</v>
      </c>
      <c r="D2700" s="39" t="s">
        <v>91</v>
      </c>
      <c r="E2700" s="39" t="s">
        <v>3186</v>
      </c>
      <c r="F2700" s="41">
        <v>44622</v>
      </c>
      <c r="G2700" s="39" t="s">
        <v>93</v>
      </c>
      <c r="H2700" s="39" t="s">
        <v>173</v>
      </c>
      <c r="I2700" s="41">
        <v>40909</v>
      </c>
      <c r="J2700" s="41">
        <v>41274</v>
      </c>
      <c r="K2700" s="40">
        <v>1</v>
      </c>
      <c r="L2700" s="39" t="s">
        <v>131</v>
      </c>
      <c r="M2700" s="39" t="s">
        <v>183</v>
      </c>
      <c r="N2700" s="39" t="s">
        <v>3918</v>
      </c>
      <c r="O2700" s="39" t="s">
        <v>121</v>
      </c>
      <c r="P2700" s="39" t="s">
        <v>3919</v>
      </c>
      <c r="Q2700" s="54">
        <v>40944</v>
      </c>
    </row>
    <row r="2701" spans="1:17">
      <c r="A2701" s="39" t="s">
        <v>3916</v>
      </c>
      <c r="B2701" s="39" t="s">
        <v>3917</v>
      </c>
      <c r="C2701" s="52">
        <v>7764</v>
      </c>
      <c r="D2701" s="39" t="s">
        <v>101</v>
      </c>
      <c r="E2701" s="39" t="s">
        <v>3920</v>
      </c>
      <c r="F2701" s="41">
        <v>40639</v>
      </c>
      <c r="G2701" s="39" t="s">
        <v>93</v>
      </c>
      <c r="H2701" s="39" t="s">
        <v>173</v>
      </c>
      <c r="I2701" s="41">
        <v>40299</v>
      </c>
      <c r="J2701" s="41">
        <v>40543</v>
      </c>
      <c r="K2701" s="40">
        <v>1</v>
      </c>
      <c r="L2701" s="39" t="s">
        <v>131</v>
      </c>
      <c r="M2701" s="39" t="s">
        <v>920</v>
      </c>
      <c r="N2701" s="39" t="s">
        <v>3921</v>
      </c>
      <c r="O2701" s="39" t="s">
        <v>97</v>
      </c>
      <c r="P2701" s="39" t="s">
        <v>221</v>
      </c>
      <c r="Q2701" s="54">
        <v>615600</v>
      </c>
    </row>
    <row r="2702" spans="1:17">
      <c r="A2702" s="39" t="s">
        <v>3922</v>
      </c>
      <c r="B2702" s="39" t="s">
        <v>3923</v>
      </c>
      <c r="C2702" s="52">
        <v>8266</v>
      </c>
      <c r="D2702" s="39" t="s">
        <v>101</v>
      </c>
      <c r="E2702" s="39" t="s">
        <v>224</v>
      </c>
      <c r="F2702" s="41">
        <v>40722</v>
      </c>
      <c r="G2702" s="39" t="s">
        <v>93</v>
      </c>
      <c r="H2702" s="39" t="s">
        <v>94</v>
      </c>
      <c r="I2702" s="41">
        <v>39448</v>
      </c>
      <c r="J2702" s="41">
        <v>39813</v>
      </c>
      <c r="K2702" s="40">
        <v>1</v>
      </c>
      <c r="L2702" s="39" t="s">
        <v>103</v>
      </c>
      <c r="M2702" s="39" t="s">
        <v>95</v>
      </c>
      <c r="N2702" s="39" t="s">
        <v>225</v>
      </c>
      <c r="O2702" s="39" t="s">
        <v>97</v>
      </c>
      <c r="P2702" s="39" t="s">
        <v>221</v>
      </c>
      <c r="Q2702" s="54">
        <v>7170</v>
      </c>
    </row>
    <row r="2703" spans="1:17">
      <c r="A2703" s="39" t="s">
        <v>3924</v>
      </c>
      <c r="B2703" s="39" t="s">
        <v>3925</v>
      </c>
      <c r="C2703" s="52">
        <v>10718</v>
      </c>
      <c r="D2703" s="39" t="s">
        <v>101</v>
      </c>
      <c r="E2703" s="39" t="s">
        <v>3926</v>
      </c>
      <c r="F2703" s="41">
        <v>41103</v>
      </c>
      <c r="G2703" s="39" t="s">
        <v>93</v>
      </c>
      <c r="H2703" s="39" t="s">
        <v>94</v>
      </c>
      <c r="I2703" s="41">
        <v>-1</v>
      </c>
      <c r="J2703" s="41">
        <v>-1</v>
      </c>
      <c r="K2703" s="40">
        <v>1</v>
      </c>
      <c r="L2703" s="39" t="s">
        <v>103</v>
      </c>
      <c r="M2703" s="39" t="s">
        <v>95</v>
      </c>
      <c r="N2703" s="39" t="s">
        <v>3927</v>
      </c>
      <c r="O2703" s="39" t="s">
        <v>97</v>
      </c>
      <c r="P2703" s="39" t="s">
        <v>1220</v>
      </c>
      <c r="Q2703" s="54">
        <v>265000</v>
      </c>
    </row>
    <row r="2704" spans="1:17">
      <c r="A2704" s="39" t="s">
        <v>3924</v>
      </c>
      <c r="B2704" s="39" t="s">
        <v>3925</v>
      </c>
      <c r="C2704" s="52">
        <v>7564</v>
      </c>
      <c r="D2704" s="39" t="s">
        <v>101</v>
      </c>
      <c r="E2704" s="39" t="s">
        <v>3928</v>
      </c>
      <c r="F2704" s="41">
        <v>40602</v>
      </c>
      <c r="G2704" s="39" t="s">
        <v>93</v>
      </c>
      <c r="H2704" s="39" t="s">
        <v>94</v>
      </c>
      <c r="I2704" s="41">
        <v>40087</v>
      </c>
      <c r="J2704" s="41">
        <v>40451</v>
      </c>
      <c r="K2704" s="40">
        <v>1</v>
      </c>
      <c r="L2704" s="39" t="s">
        <v>218</v>
      </c>
      <c r="M2704" s="39" t="s">
        <v>95</v>
      </c>
      <c r="N2704" s="39" t="s">
        <v>3929</v>
      </c>
      <c r="O2704" s="39" t="s">
        <v>97</v>
      </c>
      <c r="P2704" s="39" t="s">
        <v>221</v>
      </c>
      <c r="Q2704" s="54">
        <v>556411</v>
      </c>
    </row>
    <row r="2705" spans="1:17">
      <c r="A2705" s="39" t="s">
        <v>3930</v>
      </c>
      <c r="B2705" s="39" t="s">
        <v>3931</v>
      </c>
      <c r="C2705" s="52">
        <v>22194</v>
      </c>
      <c r="D2705" s="39" t="s">
        <v>91</v>
      </c>
      <c r="E2705" s="39" t="s">
        <v>3932</v>
      </c>
      <c r="F2705" s="41">
        <v>44622</v>
      </c>
      <c r="G2705" s="39" t="s">
        <v>93</v>
      </c>
      <c r="H2705" s="39" t="s">
        <v>173</v>
      </c>
      <c r="I2705" s="41">
        <v>42979</v>
      </c>
      <c r="J2705" s="41">
        <v>44561</v>
      </c>
      <c r="K2705" s="40">
        <v>1</v>
      </c>
      <c r="L2705" s="39" t="s">
        <v>308</v>
      </c>
      <c r="M2705" s="39" t="s">
        <v>532</v>
      </c>
      <c r="N2705" s="39" t="s">
        <v>3933</v>
      </c>
      <c r="O2705" s="39" t="s">
        <v>97</v>
      </c>
      <c r="P2705" s="39" t="s">
        <v>1735</v>
      </c>
      <c r="Q2705" s="54">
        <v>-713915</v>
      </c>
    </row>
    <row r="2706" spans="1:17">
      <c r="A2706" s="39" t="s">
        <v>3934</v>
      </c>
      <c r="B2706" s="39" t="s">
        <v>3935</v>
      </c>
      <c r="C2706" s="52">
        <v>22412</v>
      </c>
      <c r="D2706" s="39" t="s">
        <v>91</v>
      </c>
      <c r="E2706" s="39" t="s">
        <v>453</v>
      </c>
      <c r="F2706" s="41">
        <v>44622</v>
      </c>
      <c r="G2706" s="39" t="s">
        <v>93</v>
      </c>
      <c r="H2706" s="39" t="s">
        <v>173</v>
      </c>
      <c r="I2706" s="41">
        <v>42979</v>
      </c>
      <c r="J2706" s="41">
        <v>44561</v>
      </c>
      <c r="K2706" s="40">
        <v>1</v>
      </c>
      <c r="L2706" s="39" t="s">
        <v>308</v>
      </c>
      <c r="M2706" s="39" t="s">
        <v>532</v>
      </c>
      <c r="N2706" s="39" t="s">
        <v>3936</v>
      </c>
      <c r="O2706" s="39" t="s">
        <v>97</v>
      </c>
      <c r="P2706" s="39" t="s">
        <v>1735</v>
      </c>
      <c r="Q2706" s="54">
        <v>-1262227</v>
      </c>
    </row>
    <row r="2707" spans="1:17">
      <c r="A2707" s="39" t="s">
        <v>3937</v>
      </c>
      <c r="B2707" s="39" t="s">
        <v>3938</v>
      </c>
      <c r="C2707" s="52">
        <v>22196</v>
      </c>
      <c r="D2707" s="39" t="s">
        <v>91</v>
      </c>
      <c r="E2707" s="39" t="s">
        <v>3932</v>
      </c>
      <c r="F2707" s="41">
        <v>44622</v>
      </c>
      <c r="G2707" s="39" t="s">
        <v>93</v>
      </c>
      <c r="H2707" s="39" t="s">
        <v>94</v>
      </c>
      <c r="I2707" s="41">
        <v>42852</v>
      </c>
      <c r="J2707" s="41">
        <v>44561</v>
      </c>
      <c r="K2707" s="40">
        <v>1</v>
      </c>
      <c r="L2707" s="39" t="s">
        <v>308</v>
      </c>
      <c r="M2707" s="39" t="s">
        <v>532</v>
      </c>
      <c r="N2707" s="39" t="s">
        <v>3939</v>
      </c>
      <c r="O2707" s="39" t="s">
        <v>97</v>
      </c>
      <c r="P2707" s="39" t="s">
        <v>1735</v>
      </c>
      <c r="Q2707" s="54">
        <v>-233883</v>
      </c>
    </row>
    <row r="2708" spans="1:17">
      <c r="A2708" s="39" t="s">
        <v>3940</v>
      </c>
      <c r="B2708" s="39" t="s">
        <v>3941</v>
      </c>
      <c r="C2708" s="52">
        <v>15040</v>
      </c>
      <c r="D2708" s="39" t="s">
        <v>101</v>
      </c>
      <c r="E2708" s="39" t="s">
        <v>3942</v>
      </c>
      <c r="F2708" s="41">
        <v>42072</v>
      </c>
      <c r="G2708" s="39" t="s">
        <v>93</v>
      </c>
      <c r="H2708" s="39" t="s">
        <v>173</v>
      </c>
      <c r="I2708" s="41">
        <v>42005</v>
      </c>
      <c r="J2708" s="41">
        <v>42369</v>
      </c>
      <c r="K2708" s="40">
        <v>1</v>
      </c>
      <c r="L2708" s="39" t="s">
        <v>237</v>
      </c>
      <c r="M2708" s="39" t="s">
        <v>1841</v>
      </c>
      <c r="N2708" s="39" t="s">
        <v>3943</v>
      </c>
      <c r="O2708" s="39" t="s">
        <v>97</v>
      </c>
      <c r="P2708" s="39" t="s">
        <v>3944</v>
      </c>
      <c r="Q2708" s="54">
        <v>37842</v>
      </c>
    </row>
    <row r="2709" spans="1:17">
      <c r="A2709" s="39" t="s">
        <v>3940</v>
      </c>
      <c r="B2709" s="39" t="s">
        <v>3941</v>
      </c>
      <c r="C2709" s="52">
        <v>15040</v>
      </c>
      <c r="D2709" s="39" t="s">
        <v>101</v>
      </c>
      <c r="E2709" s="39" t="s">
        <v>3942</v>
      </c>
      <c r="F2709" s="41">
        <v>42072</v>
      </c>
      <c r="G2709" s="39" t="s">
        <v>93</v>
      </c>
      <c r="H2709" s="39" t="s">
        <v>173</v>
      </c>
      <c r="I2709" s="41">
        <v>42005</v>
      </c>
      <c r="J2709" s="41">
        <v>42369</v>
      </c>
      <c r="K2709" s="40">
        <v>2</v>
      </c>
      <c r="L2709" s="39" t="s">
        <v>237</v>
      </c>
      <c r="M2709" s="39" t="s">
        <v>16</v>
      </c>
      <c r="N2709" s="39" t="s">
        <v>3945</v>
      </c>
      <c r="O2709" s="39" t="s">
        <v>97</v>
      </c>
      <c r="P2709" s="39" t="s">
        <v>3944</v>
      </c>
      <c r="Q2709" s="54">
        <v>37842</v>
      </c>
    </row>
    <row r="2710" spans="1:17">
      <c r="A2710" s="39" t="s">
        <v>3940</v>
      </c>
      <c r="B2710" s="39" t="s">
        <v>3941</v>
      </c>
      <c r="C2710" s="52">
        <v>15040</v>
      </c>
      <c r="D2710" s="39" t="s">
        <v>101</v>
      </c>
      <c r="E2710" s="39" t="s">
        <v>3942</v>
      </c>
      <c r="F2710" s="41">
        <v>42072</v>
      </c>
      <c r="G2710" s="39" t="s">
        <v>93</v>
      </c>
      <c r="H2710" s="39" t="s">
        <v>173</v>
      </c>
      <c r="I2710" s="41">
        <v>42005</v>
      </c>
      <c r="J2710" s="41">
        <v>42369</v>
      </c>
      <c r="K2710" s="40">
        <v>3</v>
      </c>
      <c r="L2710" s="39" t="s">
        <v>237</v>
      </c>
      <c r="M2710" s="39" t="s">
        <v>16</v>
      </c>
      <c r="N2710" s="39" t="s">
        <v>3946</v>
      </c>
      <c r="O2710" s="39" t="s">
        <v>97</v>
      </c>
      <c r="P2710" s="39" t="s">
        <v>3944</v>
      </c>
      <c r="Q2710" s="54">
        <v>37842</v>
      </c>
    </row>
    <row r="2711" spans="1:17">
      <c r="A2711" s="39" t="s">
        <v>3940</v>
      </c>
      <c r="B2711" s="39" t="s">
        <v>3941</v>
      </c>
      <c r="C2711" s="52">
        <v>13673</v>
      </c>
      <c r="D2711" s="39" t="s">
        <v>101</v>
      </c>
      <c r="E2711" s="39" t="s">
        <v>3947</v>
      </c>
      <c r="F2711" s="41">
        <v>41695</v>
      </c>
      <c r="G2711" s="39" t="s">
        <v>93</v>
      </c>
      <c r="H2711" s="39" t="s">
        <v>173</v>
      </c>
      <c r="I2711" s="41">
        <v>41640</v>
      </c>
      <c r="J2711" s="41">
        <v>42004</v>
      </c>
      <c r="K2711" s="40">
        <v>1</v>
      </c>
      <c r="L2711" s="39" t="s">
        <v>237</v>
      </c>
      <c r="M2711" s="39" t="s">
        <v>95</v>
      </c>
      <c r="N2711" s="39" t="s">
        <v>3948</v>
      </c>
      <c r="O2711" s="39" t="s">
        <v>97</v>
      </c>
      <c r="P2711" s="39" t="s">
        <v>3949</v>
      </c>
      <c r="Q2711" s="54">
        <v>1673</v>
      </c>
    </row>
    <row r="2712" spans="1:17">
      <c r="A2712" s="39" t="s">
        <v>3940</v>
      </c>
      <c r="B2712" s="39" t="s">
        <v>3941</v>
      </c>
      <c r="C2712" s="52">
        <v>13673</v>
      </c>
      <c r="D2712" s="39" t="s">
        <v>101</v>
      </c>
      <c r="E2712" s="39" t="s">
        <v>3947</v>
      </c>
      <c r="F2712" s="41">
        <v>41695</v>
      </c>
      <c r="G2712" s="39" t="s">
        <v>93</v>
      </c>
      <c r="H2712" s="39" t="s">
        <v>173</v>
      </c>
      <c r="I2712" s="41">
        <v>41640</v>
      </c>
      <c r="J2712" s="41">
        <v>42004</v>
      </c>
      <c r="K2712" s="40">
        <v>2</v>
      </c>
      <c r="L2712" s="39" t="s">
        <v>237</v>
      </c>
      <c r="M2712" s="39" t="s">
        <v>16</v>
      </c>
      <c r="N2712" s="39" t="s">
        <v>3950</v>
      </c>
      <c r="O2712" s="39" t="s">
        <v>97</v>
      </c>
      <c r="P2712" s="39" t="s">
        <v>3949</v>
      </c>
      <c r="Q2712" s="54">
        <v>1673</v>
      </c>
    </row>
    <row r="2713" spans="1:17">
      <c r="A2713" s="39" t="s">
        <v>3940</v>
      </c>
      <c r="B2713" s="39" t="s">
        <v>3941</v>
      </c>
      <c r="C2713" s="52">
        <v>12594</v>
      </c>
      <c r="D2713" s="39" t="s">
        <v>101</v>
      </c>
      <c r="E2713" s="39" t="s">
        <v>508</v>
      </c>
      <c r="F2713" s="41">
        <v>41438</v>
      </c>
      <c r="G2713" s="39" t="s">
        <v>93</v>
      </c>
      <c r="H2713" s="39" t="s">
        <v>173</v>
      </c>
      <c r="I2713" s="41">
        <v>41275</v>
      </c>
      <c r="J2713" s="41">
        <v>41639</v>
      </c>
      <c r="K2713" s="40">
        <v>1</v>
      </c>
      <c r="L2713" s="39" t="s">
        <v>237</v>
      </c>
      <c r="M2713" s="39" t="s">
        <v>95</v>
      </c>
      <c r="N2713" s="39" t="s">
        <v>3951</v>
      </c>
      <c r="O2713" s="39" t="s">
        <v>97</v>
      </c>
      <c r="P2713" s="39" t="s">
        <v>3944</v>
      </c>
      <c r="Q2713" s="54">
        <v>6344</v>
      </c>
    </row>
    <row r="2714" spans="1:17">
      <c r="A2714" s="39" t="s">
        <v>3940</v>
      </c>
      <c r="B2714" s="39" t="s">
        <v>3941</v>
      </c>
      <c r="C2714" s="52">
        <v>12594</v>
      </c>
      <c r="D2714" s="39" t="s">
        <v>101</v>
      </c>
      <c r="E2714" s="39" t="s">
        <v>508</v>
      </c>
      <c r="F2714" s="41">
        <v>41438</v>
      </c>
      <c r="G2714" s="39" t="s">
        <v>93</v>
      </c>
      <c r="H2714" s="39" t="s">
        <v>173</v>
      </c>
      <c r="I2714" s="41">
        <v>41275</v>
      </c>
      <c r="J2714" s="41">
        <v>41639</v>
      </c>
      <c r="K2714" s="40">
        <v>2</v>
      </c>
      <c r="L2714" s="39" t="s">
        <v>237</v>
      </c>
      <c r="M2714" s="39" t="s">
        <v>16</v>
      </c>
      <c r="N2714" s="39" t="s">
        <v>3952</v>
      </c>
      <c r="O2714" s="39" t="s">
        <v>97</v>
      </c>
      <c r="P2714" s="39" t="s">
        <v>3944</v>
      </c>
      <c r="Q2714" s="54">
        <v>6344</v>
      </c>
    </row>
    <row r="2715" spans="1:17">
      <c r="A2715" s="39" t="s">
        <v>3940</v>
      </c>
      <c r="B2715" s="39" t="s">
        <v>3941</v>
      </c>
      <c r="C2715" s="52">
        <v>12594</v>
      </c>
      <c r="D2715" s="39" t="s">
        <v>101</v>
      </c>
      <c r="E2715" s="39" t="s">
        <v>508</v>
      </c>
      <c r="F2715" s="41">
        <v>41438</v>
      </c>
      <c r="G2715" s="39" t="s">
        <v>93</v>
      </c>
      <c r="H2715" s="39" t="s">
        <v>173</v>
      </c>
      <c r="I2715" s="41">
        <v>41275</v>
      </c>
      <c r="J2715" s="41">
        <v>41639</v>
      </c>
      <c r="K2715" s="40">
        <v>3</v>
      </c>
      <c r="L2715" s="39" t="s">
        <v>237</v>
      </c>
      <c r="M2715" s="39" t="s">
        <v>16</v>
      </c>
      <c r="N2715" s="39" t="s">
        <v>3953</v>
      </c>
      <c r="O2715" s="39" t="s">
        <v>97</v>
      </c>
      <c r="P2715" s="39" t="s">
        <v>3944</v>
      </c>
      <c r="Q2715" s="54">
        <v>6344</v>
      </c>
    </row>
    <row r="2716" spans="1:17">
      <c r="A2716" s="39" t="s">
        <v>3954</v>
      </c>
      <c r="B2716" s="39" t="s">
        <v>3955</v>
      </c>
      <c r="C2716" s="52">
        <v>11601</v>
      </c>
      <c r="D2716" s="39" t="s">
        <v>101</v>
      </c>
      <c r="E2716" s="39" t="s">
        <v>3956</v>
      </c>
      <c r="F2716" s="41">
        <v>41101</v>
      </c>
      <c r="G2716" s="39" t="s">
        <v>93</v>
      </c>
      <c r="H2716" s="39" t="s">
        <v>232</v>
      </c>
      <c r="I2716" s="41">
        <v>40909</v>
      </c>
      <c r="J2716" s="41">
        <v>41274</v>
      </c>
      <c r="K2716" s="40">
        <v>1</v>
      </c>
      <c r="L2716" s="39" t="s">
        <v>131</v>
      </c>
      <c r="M2716" s="39" t="s">
        <v>183</v>
      </c>
      <c r="N2716" s="39" t="s">
        <v>3957</v>
      </c>
      <c r="O2716" s="39" t="s">
        <v>97</v>
      </c>
      <c r="P2716" s="39" t="s">
        <v>3958</v>
      </c>
      <c r="Q2716" s="54">
        <v>266260</v>
      </c>
    </row>
    <row r="2717" spans="1:17">
      <c r="A2717" s="39" t="s">
        <v>3954</v>
      </c>
      <c r="B2717" s="39" t="s">
        <v>3955</v>
      </c>
      <c r="C2717" s="52">
        <v>11601</v>
      </c>
      <c r="D2717" s="39" t="s">
        <v>101</v>
      </c>
      <c r="E2717" s="39" t="s">
        <v>3956</v>
      </c>
      <c r="F2717" s="41">
        <v>41101</v>
      </c>
      <c r="G2717" s="39" t="s">
        <v>93</v>
      </c>
      <c r="H2717" s="39" t="s">
        <v>232</v>
      </c>
      <c r="I2717" s="41">
        <v>40909</v>
      </c>
      <c r="J2717" s="41">
        <v>41274</v>
      </c>
      <c r="K2717" s="40">
        <v>2</v>
      </c>
      <c r="L2717" s="39" t="s">
        <v>125</v>
      </c>
      <c r="M2717" s="39" t="s">
        <v>126</v>
      </c>
      <c r="N2717" s="39" t="s">
        <v>3959</v>
      </c>
      <c r="O2717" s="39" t="s">
        <v>97</v>
      </c>
      <c r="P2717" s="39" t="s">
        <v>3958</v>
      </c>
      <c r="Q2717" s="54">
        <v>266260</v>
      </c>
    </row>
    <row r="2718" spans="1:17">
      <c r="A2718" s="39" t="s">
        <v>3954</v>
      </c>
      <c r="B2718" s="39" t="s">
        <v>3955</v>
      </c>
      <c r="C2718" s="52">
        <v>11601</v>
      </c>
      <c r="D2718" s="39" t="s">
        <v>101</v>
      </c>
      <c r="E2718" s="39" t="s">
        <v>3956</v>
      </c>
      <c r="F2718" s="41">
        <v>41101</v>
      </c>
      <c r="G2718" s="39" t="s">
        <v>93</v>
      </c>
      <c r="H2718" s="39" t="s">
        <v>232</v>
      </c>
      <c r="I2718" s="41">
        <v>40909</v>
      </c>
      <c r="J2718" s="41">
        <v>41274</v>
      </c>
      <c r="K2718" s="40">
        <v>3</v>
      </c>
      <c r="L2718" s="39" t="s">
        <v>131</v>
      </c>
      <c r="M2718" s="39" t="s">
        <v>227</v>
      </c>
      <c r="N2718" s="39" t="s">
        <v>3960</v>
      </c>
      <c r="O2718" s="39" t="s">
        <v>97</v>
      </c>
      <c r="P2718" s="39" t="s">
        <v>3958</v>
      </c>
      <c r="Q2718" s="54">
        <v>266260</v>
      </c>
    </row>
    <row r="2719" spans="1:17">
      <c r="A2719" s="39" t="s">
        <v>3954</v>
      </c>
      <c r="B2719" s="39" t="s">
        <v>3955</v>
      </c>
      <c r="C2719" s="52">
        <v>11601</v>
      </c>
      <c r="D2719" s="39" t="s">
        <v>101</v>
      </c>
      <c r="E2719" s="39" t="s">
        <v>3956</v>
      </c>
      <c r="F2719" s="41">
        <v>41101</v>
      </c>
      <c r="G2719" s="39" t="s">
        <v>93</v>
      </c>
      <c r="H2719" s="39" t="s">
        <v>232</v>
      </c>
      <c r="I2719" s="41">
        <v>40909</v>
      </c>
      <c r="J2719" s="41">
        <v>41274</v>
      </c>
      <c r="K2719" s="40">
        <v>4</v>
      </c>
      <c r="L2719" s="39" t="s">
        <v>125</v>
      </c>
      <c r="M2719" s="39" t="s">
        <v>608</v>
      </c>
      <c r="N2719" s="39" t="s">
        <v>3961</v>
      </c>
      <c r="O2719" s="39" t="s">
        <v>97</v>
      </c>
      <c r="P2719" s="39" t="s">
        <v>3958</v>
      </c>
      <c r="Q2719" s="54">
        <v>266260</v>
      </c>
    </row>
    <row r="2720" spans="1:17">
      <c r="A2720" s="39" t="s">
        <v>3954</v>
      </c>
      <c r="B2720" s="39" t="s">
        <v>3955</v>
      </c>
      <c r="C2720" s="52">
        <v>11601</v>
      </c>
      <c r="D2720" s="39" t="s">
        <v>101</v>
      </c>
      <c r="E2720" s="39" t="s">
        <v>3956</v>
      </c>
      <c r="F2720" s="41">
        <v>41101</v>
      </c>
      <c r="G2720" s="39" t="s">
        <v>93</v>
      </c>
      <c r="H2720" s="39" t="s">
        <v>232</v>
      </c>
      <c r="I2720" s="41">
        <v>40909</v>
      </c>
      <c r="J2720" s="41">
        <v>41274</v>
      </c>
      <c r="K2720" s="40">
        <v>5</v>
      </c>
      <c r="L2720" s="39" t="s">
        <v>125</v>
      </c>
      <c r="M2720" s="39" t="s">
        <v>608</v>
      </c>
      <c r="N2720" s="39" t="s">
        <v>3962</v>
      </c>
      <c r="O2720" s="39" t="s">
        <v>97</v>
      </c>
      <c r="P2720" s="39" t="s">
        <v>3958</v>
      </c>
      <c r="Q2720" s="54">
        <v>266260</v>
      </c>
    </row>
    <row r="2721" spans="1:17">
      <c r="A2721" s="39" t="s">
        <v>3954</v>
      </c>
      <c r="B2721" s="39" t="s">
        <v>3955</v>
      </c>
      <c r="C2721" s="52">
        <v>10335</v>
      </c>
      <c r="D2721" s="39" t="s">
        <v>101</v>
      </c>
      <c r="E2721" s="39" t="s">
        <v>3963</v>
      </c>
      <c r="F2721" s="41">
        <v>40856</v>
      </c>
      <c r="G2721" s="39" t="s">
        <v>93</v>
      </c>
      <c r="H2721" s="39" t="s">
        <v>232</v>
      </c>
      <c r="I2721" s="41">
        <v>40544</v>
      </c>
      <c r="J2721" s="41">
        <v>40908</v>
      </c>
      <c r="K2721" s="40">
        <v>1</v>
      </c>
      <c r="L2721" s="39" t="s">
        <v>131</v>
      </c>
      <c r="M2721" s="39" t="s">
        <v>183</v>
      </c>
      <c r="N2721" s="39" t="s">
        <v>3964</v>
      </c>
      <c r="O2721" s="39" t="s">
        <v>97</v>
      </c>
      <c r="P2721" s="39" t="s">
        <v>3958</v>
      </c>
      <c r="Q2721" s="54">
        <v>245194</v>
      </c>
    </row>
    <row r="2722" spans="1:17">
      <c r="A2722" s="39" t="s">
        <v>3954</v>
      </c>
      <c r="B2722" s="39" t="s">
        <v>3955</v>
      </c>
      <c r="C2722" s="52">
        <v>10335</v>
      </c>
      <c r="D2722" s="39" t="s">
        <v>101</v>
      </c>
      <c r="E2722" s="39" t="s">
        <v>3963</v>
      </c>
      <c r="F2722" s="41">
        <v>40856</v>
      </c>
      <c r="G2722" s="39" t="s">
        <v>93</v>
      </c>
      <c r="H2722" s="39" t="s">
        <v>232</v>
      </c>
      <c r="I2722" s="41">
        <v>40544</v>
      </c>
      <c r="J2722" s="41">
        <v>40908</v>
      </c>
      <c r="K2722" s="40">
        <v>2</v>
      </c>
      <c r="L2722" s="39" t="s">
        <v>125</v>
      </c>
      <c r="M2722" s="39" t="s">
        <v>126</v>
      </c>
      <c r="N2722" s="39" t="s">
        <v>3959</v>
      </c>
      <c r="O2722" s="39" t="s">
        <v>97</v>
      </c>
      <c r="P2722" s="39" t="s">
        <v>3958</v>
      </c>
      <c r="Q2722" s="54">
        <v>245194</v>
      </c>
    </row>
    <row r="2723" spans="1:17">
      <c r="A2723" s="39" t="s">
        <v>3954</v>
      </c>
      <c r="B2723" s="39" t="s">
        <v>3955</v>
      </c>
      <c r="C2723" s="52">
        <v>10335</v>
      </c>
      <c r="D2723" s="39" t="s">
        <v>101</v>
      </c>
      <c r="E2723" s="39" t="s">
        <v>3963</v>
      </c>
      <c r="F2723" s="41">
        <v>40856</v>
      </c>
      <c r="G2723" s="39" t="s">
        <v>93</v>
      </c>
      <c r="H2723" s="39" t="s">
        <v>232</v>
      </c>
      <c r="I2723" s="41">
        <v>40544</v>
      </c>
      <c r="J2723" s="41">
        <v>40908</v>
      </c>
      <c r="K2723" s="40">
        <v>3</v>
      </c>
      <c r="L2723" s="39" t="s">
        <v>131</v>
      </c>
      <c r="M2723" s="39" t="s">
        <v>227</v>
      </c>
      <c r="N2723" s="39" t="s">
        <v>3965</v>
      </c>
      <c r="O2723" s="39" t="s">
        <v>97</v>
      </c>
      <c r="P2723" s="39" t="s">
        <v>3958</v>
      </c>
      <c r="Q2723" s="54">
        <v>245194</v>
      </c>
    </row>
    <row r="2724" spans="1:17">
      <c r="A2724" s="39" t="s">
        <v>3954</v>
      </c>
      <c r="B2724" s="39" t="s">
        <v>3955</v>
      </c>
      <c r="C2724" s="52">
        <v>10335</v>
      </c>
      <c r="D2724" s="39" t="s">
        <v>101</v>
      </c>
      <c r="E2724" s="39" t="s">
        <v>3963</v>
      </c>
      <c r="F2724" s="41">
        <v>40856</v>
      </c>
      <c r="G2724" s="39" t="s">
        <v>93</v>
      </c>
      <c r="H2724" s="39" t="s">
        <v>232</v>
      </c>
      <c r="I2724" s="41">
        <v>40544</v>
      </c>
      <c r="J2724" s="41">
        <v>40908</v>
      </c>
      <c r="K2724" s="40">
        <v>4</v>
      </c>
      <c r="L2724" s="39" t="s">
        <v>125</v>
      </c>
      <c r="M2724" s="39" t="s">
        <v>608</v>
      </c>
      <c r="N2724" s="39" t="s">
        <v>3966</v>
      </c>
      <c r="O2724" s="39" t="s">
        <v>97</v>
      </c>
      <c r="P2724" s="39" t="s">
        <v>3958</v>
      </c>
      <c r="Q2724" s="54">
        <v>245194</v>
      </c>
    </row>
    <row r="2725" spans="1:17">
      <c r="A2725" s="39" t="s">
        <v>3954</v>
      </c>
      <c r="B2725" s="39" t="s">
        <v>3955</v>
      </c>
      <c r="C2725" s="52">
        <v>10335</v>
      </c>
      <c r="D2725" s="39" t="s">
        <v>101</v>
      </c>
      <c r="E2725" s="39" t="s">
        <v>3963</v>
      </c>
      <c r="F2725" s="41">
        <v>40856</v>
      </c>
      <c r="G2725" s="39" t="s">
        <v>93</v>
      </c>
      <c r="H2725" s="39" t="s">
        <v>232</v>
      </c>
      <c r="I2725" s="41">
        <v>40544</v>
      </c>
      <c r="J2725" s="41">
        <v>40908</v>
      </c>
      <c r="K2725" s="40">
        <v>5</v>
      </c>
      <c r="L2725" s="39" t="s">
        <v>125</v>
      </c>
      <c r="M2725" s="39" t="s">
        <v>608</v>
      </c>
      <c r="N2725" s="39" t="s">
        <v>3967</v>
      </c>
      <c r="O2725" s="39" t="s">
        <v>97</v>
      </c>
      <c r="P2725" s="39" t="s">
        <v>3958</v>
      </c>
      <c r="Q2725" s="54">
        <v>245194</v>
      </c>
    </row>
    <row r="2726" spans="1:17">
      <c r="A2726" s="39" t="s">
        <v>3954</v>
      </c>
      <c r="B2726" s="39" t="s">
        <v>3955</v>
      </c>
      <c r="C2726" s="52">
        <v>9154</v>
      </c>
      <c r="D2726" s="39" t="s">
        <v>101</v>
      </c>
      <c r="E2726" s="39" t="s">
        <v>3968</v>
      </c>
      <c r="F2726" s="41">
        <v>40714</v>
      </c>
      <c r="G2726" s="39" t="s">
        <v>93</v>
      </c>
      <c r="H2726" s="39" t="s">
        <v>232</v>
      </c>
      <c r="I2726" s="41">
        <v>40179</v>
      </c>
      <c r="J2726" s="41">
        <v>40543</v>
      </c>
      <c r="K2726" s="40">
        <v>1</v>
      </c>
      <c r="L2726" s="39" t="s">
        <v>131</v>
      </c>
      <c r="M2726" s="39" t="s">
        <v>183</v>
      </c>
      <c r="N2726" s="39" t="s">
        <v>3969</v>
      </c>
      <c r="O2726" s="39" t="s">
        <v>97</v>
      </c>
      <c r="P2726" s="39" t="s">
        <v>3958</v>
      </c>
      <c r="Q2726" s="54">
        <v>275134</v>
      </c>
    </row>
    <row r="2727" spans="1:17">
      <c r="A2727" s="39" t="s">
        <v>3954</v>
      </c>
      <c r="B2727" s="39" t="s">
        <v>3955</v>
      </c>
      <c r="C2727" s="52">
        <v>9154</v>
      </c>
      <c r="D2727" s="39" t="s">
        <v>101</v>
      </c>
      <c r="E2727" s="39" t="s">
        <v>3968</v>
      </c>
      <c r="F2727" s="41">
        <v>40714</v>
      </c>
      <c r="G2727" s="39" t="s">
        <v>93</v>
      </c>
      <c r="H2727" s="39" t="s">
        <v>232</v>
      </c>
      <c r="I2727" s="41">
        <v>40179</v>
      </c>
      <c r="J2727" s="41">
        <v>40543</v>
      </c>
      <c r="K2727" s="40">
        <v>2</v>
      </c>
      <c r="L2727" s="39" t="s">
        <v>125</v>
      </c>
      <c r="M2727" s="39" t="s">
        <v>126</v>
      </c>
      <c r="N2727" s="39" t="s">
        <v>3970</v>
      </c>
      <c r="O2727" s="39" t="s">
        <v>97</v>
      </c>
      <c r="P2727" s="39" t="s">
        <v>3958</v>
      </c>
      <c r="Q2727" s="54">
        <v>275134</v>
      </c>
    </row>
    <row r="2728" spans="1:17">
      <c r="A2728" s="39" t="s">
        <v>3954</v>
      </c>
      <c r="B2728" s="39" t="s">
        <v>3955</v>
      </c>
      <c r="C2728" s="52">
        <v>9154</v>
      </c>
      <c r="D2728" s="39" t="s">
        <v>101</v>
      </c>
      <c r="E2728" s="39" t="s">
        <v>3968</v>
      </c>
      <c r="F2728" s="41">
        <v>40714</v>
      </c>
      <c r="G2728" s="39" t="s">
        <v>93</v>
      </c>
      <c r="H2728" s="39" t="s">
        <v>232</v>
      </c>
      <c r="I2728" s="41">
        <v>40179</v>
      </c>
      <c r="J2728" s="41">
        <v>40543</v>
      </c>
      <c r="K2728" s="40">
        <v>3</v>
      </c>
      <c r="L2728" s="39" t="s">
        <v>125</v>
      </c>
      <c r="M2728" s="39" t="s">
        <v>608</v>
      </c>
      <c r="N2728" s="39" t="s">
        <v>3971</v>
      </c>
      <c r="O2728" s="39" t="s">
        <v>97</v>
      </c>
      <c r="P2728" s="39" t="s">
        <v>3958</v>
      </c>
      <c r="Q2728" s="54">
        <v>275134</v>
      </c>
    </row>
    <row r="2729" spans="1:17">
      <c r="A2729" s="39" t="s">
        <v>3954</v>
      </c>
      <c r="B2729" s="39" t="s">
        <v>3955</v>
      </c>
      <c r="C2729" s="52">
        <v>9154</v>
      </c>
      <c r="D2729" s="39" t="s">
        <v>101</v>
      </c>
      <c r="E2729" s="39" t="s">
        <v>3968</v>
      </c>
      <c r="F2729" s="41">
        <v>40714</v>
      </c>
      <c r="G2729" s="39" t="s">
        <v>93</v>
      </c>
      <c r="H2729" s="39" t="s">
        <v>232</v>
      </c>
      <c r="I2729" s="41">
        <v>40179</v>
      </c>
      <c r="J2729" s="41">
        <v>40543</v>
      </c>
      <c r="K2729" s="40">
        <v>4</v>
      </c>
      <c r="L2729" s="39" t="s">
        <v>125</v>
      </c>
      <c r="M2729" s="39" t="s">
        <v>608</v>
      </c>
      <c r="N2729" s="39" t="s">
        <v>3972</v>
      </c>
      <c r="O2729" s="39" t="s">
        <v>97</v>
      </c>
      <c r="P2729" s="39" t="s">
        <v>3958</v>
      </c>
      <c r="Q2729" s="54">
        <v>275134</v>
      </c>
    </row>
    <row r="2730" spans="1:17">
      <c r="A2730" s="39" t="s">
        <v>3954</v>
      </c>
      <c r="B2730" s="39" t="s">
        <v>3955</v>
      </c>
      <c r="C2730" s="52">
        <v>2097</v>
      </c>
      <c r="D2730" s="39" t="s">
        <v>101</v>
      </c>
      <c r="E2730" s="39" t="s">
        <v>3973</v>
      </c>
      <c r="F2730" s="41">
        <v>40072</v>
      </c>
      <c r="G2730" s="39" t="s">
        <v>93</v>
      </c>
      <c r="H2730" s="39" t="s">
        <v>232</v>
      </c>
      <c r="I2730" s="41">
        <v>39814</v>
      </c>
      <c r="J2730" s="41">
        <v>40178</v>
      </c>
      <c r="K2730" s="40">
        <v>1</v>
      </c>
      <c r="L2730" s="39" t="s">
        <v>131</v>
      </c>
      <c r="M2730" s="39" t="s">
        <v>183</v>
      </c>
      <c r="N2730" s="39" t="s">
        <v>3974</v>
      </c>
      <c r="O2730" s="39" t="s">
        <v>97</v>
      </c>
      <c r="P2730" s="39" t="s">
        <v>3975</v>
      </c>
      <c r="Q2730" s="54">
        <v>197425</v>
      </c>
    </row>
    <row r="2731" spans="1:17">
      <c r="A2731" s="39" t="s">
        <v>3954</v>
      </c>
      <c r="B2731" s="39" t="s">
        <v>3955</v>
      </c>
      <c r="C2731" s="52">
        <v>2097</v>
      </c>
      <c r="D2731" s="39" t="s">
        <v>101</v>
      </c>
      <c r="E2731" s="39" t="s">
        <v>3973</v>
      </c>
      <c r="F2731" s="41">
        <v>40072</v>
      </c>
      <c r="G2731" s="39" t="s">
        <v>93</v>
      </c>
      <c r="H2731" s="39" t="s">
        <v>232</v>
      </c>
      <c r="I2731" s="41">
        <v>39814</v>
      </c>
      <c r="J2731" s="41">
        <v>40178</v>
      </c>
      <c r="K2731" s="40">
        <v>2</v>
      </c>
      <c r="L2731" s="39" t="s">
        <v>131</v>
      </c>
      <c r="M2731" s="39" t="s">
        <v>227</v>
      </c>
      <c r="N2731" s="39" t="s">
        <v>3976</v>
      </c>
      <c r="O2731" s="39" t="s">
        <v>97</v>
      </c>
      <c r="P2731" s="39" t="s">
        <v>3975</v>
      </c>
      <c r="Q2731" s="54">
        <v>197425</v>
      </c>
    </row>
    <row r="2732" spans="1:17">
      <c r="A2732" s="39" t="s">
        <v>3954</v>
      </c>
      <c r="B2732" s="39" t="s">
        <v>3955</v>
      </c>
      <c r="C2732" s="52">
        <v>2097</v>
      </c>
      <c r="D2732" s="39" t="s">
        <v>101</v>
      </c>
      <c r="E2732" s="39" t="s">
        <v>3973</v>
      </c>
      <c r="F2732" s="41">
        <v>40072</v>
      </c>
      <c r="G2732" s="39" t="s">
        <v>93</v>
      </c>
      <c r="H2732" s="39" t="s">
        <v>232</v>
      </c>
      <c r="I2732" s="41">
        <v>39814</v>
      </c>
      <c r="J2732" s="41">
        <v>40178</v>
      </c>
      <c r="K2732" s="40">
        <v>3</v>
      </c>
      <c r="L2732" s="39" t="s">
        <v>125</v>
      </c>
      <c r="M2732" s="39" t="s">
        <v>126</v>
      </c>
      <c r="N2732" s="39" t="s">
        <v>3977</v>
      </c>
      <c r="O2732" s="39" t="s">
        <v>97</v>
      </c>
      <c r="P2732" s="39" t="s">
        <v>3975</v>
      </c>
      <c r="Q2732" s="54">
        <v>197425</v>
      </c>
    </row>
    <row r="2733" spans="1:17">
      <c r="A2733" s="39" t="s">
        <v>3954</v>
      </c>
      <c r="B2733" s="39" t="s">
        <v>3955</v>
      </c>
      <c r="C2733" s="52">
        <v>2097</v>
      </c>
      <c r="D2733" s="39" t="s">
        <v>101</v>
      </c>
      <c r="E2733" s="39" t="s">
        <v>3973</v>
      </c>
      <c r="F2733" s="41">
        <v>40072</v>
      </c>
      <c r="G2733" s="39" t="s">
        <v>93</v>
      </c>
      <c r="H2733" s="39" t="s">
        <v>232</v>
      </c>
      <c r="I2733" s="41">
        <v>39814</v>
      </c>
      <c r="J2733" s="41">
        <v>40178</v>
      </c>
      <c r="K2733" s="40">
        <v>4</v>
      </c>
      <c r="L2733" s="39" t="s">
        <v>125</v>
      </c>
      <c r="M2733" s="39" t="s">
        <v>95</v>
      </c>
      <c r="N2733" s="39" t="s">
        <v>3978</v>
      </c>
      <c r="O2733" s="39" t="s">
        <v>97</v>
      </c>
      <c r="P2733" s="39" t="s">
        <v>3975</v>
      </c>
      <c r="Q2733" s="54">
        <v>197425</v>
      </c>
    </row>
    <row r="2734" spans="1:17">
      <c r="A2734" s="39" t="s">
        <v>3954</v>
      </c>
      <c r="B2734" s="39" t="s">
        <v>3955</v>
      </c>
      <c r="C2734" s="52">
        <v>2097</v>
      </c>
      <c r="D2734" s="39" t="s">
        <v>101</v>
      </c>
      <c r="E2734" s="39" t="s">
        <v>3973</v>
      </c>
      <c r="F2734" s="41">
        <v>40072</v>
      </c>
      <c r="G2734" s="39" t="s">
        <v>93</v>
      </c>
      <c r="H2734" s="39" t="s">
        <v>232</v>
      </c>
      <c r="I2734" s="41">
        <v>39814</v>
      </c>
      <c r="J2734" s="41">
        <v>40178</v>
      </c>
      <c r="K2734" s="40">
        <v>5</v>
      </c>
      <c r="L2734" s="39" t="s">
        <v>125</v>
      </c>
      <c r="M2734" s="39" t="s">
        <v>95</v>
      </c>
      <c r="N2734" s="39" t="s">
        <v>3979</v>
      </c>
      <c r="O2734" s="39" t="s">
        <v>97</v>
      </c>
      <c r="P2734" s="39" t="s">
        <v>3975</v>
      </c>
      <c r="Q2734" s="54">
        <v>197425</v>
      </c>
    </row>
    <row r="2735" spans="1:17">
      <c r="A2735" s="39" t="s">
        <v>3954</v>
      </c>
      <c r="B2735" s="39" t="s">
        <v>3955</v>
      </c>
      <c r="C2735" s="52">
        <v>2097</v>
      </c>
      <c r="D2735" s="39" t="s">
        <v>101</v>
      </c>
      <c r="E2735" s="39" t="s">
        <v>3973</v>
      </c>
      <c r="F2735" s="41">
        <v>40072</v>
      </c>
      <c r="G2735" s="39" t="s">
        <v>93</v>
      </c>
      <c r="H2735" s="39" t="s">
        <v>232</v>
      </c>
      <c r="I2735" s="41">
        <v>39814</v>
      </c>
      <c r="J2735" s="41">
        <v>40178</v>
      </c>
      <c r="K2735" s="40">
        <v>6</v>
      </c>
      <c r="L2735" s="39" t="s">
        <v>218</v>
      </c>
      <c r="M2735" s="39" t="s">
        <v>95</v>
      </c>
      <c r="N2735" s="39" t="s">
        <v>3980</v>
      </c>
      <c r="O2735" s="39" t="s">
        <v>97</v>
      </c>
      <c r="P2735" s="39" t="s">
        <v>3975</v>
      </c>
      <c r="Q2735" s="54">
        <v>197425</v>
      </c>
    </row>
    <row r="2736" spans="1:17">
      <c r="A2736" s="39" t="s">
        <v>3981</v>
      </c>
      <c r="B2736" s="39" t="s">
        <v>3982</v>
      </c>
      <c r="C2736" s="52">
        <v>22992</v>
      </c>
      <c r="D2736" s="39" t="s">
        <v>91</v>
      </c>
      <c r="E2736" s="39" t="s">
        <v>453</v>
      </c>
      <c r="F2736" s="41">
        <v>44644</v>
      </c>
      <c r="G2736" s="39" t="s">
        <v>93</v>
      </c>
      <c r="H2736" s="39" t="s">
        <v>94</v>
      </c>
      <c r="I2736" s="41">
        <v>43831</v>
      </c>
      <c r="J2736" s="41">
        <v>44561</v>
      </c>
      <c r="K2736" s="40">
        <v>1</v>
      </c>
      <c r="L2736" s="39" t="s">
        <v>131</v>
      </c>
      <c r="M2736" s="39" t="s">
        <v>608</v>
      </c>
      <c r="N2736" s="39" t="s">
        <v>3983</v>
      </c>
      <c r="O2736" s="39" t="s">
        <v>97</v>
      </c>
      <c r="P2736" s="39" t="s">
        <v>504</v>
      </c>
      <c r="Q2736" s="54">
        <v>27298</v>
      </c>
    </row>
    <row r="2737" spans="1:17">
      <c r="A2737" s="39" t="s">
        <v>3984</v>
      </c>
      <c r="B2737" s="39" t="s">
        <v>3985</v>
      </c>
      <c r="C2737" s="52">
        <v>15136</v>
      </c>
      <c r="D2737" s="39" t="s">
        <v>101</v>
      </c>
      <c r="E2737" s="39" t="s">
        <v>2181</v>
      </c>
      <c r="F2737" s="41">
        <v>42072</v>
      </c>
      <c r="G2737" s="39" t="s">
        <v>93</v>
      </c>
      <c r="H2737" s="39" t="s">
        <v>173</v>
      </c>
      <c r="I2737" s="41">
        <v>42095</v>
      </c>
      <c r="J2737" s="41">
        <v>42369</v>
      </c>
      <c r="K2737" s="40">
        <v>1</v>
      </c>
      <c r="L2737" s="39" t="s">
        <v>131</v>
      </c>
      <c r="M2737" s="39" t="s">
        <v>227</v>
      </c>
      <c r="N2737" s="39" t="s">
        <v>3986</v>
      </c>
      <c r="O2737" s="39" t="s">
        <v>97</v>
      </c>
      <c r="P2737" s="39" t="s">
        <v>3987</v>
      </c>
      <c r="Q2737" s="54">
        <v>490213</v>
      </c>
    </row>
    <row r="2738" spans="1:17">
      <c r="A2738" s="39" t="s">
        <v>3984</v>
      </c>
      <c r="B2738" s="39" t="s">
        <v>3985</v>
      </c>
      <c r="C2738" s="52">
        <v>13391</v>
      </c>
      <c r="D2738" s="39" t="s">
        <v>101</v>
      </c>
      <c r="E2738" s="39" t="s">
        <v>832</v>
      </c>
      <c r="F2738" s="41">
        <v>41695</v>
      </c>
      <c r="G2738" s="39" t="s">
        <v>93</v>
      </c>
      <c r="H2738" s="39" t="s">
        <v>173</v>
      </c>
      <c r="I2738" s="41">
        <v>41640</v>
      </c>
      <c r="J2738" s="41">
        <v>42004</v>
      </c>
      <c r="K2738" s="40">
        <v>1</v>
      </c>
      <c r="L2738" s="39" t="s">
        <v>180</v>
      </c>
      <c r="M2738" s="39" t="s">
        <v>487</v>
      </c>
      <c r="N2738" s="39" t="s">
        <v>3988</v>
      </c>
      <c r="O2738" s="39" t="s">
        <v>97</v>
      </c>
      <c r="P2738" s="39" t="s">
        <v>3987</v>
      </c>
      <c r="Q2738" s="54">
        <v>-1116639</v>
      </c>
    </row>
    <row r="2739" spans="1:17">
      <c r="A2739" s="39" t="s">
        <v>3984</v>
      </c>
      <c r="B2739" s="39" t="s">
        <v>3985</v>
      </c>
      <c r="C2739" s="52">
        <v>13391</v>
      </c>
      <c r="D2739" s="39" t="s">
        <v>101</v>
      </c>
      <c r="E2739" s="39" t="s">
        <v>832</v>
      </c>
      <c r="F2739" s="41">
        <v>41695</v>
      </c>
      <c r="G2739" s="39" t="s">
        <v>93</v>
      </c>
      <c r="H2739" s="39" t="s">
        <v>173</v>
      </c>
      <c r="I2739" s="41">
        <v>41640</v>
      </c>
      <c r="J2739" s="41">
        <v>42004</v>
      </c>
      <c r="K2739" s="40">
        <v>2</v>
      </c>
      <c r="L2739" s="39" t="s">
        <v>125</v>
      </c>
      <c r="M2739" s="39" t="s">
        <v>183</v>
      </c>
      <c r="N2739" s="39" t="s">
        <v>3989</v>
      </c>
      <c r="O2739" s="39" t="s">
        <v>97</v>
      </c>
      <c r="P2739" s="39" t="s">
        <v>3987</v>
      </c>
      <c r="Q2739" s="54">
        <v>-1116639</v>
      </c>
    </row>
    <row r="2740" spans="1:17">
      <c r="A2740" s="39" t="s">
        <v>3984</v>
      </c>
      <c r="B2740" s="39" t="s">
        <v>3985</v>
      </c>
      <c r="C2740" s="52">
        <v>13391</v>
      </c>
      <c r="D2740" s="39" t="s">
        <v>101</v>
      </c>
      <c r="E2740" s="39" t="s">
        <v>832</v>
      </c>
      <c r="F2740" s="41">
        <v>41695</v>
      </c>
      <c r="G2740" s="39" t="s">
        <v>93</v>
      </c>
      <c r="H2740" s="39" t="s">
        <v>173</v>
      </c>
      <c r="I2740" s="41">
        <v>41640</v>
      </c>
      <c r="J2740" s="41">
        <v>42004</v>
      </c>
      <c r="K2740" s="40">
        <v>3</v>
      </c>
      <c r="L2740" s="39" t="s">
        <v>406</v>
      </c>
      <c r="M2740" s="39" t="s">
        <v>97</v>
      </c>
      <c r="N2740" s="39" t="s">
        <v>3990</v>
      </c>
      <c r="O2740" s="39" t="s">
        <v>97</v>
      </c>
      <c r="P2740" s="39" t="s">
        <v>3987</v>
      </c>
      <c r="Q2740" s="54">
        <v>-1116639</v>
      </c>
    </row>
    <row r="2741" spans="1:17">
      <c r="A2741" s="39" t="s">
        <v>3984</v>
      </c>
      <c r="B2741" s="39" t="s">
        <v>3985</v>
      </c>
      <c r="C2741" s="52">
        <v>13391</v>
      </c>
      <c r="D2741" s="39" t="s">
        <v>101</v>
      </c>
      <c r="E2741" s="39" t="s">
        <v>832</v>
      </c>
      <c r="F2741" s="41">
        <v>41695</v>
      </c>
      <c r="G2741" s="39" t="s">
        <v>93</v>
      </c>
      <c r="H2741" s="39" t="s">
        <v>173</v>
      </c>
      <c r="I2741" s="41">
        <v>41640</v>
      </c>
      <c r="J2741" s="41">
        <v>42004</v>
      </c>
      <c r="K2741" s="40">
        <v>4</v>
      </c>
      <c r="L2741" s="39" t="s">
        <v>131</v>
      </c>
      <c r="M2741" s="39" t="s">
        <v>183</v>
      </c>
      <c r="N2741" s="39" t="s">
        <v>3991</v>
      </c>
      <c r="O2741" s="39" t="s">
        <v>97</v>
      </c>
      <c r="P2741" s="39" t="s">
        <v>3987</v>
      </c>
      <c r="Q2741" s="54">
        <v>-1116639</v>
      </c>
    </row>
    <row r="2742" spans="1:17">
      <c r="A2742" s="39" t="s">
        <v>3984</v>
      </c>
      <c r="B2742" s="39" t="s">
        <v>3985</v>
      </c>
      <c r="C2742" s="52">
        <v>13391</v>
      </c>
      <c r="D2742" s="39" t="s">
        <v>101</v>
      </c>
      <c r="E2742" s="39" t="s">
        <v>832</v>
      </c>
      <c r="F2742" s="41">
        <v>41695</v>
      </c>
      <c r="G2742" s="39" t="s">
        <v>93</v>
      </c>
      <c r="H2742" s="39" t="s">
        <v>173</v>
      </c>
      <c r="I2742" s="41">
        <v>41640</v>
      </c>
      <c r="J2742" s="41">
        <v>42004</v>
      </c>
      <c r="K2742" s="40">
        <v>5</v>
      </c>
      <c r="L2742" s="39" t="s">
        <v>105</v>
      </c>
      <c r="M2742" s="39" t="s">
        <v>142</v>
      </c>
      <c r="N2742" s="39" t="s">
        <v>3992</v>
      </c>
      <c r="O2742" s="39" t="s">
        <v>97</v>
      </c>
      <c r="P2742" s="39" t="s">
        <v>3987</v>
      </c>
      <c r="Q2742" s="54">
        <v>-1116639</v>
      </c>
    </row>
    <row r="2743" spans="1:17">
      <c r="A2743" s="39" t="s">
        <v>3984</v>
      </c>
      <c r="B2743" s="39" t="s">
        <v>3985</v>
      </c>
      <c r="C2743" s="52">
        <v>13391</v>
      </c>
      <c r="D2743" s="39" t="s">
        <v>101</v>
      </c>
      <c r="E2743" s="39" t="s">
        <v>832</v>
      </c>
      <c r="F2743" s="41">
        <v>41695</v>
      </c>
      <c r="G2743" s="39" t="s">
        <v>93</v>
      </c>
      <c r="H2743" s="39" t="s">
        <v>173</v>
      </c>
      <c r="I2743" s="41">
        <v>41640</v>
      </c>
      <c r="J2743" s="41">
        <v>42004</v>
      </c>
      <c r="K2743" s="40">
        <v>6</v>
      </c>
      <c r="L2743" s="39" t="s">
        <v>131</v>
      </c>
      <c r="M2743" s="39" t="s">
        <v>95</v>
      </c>
      <c r="N2743" s="39" t="s">
        <v>3993</v>
      </c>
      <c r="O2743" s="39" t="s">
        <v>97</v>
      </c>
      <c r="P2743" s="39" t="s">
        <v>3987</v>
      </c>
      <c r="Q2743" s="54">
        <v>-1116639</v>
      </c>
    </row>
    <row r="2744" spans="1:17">
      <c r="A2744" s="39" t="s">
        <v>3984</v>
      </c>
      <c r="B2744" s="39" t="s">
        <v>3985</v>
      </c>
      <c r="C2744" s="52">
        <v>13391</v>
      </c>
      <c r="D2744" s="39" t="s">
        <v>101</v>
      </c>
      <c r="E2744" s="39" t="s">
        <v>832</v>
      </c>
      <c r="F2744" s="41">
        <v>41695</v>
      </c>
      <c r="G2744" s="39" t="s">
        <v>93</v>
      </c>
      <c r="H2744" s="39" t="s">
        <v>173</v>
      </c>
      <c r="I2744" s="41">
        <v>41640</v>
      </c>
      <c r="J2744" s="41">
        <v>42004</v>
      </c>
      <c r="K2744" s="40">
        <v>7</v>
      </c>
      <c r="L2744" s="39" t="s">
        <v>131</v>
      </c>
      <c r="M2744" s="39" t="s">
        <v>227</v>
      </c>
      <c r="N2744" s="39" t="s">
        <v>3994</v>
      </c>
      <c r="O2744" s="39" t="s">
        <v>97</v>
      </c>
      <c r="P2744" s="39" t="s">
        <v>3987</v>
      </c>
      <c r="Q2744" s="54">
        <v>-1116639</v>
      </c>
    </row>
    <row r="2745" spans="1:17">
      <c r="A2745" s="39" t="s">
        <v>3984</v>
      </c>
      <c r="B2745" s="39" t="s">
        <v>3985</v>
      </c>
      <c r="C2745" s="52">
        <v>13391</v>
      </c>
      <c r="D2745" s="39" t="s">
        <v>101</v>
      </c>
      <c r="E2745" s="39" t="s">
        <v>832</v>
      </c>
      <c r="F2745" s="41">
        <v>41695</v>
      </c>
      <c r="G2745" s="39" t="s">
        <v>93</v>
      </c>
      <c r="H2745" s="39" t="s">
        <v>173</v>
      </c>
      <c r="I2745" s="41">
        <v>41640</v>
      </c>
      <c r="J2745" s="41">
        <v>42004</v>
      </c>
      <c r="K2745" s="40">
        <v>8</v>
      </c>
      <c r="L2745" s="39" t="s">
        <v>105</v>
      </c>
      <c r="M2745" s="39" t="s">
        <v>579</v>
      </c>
      <c r="N2745" s="39" t="s">
        <v>3995</v>
      </c>
      <c r="O2745" s="39" t="s">
        <v>97</v>
      </c>
      <c r="P2745" s="39" t="s">
        <v>3987</v>
      </c>
      <c r="Q2745" s="54">
        <v>-1116639</v>
      </c>
    </row>
    <row r="2746" spans="1:17">
      <c r="A2746" s="39" t="s">
        <v>3984</v>
      </c>
      <c r="B2746" s="39" t="s">
        <v>3985</v>
      </c>
      <c r="C2746" s="52">
        <v>13391</v>
      </c>
      <c r="D2746" s="39" t="s">
        <v>101</v>
      </c>
      <c r="E2746" s="39" t="s">
        <v>832</v>
      </c>
      <c r="F2746" s="41">
        <v>41695</v>
      </c>
      <c r="G2746" s="39" t="s">
        <v>93</v>
      </c>
      <c r="H2746" s="39" t="s">
        <v>173</v>
      </c>
      <c r="I2746" s="41">
        <v>41640</v>
      </c>
      <c r="J2746" s="41">
        <v>42004</v>
      </c>
      <c r="K2746" s="40">
        <v>9</v>
      </c>
      <c r="L2746" s="39" t="s">
        <v>105</v>
      </c>
      <c r="M2746" s="39" t="s">
        <v>765</v>
      </c>
      <c r="N2746" s="39" t="s">
        <v>3996</v>
      </c>
      <c r="O2746" s="39" t="s">
        <v>97</v>
      </c>
      <c r="P2746" s="39" t="s">
        <v>3987</v>
      </c>
      <c r="Q2746" s="54">
        <v>-1116639</v>
      </c>
    </row>
    <row r="2747" spans="1:17">
      <c r="A2747" s="39" t="s">
        <v>3984</v>
      </c>
      <c r="B2747" s="39" t="s">
        <v>3985</v>
      </c>
      <c r="C2747" s="52">
        <v>13391</v>
      </c>
      <c r="D2747" s="39" t="s">
        <v>101</v>
      </c>
      <c r="E2747" s="39" t="s">
        <v>832</v>
      </c>
      <c r="F2747" s="41">
        <v>41695</v>
      </c>
      <c r="G2747" s="39" t="s">
        <v>93</v>
      </c>
      <c r="H2747" s="39" t="s">
        <v>173</v>
      </c>
      <c r="I2747" s="41">
        <v>41640</v>
      </c>
      <c r="J2747" s="41">
        <v>42004</v>
      </c>
      <c r="K2747" s="40">
        <v>10</v>
      </c>
      <c r="L2747" s="39" t="s">
        <v>218</v>
      </c>
      <c r="M2747" s="39" t="s">
        <v>521</v>
      </c>
      <c r="N2747" s="39" t="s">
        <v>3997</v>
      </c>
      <c r="O2747" s="39" t="s">
        <v>97</v>
      </c>
      <c r="P2747" s="39" t="s">
        <v>3987</v>
      </c>
      <c r="Q2747" s="54">
        <v>-1116639</v>
      </c>
    </row>
    <row r="2748" spans="1:17">
      <c r="A2748" s="39" t="s">
        <v>3984</v>
      </c>
      <c r="B2748" s="39" t="s">
        <v>3985</v>
      </c>
      <c r="C2748" s="52">
        <v>13930</v>
      </c>
      <c r="D2748" s="39" t="s">
        <v>101</v>
      </c>
      <c r="E2748" s="39" t="s">
        <v>832</v>
      </c>
      <c r="F2748" s="41">
        <v>41695</v>
      </c>
      <c r="G2748" s="39" t="s">
        <v>93</v>
      </c>
      <c r="H2748" s="39" t="s">
        <v>173</v>
      </c>
      <c r="I2748" s="41">
        <v>41640</v>
      </c>
      <c r="J2748" s="41">
        <v>42004</v>
      </c>
      <c r="K2748" s="40">
        <v>1</v>
      </c>
      <c r="L2748" s="39" t="s">
        <v>218</v>
      </c>
      <c r="M2748" s="39" t="s">
        <v>521</v>
      </c>
      <c r="N2748" s="39" t="s">
        <v>1955</v>
      </c>
      <c r="O2748" s="39" t="s">
        <v>97</v>
      </c>
      <c r="P2748" s="39" t="s">
        <v>3987</v>
      </c>
      <c r="Q2748" s="54">
        <v>100</v>
      </c>
    </row>
    <row r="2749" spans="1:17">
      <c r="A2749" s="39" t="s">
        <v>3984</v>
      </c>
      <c r="B2749" s="39" t="s">
        <v>3985</v>
      </c>
      <c r="C2749" s="52">
        <v>11992</v>
      </c>
      <c r="D2749" s="39" t="s">
        <v>101</v>
      </c>
      <c r="E2749" s="39" t="s">
        <v>3998</v>
      </c>
      <c r="F2749" s="41">
        <v>41285</v>
      </c>
      <c r="G2749" s="39" t="s">
        <v>93</v>
      </c>
      <c r="H2749" s="39" t="s">
        <v>173</v>
      </c>
      <c r="I2749" s="41">
        <v>41275</v>
      </c>
      <c r="J2749" s="41">
        <v>41639</v>
      </c>
      <c r="K2749" s="40">
        <v>1</v>
      </c>
      <c r="L2749" s="39" t="s">
        <v>131</v>
      </c>
      <c r="M2749" s="39" t="s">
        <v>183</v>
      </c>
      <c r="N2749" s="39" t="s">
        <v>3999</v>
      </c>
      <c r="O2749" s="39" t="s">
        <v>97</v>
      </c>
      <c r="P2749" s="39" t="s">
        <v>3987</v>
      </c>
      <c r="Q2749" s="54">
        <v>-236000</v>
      </c>
    </row>
    <row r="2750" spans="1:17">
      <c r="A2750" s="39" t="s">
        <v>3984</v>
      </c>
      <c r="B2750" s="39" t="s">
        <v>3985</v>
      </c>
      <c r="C2750" s="52">
        <v>11992</v>
      </c>
      <c r="D2750" s="39" t="s">
        <v>101</v>
      </c>
      <c r="E2750" s="39" t="s">
        <v>3998</v>
      </c>
      <c r="F2750" s="41">
        <v>41285</v>
      </c>
      <c r="G2750" s="39" t="s">
        <v>93</v>
      </c>
      <c r="H2750" s="39" t="s">
        <v>173</v>
      </c>
      <c r="I2750" s="41">
        <v>41275</v>
      </c>
      <c r="J2750" s="41">
        <v>41639</v>
      </c>
      <c r="K2750" s="40">
        <v>2</v>
      </c>
      <c r="L2750" s="39" t="s">
        <v>105</v>
      </c>
      <c r="M2750" s="39" t="s">
        <v>95</v>
      </c>
      <c r="N2750" s="39" t="s">
        <v>4000</v>
      </c>
      <c r="O2750" s="39" t="s">
        <v>97</v>
      </c>
      <c r="P2750" s="39" t="s">
        <v>3987</v>
      </c>
      <c r="Q2750" s="54">
        <v>-236000</v>
      </c>
    </row>
    <row r="2751" spans="1:17">
      <c r="A2751" s="39" t="s">
        <v>3984</v>
      </c>
      <c r="B2751" s="39" t="s">
        <v>3985</v>
      </c>
      <c r="C2751" s="52">
        <v>11992</v>
      </c>
      <c r="D2751" s="39" t="s">
        <v>101</v>
      </c>
      <c r="E2751" s="39" t="s">
        <v>3998</v>
      </c>
      <c r="F2751" s="41">
        <v>41285</v>
      </c>
      <c r="G2751" s="39" t="s">
        <v>93</v>
      </c>
      <c r="H2751" s="39" t="s">
        <v>173</v>
      </c>
      <c r="I2751" s="41">
        <v>41275</v>
      </c>
      <c r="J2751" s="41">
        <v>41639</v>
      </c>
      <c r="K2751" s="40">
        <v>3</v>
      </c>
      <c r="L2751" s="39" t="s">
        <v>105</v>
      </c>
      <c r="M2751" s="39" t="s">
        <v>142</v>
      </c>
      <c r="N2751" s="39" t="s">
        <v>4001</v>
      </c>
      <c r="O2751" s="39" t="s">
        <v>97</v>
      </c>
      <c r="P2751" s="39" t="s">
        <v>3987</v>
      </c>
      <c r="Q2751" s="54">
        <v>-236000</v>
      </c>
    </row>
    <row r="2752" spans="1:17">
      <c r="A2752" s="39" t="s">
        <v>3984</v>
      </c>
      <c r="B2752" s="39" t="s">
        <v>3985</v>
      </c>
      <c r="C2752" s="52">
        <v>11992</v>
      </c>
      <c r="D2752" s="39" t="s">
        <v>101</v>
      </c>
      <c r="E2752" s="39" t="s">
        <v>3998</v>
      </c>
      <c r="F2752" s="41">
        <v>41285</v>
      </c>
      <c r="G2752" s="39" t="s">
        <v>93</v>
      </c>
      <c r="H2752" s="39" t="s">
        <v>173</v>
      </c>
      <c r="I2752" s="41">
        <v>41275</v>
      </c>
      <c r="J2752" s="41">
        <v>41639</v>
      </c>
      <c r="K2752" s="40">
        <v>4</v>
      </c>
      <c r="L2752" s="39" t="s">
        <v>125</v>
      </c>
      <c r="M2752" s="39" t="s">
        <v>183</v>
      </c>
      <c r="N2752" s="39" t="s">
        <v>4002</v>
      </c>
      <c r="O2752" s="39" t="s">
        <v>97</v>
      </c>
      <c r="P2752" s="39" t="s">
        <v>3987</v>
      </c>
      <c r="Q2752" s="54">
        <v>-236000</v>
      </c>
    </row>
    <row r="2753" spans="1:17">
      <c r="A2753" s="39" t="s">
        <v>3984</v>
      </c>
      <c r="B2753" s="39" t="s">
        <v>3985</v>
      </c>
      <c r="C2753" s="52">
        <v>11992</v>
      </c>
      <c r="D2753" s="39" t="s">
        <v>101</v>
      </c>
      <c r="E2753" s="39" t="s">
        <v>3998</v>
      </c>
      <c r="F2753" s="41">
        <v>41285</v>
      </c>
      <c r="G2753" s="39" t="s">
        <v>93</v>
      </c>
      <c r="H2753" s="39" t="s">
        <v>173</v>
      </c>
      <c r="I2753" s="41">
        <v>41275</v>
      </c>
      <c r="J2753" s="41">
        <v>41639</v>
      </c>
      <c r="K2753" s="40">
        <v>5</v>
      </c>
      <c r="L2753" s="39" t="s">
        <v>527</v>
      </c>
      <c r="M2753" s="39" t="s">
        <v>95</v>
      </c>
      <c r="N2753" s="39" t="s">
        <v>4003</v>
      </c>
      <c r="O2753" s="39" t="s">
        <v>97</v>
      </c>
      <c r="P2753" s="39" t="s">
        <v>3987</v>
      </c>
      <c r="Q2753" s="54">
        <v>-236000</v>
      </c>
    </row>
    <row r="2754" spans="1:17">
      <c r="A2754" s="39" t="s">
        <v>3984</v>
      </c>
      <c r="B2754" s="39" t="s">
        <v>3985</v>
      </c>
      <c r="C2754" s="52">
        <v>11992</v>
      </c>
      <c r="D2754" s="39" t="s">
        <v>101</v>
      </c>
      <c r="E2754" s="39" t="s">
        <v>3998</v>
      </c>
      <c r="F2754" s="41">
        <v>41285</v>
      </c>
      <c r="G2754" s="39" t="s">
        <v>93</v>
      </c>
      <c r="H2754" s="39" t="s">
        <v>173</v>
      </c>
      <c r="I2754" s="41">
        <v>41275</v>
      </c>
      <c r="J2754" s="41">
        <v>41639</v>
      </c>
      <c r="K2754" s="40">
        <v>6</v>
      </c>
      <c r="L2754" s="39" t="s">
        <v>131</v>
      </c>
      <c r="M2754" s="39" t="s">
        <v>183</v>
      </c>
      <c r="N2754" s="39" t="s">
        <v>4004</v>
      </c>
      <c r="O2754" s="39" t="s">
        <v>97</v>
      </c>
      <c r="P2754" s="39" t="s">
        <v>3987</v>
      </c>
      <c r="Q2754" s="54">
        <v>-236000</v>
      </c>
    </row>
    <row r="2755" spans="1:17">
      <c r="A2755" s="39" t="s">
        <v>3984</v>
      </c>
      <c r="B2755" s="39" t="s">
        <v>3985</v>
      </c>
      <c r="C2755" s="52">
        <v>10198</v>
      </c>
      <c r="D2755" s="39" t="s">
        <v>101</v>
      </c>
      <c r="E2755" s="39" t="s">
        <v>4005</v>
      </c>
      <c r="F2755" s="41">
        <v>40856</v>
      </c>
      <c r="G2755" s="39" t="s">
        <v>93</v>
      </c>
      <c r="H2755" s="39" t="s">
        <v>173</v>
      </c>
      <c r="I2755" s="41">
        <v>40544</v>
      </c>
      <c r="J2755" s="41">
        <v>40908</v>
      </c>
      <c r="K2755" s="40">
        <v>1</v>
      </c>
      <c r="L2755" s="39" t="s">
        <v>125</v>
      </c>
      <c r="M2755" s="39" t="s">
        <v>183</v>
      </c>
      <c r="N2755" s="39" t="s">
        <v>4006</v>
      </c>
      <c r="O2755" s="39" t="s">
        <v>97</v>
      </c>
      <c r="P2755" s="39" t="s">
        <v>3987</v>
      </c>
      <c r="Q2755" s="54">
        <v>-527000</v>
      </c>
    </row>
    <row r="2756" spans="1:17">
      <c r="A2756" s="39" t="s">
        <v>3984</v>
      </c>
      <c r="B2756" s="39" t="s">
        <v>3985</v>
      </c>
      <c r="C2756" s="52">
        <v>10198</v>
      </c>
      <c r="D2756" s="39" t="s">
        <v>101</v>
      </c>
      <c r="E2756" s="39" t="s">
        <v>4005</v>
      </c>
      <c r="F2756" s="41">
        <v>40856</v>
      </c>
      <c r="G2756" s="39" t="s">
        <v>93</v>
      </c>
      <c r="H2756" s="39" t="s">
        <v>173</v>
      </c>
      <c r="I2756" s="41">
        <v>40544</v>
      </c>
      <c r="J2756" s="41">
        <v>40908</v>
      </c>
      <c r="K2756" s="40">
        <v>2</v>
      </c>
      <c r="L2756" s="39" t="s">
        <v>527</v>
      </c>
      <c r="M2756" s="39" t="s">
        <v>528</v>
      </c>
      <c r="N2756" s="39" t="s">
        <v>4007</v>
      </c>
      <c r="O2756" s="39" t="s">
        <v>97</v>
      </c>
      <c r="P2756" s="39" t="s">
        <v>3987</v>
      </c>
      <c r="Q2756" s="54">
        <v>-527000</v>
      </c>
    </row>
    <row r="2757" spans="1:17">
      <c r="A2757" s="39" t="s">
        <v>3984</v>
      </c>
      <c r="B2757" s="39" t="s">
        <v>3985</v>
      </c>
      <c r="C2757" s="52">
        <v>10198</v>
      </c>
      <c r="D2757" s="39" t="s">
        <v>101</v>
      </c>
      <c r="E2757" s="39" t="s">
        <v>4005</v>
      </c>
      <c r="F2757" s="41">
        <v>40856</v>
      </c>
      <c r="G2757" s="39" t="s">
        <v>93</v>
      </c>
      <c r="H2757" s="39" t="s">
        <v>173</v>
      </c>
      <c r="I2757" s="41">
        <v>40544</v>
      </c>
      <c r="J2757" s="41">
        <v>40908</v>
      </c>
      <c r="K2757" s="40">
        <v>3</v>
      </c>
      <c r="L2757" s="39" t="s">
        <v>105</v>
      </c>
      <c r="M2757" s="39" t="s">
        <v>95</v>
      </c>
      <c r="N2757" s="39" t="s">
        <v>4008</v>
      </c>
      <c r="O2757" s="39" t="s">
        <v>97</v>
      </c>
      <c r="P2757" s="39" t="s">
        <v>3987</v>
      </c>
      <c r="Q2757" s="54">
        <v>-527000</v>
      </c>
    </row>
    <row r="2758" spans="1:17">
      <c r="A2758" s="39" t="s">
        <v>3984</v>
      </c>
      <c r="B2758" s="39" t="s">
        <v>3985</v>
      </c>
      <c r="C2758" s="52">
        <v>9282</v>
      </c>
      <c r="D2758" s="39" t="s">
        <v>101</v>
      </c>
      <c r="E2758" s="39" t="s">
        <v>4009</v>
      </c>
      <c r="F2758" s="41">
        <v>40714</v>
      </c>
      <c r="G2758" s="39" t="s">
        <v>93</v>
      </c>
      <c r="H2758" s="39" t="s">
        <v>173</v>
      </c>
      <c r="I2758" s="41">
        <v>39904</v>
      </c>
      <c r="J2758" s="41">
        <v>40908</v>
      </c>
      <c r="K2758" s="40">
        <v>1</v>
      </c>
      <c r="L2758" s="39" t="s">
        <v>311</v>
      </c>
      <c r="M2758" s="39" t="s">
        <v>312</v>
      </c>
      <c r="N2758" s="39" t="s">
        <v>4010</v>
      </c>
      <c r="O2758" s="39" t="s">
        <v>97</v>
      </c>
      <c r="P2758" s="39" t="s">
        <v>3987</v>
      </c>
      <c r="Q2758" s="54">
        <v>500000</v>
      </c>
    </row>
    <row r="2759" spans="1:17">
      <c r="A2759" s="39" t="s">
        <v>3984</v>
      </c>
      <c r="B2759" s="39" t="s">
        <v>3985</v>
      </c>
      <c r="C2759" s="52">
        <v>9282</v>
      </c>
      <c r="D2759" s="39" t="s">
        <v>101</v>
      </c>
      <c r="E2759" s="39" t="s">
        <v>4009</v>
      </c>
      <c r="F2759" s="41">
        <v>40714</v>
      </c>
      <c r="G2759" s="39" t="s">
        <v>93</v>
      </c>
      <c r="H2759" s="39" t="s">
        <v>173</v>
      </c>
      <c r="I2759" s="41">
        <v>39904</v>
      </c>
      <c r="J2759" s="41">
        <v>40908</v>
      </c>
      <c r="K2759" s="40">
        <v>2</v>
      </c>
      <c r="L2759" s="39" t="s">
        <v>311</v>
      </c>
      <c r="M2759" s="39" t="s">
        <v>312</v>
      </c>
      <c r="N2759" s="39" t="s">
        <v>4011</v>
      </c>
      <c r="O2759" s="39" t="s">
        <v>97</v>
      </c>
      <c r="P2759" s="39" t="s">
        <v>3987</v>
      </c>
      <c r="Q2759" s="54">
        <v>500000</v>
      </c>
    </row>
    <row r="2760" spans="1:17">
      <c r="A2760" s="39" t="s">
        <v>3984</v>
      </c>
      <c r="B2760" s="39" t="s">
        <v>3985</v>
      </c>
      <c r="C2760" s="52">
        <v>9282</v>
      </c>
      <c r="D2760" s="39" t="s">
        <v>101</v>
      </c>
      <c r="E2760" s="39" t="s">
        <v>4009</v>
      </c>
      <c r="F2760" s="41">
        <v>40714</v>
      </c>
      <c r="G2760" s="39" t="s">
        <v>93</v>
      </c>
      <c r="H2760" s="39" t="s">
        <v>173</v>
      </c>
      <c r="I2760" s="41">
        <v>39904</v>
      </c>
      <c r="J2760" s="41">
        <v>40908</v>
      </c>
      <c r="K2760" s="40">
        <v>3</v>
      </c>
      <c r="L2760" s="39" t="s">
        <v>311</v>
      </c>
      <c r="M2760" s="39" t="s">
        <v>312</v>
      </c>
      <c r="N2760" s="39" t="s">
        <v>4012</v>
      </c>
      <c r="O2760" s="39" t="s">
        <v>97</v>
      </c>
      <c r="P2760" s="39" t="s">
        <v>3987</v>
      </c>
      <c r="Q2760" s="54">
        <v>500000</v>
      </c>
    </row>
    <row r="2761" spans="1:17">
      <c r="A2761" s="39" t="s">
        <v>3984</v>
      </c>
      <c r="B2761" s="39" t="s">
        <v>3985</v>
      </c>
      <c r="C2761" s="52">
        <v>9282</v>
      </c>
      <c r="D2761" s="39" t="s">
        <v>101</v>
      </c>
      <c r="E2761" s="39" t="s">
        <v>4009</v>
      </c>
      <c r="F2761" s="41">
        <v>40714</v>
      </c>
      <c r="G2761" s="39" t="s">
        <v>93</v>
      </c>
      <c r="H2761" s="39" t="s">
        <v>173</v>
      </c>
      <c r="I2761" s="41">
        <v>39904</v>
      </c>
      <c r="J2761" s="41">
        <v>40908</v>
      </c>
      <c r="K2761" s="40">
        <v>4</v>
      </c>
      <c r="L2761" s="39" t="s">
        <v>311</v>
      </c>
      <c r="M2761" s="39" t="s">
        <v>312</v>
      </c>
      <c r="N2761" s="39" t="s">
        <v>4013</v>
      </c>
      <c r="O2761" s="39" t="s">
        <v>97</v>
      </c>
      <c r="P2761" s="39" t="s">
        <v>3987</v>
      </c>
      <c r="Q2761" s="54">
        <v>500000</v>
      </c>
    </row>
    <row r="2762" spans="1:17">
      <c r="A2762" s="39" t="s">
        <v>3984</v>
      </c>
      <c r="B2762" s="39" t="s">
        <v>3985</v>
      </c>
      <c r="C2762" s="52">
        <v>9282</v>
      </c>
      <c r="D2762" s="39" t="s">
        <v>101</v>
      </c>
      <c r="E2762" s="39" t="s">
        <v>4009</v>
      </c>
      <c r="F2762" s="41">
        <v>40714</v>
      </c>
      <c r="G2762" s="39" t="s">
        <v>93</v>
      </c>
      <c r="H2762" s="39" t="s">
        <v>173</v>
      </c>
      <c r="I2762" s="41">
        <v>39934</v>
      </c>
      <c r="J2762" s="41">
        <v>40908</v>
      </c>
      <c r="K2762" s="40">
        <v>5</v>
      </c>
      <c r="L2762" s="39" t="s">
        <v>218</v>
      </c>
      <c r="M2762" s="39" t="s">
        <v>95</v>
      </c>
      <c r="N2762" s="39" t="s">
        <v>4014</v>
      </c>
      <c r="O2762" s="39" t="s">
        <v>97</v>
      </c>
      <c r="P2762" s="39" t="s">
        <v>3987</v>
      </c>
      <c r="Q2762" s="54">
        <v>500000</v>
      </c>
    </row>
    <row r="2763" spans="1:17">
      <c r="A2763" s="39" t="s">
        <v>3984</v>
      </c>
      <c r="B2763" s="39" t="s">
        <v>3985</v>
      </c>
      <c r="C2763" s="52">
        <v>2219</v>
      </c>
      <c r="D2763" s="39" t="s">
        <v>101</v>
      </c>
      <c r="E2763" s="39" t="s">
        <v>4015</v>
      </c>
      <c r="F2763" s="41">
        <v>40072</v>
      </c>
      <c r="G2763" s="39" t="s">
        <v>93</v>
      </c>
      <c r="H2763" s="39" t="s">
        <v>173</v>
      </c>
      <c r="I2763" s="41">
        <v>39814</v>
      </c>
      <c r="J2763" s="41">
        <v>40178</v>
      </c>
      <c r="K2763" s="40">
        <v>1</v>
      </c>
      <c r="L2763" s="39" t="s">
        <v>131</v>
      </c>
      <c r="M2763" s="39" t="s">
        <v>183</v>
      </c>
      <c r="N2763" s="39" t="s">
        <v>4016</v>
      </c>
      <c r="O2763" s="39" t="s">
        <v>97</v>
      </c>
      <c r="P2763" s="39" t="s">
        <v>3987</v>
      </c>
      <c r="Q2763" s="54">
        <v>110000</v>
      </c>
    </row>
    <row r="2764" spans="1:17">
      <c r="A2764" s="39" t="s">
        <v>3984</v>
      </c>
      <c r="B2764" s="39" t="s">
        <v>3985</v>
      </c>
      <c r="C2764" s="52">
        <v>2219</v>
      </c>
      <c r="D2764" s="39" t="s">
        <v>101</v>
      </c>
      <c r="E2764" s="39" t="s">
        <v>4015</v>
      </c>
      <c r="F2764" s="41">
        <v>40072</v>
      </c>
      <c r="G2764" s="39" t="s">
        <v>93</v>
      </c>
      <c r="H2764" s="39" t="s">
        <v>173</v>
      </c>
      <c r="I2764" s="41">
        <v>39814</v>
      </c>
      <c r="J2764" s="41">
        <v>40178</v>
      </c>
      <c r="K2764" s="40">
        <v>2</v>
      </c>
      <c r="L2764" s="39" t="s">
        <v>131</v>
      </c>
      <c r="M2764" s="39" t="s">
        <v>183</v>
      </c>
      <c r="N2764" s="39" t="s">
        <v>4017</v>
      </c>
      <c r="O2764" s="39" t="s">
        <v>97</v>
      </c>
      <c r="P2764" s="39" t="s">
        <v>3987</v>
      </c>
      <c r="Q2764" s="54">
        <v>110000</v>
      </c>
    </row>
    <row r="2765" spans="1:17">
      <c r="A2765" s="39" t="s">
        <v>3984</v>
      </c>
      <c r="B2765" s="39" t="s">
        <v>3985</v>
      </c>
      <c r="C2765" s="52">
        <v>2219</v>
      </c>
      <c r="D2765" s="39" t="s">
        <v>101</v>
      </c>
      <c r="E2765" s="39" t="s">
        <v>4015</v>
      </c>
      <c r="F2765" s="41">
        <v>40072</v>
      </c>
      <c r="G2765" s="39" t="s">
        <v>93</v>
      </c>
      <c r="H2765" s="39" t="s">
        <v>173</v>
      </c>
      <c r="I2765" s="41">
        <v>39814</v>
      </c>
      <c r="J2765" s="41">
        <v>40178</v>
      </c>
      <c r="K2765" s="40">
        <v>3</v>
      </c>
      <c r="L2765" s="39" t="s">
        <v>406</v>
      </c>
      <c r="M2765" s="39" t="s">
        <v>97</v>
      </c>
      <c r="N2765" s="39" t="s">
        <v>4018</v>
      </c>
      <c r="O2765" s="39" t="s">
        <v>97</v>
      </c>
      <c r="P2765" s="39" t="s">
        <v>3987</v>
      </c>
      <c r="Q2765" s="54">
        <v>110000</v>
      </c>
    </row>
    <row r="2766" spans="1:17">
      <c r="A2766" s="39" t="s">
        <v>3984</v>
      </c>
      <c r="B2766" s="39" t="s">
        <v>3985</v>
      </c>
      <c r="C2766" s="52">
        <v>2219</v>
      </c>
      <c r="D2766" s="39" t="s">
        <v>101</v>
      </c>
      <c r="E2766" s="39" t="s">
        <v>4015</v>
      </c>
      <c r="F2766" s="41">
        <v>40072</v>
      </c>
      <c r="G2766" s="39" t="s">
        <v>93</v>
      </c>
      <c r="H2766" s="39" t="s">
        <v>173</v>
      </c>
      <c r="I2766" s="41">
        <v>39814</v>
      </c>
      <c r="J2766" s="41">
        <v>40178</v>
      </c>
      <c r="K2766" s="40">
        <v>4</v>
      </c>
      <c r="L2766" s="39" t="s">
        <v>103</v>
      </c>
      <c r="M2766" s="39" t="s">
        <v>95</v>
      </c>
      <c r="N2766" s="39" t="s">
        <v>4019</v>
      </c>
      <c r="O2766" s="39" t="s">
        <v>97</v>
      </c>
      <c r="P2766" s="39" t="s">
        <v>3987</v>
      </c>
      <c r="Q2766" s="54">
        <v>110000</v>
      </c>
    </row>
    <row r="2767" spans="1:17">
      <c r="A2767" s="39" t="s">
        <v>3984</v>
      </c>
      <c r="B2767" s="39" t="s">
        <v>3985</v>
      </c>
      <c r="C2767" s="52">
        <v>1202</v>
      </c>
      <c r="D2767" s="39" t="s">
        <v>101</v>
      </c>
      <c r="E2767" s="39" t="s">
        <v>4020</v>
      </c>
      <c r="F2767" s="41">
        <v>39790</v>
      </c>
      <c r="G2767" s="39" t="s">
        <v>93</v>
      </c>
      <c r="H2767" s="39" t="s">
        <v>173</v>
      </c>
      <c r="I2767" s="41">
        <v>39814</v>
      </c>
      <c r="J2767" s="41">
        <v>40178</v>
      </c>
      <c r="K2767" s="40">
        <v>1</v>
      </c>
      <c r="L2767" s="39" t="s">
        <v>95</v>
      </c>
      <c r="M2767" s="39" t="s">
        <v>95</v>
      </c>
      <c r="N2767" s="39" t="s">
        <v>4021</v>
      </c>
      <c r="O2767" s="39" t="s">
        <v>97</v>
      </c>
      <c r="P2767" s="39" t="s">
        <v>3987</v>
      </c>
      <c r="Q2767" s="54">
        <v>300000</v>
      </c>
    </row>
    <row r="2768" spans="1:17">
      <c r="A2768" s="39" t="s">
        <v>4022</v>
      </c>
      <c r="B2768" s="39" t="s">
        <v>4023</v>
      </c>
      <c r="C2768" s="52">
        <v>15157</v>
      </c>
      <c r="D2768" s="39" t="s">
        <v>101</v>
      </c>
      <c r="E2768" s="39" t="s">
        <v>4024</v>
      </c>
      <c r="F2768" s="41">
        <v>42072</v>
      </c>
      <c r="G2768" s="39" t="s">
        <v>93</v>
      </c>
      <c r="H2768" s="39" t="s">
        <v>173</v>
      </c>
      <c r="I2768" s="41">
        <v>42005</v>
      </c>
      <c r="J2768" s="41">
        <v>42369</v>
      </c>
      <c r="K2768" s="40">
        <v>1</v>
      </c>
      <c r="L2768" s="39" t="s">
        <v>131</v>
      </c>
      <c r="M2768" s="39" t="s">
        <v>183</v>
      </c>
      <c r="N2768" s="39" t="s">
        <v>4025</v>
      </c>
      <c r="O2768" s="39" t="s">
        <v>97</v>
      </c>
      <c r="P2768" s="39" t="s">
        <v>4026</v>
      </c>
      <c r="Q2768" s="54">
        <v>-308323</v>
      </c>
    </row>
    <row r="2769" spans="1:17">
      <c r="A2769" s="39" t="s">
        <v>4022</v>
      </c>
      <c r="B2769" s="39" t="s">
        <v>4023</v>
      </c>
      <c r="C2769" s="52">
        <v>15157</v>
      </c>
      <c r="D2769" s="39" t="s">
        <v>101</v>
      </c>
      <c r="E2769" s="39" t="s">
        <v>4024</v>
      </c>
      <c r="F2769" s="41">
        <v>42072</v>
      </c>
      <c r="G2769" s="39" t="s">
        <v>93</v>
      </c>
      <c r="H2769" s="39" t="s">
        <v>173</v>
      </c>
      <c r="I2769" s="41">
        <v>42005</v>
      </c>
      <c r="J2769" s="41">
        <v>42369</v>
      </c>
      <c r="K2769" s="40">
        <v>2</v>
      </c>
      <c r="L2769" s="39" t="s">
        <v>131</v>
      </c>
      <c r="M2769" s="39" t="s">
        <v>517</v>
      </c>
      <c r="N2769" s="39" t="s">
        <v>4027</v>
      </c>
      <c r="O2769" s="39" t="s">
        <v>97</v>
      </c>
      <c r="P2769" s="39" t="s">
        <v>4026</v>
      </c>
      <c r="Q2769" s="54">
        <v>-308323</v>
      </c>
    </row>
    <row r="2770" spans="1:17">
      <c r="A2770" s="39" t="s">
        <v>4022</v>
      </c>
      <c r="B2770" s="39" t="s">
        <v>4023</v>
      </c>
      <c r="C2770" s="52">
        <v>13973</v>
      </c>
      <c r="D2770" s="39" t="s">
        <v>101</v>
      </c>
      <c r="E2770" s="39" t="s">
        <v>1954</v>
      </c>
      <c r="F2770" s="41">
        <v>41695</v>
      </c>
      <c r="G2770" s="39" t="s">
        <v>93</v>
      </c>
      <c r="H2770" s="39" t="s">
        <v>173</v>
      </c>
      <c r="I2770" s="41">
        <v>41640</v>
      </c>
      <c r="J2770" s="41">
        <v>42004</v>
      </c>
      <c r="K2770" s="40">
        <v>1</v>
      </c>
      <c r="L2770" s="39" t="s">
        <v>131</v>
      </c>
      <c r="M2770" s="39" t="s">
        <v>183</v>
      </c>
      <c r="N2770" s="39" t="s">
        <v>4028</v>
      </c>
      <c r="O2770" s="39" t="s">
        <v>97</v>
      </c>
      <c r="P2770" s="39" t="s">
        <v>4026</v>
      </c>
      <c r="Q2770" s="54">
        <v>-151807</v>
      </c>
    </row>
    <row r="2771" spans="1:17">
      <c r="A2771" s="39" t="s">
        <v>4022</v>
      </c>
      <c r="B2771" s="39" t="s">
        <v>4023</v>
      </c>
      <c r="C2771" s="52">
        <v>13973</v>
      </c>
      <c r="D2771" s="39" t="s">
        <v>101</v>
      </c>
      <c r="E2771" s="39" t="s">
        <v>1954</v>
      </c>
      <c r="F2771" s="41">
        <v>41695</v>
      </c>
      <c r="G2771" s="39" t="s">
        <v>93</v>
      </c>
      <c r="H2771" s="39" t="s">
        <v>173</v>
      </c>
      <c r="I2771" s="41">
        <v>41640</v>
      </c>
      <c r="J2771" s="41">
        <v>42004</v>
      </c>
      <c r="K2771" s="40">
        <v>2</v>
      </c>
      <c r="L2771" s="39" t="s">
        <v>131</v>
      </c>
      <c r="M2771" s="39" t="s">
        <v>517</v>
      </c>
      <c r="N2771" s="39" t="s">
        <v>4029</v>
      </c>
      <c r="O2771" s="39" t="s">
        <v>97</v>
      </c>
      <c r="P2771" s="39" t="s">
        <v>4026</v>
      </c>
      <c r="Q2771" s="54">
        <v>-151807</v>
      </c>
    </row>
    <row r="2772" spans="1:17">
      <c r="A2772" s="39" t="s">
        <v>4022</v>
      </c>
      <c r="B2772" s="39" t="s">
        <v>4023</v>
      </c>
      <c r="C2772" s="52">
        <v>13973</v>
      </c>
      <c r="D2772" s="39" t="s">
        <v>101</v>
      </c>
      <c r="E2772" s="39" t="s">
        <v>1954</v>
      </c>
      <c r="F2772" s="41">
        <v>41695</v>
      </c>
      <c r="G2772" s="39" t="s">
        <v>93</v>
      </c>
      <c r="H2772" s="39" t="s">
        <v>173</v>
      </c>
      <c r="I2772" s="41">
        <v>41640</v>
      </c>
      <c r="J2772" s="41">
        <v>42004</v>
      </c>
      <c r="K2772" s="40">
        <v>3</v>
      </c>
      <c r="L2772" s="39" t="s">
        <v>218</v>
      </c>
      <c r="M2772" s="39" t="s">
        <v>521</v>
      </c>
      <c r="N2772" s="39" t="s">
        <v>4030</v>
      </c>
      <c r="O2772" s="39" t="s">
        <v>97</v>
      </c>
      <c r="P2772" s="39" t="s">
        <v>4026</v>
      </c>
      <c r="Q2772" s="54">
        <v>-151807</v>
      </c>
    </row>
    <row r="2773" spans="1:17">
      <c r="A2773" s="39" t="s">
        <v>4022</v>
      </c>
      <c r="B2773" s="39" t="s">
        <v>4023</v>
      </c>
      <c r="C2773" s="52">
        <v>11999</v>
      </c>
      <c r="D2773" s="39" t="s">
        <v>101</v>
      </c>
      <c r="E2773" s="39" t="s">
        <v>4031</v>
      </c>
      <c r="F2773" s="41">
        <v>41285</v>
      </c>
      <c r="G2773" s="39" t="s">
        <v>93</v>
      </c>
      <c r="H2773" s="39" t="s">
        <v>173</v>
      </c>
      <c r="I2773" s="41">
        <v>41275</v>
      </c>
      <c r="J2773" s="41">
        <v>41639</v>
      </c>
      <c r="K2773" s="40">
        <v>1</v>
      </c>
      <c r="L2773" s="39" t="s">
        <v>131</v>
      </c>
      <c r="M2773" s="39" t="s">
        <v>517</v>
      </c>
      <c r="N2773" s="39" t="s">
        <v>4032</v>
      </c>
      <c r="O2773" s="39" t="s">
        <v>97</v>
      </c>
      <c r="P2773" s="39" t="s">
        <v>510</v>
      </c>
      <c r="Q2773" s="54">
        <v>12600</v>
      </c>
    </row>
    <row r="2774" spans="1:17">
      <c r="A2774" s="39" t="s">
        <v>4022</v>
      </c>
      <c r="B2774" s="39" t="s">
        <v>4023</v>
      </c>
      <c r="C2774" s="52">
        <v>11509</v>
      </c>
      <c r="D2774" s="39" t="s">
        <v>101</v>
      </c>
      <c r="E2774" s="39" t="s">
        <v>4033</v>
      </c>
      <c r="F2774" s="41">
        <v>41101</v>
      </c>
      <c r="G2774" s="39" t="s">
        <v>93</v>
      </c>
      <c r="H2774" s="39" t="s">
        <v>173</v>
      </c>
      <c r="I2774" s="41">
        <v>40909</v>
      </c>
      <c r="J2774" s="41">
        <v>41274</v>
      </c>
      <c r="K2774" s="40">
        <v>1</v>
      </c>
      <c r="L2774" s="39" t="s">
        <v>131</v>
      </c>
      <c r="M2774" s="39" t="s">
        <v>517</v>
      </c>
      <c r="N2774" s="39" t="s">
        <v>4034</v>
      </c>
      <c r="O2774" s="39" t="s">
        <v>97</v>
      </c>
      <c r="P2774" s="39" t="s">
        <v>510</v>
      </c>
      <c r="Q2774" s="54">
        <v>8400</v>
      </c>
    </row>
    <row r="2775" spans="1:17">
      <c r="A2775" s="39" t="s">
        <v>4022</v>
      </c>
      <c r="B2775" s="39" t="s">
        <v>4023</v>
      </c>
      <c r="C2775" s="52">
        <v>10383</v>
      </c>
      <c r="D2775" s="39" t="s">
        <v>101</v>
      </c>
      <c r="E2775" s="39" t="s">
        <v>4035</v>
      </c>
      <c r="F2775" s="41">
        <v>40856</v>
      </c>
      <c r="G2775" s="39" t="s">
        <v>93</v>
      </c>
      <c r="H2775" s="39" t="s">
        <v>173</v>
      </c>
      <c r="I2775" s="41">
        <v>40544</v>
      </c>
      <c r="J2775" s="41">
        <v>40908</v>
      </c>
      <c r="K2775" s="40">
        <v>1</v>
      </c>
      <c r="L2775" s="39" t="s">
        <v>95</v>
      </c>
      <c r="M2775" s="39" t="s">
        <v>95</v>
      </c>
      <c r="N2775" s="39" t="s">
        <v>4036</v>
      </c>
      <c r="O2775" s="39" t="s">
        <v>97</v>
      </c>
      <c r="P2775" s="39" t="s">
        <v>510</v>
      </c>
      <c r="Q2775" s="54">
        <v>0</v>
      </c>
    </row>
    <row r="2776" spans="1:17">
      <c r="A2776" s="39" t="s">
        <v>4022</v>
      </c>
      <c r="B2776" s="39" t="s">
        <v>4023</v>
      </c>
      <c r="C2776" s="52">
        <v>10383</v>
      </c>
      <c r="D2776" s="39" t="s">
        <v>101</v>
      </c>
      <c r="E2776" s="39" t="s">
        <v>4035</v>
      </c>
      <c r="F2776" s="41">
        <v>40856</v>
      </c>
      <c r="G2776" s="39" t="s">
        <v>93</v>
      </c>
      <c r="H2776" s="39" t="s">
        <v>173</v>
      </c>
      <c r="I2776" s="41">
        <v>40544</v>
      </c>
      <c r="J2776" s="41">
        <v>40908</v>
      </c>
      <c r="K2776" s="40">
        <v>2</v>
      </c>
      <c r="L2776" s="39" t="s">
        <v>218</v>
      </c>
      <c r="M2776" s="39" t="s">
        <v>521</v>
      </c>
      <c r="N2776" s="39" t="s">
        <v>4037</v>
      </c>
      <c r="O2776" s="39" t="s">
        <v>97</v>
      </c>
      <c r="P2776" s="39" t="s">
        <v>510</v>
      </c>
      <c r="Q2776" s="54">
        <v>0</v>
      </c>
    </row>
    <row r="2777" spans="1:17">
      <c r="A2777" s="39" t="s">
        <v>4022</v>
      </c>
      <c r="B2777" s="39" t="s">
        <v>4023</v>
      </c>
      <c r="C2777" s="52">
        <v>8879</v>
      </c>
      <c r="D2777" s="39" t="s">
        <v>101</v>
      </c>
      <c r="E2777" s="39" t="s">
        <v>523</v>
      </c>
      <c r="F2777" s="41">
        <v>40714</v>
      </c>
      <c r="G2777" s="39" t="s">
        <v>93</v>
      </c>
      <c r="H2777" s="39" t="s">
        <v>173</v>
      </c>
      <c r="I2777" s="41">
        <v>40179</v>
      </c>
      <c r="J2777" s="41">
        <v>40543</v>
      </c>
      <c r="K2777" s="40">
        <v>1</v>
      </c>
      <c r="L2777" s="39" t="s">
        <v>180</v>
      </c>
      <c r="M2777" s="39" t="s">
        <v>517</v>
      </c>
      <c r="N2777" s="39" t="s">
        <v>4038</v>
      </c>
      <c r="O2777" s="39" t="s">
        <v>97</v>
      </c>
      <c r="P2777" s="39" t="s">
        <v>510</v>
      </c>
      <c r="Q2777" s="54">
        <v>-205997</v>
      </c>
    </row>
    <row r="2778" spans="1:17">
      <c r="A2778" s="39" t="s">
        <v>4022</v>
      </c>
      <c r="B2778" s="39" t="s">
        <v>4023</v>
      </c>
      <c r="C2778" s="52">
        <v>8879</v>
      </c>
      <c r="D2778" s="39" t="s">
        <v>101</v>
      </c>
      <c r="E2778" s="39" t="s">
        <v>523</v>
      </c>
      <c r="F2778" s="41">
        <v>40714</v>
      </c>
      <c r="G2778" s="39" t="s">
        <v>93</v>
      </c>
      <c r="H2778" s="39" t="s">
        <v>173</v>
      </c>
      <c r="I2778" s="41">
        <v>40179</v>
      </c>
      <c r="J2778" s="41">
        <v>40543</v>
      </c>
      <c r="K2778" s="40">
        <v>2</v>
      </c>
      <c r="L2778" s="39" t="s">
        <v>527</v>
      </c>
      <c r="M2778" s="39" t="s">
        <v>528</v>
      </c>
      <c r="N2778" s="39" t="s">
        <v>4039</v>
      </c>
      <c r="O2778" s="39" t="s">
        <v>97</v>
      </c>
      <c r="P2778" s="39" t="s">
        <v>510</v>
      </c>
      <c r="Q2778" s="54">
        <v>-205997</v>
      </c>
    </row>
    <row r="2779" spans="1:17">
      <c r="A2779" s="39" t="s">
        <v>4022</v>
      </c>
      <c r="B2779" s="39" t="s">
        <v>4023</v>
      </c>
      <c r="C2779" s="52">
        <v>8879</v>
      </c>
      <c r="D2779" s="39" t="s">
        <v>101</v>
      </c>
      <c r="E2779" s="39" t="s">
        <v>523</v>
      </c>
      <c r="F2779" s="41">
        <v>40714</v>
      </c>
      <c r="G2779" s="39" t="s">
        <v>93</v>
      </c>
      <c r="H2779" s="39" t="s">
        <v>173</v>
      </c>
      <c r="I2779" s="41">
        <v>39904</v>
      </c>
      <c r="J2779" s="41">
        <v>40908</v>
      </c>
      <c r="K2779" s="40">
        <v>3</v>
      </c>
      <c r="L2779" s="39" t="s">
        <v>308</v>
      </c>
      <c r="M2779" s="39" t="s">
        <v>532</v>
      </c>
      <c r="N2779" s="39" t="s">
        <v>4040</v>
      </c>
      <c r="O2779" s="39" t="s">
        <v>97</v>
      </c>
      <c r="P2779" s="39" t="s">
        <v>510</v>
      </c>
      <c r="Q2779" s="54">
        <v>-205997</v>
      </c>
    </row>
    <row r="2780" spans="1:17">
      <c r="A2780" s="39" t="s">
        <v>4022</v>
      </c>
      <c r="B2780" s="39" t="s">
        <v>4023</v>
      </c>
      <c r="C2780" s="52">
        <v>8879</v>
      </c>
      <c r="D2780" s="39" t="s">
        <v>101</v>
      </c>
      <c r="E2780" s="39" t="s">
        <v>523</v>
      </c>
      <c r="F2780" s="41">
        <v>40714</v>
      </c>
      <c r="G2780" s="39" t="s">
        <v>93</v>
      </c>
      <c r="H2780" s="39" t="s">
        <v>173</v>
      </c>
      <c r="I2780" s="41">
        <v>39904</v>
      </c>
      <c r="J2780" s="41">
        <v>40908</v>
      </c>
      <c r="K2780" s="40">
        <v>4</v>
      </c>
      <c r="L2780" s="39" t="s">
        <v>218</v>
      </c>
      <c r="M2780" s="39" t="s">
        <v>521</v>
      </c>
      <c r="N2780" s="39" t="s">
        <v>4041</v>
      </c>
      <c r="O2780" s="39" t="s">
        <v>97</v>
      </c>
      <c r="P2780" s="39" t="s">
        <v>510</v>
      </c>
      <c r="Q2780" s="54">
        <v>-205997</v>
      </c>
    </row>
    <row r="2781" spans="1:17">
      <c r="A2781" s="39" t="s">
        <v>4022</v>
      </c>
      <c r="B2781" s="39" t="s">
        <v>4023</v>
      </c>
      <c r="C2781" s="52">
        <v>2085</v>
      </c>
      <c r="D2781" s="39" t="s">
        <v>101</v>
      </c>
      <c r="E2781" s="39" t="s">
        <v>539</v>
      </c>
      <c r="F2781" s="41">
        <v>40072</v>
      </c>
      <c r="G2781" s="39" t="s">
        <v>93</v>
      </c>
      <c r="H2781" s="39" t="s">
        <v>173</v>
      </c>
      <c r="I2781" s="41">
        <v>39814</v>
      </c>
      <c r="J2781" s="41">
        <v>40178</v>
      </c>
      <c r="K2781" s="40">
        <v>1</v>
      </c>
      <c r="L2781" s="39" t="s">
        <v>131</v>
      </c>
      <c r="M2781" s="39" t="s">
        <v>183</v>
      </c>
      <c r="N2781" s="39" t="s">
        <v>4042</v>
      </c>
      <c r="O2781" s="39" t="s">
        <v>97</v>
      </c>
      <c r="P2781" s="39" t="s">
        <v>510</v>
      </c>
      <c r="Q2781" s="54">
        <v>149749</v>
      </c>
    </row>
    <row r="2782" spans="1:17">
      <c r="A2782" s="39" t="s">
        <v>4022</v>
      </c>
      <c r="B2782" s="39" t="s">
        <v>4023</v>
      </c>
      <c r="C2782" s="52">
        <v>2085</v>
      </c>
      <c r="D2782" s="39" t="s">
        <v>101</v>
      </c>
      <c r="E2782" s="39" t="s">
        <v>539</v>
      </c>
      <c r="F2782" s="41">
        <v>40072</v>
      </c>
      <c r="G2782" s="39" t="s">
        <v>93</v>
      </c>
      <c r="H2782" s="39" t="s">
        <v>173</v>
      </c>
      <c r="I2782" s="41">
        <v>39814</v>
      </c>
      <c r="J2782" s="41">
        <v>40178</v>
      </c>
      <c r="K2782" s="40">
        <v>2</v>
      </c>
      <c r="L2782" s="39" t="s">
        <v>103</v>
      </c>
      <c r="M2782" s="39" t="s">
        <v>95</v>
      </c>
      <c r="N2782" s="39" t="s">
        <v>850</v>
      </c>
      <c r="O2782" s="39" t="s">
        <v>97</v>
      </c>
      <c r="P2782" s="39" t="s">
        <v>510</v>
      </c>
      <c r="Q2782" s="54">
        <v>149749</v>
      </c>
    </row>
    <row r="2783" spans="1:17">
      <c r="A2783" s="39" t="s">
        <v>4022</v>
      </c>
      <c r="B2783" s="39" t="s">
        <v>4023</v>
      </c>
      <c r="C2783" s="52">
        <v>2085</v>
      </c>
      <c r="D2783" s="39" t="s">
        <v>101</v>
      </c>
      <c r="E2783" s="39" t="s">
        <v>539</v>
      </c>
      <c r="F2783" s="41">
        <v>40072</v>
      </c>
      <c r="G2783" s="39" t="s">
        <v>93</v>
      </c>
      <c r="H2783" s="39" t="s">
        <v>173</v>
      </c>
      <c r="I2783" s="41">
        <v>39814</v>
      </c>
      <c r="J2783" s="41">
        <v>40178</v>
      </c>
      <c r="K2783" s="40">
        <v>3</v>
      </c>
      <c r="L2783" s="39" t="s">
        <v>308</v>
      </c>
      <c r="M2783" s="39" t="s">
        <v>95</v>
      </c>
      <c r="N2783" s="39" t="s">
        <v>4043</v>
      </c>
      <c r="O2783" s="39" t="s">
        <v>97</v>
      </c>
      <c r="P2783" s="39" t="s">
        <v>510</v>
      </c>
      <c r="Q2783" s="54">
        <v>149749</v>
      </c>
    </row>
    <row r="2784" spans="1:17">
      <c r="A2784" s="39" t="s">
        <v>4022</v>
      </c>
      <c r="B2784" s="39" t="s">
        <v>4023</v>
      </c>
      <c r="C2784" s="52">
        <v>2085</v>
      </c>
      <c r="D2784" s="39" t="s">
        <v>101</v>
      </c>
      <c r="E2784" s="39" t="s">
        <v>539</v>
      </c>
      <c r="F2784" s="41">
        <v>40072</v>
      </c>
      <c r="G2784" s="39" t="s">
        <v>93</v>
      </c>
      <c r="H2784" s="39" t="s">
        <v>173</v>
      </c>
      <c r="I2784" s="41">
        <v>39814</v>
      </c>
      <c r="J2784" s="41">
        <v>40178</v>
      </c>
      <c r="K2784" s="40">
        <v>4</v>
      </c>
      <c r="L2784" s="39" t="s">
        <v>311</v>
      </c>
      <c r="M2784" s="39" t="s">
        <v>95</v>
      </c>
      <c r="N2784" s="39" t="s">
        <v>4044</v>
      </c>
      <c r="O2784" s="39" t="s">
        <v>97</v>
      </c>
      <c r="P2784" s="39" t="s">
        <v>510</v>
      </c>
      <c r="Q2784" s="54">
        <v>149749</v>
      </c>
    </row>
    <row r="2785" spans="1:17">
      <c r="A2785" s="39" t="s">
        <v>4022</v>
      </c>
      <c r="B2785" s="39" t="s">
        <v>4023</v>
      </c>
      <c r="C2785" s="52">
        <v>2506</v>
      </c>
      <c r="D2785" s="39" t="s">
        <v>101</v>
      </c>
      <c r="E2785" s="39" t="s">
        <v>683</v>
      </c>
      <c r="F2785" s="41">
        <v>40072</v>
      </c>
      <c r="G2785" s="39" t="s">
        <v>93</v>
      </c>
      <c r="H2785" s="39" t="s">
        <v>173</v>
      </c>
      <c r="I2785" s="41">
        <v>39814</v>
      </c>
      <c r="J2785" s="41">
        <v>40178</v>
      </c>
      <c r="K2785" s="40">
        <v>1</v>
      </c>
      <c r="L2785" s="39" t="s">
        <v>103</v>
      </c>
      <c r="M2785" s="39" t="s">
        <v>95</v>
      </c>
      <c r="N2785" s="39" t="s">
        <v>777</v>
      </c>
      <c r="O2785" s="39" t="s">
        <v>97</v>
      </c>
      <c r="P2785" s="39" t="s">
        <v>510</v>
      </c>
      <c r="Q2785" s="54">
        <v>100</v>
      </c>
    </row>
    <row r="2786" spans="1:17">
      <c r="A2786" s="39" t="s">
        <v>4022</v>
      </c>
      <c r="B2786" s="39" t="s">
        <v>4023</v>
      </c>
      <c r="C2786" s="52">
        <v>766</v>
      </c>
      <c r="D2786" s="39" t="s">
        <v>101</v>
      </c>
      <c r="E2786" s="39" t="s">
        <v>953</v>
      </c>
      <c r="F2786" s="41">
        <v>39790</v>
      </c>
      <c r="G2786" s="39" t="s">
        <v>93</v>
      </c>
      <c r="H2786" s="39" t="s">
        <v>173</v>
      </c>
      <c r="I2786" s="41">
        <v>39814</v>
      </c>
      <c r="J2786" s="41">
        <v>40178</v>
      </c>
      <c r="K2786" s="40">
        <v>1</v>
      </c>
      <c r="L2786" s="39" t="s">
        <v>131</v>
      </c>
      <c r="M2786" s="39" t="s">
        <v>183</v>
      </c>
      <c r="N2786" s="39" t="s">
        <v>4045</v>
      </c>
      <c r="O2786" s="39" t="s">
        <v>97</v>
      </c>
      <c r="P2786" s="39" t="s">
        <v>510</v>
      </c>
      <c r="Q2786" s="54">
        <v>63411</v>
      </c>
    </row>
    <row r="2787" spans="1:17">
      <c r="A2787" s="39" t="s">
        <v>4022</v>
      </c>
      <c r="B2787" s="39" t="s">
        <v>4023</v>
      </c>
      <c r="C2787" s="52">
        <v>766</v>
      </c>
      <c r="D2787" s="39" t="s">
        <v>101</v>
      </c>
      <c r="E2787" s="39" t="s">
        <v>953</v>
      </c>
      <c r="F2787" s="41">
        <v>39790</v>
      </c>
      <c r="G2787" s="39" t="s">
        <v>93</v>
      </c>
      <c r="H2787" s="39" t="s">
        <v>173</v>
      </c>
      <c r="I2787" s="41">
        <v>39814</v>
      </c>
      <c r="J2787" s="41">
        <v>40178</v>
      </c>
      <c r="K2787" s="40">
        <v>2</v>
      </c>
      <c r="L2787" s="39" t="s">
        <v>180</v>
      </c>
      <c r="M2787" s="39" t="s">
        <v>517</v>
      </c>
      <c r="N2787" s="39" t="s">
        <v>4046</v>
      </c>
      <c r="O2787" s="39" t="s">
        <v>97</v>
      </c>
      <c r="P2787" s="39" t="s">
        <v>510</v>
      </c>
      <c r="Q2787" s="54">
        <v>63411</v>
      </c>
    </row>
    <row r="2788" spans="1:17">
      <c r="A2788" s="39" t="s">
        <v>4022</v>
      </c>
      <c r="B2788" s="39" t="s">
        <v>4023</v>
      </c>
      <c r="C2788" s="52">
        <v>766</v>
      </c>
      <c r="D2788" s="39" t="s">
        <v>101</v>
      </c>
      <c r="E2788" s="39" t="s">
        <v>953</v>
      </c>
      <c r="F2788" s="41">
        <v>39790</v>
      </c>
      <c r="G2788" s="39" t="s">
        <v>93</v>
      </c>
      <c r="H2788" s="39" t="s">
        <v>173</v>
      </c>
      <c r="I2788" s="41">
        <v>39814</v>
      </c>
      <c r="J2788" s="41">
        <v>40178</v>
      </c>
      <c r="K2788" s="40">
        <v>3</v>
      </c>
      <c r="L2788" s="39" t="s">
        <v>125</v>
      </c>
      <c r="M2788" s="39" t="s">
        <v>126</v>
      </c>
      <c r="N2788" s="39" t="s">
        <v>4047</v>
      </c>
      <c r="O2788" s="39" t="s">
        <v>97</v>
      </c>
      <c r="P2788" s="39" t="s">
        <v>510</v>
      </c>
      <c r="Q2788" s="54">
        <v>63411</v>
      </c>
    </row>
    <row r="2789" spans="1:17">
      <c r="A2789" s="39" t="s">
        <v>4022</v>
      </c>
      <c r="B2789" s="39" t="s">
        <v>4023</v>
      </c>
      <c r="C2789" s="52">
        <v>766</v>
      </c>
      <c r="D2789" s="39" t="s">
        <v>101</v>
      </c>
      <c r="E2789" s="39" t="s">
        <v>953</v>
      </c>
      <c r="F2789" s="41">
        <v>39790</v>
      </c>
      <c r="G2789" s="39" t="s">
        <v>93</v>
      </c>
      <c r="H2789" s="39" t="s">
        <v>173</v>
      </c>
      <c r="I2789" s="41">
        <v>39814</v>
      </c>
      <c r="J2789" s="41">
        <v>40178</v>
      </c>
      <c r="K2789" s="40">
        <v>4</v>
      </c>
      <c r="L2789" s="39" t="s">
        <v>527</v>
      </c>
      <c r="M2789" s="39" t="s">
        <v>95</v>
      </c>
      <c r="N2789" s="39" t="s">
        <v>4048</v>
      </c>
      <c r="O2789" s="39" t="s">
        <v>97</v>
      </c>
      <c r="P2789" s="39" t="s">
        <v>510</v>
      </c>
      <c r="Q2789" s="54">
        <v>63411</v>
      </c>
    </row>
    <row r="2790" spans="1:17">
      <c r="A2790" s="39" t="s">
        <v>4022</v>
      </c>
      <c r="B2790" s="39" t="s">
        <v>4023</v>
      </c>
      <c r="C2790" s="52">
        <v>766</v>
      </c>
      <c r="D2790" s="39" t="s">
        <v>101</v>
      </c>
      <c r="E2790" s="39" t="s">
        <v>953</v>
      </c>
      <c r="F2790" s="41">
        <v>39790</v>
      </c>
      <c r="G2790" s="39" t="s">
        <v>93</v>
      </c>
      <c r="H2790" s="39" t="s">
        <v>173</v>
      </c>
      <c r="I2790" s="41">
        <v>39814</v>
      </c>
      <c r="J2790" s="41">
        <v>40178</v>
      </c>
      <c r="K2790" s="40">
        <v>5</v>
      </c>
      <c r="L2790" s="39" t="s">
        <v>95</v>
      </c>
      <c r="M2790" s="39" t="s">
        <v>95</v>
      </c>
      <c r="N2790" s="39" t="s">
        <v>4049</v>
      </c>
      <c r="O2790" s="39" t="s">
        <v>97</v>
      </c>
      <c r="P2790" s="39" t="s">
        <v>510</v>
      </c>
      <c r="Q2790" s="54">
        <v>63411</v>
      </c>
    </row>
    <row r="2791" spans="1:17">
      <c r="A2791" s="39" t="s">
        <v>4022</v>
      </c>
      <c r="B2791" s="39" t="s">
        <v>4023</v>
      </c>
      <c r="C2791" s="52">
        <v>766</v>
      </c>
      <c r="D2791" s="39" t="s">
        <v>101</v>
      </c>
      <c r="E2791" s="39" t="s">
        <v>953</v>
      </c>
      <c r="F2791" s="41">
        <v>39790</v>
      </c>
      <c r="G2791" s="39" t="s">
        <v>93</v>
      </c>
      <c r="H2791" s="39" t="s">
        <v>173</v>
      </c>
      <c r="I2791" s="41">
        <v>39814</v>
      </c>
      <c r="J2791" s="41">
        <v>40178</v>
      </c>
      <c r="K2791" s="40">
        <v>6</v>
      </c>
      <c r="L2791" s="39" t="s">
        <v>176</v>
      </c>
      <c r="M2791" s="39" t="s">
        <v>416</v>
      </c>
      <c r="N2791" s="39" t="s">
        <v>4050</v>
      </c>
      <c r="O2791" s="39" t="s">
        <v>97</v>
      </c>
      <c r="P2791" s="39" t="s">
        <v>510</v>
      </c>
      <c r="Q2791" s="54">
        <v>63411</v>
      </c>
    </row>
    <row r="2792" spans="1:17">
      <c r="A2792" s="39" t="s">
        <v>4022</v>
      </c>
      <c r="B2792" s="39" t="s">
        <v>4023</v>
      </c>
      <c r="C2792" s="52">
        <v>766</v>
      </c>
      <c r="D2792" s="39" t="s">
        <v>101</v>
      </c>
      <c r="E2792" s="39" t="s">
        <v>953</v>
      </c>
      <c r="F2792" s="41">
        <v>39790</v>
      </c>
      <c r="G2792" s="39" t="s">
        <v>93</v>
      </c>
      <c r="H2792" s="39" t="s">
        <v>173</v>
      </c>
      <c r="I2792" s="41">
        <v>39814</v>
      </c>
      <c r="J2792" s="41">
        <v>40178</v>
      </c>
      <c r="K2792" s="40">
        <v>7</v>
      </c>
      <c r="L2792" s="39" t="s">
        <v>308</v>
      </c>
      <c r="M2792" s="39" t="s">
        <v>95</v>
      </c>
      <c r="N2792" s="39" t="s">
        <v>4051</v>
      </c>
      <c r="O2792" s="39" t="s">
        <v>97</v>
      </c>
      <c r="P2792" s="39" t="s">
        <v>510</v>
      </c>
      <c r="Q2792" s="54">
        <v>63411</v>
      </c>
    </row>
    <row r="2793" spans="1:17">
      <c r="A2793" s="39" t="s">
        <v>4022</v>
      </c>
      <c r="B2793" s="39" t="s">
        <v>4023</v>
      </c>
      <c r="C2793" s="52">
        <v>766</v>
      </c>
      <c r="D2793" s="39" t="s">
        <v>101</v>
      </c>
      <c r="E2793" s="39" t="s">
        <v>953</v>
      </c>
      <c r="F2793" s="41">
        <v>39790</v>
      </c>
      <c r="G2793" s="39" t="s">
        <v>93</v>
      </c>
      <c r="H2793" s="39" t="s">
        <v>173</v>
      </c>
      <c r="I2793" s="41">
        <v>39814</v>
      </c>
      <c r="J2793" s="41">
        <v>40178</v>
      </c>
      <c r="K2793" s="40">
        <v>8</v>
      </c>
      <c r="L2793" s="39" t="s">
        <v>311</v>
      </c>
      <c r="M2793" s="39" t="s">
        <v>95</v>
      </c>
      <c r="N2793" s="39" t="s">
        <v>4052</v>
      </c>
      <c r="O2793" s="39" t="s">
        <v>97</v>
      </c>
      <c r="P2793" s="39" t="s">
        <v>510</v>
      </c>
      <c r="Q2793" s="54">
        <v>63411</v>
      </c>
    </row>
    <row r="2794" spans="1:17">
      <c r="A2794" s="39" t="s">
        <v>4022</v>
      </c>
      <c r="B2794" s="39" t="s">
        <v>4023</v>
      </c>
      <c r="C2794" s="52">
        <v>766</v>
      </c>
      <c r="D2794" s="39" t="s">
        <v>101</v>
      </c>
      <c r="E2794" s="39" t="s">
        <v>953</v>
      </c>
      <c r="F2794" s="41">
        <v>39790</v>
      </c>
      <c r="G2794" s="39" t="s">
        <v>93</v>
      </c>
      <c r="H2794" s="39" t="s">
        <v>173</v>
      </c>
      <c r="I2794" s="41">
        <v>39814</v>
      </c>
      <c r="J2794" s="41">
        <v>40178</v>
      </c>
      <c r="K2794" s="40">
        <v>9</v>
      </c>
      <c r="L2794" s="39" t="s">
        <v>308</v>
      </c>
      <c r="M2794" s="39" t="s">
        <v>773</v>
      </c>
      <c r="N2794" s="39" t="s">
        <v>4053</v>
      </c>
      <c r="O2794" s="39" t="s">
        <v>97</v>
      </c>
      <c r="P2794" s="39" t="s">
        <v>510</v>
      </c>
      <c r="Q2794" s="54">
        <v>63411</v>
      </c>
    </row>
    <row r="2795" spans="1:17">
      <c r="A2795" s="39" t="s">
        <v>4022</v>
      </c>
      <c r="B2795" s="39" t="s">
        <v>4023</v>
      </c>
      <c r="C2795" s="52">
        <v>766</v>
      </c>
      <c r="D2795" s="39" t="s">
        <v>101</v>
      </c>
      <c r="E2795" s="39" t="s">
        <v>953</v>
      </c>
      <c r="F2795" s="41">
        <v>39790</v>
      </c>
      <c r="G2795" s="39" t="s">
        <v>93</v>
      </c>
      <c r="H2795" s="39" t="s">
        <v>173</v>
      </c>
      <c r="I2795" s="41">
        <v>39814</v>
      </c>
      <c r="J2795" s="41">
        <v>40178</v>
      </c>
      <c r="K2795" s="40">
        <v>10</v>
      </c>
      <c r="L2795" s="39" t="s">
        <v>308</v>
      </c>
      <c r="M2795" s="39" t="s">
        <v>95</v>
      </c>
      <c r="N2795" s="39" t="s">
        <v>4054</v>
      </c>
      <c r="O2795" s="39" t="s">
        <v>97</v>
      </c>
      <c r="P2795" s="39" t="s">
        <v>510</v>
      </c>
      <c r="Q2795" s="54">
        <v>63411</v>
      </c>
    </row>
    <row r="2796" spans="1:17">
      <c r="A2796" s="39" t="s">
        <v>4022</v>
      </c>
      <c r="B2796" s="39" t="s">
        <v>4023</v>
      </c>
      <c r="C2796" s="52">
        <v>766</v>
      </c>
      <c r="D2796" s="39" t="s">
        <v>101</v>
      </c>
      <c r="E2796" s="39" t="s">
        <v>953</v>
      </c>
      <c r="F2796" s="41">
        <v>39790</v>
      </c>
      <c r="G2796" s="39" t="s">
        <v>93</v>
      </c>
      <c r="H2796" s="39" t="s">
        <v>173</v>
      </c>
      <c r="I2796" s="41">
        <v>39814</v>
      </c>
      <c r="J2796" s="41">
        <v>40178</v>
      </c>
      <c r="K2796" s="40">
        <v>11</v>
      </c>
      <c r="L2796" s="39" t="s">
        <v>308</v>
      </c>
      <c r="M2796" s="39" t="s">
        <v>565</v>
      </c>
      <c r="N2796" s="39" t="s">
        <v>4055</v>
      </c>
      <c r="O2796" s="39" t="s">
        <v>97</v>
      </c>
      <c r="P2796" s="39" t="s">
        <v>510</v>
      </c>
      <c r="Q2796" s="54">
        <v>63411</v>
      </c>
    </row>
    <row r="2797" spans="1:17">
      <c r="A2797" s="39" t="s">
        <v>4022</v>
      </c>
      <c r="B2797" s="39" t="s">
        <v>4023</v>
      </c>
      <c r="C2797" s="52">
        <v>766</v>
      </c>
      <c r="D2797" s="39" t="s">
        <v>101</v>
      </c>
      <c r="E2797" s="39" t="s">
        <v>953</v>
      </c>
      <c r="F2797" s="41">
        <v>39790</v>
      </c>
      <c r="G2797" s="39" t="s">
        <v>93</v>
      </c>
      <c r="H2797" s="39" t="s">
        <v>173</v>
      </c>
      <c r="I2797" s="41">
        <v>39814</v>
      </c>
      <c r="J2797" s="41">
        <v>40178</v>
      </c>
      <c r="K2797" s="40">
        <v>12</v>
      </c>
      <c r="L2797" s="39" t="s">
        <v>95</v>
      </c>
      <c r="M2797" s="39" t="s">
        <v>95</v>
      </c>
      <c r="N2797" s="39" t="s">
        <v>4056</v>
      </c>
      <c r="O2797" s="39" t="s">
        <v>97</v>
      </c>
      <c r="P2797" s="39" t="s">
        <v>510</v>
      </c>
      <c r="Q2797" s="54">
        <v>63411</v>
      </c>
    </row>
    <row r="2798" spans="1:17">
      <c r="A2798" s="39" t="s">
        <v>4057</v>
      </c>
      <c r="B2798" s="39" t="s">
        <v>4058</v>
      </c>
      <c r="C2798" s="52">
        <v>22692</v>
      </c>
      <c r="D2798" s="39" t="s">
        <v>91</v>
      </c>
      <c r="E2798" s="39" t="s">
        <v>4059</v>
      </c>
      <c r="F2798" s="41">
        <v>44644</v>
      </c>
      <c r="G2798" s="39" t="s">
        <v>93</v>
      </c>
      <c r="H2798" s="39" t="s">
        <v>94</v>
      </c>
      <c r="I2798" s="41">
        <v>41275</v>
      </c>
      <c r="J2798" s="41">
        <v>41639</v>
      </c>
      <c r="K2798" s="40">
        <v>1</v>
      </c>
      <c r="L2798" s="39" t="s">
        <v>125</v>
      </c>
      <c r="M2798" s="39" t="s">
        <v>126</v>
      </c>
      <c r="N2798" s="39" t="s">
        <v>4060</v>
      </c>
      <c r="O2798" s="39" t="s">
        <v>97</v>
      </c>
      <c r="P2798" s="39" t="s">
        <v>3868</v>
      </c>
      <c r="Q2798" s="54">
        <v>536749</v>
      </c>
    </row>
    <row r="2799" spans="1:17">
      <c r="A2799" s="39" t="s">
        <v>4057</v>
      </c>
      <c r="B2799" s="39" t="s">
        <v>4058</v>
      </c>
      <c r="C2799" s="52">
        <v>22692</v>
      </c>
      <c r="D2799" s="39" t="s">
        <v>91</v>
      </c>
      <c r="E2799" s="39" t="s">
        <v>4059</v>
      </c>
      <c r="F2799" s="41">
        <v>44644</v>
      </c>
      <c r="G2799" s="39" t="s">
        <v>93</v>
      </c>
      <c r="H2799" s="39" t="s">
        <v>94</v>
      </c>
      <c r="I2799" s="41">
        <v>41275</v>
      </c>
      <c r="J2799" s="41">
        <v>41639</v>
      </c>
      <c r="K2799" s="40">
        <v>2</v>
      </c>
      <c r="L2799" s="39" t="s">
        <v>131</v>
      </c>
      <c r="M2799" s="39" t="s">
        <v>183</v>
      </c>
      <c r="N2799" s="39" t="s">
        <v>4061</v>
      </c>
      <c r="O2799" s="39" t="s">
        <v>97</v>
      </c>
      <c r="P2799" s="39" t="s">
        <v>3868</v>
      </c>
      <c r="Q2799" s="54">
        <v>536749</v>
      </c>
    </row>
    <row r="2800" spans="1:17">
      <c r="A2800" s="39" t="s">
        <v>4057</v>
      </c>
      <c r="B2800" s="39" t="s">
        <v>4058</v>
      </c>
      <c r="C2800" s="52">
        <v>22692</v>
      </c>
      <c r="D2800" s="39" t="s">
        <v>91</v>
      </c>
      <c r="E2800" s="39" t="s">
        <v>4059</v>
      </c>
      <c r="F2800" s="41">
        <v>44644</v>
      </c>
      <c r="G2800" s="39" t="s">
        <v>93</v>
      </c>
      <c r="H2800" s="39" t="s">
        <v>94</v>
      </c>
      <c r="I2800" s="41">
        <v>41640</v>
      </c>
      <c r="J2800" s="41">
        <v>42004</v>
      </c>
      <c r="K2800" s="40">
        <v>3</v>
      </c>
      <c r="L2800" s="39" t="s">
        <v>131</v>
      </c>
      <c r="M2800" s="39" t="s">
        <v>183</v>
      </c>
      <c r="N2800" s="39" t="s">
        <v>4062</v>
      </c>
      <c r="O2800" s="39" t="s">
        <v>97</v>
      </c>
      <c r="P2800" s="39" t="s">
        <v>3868</v>
      </c>
      <c r="Q2800" s="54">
        <v>536749</v>
      </c>
    </row>
    <row r="2801" spans="1:17">
      <c r="A2801" s="39" t="s">
        <v>4057</v>
      </c>
      <c r="B2801" s="39" t="s">
        <v>4058</v>
      </c>
      <c r="C2801" s="52">
        <v>22692</v>
      </c>
      <c r="D2801" s="39" t="s">
        <v>91</v>
      </c>
      <c r="E2801" s="39" t="s">
        <v>4059</v>
      </c>
      <c r="F2801" s="41">
        <v>44644</v>
      </c>
      <c r="G2801" s="39" t="s">
        <v>93</v>
      </c>
      <c r="H2801" s="39" t="s">
        <v>94</v>
      </c>
      <c r="I2801" s="41">
        <v>42005</v>
      </c>
      <c r="J2801" s="41">
        <v>42369</v>
      </c>
      <c r="K2801" s="40">
        <v>4</v>
      </c>
      <c r="L2801" s="39" t="s">
        <v>131</v>
      </c>
      <c r="M2801" s="39" t="s">
        <v>183</v>
      </c>
      <c r="N2801" s="39" t="s">
        <v>4063</v>
      </c>
      <c r="O2801" s="39" t="s">
        <v>97</v>
      </c>
      <c r="P2801" s="39" t="s">
        <v>3868</v>
      </c>
      <c r="Q2801" s="54">
        <v>536749</v>
      </c>
    </row>
    <row r="2802" spans="1:17">
      <c r="A2802" s="39" t="s">
        <v>4057</v>
      </c>
      <c r="B2802" s="39" t="s">
        <v>4058</v>
      </c>
      <c r="C2802" s="52">
        <v>14293</v>
      </c>
      <c r="D2802" s="39" t="s">
        <v>101</v>
      </c>
      <c r="E2802" s="39" t="s">
        <v>4064</v>
      </c>
      <c r="F2802" s="41">
        <v>41878</v>
      </c>
      <c r="G2802" s="39" t="s">
        <v>93</v>
      </c>
      <c r="H2802" s="39" t="s">
        <v>94</v>
      </c>
      <c r="I2802" s="41">
        <v>40544</v>
      </c>
      <c r="J2802" s="41">
        <v>40908</v>
      </c>
      <c r="K2802" s="40">
        <v>1</v>
      </c>
      <c r="L2802" s="39" t="s">
        <v>218</v>
      </c>
      <c r="M2802" s="39" t="s">
        <v>219</v>
      </c>
      <c r="N2802" s="39" t="s">
        <v>4065</v>
      </c>
      <c r="O2802" s="39" t="s">
        <v>97</v>
      </c>
      <c r="P2802" s="39" t="s">
        <v>4066</v>
      </c>
      <c r="Q2802" s="54">
        <v>216927</v>
      </c>
    </row>
    <row r="2803" spans="1:17">
      <c r="A2803" s="39" t="s">
        <v>4057</v>
      </c>
      <c r="B2803" s="39" t="s">
        <v>4058</v>
      </c>
      <c r="C2803" s="52">
        <v>12573</v>
      </c>
      <c r="D2803" s="39" t="s">
        <v>101</v>
      </c>
      <c r="E2803" s="39" t="s">
        <v>4067</v>
      </c>
      <c r="F2803" s="41">
        <v>41438</v>
      </c>
      <c r="G2803" s="39" t="s">
        <v>93</v>
      </c>
      <c r="H2803" s="39" t="s">
        <v>94</v>
      </c>
      <c r="I2803" s="41">
        <v>41275</v>
      </c>
      <c r="J2803" s="41">
        <v>41639</v>
      </c>
      <c r="K2803" s="40">
        <v>1</v>
      </c>
      <c r="L2803" s="39" t="s">
        <v>237</v>
      </c>
      <c r="M2803" s="39" t="s">
        <v>16</v>
      </c>
      <c r="N2803" s="39" t="s">
        <v>4068</v>
      </c>
      <c r="O2803" s="39" t="s">
        <v>97</v>
      </c>
      <c r="P2803" s="39" t="s">
        <v>4069</v>
      </c>
      <c r="Q2803" s="54">
        <v>16600</v>
      </c>
    </row>
    <row r="2804" spans="1:17">
      <c r="A2804" s="39" t="s">
        <v>4057</v>
      </c>
      <c r="B2804" s="39" t="s">
        <v>4058</v>
      </c>
      <c r="C2804" s="52">
        <v>12573</v>
      </c>
      <c r="D2804" s="39" t="s">
        <v>101</v>
      </c>
      <c r="E2804" s="39" t="s">
        <v>4067</v>
      </c>
      <c r="F2804" s="41">
        <v>41438</v>
      </c>
      <c r="G2804" s="39" t="s">
        <v>93</v>
      </c>
      <c r="H2804" s="39" t="s">
        <v>94</v>
      </c>
      <c r="I2804" s="41">
        <v>41275</v>
      </c>
      <c r="J2804" s="41">
        <v>41639</v>
      </c>
      <c r="K2804" s="40">
        <v>2</v>
      </c>
      <c r="L2804" s="39" t="s">
        <v>237</v>
      </c>
      <c r="M2804" s="39" t="s">
        <v>16</v>
      </c>
      <c r="N2804" s="39" t="s">
        <v>4070</v>
      </c>
      <c r="O2804" s="39" t="s">
        <v>97</v>
      </c>
      <c r="P2804" s="39" t="s">
        <v>4069</v>
      </c>
      <c r="Q2804" s="54">
        <v>16600</v>
      </c>
    </row>
    <row r="2805" spans="1:17">
      <c r="A2805" s="39" t="s">
        <v>4057</v>
      </c>
      <c r="B2805" s="39" t="s">
        <v>4058</v>
      </c>
      <c r="C2805" s="52">
        <v>12573</v>
      </c>
      <c r="D2805" s="39" t="s">
        <v>101</v>
      </c>
      <c r="E2805" s="39" t="s">
        <v>4067</v>
      </c>
      <c r="F2805" s="41">
        <v>41438</v>
      </c>
      <c r="G2805" s="39" t="s">
        <v>93</v>
      </c>
      <c r="H2805" s="39" t="s">
        <v>94</v>
      </c>
      <c r="I2805" s="41">
        <v>41275</v>
      </c>
      <c r="J2805" s="41">
        <v>41639</v>
      </c>
      <c r="K2805" s="40">
        <v>3</v>
      </c>
      <c r="L2805" s="39" t="s">
        <v>237</v>
      </c>
      <c r="M2805" s="39" t="s">
        <v>16</v>
      </c>
      <c r="N2805" s="39" t="s">
        <v>4071</v>
      </c>
      <c r="O2805" s="39" t="s">
        <v>97</v>
      </c>
      <c r="P2805" s="39" t="s">
        <v>4069</v>
      </c>
      <c r="Q2805" s="54">
        <v>16600</v>
      </c>
    </row>
    <row r="2806" spans="1:17">
      <c r="A2806" s="39" t="s">
        <v>4057</v>
      </c>
      <c r="B2806" s="39" t="s">
        <v>4058</v>
      </c>
      <c r="C2806" s="52">
        <v>12573</v>
      </c>
      <c r="D2806" s="39" t="s">
        <v>101</v>
      </c>
      <c r="E2806" s="39" t="s">
        <v>4067</v>
      </c>
      <c r="F2806" s="41">
        <v>41438</v>
      </c>
      <c r="G2806" s="39" t="s">
        <v>93</v>
      </c>
      <c r="H2806" s="39" t="s">
        <v>94</v>
      </c>
      <c r="I2806" s="41">
        <v>41275</v>
      </c>
      <c r="J2806" s="41">
        <v>41639</v>
      </c>
      <c r="K2806" s="40">
        <v>4</v>
      </c>
      <c r="L2806" s="39" t="s">
        <v>237</v>
      </c>
      <c r="M2806" s="39" t="s">
        <v>95</v>
      </c>
      <c r="N2806" s="39" t="s">
        <v>4072</v>
      </c>
      <c r="O2806" s="39" t="s">
        <v>97</v>
      </c>
      <c r="P2806" s="39" t="s">
        <v>4069</v>
      </c>
      <c r="Q2806" s="54">
        <v>16600</v>
      </c>
    </row>
    <row r="2807" spans="1:17">
      <c r="A2807" s="39" t="s">
        <v>4057</v>
      </c>
      <c r="B2807" s="39" t="s">
        <v>4058</v>
      </c>
      <c r="C2807" s="52">
        <v>12573</v>
      </c>
      <c r="D2807" s="39" t="s">
        <v>101</v>
      </c>
      <c r="E2807" s="39" t="s">
        <v>4067</v>
      </c>
      <c r="F2807" s="41">
        <v>41438</v>
      </c>
      <c r="G2807" s="39" t="s">
        <v>93</v>
      </c>
      <c r="H2807" s="39" t="s">
        <v>94</v>
      </c>
      <c r="I2807" s="41">
        <v>41275</v>
      </c>
      <c r="J2807" s="41">
        <v>41639</v>
      </c>
      <c r="K2807" s="40">
        <v>5</v>
      </c>
      <c r="L2807" s="39" t="s">
        <v>237</v>
      </c>
      <c r="M2807" s="39" t="s">
        <v>95</v>
      </c>
      <c r="N2807" s="39" t="s">
        <v>4073</v>
      </c>
      <c r="O2807" s="39" t="s">
        <v>97</v>
      </c>
      <c r="P2807" s="39" t="s">
        <v>4069</v>
      </c>
      <c r="Q2807" s="54">
        <v>16600</v>
      </c>
    </row>
    <row r="2808" spans="1:17">
      <c r="A2808" s="39" t="s">
        <v>4057</v>
      </c>
      <c r="B2808" s="39" t="s">
        <v>4058</v>
      </c>
      <c r="C2808" s="52">
        <v>12573</v>
      </c>
      <c r="D2808" s="39" t="s">
        <v>101</v>
      </c>
      <c r="E2808" s="39" t="s">
        <v>4067</v>
      </c>
      <c r="F2808" s="41">
        <v>41438</v>
      </c>
      <c r="G2808" s="39" t="s">
        <v>93</v>
      </c>
      <c r="H2808" s="39" t="s">
        <v>94</v>
      </c>
      <c r="I2808" s="41">
        <v>41275</v>
      </c>
      <c r="J2808" s="41">
        <v>41639</v>
      </c>
      <c r="K2808" s="40">
        <v>6</v>
      </c>
      <c r="L2808" s="39" t="s">
        <v>237</v>
      </c>
      <c r="M2808" s="39" t="s">
        <v>95</v>
      </c>
      <c r="N2808" s="39" t="s">
        <v>4074</v>
      </c>
      <c r="O2808" s="39" t="s">
        <v>97</v>
      </c>
      <c r="P2808" s="39" t="s">
        <v>4069</v>
      </c>
      <c r="Q2808" s="54">
        <v>16600</v>
      </c>
    </row>
    <row r="2809" spans="1:17">
      <c r="A2809" s="39" t="s">
        <v>4057</v>
      </c>
      <c r="B2809" s="39" t="s">
        <v>4058</v>
      </c>
      <c r="C2809" s="52">
        <v>12573</v>
      </c>
      <c r="D2809" s="39" t="s">
        <v>101</v>
      </c>
      <c r="E2809" s="39" t="s">
        <v>4067</v>
      </c>
      <c r="F2809" s="41">
        <v>41438</v>
      </c>
      <c r="G2809" s="39" t="s">
        <v>93</v>
      </c>
      <c r="H2809" s="39" t="s">
        <v>94</v>
      </c>
      <c r="I2809" s="41">
        <v>41275</v>
      </c>
      <c r="J2809" s="41">
        <v>41639</v>
      </c>
      <c r="K2809" s="40">
        <v>7</v>
      </c>
      <c r="L2809" s="39" t="s">
        <v>237</v>
      </c>
      <c r="M2809" s="39" t="s">
        <v>95</v>
      </c>
      <c r="N2809" s="39" t="s">
        <v>4075</v>
      </c>
      <c r="O2809" s="39" t="s">
        <v>97</v>
      </c>
      <c r="P2809" s="39" t="s">
        <v>4069</v>
      </c>
      <c r="Q2809" s="54">
        <v>16600</v>
      </c>
    </row>
    <row r="2810" spans="1:17">
      <c r="A2810" s="39" t="s">
        <v>4057</v>
      </c>
      <c r="B2810" s="39" t="s">
        <v>4058</v>
      </c>
      <c r="C2810" s="52">
        <v>10449</v>
      </c>
      <c r="D2810" s="39" t="s">
        <v>101</v>
      </c>
      <c r="E2810" s="39" t="s">
        <v>4076</v>
      </c>
      <c r="F2810" s="41">
        <v>40856</v>
      </c>
      <c r="G2810" s="39" t="s">
        <v>93</v>
      </c>
      <c r="H2810" s="39" t="s">
        <v>94</v>
      </c>
      <c r="I2810" s="41">
        <v>40544</v>
      </c>
      <c r="J2810" s="41">
        <v>40908</v>
      </c>
      <c r="K2810" s="40">
        <v>1</v>
      </c>
      <c r="L2810" s="39" t="s">
        <v>131</v>
      </c>
      <c r="M2810" s="39" t="s">
        <v>183</v>
      </c>
      <c r="N2810" s="39" t="s">
        <v>4077</v>
      </c>
      <c r="O2810" s="39" t="s">
        <v>97</v>
      </c>
      <c r="P2810" s="39" t="s">
        <v>4078</v>
      </c>
      <c r="Q2810" s="54">
        <v>695400</v>
      </c>
    </row>
    <row r="2811" spans="1:17">
      <c r="A2811" s="39" t="s">
        <v>4057</v>
      </c>
      <c r="B2811" s="39" t="s">
        <v>4058</v>
      </c>
      <c r="C2811" s="52">
        <v>10449</v>
      </c>
      <c r="D2811" s="39" t="s">
        <v>101</v>
      </c>
      <c r="E2811" s="39" t="s">
        <v>4076</v>
      </c>
      <c r="F2811" s="41">
        <v>40856</v>
      </c>
      <c r="G2811" s="39" t="s">
        <v>93</v>
      </c>
      <c r="H2811" s="39" t="s">
        <v>94</v>
      </c>
      <c r="I2811" s="41">
        <v>40544</v>
      </c>
      <c r="J2811" s="41">
        <v>40908</v>
      </c>
      <c r="K2811" s="40">
        <v>2</v>
      </c>
      <c r="L2811" s="39" t="s">
        <v>218</v>
      </c>
      <c r="M2811" s="39" t="s">
        <v>521</v>
      </c>
      <c r="N2811" s="39" t="s">
        <v>4079</v>
      </c>
      <c r="O2811" s="39" t="s">
        <v>97</v>
      </c>
      <c r="P2811" s="39" t="s">
        <v>4078</v>
      </c>
      <c r="Q2811" s="54">
        <v>695400</v>
      </c>
    </row>
    <row r="2812" spans="1:17">
      <c r="A2812" s="39" t="s">
        <v>4057</v>
      </c>
      <c r="B2812" s="39" t="s">
        <v>4058</v>
      </c>
      <c r="C2812" s="52">
        <v>10449</v>
      </c>
      <c r="D2812" s="39" t="s">
        <v>101</v>
      </c>
      <c r="E2812" s="39" t="s">
        <v>4076</v>
      </c>
      <c r="F2812" s="41">
        <v>40856</v>
      </c>
      <c r="G2812" s="39" t="s">
        <v>93</v>
      </c>
      <c r="H2812" s="39" t="s">
        <v>94</v>
      </c>
      <c r="I2812" s="41">
        <v>40544</v>
      </c>
      <c r="J2812" s="41">
        <v>40908</v>
      </c>
      <c r="K2812" s="40">
        <v>3</v>
      </c>
      <c r="L2812" s="39" t="s">
        <v>95</v>
      </c>
      <c r="M2812" s="39" t="s">
        <v>95</v>
      </c>
      <c r="N2812" s="39" t="s">
        <v>4080</v>
      </c>
      <c r="O2812" s="39" t="s">
        <v>97</v>
      </c>
      <c r="P2812" s="39" t="s">
        <v>4078</v>
      </c>
      <c r="Q2812" s="54">
        <v>695400</v>
      </c>
    </row>
    <row r="2813" spans="1:17">
      <c r="A2813" s="39" t="s">
        <v>4057</v>
      </c>
      <c r="B2813" s="39" t="s">
        <v>4058</v>
      </c>
      <c r="C2813" s="52">
        <v>10449</v>
      </c>
      <c r="D2813" s="39" t="s">
        <v>101</v>
      </c>
      <c r="E2813" s="39" t="s">
        <v>4076</v>
      </c>
      <c r="F2813" s="41">
        <v>40856</v>
      </c>
      <c r="G2813" s="39" t="s">
        <v>93</v>
      </c>
      <c r="H2813" s="39" t="s">
        <v>94</v>
      </c>
      <c r="I2813" s="41">
        <v>40544</v>
      </c>
      <c r="J2813" s="41">
        <v>40908</v>
      </c>
      <c r="K2813" s="40">
        <v>4</v>
      </c>
      <c r="L2813" s="39" t="s">
        <v>95</v>
      </c>
      <c r="M2813" s="39" t="s">
        <v>95</v>
      </c>
      <c r="N2813" s="39" t="s">
        <v>4081</v>
      </c>
      <c r="O2813" s="39" t="s">
        <v>97</v>
      </c>
      <c r="P2813" s="39" t="s">
        <v>4078</v>
      </c>
      <c r="Q2813" s="54">
        <v>695400</v>
      </c>
    </row>
    <row r="2814" spans="1:17">
      <c r="A2814" s="39" t="s">
        <v>4057</v>
      </c>
      <c r="B2814" s="39" t="s">
        <v>4058</v>
      </c>
      <c r="C2814" s="52">
        <v>10449</v>
      </c>
      <c r="D2814" s="39" t="s">
        <v>101</v>
      </c>
      <c r="E2814" s="39" t="s">
        <v>4076</v>
      </c>
      <c r="F2814" s="41">
        <v>40856</v>
      </c>
      <c r="G2814" s="39" t="s">
        <v>93</v>
      </c>
      <c r="H2814" s="39" t="s">
        <v>94</v>
      </c>
      <c r="I2814" s="41">
        <v>40544</v>
      </c>
      <c r="J2814" s="41">
        <v>40908</v>
      </c>
      <c r="K2814" s="40">
        <v>5</v>
      </c>
      <c r="L2814" s="39" t="s">
        <v>95</v>
      </c>
      <c r="M2814" s="39" t="s">
        <v>95</v>
      </c>
      <c r="N2814" s="39" t="s">
        <v>4082</v>
      </c>
      <c r="O2814" s="39" t="s">
        <v>97</v>
      </c>
      <c r="P2814" s="39" t="s">
        <v>4078</v>
      </c>
      <c r="Q2814" s="54">
        <v>695400</v>
      </c>
    </row>
    <row r="2815" spans="1:17">
      <c r="A2815" s="39" t="s">
        <v>4057</v>
      </c>
      <c r="B2815" s="39" t="s">
        <v>4058</v>
      </c>
      <c r="C2815" s="52">
        <v>9229</v>
      </c>
      <c r="D2815" s="39" t="s">
        <v>101</v>
      </c>
      <c r="E2815" s="39" t="s">
        <v>523</v>
      </c>
      <c r="F2815" s="41">
        <v>40714</v>
      </c>
      <c r="G2815" s="39" t="s">
        <v>93</v>
      </c>
      <c r="H2815" s="39" t="s">
        <v>94</v>
      </c>
      <c r="I2815" s="41">
        <v>39904</v>
      </c>
      <c r="J2815" s="41">
        <v>40908</v>
      </c>
      <c r="K2815" s="40">
        <v>1</v>
      </c>
      <c r="L2815" s="39" t="s">
        <v>391</v>
      </c>
      <c r="M2815" s="39" t="s">
        <v>95</v>
      </c>
      <c r="N2815" s="39" t="s">
        <v>4083</v>
      </c>
      <c r="O2815" s="39" t="s">
        <v>97</v>
      </c>
      <c r="P2815" s="39" t="s">
        <v>4078</v>
      </c>
      <c r="Q2815" s="54">
        <v>-3211800</v>
      </c>
    </row>
    <row r="2816" spans="1:17">
      <c r="A2816" s="39" t="s">
        <v>4057</v>
      </c>
      <c r="B2816" s="39" t="s">
        <v>4058</v>
      </c>
      <c r="C2816" s="52">
        <v>9229</v>
      </c>
      <c r="D2816" s="39" t="s">
        <v>101</v>
      </c>
      <c r="E2816" s="39" t="s">
        <v>523</v>
      </c>
      <c r="F2816" s="41">
        <v>40714</v>
      </c>
      <c r="G2816" s="39" t="s">
        <v>93</v>
      </c>
      <c r="H2816" s="39" t="s">
        <v>94</v>
      </c>
      <c r="I2816" s="41">
        <v>39904</v>
      </c>
      <c r="J2816" s="41">
        <v>40908</v>
      </c>
      <c r="K2816" s="40">
        <v>2</v>
      </c>
      <c r="L2816" s="39" t="s">
        <v>491</v>
      </c>
      <c r="M2816" s="39" t="s">
        <v>95</v>
      </c>
      <c r="N2816" s="39" t="s">
        <v>4084</v>
      </c>
      <c r="O2816" s="39" t="s">
        <v>97</v>
      </c>
      <c r="P2816" s="39" t="s">
        <v>4078</v>
      </c>
      <c r="Q2816" s="54">
        <v>-3211800</v>
      </c>
    </row>
    <row r="2817" spans="1:17">
      <c r="A2817" s="39" t="s">
        <v>4057</v>
      </c>
      <c r="B2817" s="39" t="s">
        <v>4058</v>
      </c>
      <c r="C2817" s="52">
        <v>9229</v>
      </c>
      <c r="D2817" s="39" t="s">
        <v>101</v>
      </c>
      <c r="E2817" s="39" t="s">
        <v>523</v>
      </c>
      <c r="F2817" s="41">
        <v>40714</v>
      </c>
      <c r="G2817" s="39" t="s">
        <v>93</v>
      </c>
      <c r="H2817" s="39" t="s">
        <v>94</v>
      </c>
      <c r="I2817" s="41">
        <v>40179</v>
      </c>
      <c r="J2817" s="41">
        <v>40908</v>
      </c>
      <c r="K2817" s="40">
        <v>3</v>
      </c>
      <c r="L2817" s="39" t="s">
        <v>131</v>
      </c>
      <c r="M2817" s="39" t="s">
        <v>183</v>
      </c>
      <c r="N2817" s="39" t="s">
        <v>4085</v>
      </c>
      <c r="O2817" s="39" t="s">
        <v>97</v>
      </c>
      <c r="P2817" s="39" t="s">
        <v>4078</v>
      </c>
      <c r="Q2817" s="54">
        <v>-3211800</v>
      </c>
    </row>
    <row r="2818" spans="1:17">
      <c r="A2818" s="39" t="s">
        <v>4057</v>
      </c>
      <c r="B2818" s="39" t="s">
        <v>4058</v>
      </c>
      <c r="C2818" s="52">
        <v>9229</v>
      </c>
      <c r="D2818" s="39" t="s">
        <v>101</v>
      </c>
      <c r="E2818" s="39" t="s">
        <v>523</v>
      </c>
      <c r="F2818" s="41">
        <v>40714</v>
      </c>
      <c r="G2818" s="39" t="s">
        <v>93</v>
      </c>
      <c r="H2818" s="39" t="s">
        <v>94</v>
      </c>
      <c r="I2818" s="41">
        <v>40179</v>
      </c>
      <c r="J2818" s="41">
        <v>40908</v>
      </c>
      <c r="K2818" s="40">
        <v>4</v>
      </c>
      <c r="L2818" s="39" t="s">
        <v>105</v>
      </c>
      <c r="M2818" s="39" t="s">
        <v>95</v>
      </c>
      <c r="N2818" s="39" t="s">
        <v>4086</v>
      </c>
      <c r="O2818" s="39" t="s">
        <v>97</v>
      </c>
      <c r="P2818" s="39" t="s">
        <v>4078</v>
      </c>
      <c r="Q2818" s="54">
        <v>-3211800</v>
      </c>
    </row>
    <row r="2819" spans="1:17">
      <c r="A2819" s="39" t="s">
        <v>4057</v>
      </c>
      <c r="B2819" s="39" t="s">
        <v>4058</v>
      </c>
      <c r="C2819" s="52">
        <v>9229</v>
      </c>
      <c r="D2819" s="39" t="s">
        <v>101</v>
      </c>
      <c r="E2819" s="39" t="s">
        <v>523</v>
      </c>
      <c r="F2819" s="41">
        <v>40714</v>
      </c>
      <c r="G2819" s="39" t="s">
        <v>93</v>
      </c>
      <c r="H2819" s="39" t="s">
        <v>94</v>
      </c>
      <c r="I2819" s="41">
        <v>39904</v>
      </c>
      <c r="J2819" s="41">
        <v>40908</v>
      </c>
      <c r="K2819" s="40">
        <v>5</v>
      </c>
      <c r="L2819" s="39" t="s">
        <v>311</v>
      </c>
      <c r="M2819" s="39" t="s">
        <v>312</v>
      </c>
      <c r="N2819" s="39" t="s">
        <v>4087</v>
      </c>
      <c r="O2819" s="39" t="s">
        <v>97</v>
      </c>
      <c r="P2819" s="39" t="s">
        <v>4078</v>
      </c>
      <c r="Q2819" s="54">
        <v>-3211800</v>
      </c>
    </row>
    <row r="2820" spans="1:17">
      <c r="A2820" s="39" t="s">
        <v>4057</v>
      </c>
      <c r="B2820" s="39" t="s">
        <v>4058</v>
      </c>
      <c r="C2820" s="52">
        <v>9229</v>
      </c>
      <c r="D2820" s="39" t="s">
        <v>101</v>
      </c>
      <c r="E2820" s="39" t="s">
        <v>523</v>
      </c>
      <c r="F2820" s="41">
        <v>40714</v>
      </c>
      <c r="G2820" s="39" t="s">
        <v>93</v>
      </c>
      <c r="H2820" s="39" t="s">
        <v>94</v>
      </c>
      <c r="I2820" s="41">
        <v>39904</v>
      </c>
      <c r="J2820" s="41">
        <v>40908</v>
      </c>
      <c r="K2820" s="40">
        <v>6</v>
      </c>
      <c r="L2820" s="39" t="s">
        <v>311</v>
      </c>
      <c r="M2820" s="39" t="s">
        <v>312</v>
      </c>
      <c r="N2820" s="39" t="s">
        <v>4088</v>
      </c>
      <c r="O2820" s="39" t="s">
        <v>97</v>
      </c>
      <c r="P2820" s="39" t="s">
        <v>4078</v>
      </c>
      <c r="Q2820" s="54">
        <v>-3211800</v>
      </c>
    </row>
    <row r="2821" spans="1:17">
      <c r="A2821" s="39" t="s">
        <v>4057</v>
      </c>
      <c r="B2821" s="39" t="s">
        <v>4058</v>
      </c>
      <c r="C2821" s="52">
        <v>9229</v>
      </c>
      <c r="D2821" s="39" t="s">
        <v>101</v>
      </c>
      <c r="E2821" s="39" t="s">
        <v>523</v>
      </c>
      <c r="F2821" s="41">
        <v>40714</v>
      </c>
      <c r="G2821" s="39" t="s">
        <v>93</v>
      </c>
      <c r="H2821" s="39" t="s">
        <v>94</v>
      </c>
      <c r="I2821" s="41">
        <v>39904</v>
      </c>
      <c r="J2821" s="41">
        <v>40908</v>
      </c>
      <c r="K2821" s="40">
        <v>7</v>
      </c>
      <c r="L2821" s="39" t="s">
        <v>218</v>
      </c>
      <c r="M2821" s="39" t="s">
        <v>95</v>
      </c>
      <c r="N2821" s="39" t="s">
        <v>4089</v>
      </c>
      <c r="O2821" s="39" t="s">
        <v>97</v>
      </c>
      <c r="P2821" s="39" t="s">
        <v>4078</v>
      </c>
      <c r="Q2821" s="54">
        <v>-3211800</v>
      </c>
    </row>
    <row r="2822" spans="1:17">
      <c r="A2822" s="39" t="s">
        <v>4057</v>
      </c>
      <c r="B2822" s="39" t="s">
        <v>4058</v>
      </c>
      <c r="C2822" s="52">
        <v>9229</v>
      </c>
      <c r="D2822" s="39" t="s">
        <v>101</v>
      </c>
      <c r="E2822" s="39" t="s">
        <v>523</v>
      </c>
      <c r="F2822" s="41">
        <v>40714</v>
      </c>
      <c r="G2822" s="39" t="s">
        <v>93</v>
      </c>
      <c r="H2822" s="39" t="s">
        <v>94</v>
      </c>
      <c r="I2822" s="41">
        <v>39904</v>
      </c>
      <c r="J2822" s="41">
        <v>40908</v>
      </c>
      <c r="K2822" s="40">
        <v>8</v>
      </c>
      <c r="L2822" s="39" t="s">
        <v>218</v>
      </c>
      <c r="M2822" s="39" t="s">
        <v>521</v>
      </c>
      <c r="N2822" s="39" t="s">
        <v>4090</v>
      </c>
      <c r="O2822" s="39" t="s">
        <v>97</v>
      </c>
      <c r="P2822" s="39" t="s">
        <v>4078</v>
      </c>
      <c r="Q2822" s="54">
        <v>-3211800</v>
      </c>
    </row>
    <row r="2823" spans="1:17">
      <c r="A2823" s="39" t="s">
        <v>4057</v>
      </c>
      <c r="B2823" s="39" t="s">
        <v>4058</v>
      </c>
      <c r="C2823" s="52">
        <v>2489</v>
      </c>
      <c r="D2823" s="39" t="s">
        <v>101</v>
      </c>
      <c r="E2823" s="39" t="s">
        <v>683</v>
      </c>
      <c r="F2823" s="41">
        <v>40072</v>
      </c>
      <c r="G2823" s="39" t="s">
        <v>93</v>
      </c>
      <c r="H2823" s="39" t="s">
        <v>94</v>
      </c>
      <c r="I2823" s="41">
        <v>39814</v>
      </c>
      <c r="J2823" s="41">
        <v>40178</v>
      </c>
      <c r="K2823" s="40">
        <v>1</v>
      </c>
      <c r="L2823" s="39" t="s">
        <v>103</v>
      </c>
      <c r="M2823" s="39" t="s">
        <v>95</v>
      </c>
      <c r="N2823" s="39" t="s">
        <v>4091</v>
      </c>
      <c r="O2823" s="39" t="s">
        <v>97</v>
      </c>
      <c r="P2823" s="39" t="s">
        <v>4078</v>
      </c>
      <c r="Q2823" s="54">
        <v>100</v>
      </c>
    </row>
    <row r="2824" spans="1:17">
      <c r="A2824" s="39" t="s">
        <v>4057</v>
      </c>
      <c r="B2824" s="39" t="s">
        <v>4058</v>
      </c>
      <c r="C2824" s="52">
        <v>2202</v>
      </c>
      <c r="D2824" s="39" t="s">
        <v>101</v>
      </c>
      <c r="E2824" s="39" t="s">
        <v>779</v>
      </c>
      <c r="F2824" s="41">
        <v>40072</v>
      </c>
      <c r="G2824" s="39" t="s">
        <v>93</v>
      </c>
      <c r="H2824" s="39" t="s">
        <v>94</v>
      </c>
      <c r="I2824" s="41">
        <v>39814</v>
      </c>
      <c r="J2824" s="41">
        <v>40178</v>
      </c>
      <c r="K2824" s="40">
        <v>1</v>
      </c>
      <c r="L2824" s="39" t="s">
        <v>131</v>
      </c>
      <c r="M2824" s="39" t="s">
        <v>183</v>
      </c>
      <c r="N2824" s="39" t="s">
        <v>4092</v>
      </c>
      <c r="O2824" s="39" t="s">
        <v>97</v>
      </c>
      <c r="P2824" s="39" t="s">
        <v>4078</v>
      </c>
      <c r="Q2824" s="54">
        <v>-168800</v>
      </c>
    </row>
    <row r="2825" spans="1:17">
      <c r="A2825" s="39" t="s">
        <v>4057</v>
      </c>
      <c r="B2825" s="39" t="s">
        <v>4058</v>
      </c>
      <c r="C2825" s="52">
        <v>2202</v>
      </c>
      <c r="D2825" s="39" t="s">
        <v>101</v>
      </c>
      <c r="E2825" s="39" t="s">
        <v>779</v>
      </c>
      <c r="F2825" s="41">
        <v>40072</v>
      </c>
      <c r="G2825" s="39" t="s">
        <v>93</v>
      </c>
      <c r="H2825" s="39" t="s">
        <v>94</v>
      </c>
      <c r="I2825" s="41">
        <v>39814</v>
      </c>
      <c r="J2825" s="41">
        <v>40178</v>
      </c>
      <c r="K2825" s="40">
        <v>2</v>
      </c>
      <c r="L2825" s="39" t="s">
        <v>103</v>
      </c>
      <c r="M2825" s="39" t="s">
        <v>95</v>
      </c>
      <c r="N2825" s="39" t="s">
        <v>4093</v>
      </c>
      <c r="O2825" s="39" t="s">
        <v>97</v>
      </c>
      <c r="P2825" s="39" t="s">
        <v>4078</v>
      </c>
      <c r="Q2825" s="54">
        <v>-168800</v>
      </c>
    </row>
    <row r="2826" spans="1:17">
      <c r="A2826" s="39" t="s">
        <v>4057</v>
      </c>
      <c r="B2826" s="39" t="s">
        <v>4058</v>
      </c>
      <c r="C2826" s="52">
        <v>2202</v>
      </c>
      <c r="D2826" s="39" t="s">
        <v>101</v>
      </c>
      <c r="E2826" s="39" t="s">
        <v>779</v>
      </c>
      <c r="F2826" s="41">
        <v>40072</v>
      </c>
      <c r="G2826" s="39" t="s">
        <v>93</v>
      </c>
      <c r="H2826" s="39" t="s">
        <v>94</v>
      </c>
      <c r="I2826" s="41">
        <v>39814</v>
      </c>
      <c r="J2826" s="41">
        <v>40178</v>
      </c>
      <c r="K2826" s="40">
        <v>3</v>
      </c>
      <c r="L2826" s="39" t="s">
        <v>103</v>
      </c>
      <c r="M2826" s="39" t="s">
        <v>810</v>
      </c>
      <c r="N2826" s="39" t="s">
        <v>4094</v>
      </c>
      <c r="O2826" s="39" t="s">
        <v>97</v>
      </c>
      <c r="P2826" s="39" t="s">
        <v>4078</v>
      </c>
      <c r="Q2826" s="54">
        <v>-168800</v>
      </c>
    </row>
    <row r="2827" spans="1:17">
      <c r="A2827" s="39" t="s">
        <v>4057</v>
      </c>
      <c r="B2827" s="39" t="s">
        <v>4058</v>
      </c>
      <c r="C2827" s="52">
        <v>953</v>
      </c>
      <c r="D2827" s="39" t="s">
        <v>101</v>
      </c>
      <c r="E2827" s="39" t="s">
        <v>544</v>
      </c>
      <c r="F2827" s="41">
        <v>39790</v>
      </c>
      <c r="G2827" s="39" t="s">
        <v>93</v>
      </c>
      <c r="H2827" s="39" t="s">
        <v>94</v>
      </c>
      <c r="I2827" s="41">
        <v>39814</v>
      </c>
      <c r="J2827" s="41">
        <v>40178</v>
      </c>
      <c r="K2827" s="40">
        <v>1</v>
      </c>
      <c r="L2827" s="39" t="s">
        <v>131</v>
      </c>
      <c r="M2827" s="39" t="s">
        <v>227</v>
      </c>
      <c r="N2827" s="39" t="s">
        <v>4095</v>
      </c>
      <c r="O2827" s="39" t="s">
        <v>97</v>
      </c>
      <c r="P2827" s="39" t="s">
        <v>4096</v>
      </c>
      <c r="Q2827" s="54">
        <v>5560332</v>
      </c>
    </row>
    <row r="2828" spans="1:17">
      <c r="A2828" s="39" t="s">
        <v>4057</v>
      </c>
      <c r="B2828" s="39" t="s">
        <v>4058</v>
      </c>
      <c r="C2828" s="52">
        <v>953</v>
      </c>
      <c r="D2828" s="39" t="s">
        <v>101</v>
      </c>
      <c r="E2828" s="39" t="s">
        <v>544</v>
      </c>
      <c r="F2828" s="41">
        <v>39790</v>
      </c>
      <c r="G2828" s="39" t="s">
        <v>93</v>
      </c>
      <c r="H2828" s="39" t="s">
        <v>94</v>
      </c>
      <c r="I2828" s="41">
        <v>39814</v>
      </c>
      <c r="J2828" s="41">
        <v>40178</v>
      </c>
      <c r="K2828" s="40">
        <v>2</v>
      </c>
      <c r="L2828" s="39" t="s">
        <v>95</v>
      </c>
      <c r="M2828" s="39" t="s">
        <v>95</v>
      </c>
      <c r="N2828" s="39" t="s">
        <v>4097</v>
      </c>
      <c r="O2828" s="39" t="s">
        <v>97</v>
      </c>
      <c r="P2828" s="39" t="s">
        <v>4096</v>
      </c>
      <c r="Q2828" s="54">
        <v>5560332</v>
      </c>
    </row>
    <row r="2829" spans="1:17">
      <c r="A2829" s="39" t="s">
        <v>4057</v>
      </c>
      <c r="B2829" s="39" t="s">
        <v>4058</v>
      </c>
      <c r="C2829" s="52">
        <v>953</v>
      </c>
      <c r="D2829" s="39" t="s">
        <v>101</v>
      </c>
      <c r="E2829" s="39" t="s">
        <v>544</v>
      </c>
      <c r="F2829" s="41">
        <v>39790</v>
      </c>
      <c r="G2829" s="39" t="s">
        <v>93</v>
      </c>
      <c r="H2829" s="39" t="s">
        <v>94</v>
      </c>
      <c r="I2829" s="41">
        <v>39814</v>
      </c>
      <c r="J2829" s="41">
        <v>40178</v>
      </c>
      <c r="K2829" s="40">
        <v>3</v>
      </c>
      <c r="L2829" s="39" t="s">
        <v>95</v>
      </c>
      <c r="M2829" s="39" t="s">
        <v>95</v>
      </c>
      <c r="N2829" s="39" t="s">
        <v>4098</v>
      </c>
      <c r="O2829" s="39" t="s">
        <v>97</v>
      </c>
      <c r="P2829" s="39" t="s">
        <v>4096</v>
      </c>
      <c r="Q2829" s="54">
        <v>5560332</v>
      </c>
    </row>
    <row r="2830" spans="1:17">
      <c r="A2830" s="39" t="s">
        <v>4057</v>
      </c>
      <c r="B2830" s="39" t="s">
        <v>4058</v>
      </c>
      <c r="C2830" s="52">
        <v>953</v>
      </c>
      <c r="D2830" s="39" t="s">
        <v>101</v>
      </c>
      <c r="E2830" s="39" t="s">
        <v>544</v>
      </c>
      <c r="F2830" s="41">
        <v>39790</v>
      </c>
      <c r="G2830" s="39" t="s">
        <v>93</v>
      </c>
      <c r="H2830" s="39" t="s">
        <v>94</v>
      </c>
      <c r="I2830" s="41">
        <v>39814</v>
      </c>
      <c r="J2830" s="41">
        <v>40178</v>
      </c>
      <c r="K2830" s="40">
        <v>4</v>
      </c>
      <c r="L2830" s="39" t="s">
        <v>308</v>
      </c>
      <c r="M2830" s="39" t="s">
        <v>95</v>
      </c>
      <c r="N2830" s="39" t="s">
        <v>4099</v>
      </c>
      <c r="O2830" s="39" t="s">
        <v>97</v>
      </c>
      <c r="P2830" s="39" t="s">
        <v>4096</v>
      </c>
      <c r="Q2830" s="54">
        <v>5560332</v>
      </c>
    </row>
    <row r="2831" spans="1:17">
      <c r="A2831" s="39" t="s">
        <v>4057</v>
      </c>
      <c r="B2831" s="39" t="s">
        <v>4058</v>
      </c>
      <c r="C2831" s="52">
        <v>953</v>
      </c>
      <c r="D2831" s="39" t="s">
        <v>101</v>
      </c>
      <c r="E2831" s="39" t="s">
        <v>544</v>
      </c>
      <c r="F2831" s="41">
        <v>39790</v>
      </c>
      <c r="G2831" s="39" t="s">
        <v>93</v>
      </c>
      <c r="H2831" s="39" t="s">
        <v>94</v>
      </c>
      <c r="I2831" s="41">
        <v>39814</v>
      </c>
      <c r="J2831" s="41">
        <v>40178</v>
      </c>
      <c r="K2831" s="40">
        <v>5</v>
      </c>
      <c r="L2831" s="39" t="s">
        <v>176</v>
      </c>
      <c r="M2831" s="39" t="s">
        <v>416</v>
      </c>
      <c r="N2831" s="39" t="s">
        <v>4100</v>
      </c>
      <c r="O2831" s="39" t="s">
        <v>97</v>
      </c>
      <c r="P2831" s="39" t="s">
        <v>4096</v>
      </c>
      <c r="Q2831" s="54">
        <v>5560332</v>
      </c>
    </row>
    <row r="2832" spans="1:17">
      <c r="A2832" s="39" t="s">
        <v>4057</v>
      </c>
      <c r="B2832" s="39" t="s">
        <v>4058</v>
      </c>
      <c r="C2832" s="52">
        <v>953</v>
      </c>
      <c r="D2832" s="39" t="s">
        <v>101</v>
      </c>
      <c r="E2832" s="39" t="s">
        <v>544</v>
      </c>
      <c r="F2832" s="41">
        <v>39790</v>
      </c>
      <c r="G2832" s="39" t="s">
        <v>93</v>
      </c>
      <c r="H2832" s="39" t="s">
        <v>94</v>
      </c>
      <c r="I2832" s="41">
        <v>39814</v>
      </c>
      <c r="J2832" s="41">
        <v>40178</v>
      </c>
      <c r="K2832" s="40">
        <v>6</v>
      </c>
      <c r="L2832" s="39" t="s">
        <v>95</v>
      </c>
      <c r="M2832" s="39" t="s">
        <v>95</v>
      </c>
      <c r="N2832" s="39" t="s">
        <v>4101</v>
      </c>
      <c r="O2832" s="39" t="s">
        <v>97</v>
      </c>
      <c r="P2832" s="39" t="s">
        <v>4096</v>
      </c>
      <c r="Q2832" s="54">
        <v>5560332</v>
      </c>
    </row>
    <row r="2833" spans="1:17">
      <c r="A2833" s="39" t="s">
        <v>4057</v>
      </c>
      <c r="B2833" s="39" t="s">
        <v>4058</v>
      </c>
      <c r="C2833" s="52">
        <v>953</v>
      </c>
      <c r="D2833" s="39" t="s">
        <v>101</v>
      </c>
      <c r="E2833" s="39" t="s">
        <v>544</v>
      </c>
      <c r="F2833" s="41">
        <v>39790</v>
      </c>
      <c r="G2833" s="39" t="s">
        <v>93</v>
      </c>
      <c r="H2833" s="39" t="s">
        <v>94</v>
      </c>
      <c r="I2833" s="41">
        <v>39814</v>
      </c>
      <c r="J2833" s="41">
        <v>40178</v>
      </c>
      <c r="K2833" s="40">
        <v>7</v>
      </c>
      <c r="L2833" s="39" t="s">
        <v>311</v>
      </c>
      <c r="M2833" s="39" t="s">
        <v>312</v>
      </c>
      <c r="N2833" s="39" t="s">
        <v>4102</v>
      </c>
      <c r="O2833" s="39" t="s">
        <v>97</v>
      </c>
      <c r="P2833" s="39" t="s">
        <v>4096</v>
      </c>
      <c r="Q2833" s="54">
        <v>5560332</v>
      </c>
    </row>
    <row r="2834" spans="1:17">
      <c r="A2834" s="39" t="s">
        <v>4103</v>
      </c>
      <c r="B2834" s="39" t="s">
        <v>4104</v>
      </c>
      <c r="C2834" s="52">
        <v>19834</v>
      </c>
      <c r="D2834" s="39" t="s">
        <v>296</v>
      </c>
      <c r="E2834" s="39" t="s">
        <v>4105</v>
      </c>
      <c r="F2834" s="41">
        <v>44256</v>
      </c>
      <c r="G2834" s="39" t="s">
        <v>93</v>
      </c>
      <c r="H2834" s="39" t="s">
        <v>232</v>
      </c>
      <c r="I2834" s="41">
        <v>42005</v>
      </c>
      <c r="J2834" s="41">
        <v>43830</v>
      </c>
      <c r="K2834" s="40">
        <v>1</v>
      </c>
      <c r="L2834" s="39" t="s">
        <v>125</v>
      </c>
      <c r="M2834" s="39" t="s">
        <v>126</v>
      </c>
      <c r="N2834" s="39" t="s">
        <v>4106</v>
      </c>
      <c r="O2834" s="39" t="s">
        <v>97</v>
      </c>
      <c r="P2834" s="39" t="s">
        <v>4107</v>
      </c>
      <c r="Q2834" s="54">
        <v>61805</v>
      </c>
    </row>
    <row r="2835" spans="1:17">
      <c r="A2835" s="39" t="s">
        <v>4103</v>
      </c>
      <c r="B2835" s="39" t="s">
        <v>4104</v>
      </c>
      <c r="C2835" s="52">
        <v>10421</v>
      </c>
      <c r="D2835" s="39" t="s">
        <v>101</v>
      </c>
      <c r="E2835" s="39" t="s">
        <v>4108</v>
      </c>
      <c r="F2835" s="41">
        <v>40856</v>
      </c>
      <c r="G2835" s="39" t="s">
        <v>93</v>
      </c>
      <c r="H2835" s="39" t="s">
        <v>232</v>
      </c>
      <c r="I2835" s="41">
        <v>40369</v>
      </c>
      <c r="J2835" s="41">
        <v>40543</v>
      </c>
      <c r="K2835" s="40">
        <v>2</v>
      </c>
      <c r="L2835" s="39" t="s">
        <v>311</v>
      </c>
      <c r="M2835" s="39" t="s">
        <v>312</v>
      </c>
      <c r="N2835" s="39" t="s">
        <v>4109</v>
      </c>
      <c r="O2835" s="39" t="s">
        <v>97</v>
      </c>
      <c r="P2835" s="39" t="s">
        <v>4110</v>
      </c>
      <c r="Q2835" s="54">
        <v>795108</v>
      </c>
    </row>
    <row r="2836" spans="1:17">
      <c r="A2836" s="39" t="s">
        <v>4103</v>
      </c>
      <c r="B2836" s="39" t="s">
        <v>4104</v>
      </c>
      <c r="C2836" s="52">
        <v>10310</v>
      </c>
      <c r="D2836" s="39" t="s">
        <v>101</v>
      </c>
      <c r="E2836" s="39" t="s">
        <v>1322</v>
      </c>
      <c r="F2836" s="41">
        <v>40856</v>
      </c>
      <c r="G2836" s="39" t="s">
        <v>93</v>
      </c>
      <c r="H2836" s="39" t="s">
        <v>232</v>
      </c>
      <c r="I2836" s="41">
        <v>40544</v>
      </c>
      <c r="J2836" s="41">
        <v>40908</v>
      </c>
      <c r="K2836" s="40">
        <v>1</v>
      </c>
      <c r="L2836" s="39" t="s">
        <v>311</v>
      </c>
      <c r="M2836" s="39" t="s">
        <v>312</v>
      </c>
      <c r="N2836" s="39" t="s">
        <v>4111</v>
      </c>
      <c r="O2836" s="39" t="s">
        <v>97</v>
      </c>
      <c r="P2836" s="39" t="s">
        <v>4110</v>
      </c>
      <c r="Q2836" s="54">
        <v>1447181</v>
      </c>
    </row>
    <row r="2837" spans="1:17">
      <c r="A2837" s="39" t="s">
        <v>4103</v>
      </c>
      <c r="B2837" s="39" t="s">
        <v>4104</v>
      </c>
      <c r="C2837" s="52">
        <v>10310</v>
      </c>
      <c r="D2837" s="39" t="s">
        <v>101</v>
      </c>
      <c r="E2837" s="39" t="s">
        <v>1322</v>
      </c>
      <c r="F2837" s="41">
        <v>40856</v>
      </c>
      <c r="G2837" s="39" t="s">
        <v>93</v>
      </c>
      <c r="H2837" s="39" t="s">
        <v>232</v>
      </c>
      <c r="I2837" s="41">
        <v>40544</v>
      </c>
      <c r="J2837" s="41">
        <v>40908</v>
      </c>
      <c r="K2837" s="40">
        <v>2</v>
      </c>
      <c r="L2837" s="39" t="s">
        <v>131</v>
      </c>
      <c r="M2837" s="39" t="s">
        <v>227</v>
      </c>
      <c r="N2837" s="39" t="s">
        <v>4112</v>
      </c>
      <c r="O2837" s="39" t="s">
        <v>97</v>
      </c>
      <c r="P2837" s="39" t="s">
        <v>4110</v>
      </c>
      <c r="Q2837" s="54">
        <v>1447181</v>
      </c>
    </row>
    <row r="2838" spans="1:17">
      <c r="A2838" s="39" t="s">
        <v>4103</v>
      </c>
      <c r="B2838" s="39" t="s">
        <v>4104</v>
      </c>
      <c r="C2838" s="52">
        <v>10310</v>
      </c>
      <c r="D2838" s="39" t="s">
        <v>101</v>
      </c>
      <c r="E2838" s="39" t="s">
        <v>1322</v>
      </c>
      <c r="F2838" s="41">
        <v>40856</v>
      </c>
      <c r="G2838" s="39" t="s">
        <v>93</v>
      </c>
      <c r="H2838" s="39" t="s">
        <v>232</v>
      </c>
      <c r="I2838" s="41">
        <v>40544</v>
      </c>
      <c r="J2838" s="41">
        <v>40908</v>
      </c>
      <c r="K2838" s="40">
        <v>3</v>
      </c>
      <c r="L2838" s="39" t="s">
        <v>131</v>
      </c>
      <c r="M2838" s="39" t="s">
        <v>95</v>
      </c>
      <c r="N2838" s="39" t="s">
        <v>4113</v>
      </c>
      <c r="O2838" s="39" t="s">
        <v>97</v>
      </c>
      <c r="P2838" s="39" t="s">
        <v>4110</v>
      </c>
      <c r="Q2838" s="54">
        <v>1447181</v>
      </c>
    </row>
    <row r="2839" spans="1:17">
      <c r="A2839" s="39" t="s">
        <v>4103</v>
      </c>
      <c r="B2839" s="39" t="s">
        <v>4104</v>
      </c>
      <c r="C2839" s="52">
        <v>10310</v>
      </c>
      <c r="D2839" s="39" t="s">
        <v>101</v>
      </c>
      <c r="E2839" s="39" t="s">
        <v>1322</v>
      </c>
      <c r="F2839" s="41">
        <v>40856</v>
      </c>
      <c r="G2839" s="39" t="s">
        <v>93</v>
      </c>
      <c r="H2839" s="39" t="s">
        <v>232</v>
      </c>
      <c r="I2839" s="41">
        <v>40544</v>
      </c>
      <c r="J2839" s="41">
        <v>40908</v>
      </c>
      <c r="K2839" s="40">
        <v>4</v>
      </c>
      <c r="L2839" s="39" t="s">
        <v>125</v>
      </c>
      <c r="M2839" s="39" t="s">
        <v>227</v>
      </c>
      <c r="N2839" s="39" t="s">
        <v>4114</v>
      </c>
      <c r="O2839" s="39" t="s">
        <v>97</v>
      </c>
      <c r="P2839" s="39" t="s">
        <v>4110</v>
      </c>
      <c r="Q2839" s="54">
        <v>1447181</v>
      </c>
    </row>
    <row r="2840" spans="1:17">
      <c r="A2840" s="39" t="s">
        <v>4103</v>
      </c>
      <c r="B2840" s="39" t="s">
        <v>4104</v>
      </c>
      <c r="C2840" s="52">
        <v>10310</v>
      </c>
      <c r="D2840" s="39" t="s">
        <v>101</v>
      </c>
      <c r="E2840" s="39" t="s">
        <v>1322</v>
      </c>
      <c r="F2840" s="41">
        <v>40856</v>
      </c>
      <c r="G2840" s="39" t="s">
        <v>93</v>
      </c>
      <c r="H2840" s="39" t="s">
        <v>232</v>
      </c>
      <c r="I2840" s="41">
        <v>36892</v>
      </c>
      <c r="J2840" s="41">
        <v>40908</v>
      </c>
      <c r="K2840" s="40">
        <v>5</v>
      </c>
      <c r="L2840" s="39" t="s">
        <v>125</v>
      </c>
      <c r="M2840" s="39" t="s">
        <v>95</v>
      </c>
      <c r="N2840" s="39" t="s">
        <v>4115</v>
      </c>
      <c r="O2840" s="39" t="s">
        <v>97</v>
      </c>
      <c r="P2840" s="39" t="s">
        <v>4110</v>
      </c>
      <c r="Q2840" s="54">
        <v>1447181</v>
      </c>
    </row>
    <row r="2841" spans="1:17">
      <c r="A2841" s="39" t="s">
        <v>4116</v>
      </c>
      <c r="B2841" s="39" t="s">
        <v>4117</v>
      </c>
      <c r="C2841" s="52">
        <v>10614</v>
      </c>
      <c r="D2841" s="39" t="s">
        <v>296</v>
      </c>
      <c r="E2841" s="39" t="s">
        <v>4118</v>
      </c>
      <c r="F2841" s="41">
        <v>41080</v>
      </c>
      <c r="G2841" s="39" t="s">
        <v>93</v>
      </c>
      <c r="H2841" s="39" t="s">
        <v>94</v>
      </c>
      <c r="I2841" s="41">
        <v>38353</v>
      </c>
      <c r="J2841" s="41">
        <v>39447</v>
      </c>
      <c r="K2841" s="40">
        <v>1</v>
      </c>
      <c r="L2841" s="39" t="s">
        <v>218</v>
      </c>
      <c r="M2841" s="39" t="s">
        <v>521</v>
      </c>
      <c r="N2841" s="39" t="s">
        <v>4119</v>
      </c>
      <c r="O2841" s="39" t="s">
        <v>97</v>
      </c>
      <c r="P2841" s="39" t="s">
        <v>4120</v>
      </c>
      <c r="Q2841" s="54">
        <v>90000</v>
      </c>
    </row>
    <row r="2842" spans="1:17">
      <c r="A2842" s="39" t="s">
        <v>4116</v>
      </c>
      <c r="B2842" s="39" t="s">
        <v>4117</v>
      </c>
      <c r="C2842" s="52">
        <v>8267</v>
      </c>
      <c r="D2842" s="39" t="s">
        <v>101</v>
      </c>
      <c r="E2842" s="39" t="s">
        <v>224</v>
      </c>
      <c r="F2842" s="41">
        <v>40722</v>
      </c>
      <c r="G2842" s="39" t="s">
        <v>93</v>
      </c>
      <c r="H2842" s="39" t="s">
        <v>94</v>
      </c>
      <c r="I2842" s="41">
        <v>39448</v>
      </c>
      <c r="J2842" s="41">
        <v>39813</v>
      </c>
      <c r="K2842" s="40">
        <v>1</v>
      </c>
      <c r="L2842" s="39" t="s">
        <v>103</v>
      </c>
      <c r="M2842" s="39" t="s">
        <v>95</v>
      </c>
      <c r="N2842" s="39" t="s">
        <v>225</v>
      </c>
      <c r="O2842" s="39" t="s">
        <v>97</v>
      </c>
      <c r="P2842" s="39" t="s">
        <v>221</v>
      </c>
      <c r="Q2842" s="54">
        <v>75912</v>
      </c>
    </row>
    <row r="2843" spans="1:17">
      <c r="A2843" s="39" t="s">
        <v>4121</v>
      </c>
      <c r="B2843" s="39" t="s">
        <v>4122</v>
      </c>
      <c r="C2843" s="52">
        <v>25632</v>
      </c>
      <c r="D2843" s="39" t="s">
        <v>296</v>
      </c>
      <c r="E2843" s="39" t="s">
        <v>358</v>
      </c>
      <c r="F2843" s="41">
        <v>44936</v>
      </c>
      <c r="G2843" s="39" t="s">
        <v>93</v>
      </c>
      <c r="H2843" s="39" t="s">
        <v>94</v>
      </c>
      <c r="I2843" s="41">
        <v>43466</v>
      </c>
      <c r="J2843" s="41">
        <v>43830</v>
      </c>
      <c r="K2843" s="40">
        <v>1</v>
      </c>
      <c r="L2843" s="39" t="s">
        <v>105</v>
      </c>
      <c r="M2843" s="39" t="s">
        <v>95</v>
      </c>
      <c r="N2843" s="39" t="s">
        <v>4123</v>
      </c>
      <c r="O2843" s="39" t="s">
        <v>97</v>
      </c>
      <c r="P2843" s="39" t="s">
        <v>267</v>
      </c>
      <c r="Q2843" s="54">
        <v>85000</v>
      </c>
    </row>
    <row r="2844" spans="1:17">
      <c r="A2844" s="39" t="s">
        <v>4121</v>
      </c>
      <c r="B2844" s="39" t="s">
        <v>4122</v>
      </c>
      <c r="C2844" s="52">
        <v>19796</v>
      </c>
      <c r="D2844" s="39" t="s">
        <v>101</v>
      </c>
      <c r="E2844" s="39" t="s">
        <v>265</v>
      </c>
      <c r="F2844" s="41">
        <v>44224</v>
      </c>
      <c r="G2844" s="39" t="s">
        <v>93</v>
      </c>
      <c r="H2844" s="39" t="s">
        <v>94</v>
      </c>
      <c r="I2844" s="41">
        <v>43831</v>
      </c>
      <c r="J2844" s="41">
        <v>44196</v>
      </c>
      <c r="K2844" s="40">
        <v>1</v>
      </c>
      <c r="L2844" s="39" t="s">
        <v>103</v>
      </c>
      <c r="M2844" s="39" t="s">
        <v>95</v>
      </c>
      <c r="N2844" s="39" t="s">
        <v>4124</v>
      </c>
      <c r="O2844" s="39" t="s">
        <v>97</v>
      </c>
      <c r="P2844" s="39" t="s">
        <v>267</v>
      </c>
      <c r="Q2844" s="54">
        <v>13600</v>
      </c>
    </row>
    <row r="2845" spans="1:17">
      <c r="A2845" s="39" t="s">
        <v>4121</v>
      </c>
      <c r="B2845" s="39" t="s">
        <v>4122</v>
      </c>
      <c r="C2845" s="52">
        <v>13739</v>
      </c>
      <c r="D2845" s="39" t="s">
        <v>101</v>
      </c>
      <c r="E2845" s="39" t="s">
        <v>706</v>
      </c>
      <c r="F2845" s="41">
        <v>41695</v>
      </c>
      <c r="G2845" s="39" t="s">
        <v>93</v>
      </c>
      <c r="H2845" s="39" t="s">
        <v>94</v>
      </c>
      <c r="I2845" s="41">
        <v>41640</v>
      </c>
      <c r="J2845" s="41">
        <v>42004</v>
      </c>
      <c r="K2845" s="40">
        <v>1</v>
      </c>
      <c r="L2845" s="39" t="s">
        <v>131</v>
      </c>
      <c r="M2845" s="39" t="s">
        <v>95</v>
      </c>
      <c r="N2845" s="39" t="s">
        <v>272</v>
      </c>
      <c r="O2845" s="39" t="s">
        <v>97</v>
      </c>
      <c r="P2845" s="39" t="s">
        <v>270</v>
      </c>
      <c r="Q2845" s="54">
        <v>208000</v>
      </c>
    </row>
    <row r="2846" spans="1:17">
      <c r="A2846" s="39" t="s">
        <v>4121</v>
      </c>
      <c r="B2846" s="39" t="s">
        <v>4122</v>
      </c>
      <c r="C2846" s="52">
        <v>12130</v>
      </c>
      <c r="D2846" s="39" t="s">
        <v>101</v>
      </c>
      <c r="E2846" s="39" t="s">
        <v>273</v>
      </c>
      <c r="F2846" s="41">
        <v>41285</v>
      </c>
      <c r="G2846" s="39" t="s">
        <v>93</v>
      </c>
      <c r="H2846" s="39" t="s">
        <v>94</v>
      </c>
      <c r="I2846" s="41">
        <v>41275</v>
      </c>
      <c r="J2846" s="41">
        <v>41639</v>
      </c>
      <c r="K2846" s="40">
        <v>1</v>
      </c>
      <c r="L2846" s="39" t="s">
        <v>131</v>
      </c>
      <c r="M2846" s="39" t="s">
        <v>132</v>
      </c>
      <c r="N2846" s="39" t="s">
        <v>4125</v>
      </c>
      <c r="O2846" s="39" t="s">
        <v>97</v>
      </c>
      <c r="P2846" s="39" t="s">
        <v>270</v>
      </c>
      <c r="Q2846" s="54">
        <v>150800</v>
      </c>
    </row>
    <row r="2847" spans="1:17">
      <c r="A2847" s="39" t="s">
        <v>4121</v>
      </c>
      <c r="B2847" s="39" t="s">
        <v>4122</v>
      </c>
      <c r="C2847" s="52">
        <v>12130</v>
      </c>
      <c r="D2847" s="39" t="s">
        <v>101</v>
      </c>
      <c r="E2847" s="39" t="s">
        <v>273</v>
      </c>
      <c r="F2847" s="41">
        <v>41285</v>
      </c>
      <c r="G2847" s="39" t="s">
        <v>93</v>
      </c>
      <c r="H2847" s="39" t="s">
        <v>94</v>
      </c>
      <c r="I2847" s="41">
        <v>41275</v>
      </c>
      <c r="J2847" s="41">
        <v>41639</v>
      </c>
      <c r="K2847" s="40">
        <v>2</v>
      </c>
      <c r="L2847" s="39" t="s">
        <v>131</v>
      </c>
      <c r="M2847" s="39" t="s">
        <v>132</v>
      </c>
      <c r="N2847" s="39" t="s">
        <v>4126</v>
      </c>
      <c r="O2847" s="39" t="s">
        <v>97</v>
      </c>
      <c r="P2847" s="39" t="s">
        <v>270</v>
      </c>
      <c r="Q2847" s="54">
        <v>150800</v>
      </c>
    </row>
    <row r="2848" spans="1:17">
      <c r="A2848" s="39" t="s">
        <v>4121</v>
      </c>
      <c r="B2848" s="39" t="s">
        <v>4122</v>
      </c>
      <c r="C2848" s="52">
        <v>12130</v>
      </c>
      <c r="D2848" s="39" t="s">
        <v>101</v>
      </c>
      <c r="E2848" s="39" t="s">
        <v>273</v>
      </c>
      <c r="F2848" s="41">
        <v>41285</v>
      </c>
      <c r="G2848" s="39" t="s">
        <v>93</v>
      </c>
      <c r="H2848" s="39" t="s">
        <v>94</v>
      </c>
      <c r="I2848" s="41">
        <v>41275</v>
      </c>
      <c r="J2848" s="41">
        <v>41639</v>
      </c>
      <c r="K2848" s="40">
        <v>3</v>
      </c>
      <c r="L2848" s="39" t="s">
        <v>131</v>
      </c>
      <c r="M2848" s="39" t="s">
        <v>132</v>
      </c>
      <c r="N2848" s="39" t="s">
        <v>4127</v>
      </c>
      <c r="O2848" s="39" t="s">
        <v>97</v>
      </c>
      <c r="P2848" s="39" t="s">
        <v>270</v>
      </c>
      <c r="Q2848" s="54">
        <v>150800</v>
      </c>
    </row>
    <row r="2849" spans="1:17">
      <c r="A2849" s="39" t="s">
        <v>4121</v>
      </c>
      <c r="B2849" s="39" t="s">
        <v>4122</v>
      </c>
      <c r="C2849" s="52">
        <v>12130</v>
      </c>
      <c r="D2849" s="39" t="s">
        <v>101</v>
      </c>
      <c r="E2849" s="39" t="s">
        <v>273</v>
      </c>
      <c r="F2849" s="41">
        <v>41285</v>
      </c>
      <c r="G2849" s="39" t="s">
        <v>93</v>
      </c>
      <c r="H2849" s="39" t="s">
        <v>94</v>
      </c>
      <c r="I2849" s="41">
        <v>41275</v>
      </c>
      <c r="J2849" s="41">
        <v>41639</v>
      </c>
      <c r="K2849" s="40">
        <v>4</v>
      </c>
      <c r="L2849" s="39" t="s">
        <v>125</v>
      </c>
      <c r="M2849" s="39" t="s">
        <v>191</v>
      </c>
      <c r="N2849" s="39" t="s">
        <v>4128</v>
      </c>
      <c r="O2849" s="39" t="s">
        <v>97</v>
      </c>
      <c r="P2849" s="39" t="s">
        <v>270</v>
      </c>
      <c r="Q2849" s="54">
        <v>150800</v>
      </c>
    </row>
    <row r="2850" spans="1:17">
      <c r="A2850" s="39" t="s">
        <v>4121</v>
      </c>
      <c r="B2850" s="39" t="s">
        <v>4122</v>
      </c>
      <c r="C2850" s="52">
        <v>12130</v>
      </c>
      <c r="D2850" s="39" t="s">
        <v>101</v>
      </c>
      <c r="E2850" s="39" t="s">
        <v>273</v>
      </c>
      <c r="F2850" s="41">
        <v>41285</v>
      </c>
      <c r="G2850" s="39" t="s">
        <v>93</v>
      </c>
      <c r="H2850" s="39" t="s">
        <v>94</v>
      </c>
      <c r="I2850" s="41">
        <v>41275</v>
      </c>
      <c r="J2850" s="41">
        <v>41639</v>
      </c>
      <c r="K2850" s="40">
        <v>5</v>
      </c>
      <c r="L2850" s="39" t="s">
        <v>125</v>
      </c>
      <c r="M2850" s="39" t="s">
        <v>191</v>
      </c>
      <c r="N2850" s="39" t="s">
        <v>710</v>
      </c>
      <c r="O2850" s="39" t="s">
        <v>121</v>
      </c>
      <c r="P2850" s="39" t="s">
        <v>270</v>
      </c>
      <c r="Q2850" s="54">
        <v>150800</v>
      </c>
    </row>
    <row r="2851" spans="1:17">
      <c r="A2851" s="39" t="s">
        <v>4121</v>
      </c>
      <c r="B2851" s="39" t="s">
        <v>4122</v>
      </c>
      <c r="C2851" s="52">
        <v>12130</v>
      </c>
      <c r="D2851" s="39" t="s">
        <v>101</v>
      </c>
      <c r="E2851" s="39" t="s">
        <v>273</v>
      </c>
      <c r="F2851" s="41">
        <v>41285</v>
      </c>
      <c r="G2851" s="39" t="s">
        <v>93</v>
      </c>
      <c r="H2851" s="39" t="s">
        <v>94</v>
      </c>
      <c r="I2851" s="41">
        <v>41275</v>
      </c>
      <c r="J2851" s="41">
        <v>41639</v>
      </c>
      <c r="K2851" s="40">
        <v>6</v>
      </c>
      <c r="L2851" s="39" t="s">
        <v>131</v>
      </c>
      <c r="M2851" s="39" t="s">
        <v>132</v>
      </c>
      <c r="N2851" s="39" t="s">
        <v>4129</v>
      </c>
      <c r="O2851" s="39" t="s">
        <v>97</v>
      </c>
      <c r="P2851" s="39" t="s">
        <v>270</v>
      </c>
      <c r="Q2851" s="54">
        <v>150800</v>
      </c>
    </row>
    <row r="2852" spans="1:17">
      <c r="A2852" s="39" t="s">
        <v>4121</v>
      </c>
      <c r="B2852" s="39" t="s">
        <v>4122</v>
      </c>
      <c r="C2852" s="52">
        <v>12130</v>
      </c>
      <c r="D2852" s="39" t="s">
        <v>101</v>
      </c>
      <c r="E2852" s="39" t="s">
        <v>273</v>
      </c>
      <c r="F2852" s="41">
        <v>41285</v>
      </c>
      <c r="G2852" s="39" t="s">
        <v>93</v>
      </c>
      <c r="H2852" s="39" t="s">
        <v>94</v>
      </c>
      <c r="I2852" s="41">
        <v>41275</v>
      </c>
      <c r="J2852" s="41">
        <v>41639</v>
      </c>
      <c r="K2852" s="40">
        <v>7</v>
      </c>
      <c r="L2852" s="39" t="s">
        <v>131</v>
      </c>
      <c r="M2852" s="39" t="s">
        <v>132</v>
      </c>
      <c r="N2852" s="39" t="s">
        <v>4130</v>
      </c>
      <c r="O2852" s="39" t="s">
        <v>121</v>
      </c>
      <c r="P2852" s="39" t="s">
        <v>270</v>
      </c>
      <c r="Q2852" s="54">
        <v>150800</v>
      </c>
    </row>
    <row r="2853" spans="1:17">
      <c r="A2853" s="39" t="s">
        <v>4121</v>
      </c>
      <c r="B2853" s="39" t="s">
        <v>4122</v>
      </c>
      <c r="C2853" s="52">
        <v>12130</v>
      </c>
      <c r="D2853" s="39" t="s">
        <v>101</v>
      </c>
      <c r="E2853" s="39" t="s">
        <v>273</v>
      </c>
      <c r="F2853" s="41">
        <v>41285</v>
      </c>
      <c r="G2853" s="39" t="s">
        <v>93</v>
      </c>
      <c r="H2853" s="39" t="s">
        <v>94</v>
      </c>
      <c r="I2853" s="41">
        <v>41275</v>
      </c>
      <c r="J2853" s="41">
        <v>41639</v>
      </c>
      <c r="K2853" s="40">
        <v>8</v>
      </c>
      <c r="L2853" s="39" t="s">
        <v>131</v>
      </c>
      <c r="M2853" s="39" t="s">
        <v>132</v>
      </c>
      <c r="N2853" s="39" t="s">
        <v>4131</v>
      </c>
      <c r="O2853" s="39" t="s">
        <v>121</v>
      </c>
      <c r="P2853" s="39" t="s">
        <v>270</v>
      </c>
      <c r="Q2853" s="54">
        <v>150800</v>
      </c>
    </row>
    <row r="2854" spans="1:17">
      <c r="A2854" s="39" t="s">
        <v>4121</v>
      </c>
      <c r="B2854" s="39" t="s">
        <v>4122</v>
      </c>
      <c r="C2854" s="52">
        <v>10220</v>
      </c>
      <c r="D2854" s="39" t="s">
        <v>101</v>
      </c>
      <c r="E2854" s="39" t="s">
        <v>713</v>
      </c>
      <c r="F2854" s="41">
        <v>40856</v>
      </c>
      <c r="G2854" s="39" t="s">
        <v>93</v>
      </c>
      <c r="H2854" s="39" t="s">
        <v>94</v>
      </c>
      <c r="I2854" s="41">
        <v>40544</v>
      </c>
      <c r="J2854" s="41">
        <v>40908</v>
      </c>
      <c r="K2854" s="40">
        <v>1</v>
      </c>
      <c r="L2854" s="39" t="s">
        <v>131</v>
      </c>
      <c r="M2854" s="39" t="s">
        <v>132</v>
      </c>
      <c r="N2854" s="39" t="s">
        <v>4132</v>
      </c>
      <c r="O2854" s="39" t="s">
        <v>97</v>
      </c>
      <c r="P2854" s="39" t="s">
        <v>270</v>
      </c>
      <c r="Q2854" s="54">
        <v>78200</v>
      </c>
    </row>
    <row r="2855" spans="1:17">
      <c r="A2855" s="39" t="s">
        <v>4121</v>
      </c>
      <c r="B2855" s="39" t="s">
        <v>4122</v>
      </c>
      <c r="C2855" s="52">
        <v>10220</v>
      </c>
      <c r="D2855" s="39" t="s">
        <v>101</v>
      </c>
      <c r="E2855" s="39" t="s">
        <v>713</v>
      </c>
      <c r="F2855" s="41">
        <v>40856</v>
      </c>
      <c r="G2855" s="39" t="s">
        <v>93</v>
      </c>
      <c r="H2855" s="39" t="s">
        <v>94</v>
      </c>
      <c r="I2855" s="41">
        <v>40544</v>
      </c>
      <c r="J2855" s="41">
        <v>40908</v>
      </c>
      <c r="K2855" s="40">
        <v>2</v>
      </c>
      <c r="L2855" s="39" t="s">
        <v>131</v>
      </c>
      <c r="M2855" s="39" t="s">
        <v>132</v>
      </c>
      <c r="N2855" s="39" t="s">
        <v>4133</v>
      </c>
      <c r="O2855" s="39" t="s">
        <v>97</v>
      </c>
      <c r="P2855" s="39" t="s">
        <v>270</v>
      </c>
      <c r="Q2855" s="54">
        <v>78200</v>
      </c>
    </row>
    <row r="2856" spans="1:17">
      <c r="A2856" s="39" t="s">
        <v>4121</v>
      </c>
      <c r="B2856" s="39" t="s">
        <v>4122</v>
      </c>
      <c r="C2856" s="52">
        <v>10220</v>
      </c>
      <c r="D2856" s="39" t="s">
        <v>101</v>
      </c>
      <c r="E2856" s="39" t="s">
        <v>713</v>
      </c>
      <c r="F2856" s="41">
        <v>40856</v>
      </c>
      <c r="G2856" s="39" t="s">
        <v>93</v>
      </c>
      <c r="H2856" s="39" t="s">
        <v>94</v>
      </c>
      <c r="I2856" s="41">
        <v>40544</v>
      </c>
      <c r="J2856" s="41">
        <v>40908</v>
      </c>
      <c r="K2856" s="40">
        <v>3</v>
      </c>
      <c r="L2856" s="39" t="s">
        <v>125</v>
      </c>
      <c r="M2856" s="39" t="s">
        <v>191</v>
      </c>
      <c r="N2856" s="39" t="s">
        <v>4134</v>
      </c>
      <c r="O2856" s="39" t="s">
        <v>97</v>
      </c>
      <c r="P2856" s="39" t="s">
        <v>270</v>
      </c>
      <c r="Q2856" s="54">
        <v>78200</v>
      </c>
    </row>
    <row r="2857" spans="1:17">
      <c r="A2857" s="39" t="s">
        <v>4121</v>
      </c>
      <c r="B2857" s="39" t="s">
        <v>4122</v>
      </c>
      <c r="C2857" s="52">
        <v>10220</v>
      </c>
      <c r="D2857" s="39" t="s">
        <v>101</v>
      </c>
      <c r="E2857" s="39" t="s">
        <v>713</v>
      </c>
      <c r="F2857" s="41">
        <v>40856</v>
      </c>
      <c r="G2857" s="39" t="s">
        <v>93</v>
      </c>
      <c r="H2857" s="39" t="s">
        <v>94</v>
      </c>
      <c r="I2857" s="41">
        <v>40544</v>
      </c>
      <c r="J2857" s="41">
        <v>40908</v>
      </c>
      <c r="K2857" s="40">
        <v>4</v>
      </c>
      <c r="L2857" s="39" t="s">
        <v>131</v>
      </c>
      <c r="M2857" s="39" t="s">
        <v>132</v>
      </c>
      <c r="N2857" s="39" t="s">
        <v>4135</v>
      </c>
      <c r="O2857" s="39" t="s">
        <v>121</v>
      </c>
      <c r="P2857" s="39" t="s">
        <v>270</v>
      </c>
      <c r="Q2857" s="54">
        <v>78200</v>
      </c>
    </row>
    <row r="2858" spans="1:17">
      <c r="A2858" s="39" t="s">
        <v>4121</v>
      </c>
      <c r="B2858" s="39" t="s">
        <v>4122</v>
      </c>
      <c r="C2858" s="52">
        <v>10220</v>
      </c>
      <c r="D2858" s="39" t="s">
        <v>101</v>
      </c>
      <c r="E2858" s="39" t="s">
        <v>713</v>
      </c>
      <c r="F2858" s="41">
        <v>40856</v>
      </c>
      <c r="G2858" s="39" t="s">
        <v>93</v>
      </c>
      <c r="H2858" s="39" t="s">
        <v>94</v>
      </c>
      <c r="I2858" s="41">
        <v>40544</v>
      </c>
      <c r="J2858" s="41">
        <v>40908</v>
      </c>
      <c r="K2858" s="40">
        <v>5</v>
      </c>
      <c r="L2858" s="39" t="s">
        <v>131</v>
      </c>
      <c r="M2858" s="39" t="s">
        <v>132</v>
      </c>
      <c r="N2858" s="39" t="s">
        <v>718</v>
      </c>
      <c r="O2858" s="39" t="s">
        <v>121</v>
      </c>
      <c r="P2858" s="39" t="s">
        <v>270</v>
      </c>
      <c r="Q2858" s="54">
        <v>78200</v>
      </c>
    </row>
    <row r="2859" spans="1:17">
      <c r="A2859" s="39" t="s">
        <v>4121</v>
      </c>
      <c r="B2859" s="39" t="s">
        <v>4122</v>
      </c>
      <c r="C2859" s="52">
        <v>9002</v>
      </c>
      <c r="D2859" s="39" t="s">
        <v>101</v>
      </c>
      <c r="E2859" s="39" t="s">
        <v>306</v>
      </c>
      <c r="F2859" s="41">
        <v>40714</v>
      </c>
      <c r="G2859" s="39" t="s">
        <v>93</v>
      </c>
      <c r="H2859" s="39" t="s">
        <v>94</v>
      </c>
      <c r="I2859" s="41">
        <v>39904</v>
      </c>
      <c r="J2859" s="41">
        <v>40908</v>
      </c>
      <c r="K2859" s="40">
        <v>1</v>
      </c>
      <c r="L2859" s="39" t="s">
        <v>95</v>
      </c>
      <c r="M2859" s="39" t="s">
        <v>95</v>
      </c>
      <c r="N2859" s="39" t="s">
        <v>4136</v>
      </c>
      <c r="O2859" s="39" t="s">
        <v>97</v>
      </c>
      <c r="P2859" s="39" t="s">
        <v>270</v>
      </c>
      <c r="Q2859" s="54">
        <v>660000</v>
      </c>
    </row>
    <row r="2860" spans="1:17">
      <c r="A2860" s="39" t="s">
        <v>4121</v>
      </c>
      <c r="B2860" s="39" t="s">
        <v>4122</v>
      </c>
      <c r="C2860" s="52">
        <v>9002</v>
      </c>
      <c r="D2860" s="39" t="s">
        <v>101</v>
      </c>
      <c r="E2860" s="39" t="s">
        <v>306</v>
      </c>
      <c r="F2860" s="41">
        <v>40714</v>
      </c>
      <c r="G2860" s="39" t="s">
        <v>93</v>
      </c>
      <c r="H2860" s="39" t="s">
        <v>94</v>
      </c>
      <c r="I2860" s="41">
        <v>39904</v>
      </c>
      <c r="J2860" s="41">
        <v>40908</v>
      </c>
      <c r="K2860" s="40">
        <v>2</v>
      </c>
      <c r="L2860" s="39" t="s">
        <v>308</v>
      </c>
      <c r="M2860" s="39" t="s">
        <v>309</v>
      </c>
      <c r="N2860" s="39" t="s">
        <v>4137</v>
      </c>
      <c r="O2860" s="39" t="s">
        <v>97</v>
      </c>
      <c r="P2860" s="39" t="s">
        <v>270</v>
      </c>
      <c r="Q2860" s="54">
        <v>660000</v>
      </c>
    </row>
    <row r="2861" spans="1:17">
      <c r="A2861" s="39" t="s">
        <v>4121</v>
      </c>
      <c r="B2861" s="39" t="s">
        <v>4122</v>
      </c>
      <c r="C2861" s="52">
        <v>9002</v>
      </c>
      <c r="D2861" s="39" t="s">
        <v>101</v>
      </c>
      <c r="E2861" s="39" t="s">
        <v>306</v>
      </c>
      <c r="F2861" s="41">
        <v>40714</v>
      </c>
      <c r="G2861" s="39" t="s">
        <v>93</v>
      </c>
      <c r="H2861" s="39" t="s">
        <v>94</v>
      </c>
      <c r="I2861" s="41">
        <v>39904</v>
      </c>
      <c r="J2861" s="41">
        <v>40908</v>
      </c>
      <c r="K2861" s="40">
        <v>3</v>
      </c>
      <c r="L2861" s="39" t="s">
        <v>311</v>
      </c>
      <c r="M2861" s="39" t="s">
        <v>312</v>
      </c>
      <c r="N2861" s="39" t="s">
        <v>4138</v>
      </c>
      <c r="O2861" s="39" t="s">
        <v>97</v>
      </c>
      <c r="P2861" s="39" t="s">
        <v>270</v>
      </c>
      <c r="Q2861" s="54">
        <v>660000</v>
      </c>
    </row>
    <row r="2862" spans="1:17">
      <c r="A2862" s="39" t="s">
        <v>4121</v>
      </c>
      <c r="B2862" s="39" t="s">
        <v>4122</v>
      </c>
      <c r="C2862" s="52">
        <v>9002</v>
      </c>
      <c r="D2862" s="39" t="s">
        <v>101</v>
      </c>
      <c r="E2862" s="39" t="s">
        <v>306</v>
      </c>
      <c r="F2862" s="41">
        <v>40714</v>
      </c>
      <c r="G2862" s="39" t="s">
        <v>93</v>
      </c>
      <c r="H2862" s="39" t="s">
        <v>94</v>
      </c>
      <c r="I2862" s="41">
        <v>39904</v>
      </c>
      <c r="J2862" s="41">
        <v>40908</v>
      </c>
      <c r="K2862" s="40">
        <v>4</v>
      </c>
      <c r="L2862" s="39" t="s">
        <v>311</v>
      </c>
      <c r="M2862" s="39" t="s">
        <v>312</v>
      </c>
      <c r="N2862" s="39" t="s">
        <v>4139</v>
      </c>
      <c r="O2862" s="39" t="s">
        <v>97</v>
      </c>
      <c r="P2862" s="39" t="s">
        <v>270</v>
      </c>
      <c r="Q2862" s="54">
        <v>660000</v>
      </c>
    </row>
    <row r="2863" spans="1:17">
      <c r="A2863" s="39" t="s">
        <v>4121</v>
      </c>
      <c r="B2863" s="39" t="s">
        <v>4122</v>
      </c>
      <c r="C2863" s="52">
        <v>9002</v>
      </c>
      <c r="D2863" s="39" t="s">
        <v>101</v>
      </c>
      <c r="E2863" s="39" t="s">
        <v>306</v>
      </c>
      <c r="F2863" s="41">
        <v>40714</v>
      </c>
      <c r="G2863" s="39" t="s">
        <v>93</v>
      </c>
      <c r="H2863" s="39" t="s">
        <v>94</v>
      </c>
      <c r="I2863" s="41">
        <v>39904</v>
      </c>
      <c r="J2863" s="41">
        <v>40908</v>
      </c>
      <c r="K2863" s="40">
        <v>5</v>
      </c>
      <c r="L2863" s="39" t="s">
        <v>95</v>
      </c>
      <c r="M2863" s="39" t="s">
        <v>95</v>
      </c>
      <c r="N2863" s="39" t="s">
        <v>4140</v>
      </c>
      <c r="O2863" s="39" t="s">
        <v>121</v>
      </c>
      <c r="P2863" s="39" t="s">
        <v>270</v>
      </c>
      <c r="Q2863" s="54">
        <v>660000</v>
      </c>
    </row>
    <row r="2864" spans="1:17">
      <c r="A2864" s="39" t="s">
        <v>4121</v>
      </c>
      <c r="B2864" s="39" t="s">
        <v>4122</v>
      </c>
      <c r="C2864" s="52">
        <v>9002</v>
      </c>
      <c r="D2864" s="39" t="s">
        <v>101</v>
      </c>
      <c r="E2864" s="39" t="s">
        <v>306</v>
      </c>
      <c r="F2864" s="41">
        <v>40714</v>
      </c>
      <c r="G2864" s="39" t="s">
        <v>93</v>
      </c>
      <c r="H2864" s="39" t="s">
        <v>94</v>
      </c>
      <c r="I2864" s="41">
        <v>39904</v>
      </c>
      <c r="J2864" s="41">
        <v>40908</v>
      </c>
      <c r="K2864" s="40">
        <v>6</v>
      </c>
      <c r="L2864" s="39" t="s">
        <v>311</v>
      </c>
      <c r="M2864" s="39" t="s">
        <v>316</v>
      </c>
      <c r="N2864" s="39" t="s">
        <v>317</v>
      </c>
      <c r="O2864" s="39" t="s">
        <v>97</v>
      </c>
      <c r="P2864" s="39" t="s">
        <v>270</v>
      </c>
      <c r="Q2864" s="54">
        <v>660000</v>
      </c>
    </row>
    <row r="2865" spans="1:17">
      <c r="A2865" s="39" t="s">
        <v>4121</v>
      </c>
      <c r="B2865" s="39" t="s">
        <v>4122</v>
      </c>
      <c r="C2865" s="52">
        <v>9002</v>
      </c>
      <c r="D2865" s="39" t="s">
        <v>101</v>
      </c>
      <c r="E2865" s="39" t="s">
        <v>306</v>
      </c>
      <c r="F2865" s="41">
        <v>40714</v>
      </c>
      <c r="G2865" s="39" t="s">
        <v>93</v>
      </c>
      <c r="H2865" s="39" t="s">
        <v>94</v>
      </c>
      <c r="I2865" s="41">
        <v>39904</v>
      </c>
      <c r="J2865" s="41">
        <v>40908</v>
      </c>
      <c r="K2865" s="40">
        <v>7</v>
      </c>
      <c r="L2865" s="39" t="s">
        <v>311</v>
      </c>
      <c r="M2865" s="39" t="s">
        <v>95</v>
      </c>
      <c r="N2865" s="39" t="s">
        <v>4141</v>
      </c>
      <c r="O2865" s="39" t="s">
        <v>121</v>
      </c>
      <c r="P2865" s="39" t="s">
        <v>270</v>
      </c>
      <c r="Q2865" s="54">
        <v>660000</v>
      </c>
    </row>
    <row r="2866" spans="1:17">
      <c r="A2866" s="39" t="s">
        <v>4121</v>
      </c>
      <c r="B2866" s="39" t="s">
        <v>4122</v>
      </c>
      <c r="C2866" s="52">
        <v>9002</v>
      </c>
      <c r="D2866" s="39" t="s">
        <v>101</v>
      </c>
      <c r="E2866" s="39" t="s">
        <v>306</v>
      </c>
      <c r="F2866" s="41">
        <v>40714</v>
      </c>
      <c r="G2866" s="39" t="s">
        <v>93</v>
      </c>
      <c r="H2866" s="39" t="s">
        <v>94</v>
      </c>
      <c r="I2866" s="41">
        <v>39904</v>
      </c>
      <c r="J2866" s="41">
        <v>40908</v>
      </c>
      <c r="K2866" s="40">
        <v>8</v>
      </c>
      <c r="L2866" s="39" t="s">
        <v>95</v>
      </c>
      <c r="M2866" s="39" t="s">
        <v>95</v>
      </c>
      <c r="N2866" s="39" t="s">
        <v>4142</v>
      </c>
      <c r="O2866" s="39" t="s">
        <v>121</v>
      </c>
      <c r="P2866" s="39" t="s">
        <v>270</v>
      </c>
      <c r="Q2866" s="54">
        <v>660000</v>
      </c>
    </row>
    <row r="2867" spans="1:17">
      <c r="A2867" s="39" t="s">
        <v>4121</v>
      </c>
      <c r="B2867" s="39" t="s">
        <v>4122</v>
      </c>
      <c r="C2867" s="52">
        <v>9002</v>
      </c>
      <c r="D2867" s="39" t="s">
        <v>101</v>
      </c>
      <c r="E2867" s="39" t="s">
        <v>306</v>
      </c>
      <c r="F2867" s="41">
        <v>40714</v>
      </c>
      <c r="G2867" s="39" t="s">
        <v>93</v>
      </c>
      <c r="H2867" s="39" t="s">
        <v>94</v>
      </c>
      <c r="I2867" s="41">
        <v>39904</v>
      </c>
      <c r="J2867" s="41">
        <v>40908</v>
      </c>
      <c r="K2867" s="40">
        <v>9</v>
      </c>
      <c r="L2867" s="39" t="s">
        <v>95</v>
      </c>
      <c r="M2867" s="39" t="s">
        <v>95</v>
      </c>
      <c r="N2867" s="39" t="s">
        <v>4143</v>
      </c>
      <c r="O2867" s="39" t="s">
        <v>121</v>
      </c>
      <c r="P2867" s="39" t="s">
        <v>270</v>
      </c>
      <c r="Q2867" s="54">
        <v>660000</v>
      </c>
    </row>
    <row r="2868" spans="1:17">
      <c r="A2868" s="39" t="s">
        <v>4121</v>
      </c>
      <c r="B2868" s="39" t="s">
        <v>4122</v>
      </c>
      <c r="C2868" s="52">
        <v>9002</v>
      </c>
      <c r="D2868" s="39" t="s">
        <v>101</v>
      </c>
      <c r="E2868" s="39" t="s">
        <v>306</v>
      </c>
      <c r="F2868" s="41">
        <v>40714</v>
      </c>
      <c r="G2868" s="39" t="s">
        <v>93</v>
      </c>
      <c r="H2868" s="39" t="s">
        <v>94</v>
      </c>
      <c r="I2868" s="41">
        <v>39904</v>
      </c>
      <c r="J2868" s="41">
        <v>40908</v>
      </c>
      <c r="K2868" s="40">
        <v>10</v>
      </c>
      <c r="L2868" s="39" t="s">
        <v>95</v>
      </c>
      <c r="M2868" s="39" t="s">
        <v>95</v>
      </c>
      <c r="N2868" s="39" t="s">
        <v>322</v>
      </c>
      <c r="O2868" s="39" t="s">
        <v>97</v>
      </c>
      <c r="P2868" s="39" t="s">
        <v>270</v>
      </c>
      <c r="Q2868" s="54">
        <v>660000</v>
      </c>
    </row>
    <row r="2869" spans="1:17">
      <c r="A2869" s="39" t="s">
        <v>4121</v>
      </c>
      <c r="B2869" s="39" t="s">
        <v>4122</v>
      </c>
      <c r="C2869" s="52">
        <v>9002</v>
      </c>
      <c r="D2869" s="39" t="s">
        <v>101</v>
      </c>
      <c r="E2869" s="39" t="s">
        <v>306</v>
      </c>
      <c r="F2869" s="41">
        <v>40714</v>
      </c>
      <c r="G2869" s="39" t="s">
        <v>93</v>
      </c>
      <c r="H2869" s="39" t="s">
        <v>94</v>
      </c>
      <c r="I2869" s="41">
        <v>40179</v>
      </c>
      <c r="J2869" s="41">
        <v>40543</v>
      </c>
      <c r="K2869" s="40">
        <v>11</v>
      </c>
      <c r="L2869" s="39" t="s">
        <v>131</v>
      </c>
      <c r="M2869" s="39" t="s">
        <v>194</v>
      </c>
      <c r="N2869" s="39" t="s">
        <v>4144</v>
      </c>
      <c r="O2869" s="39" t="s">
        <v>97</v>
      </c>
      <c r="P2869" s="39" t="s">
        <v>270</v>
      </c>
      <c r="Q2869" s="54">
        <v>660000</v>
      </c>
    </row>
    <row r="2870" spans="1:17">
      <c r="A2870" s="39" t="s">
        <v>4121</v>
      </c>
      <c r="B2870" s="39" t="s">
        <v>4122</v>
      </c>
      <c r="C2870" s="52">
        <v>9002</v>
      </c>
      <c r="D2870" s="39" t="s">
        <v>101</v>
      </c>
      <c r="E2870" s="39" t="s">
        <v>306</v>
      </c>
      <c r="F2870" s="41">
        <v>40714</v>
      </c>
      <c r="G2870" s="39" t="s">
        <v>93</v>
      </c>
      <c r="H2870" s="39" t="s">
        <v>94</v>
      </c>
      <c r="I2870" s="41">
        <v>40179</v>
      </c>
      <c r="J2870" s="41">
        <v>40543</v>
      </c>
      <c r="K2870" s="40">
        <v>12</v>
      </c>
      <c r="L2870" s="39" t="s">
        <v>131</v>
      </c>
      <c r="M2870" s="39" t="s">
        <v>194</v>
      </c>
      <c r="N2870" s="39" t="s">
        <v>4145</v>
      </c>
      <c r="O2870" s="39" t="s">
        <v>97</v>
      </c>
      <c r="P2870" s="39" t="s">
        <v>270</v>
      </c>
      <c r="Q2870" s="54">
        <v>660000</v>
      </c>
    </row>
    <row r="2871" spans="1:17">
      <c r="A2871" s="39" t="s">
        <v>4121</v>
      </c>
      <c r="B2871" s="39" t="s">
        <v>4122</v>
      </c>
      <c r="C2871" s="52">
        <v>9002</v>
      </c>
      <c r="D2871" s="39" t="s">
        <v>101</v>
      </c>
      <c r="E2871" s="39" t="s">
        <v>306</v>
      </c>
      <c r="F2871" s="41">
        <v>40714</v>
      </c>
      <c r="G2871" s="39" t="s">
        <v>93</v>
      </c>
      <c r="H2871" s="39" t="s">
        <v>94</v>
      </c>
      <c r="I2871" s="41">
        <v>40179</v>
      </c>
      <c r="J2871" s="41">
        <v>40543</v>
      </c>
      <c r="K2871" s="40">
        <v>13</v>
      </c>
      <c r="L2871" s="39" t="s">
        <v>125</v>
      </c>
      <c r="M2871" s="39" t="s">
        <v>191</v>
      </c>
      <c r="N2871" s="39" t="s">
        <v>4146</v>
      </c>
      <c r="O2871" s="39" t="s">
        <v>97</v>
      </c>
      <c r="P2871" s="39" t="s">
        <v>270</v>
      </c>
      <c r="Q2871" s="54">
        <v>660000</v>
      </c>
    </row>
    <row r="2872" spans="1:17">
      <c r="A2872" s="39" t="s">
        <v>4121</v>
      </c>
      <c r="B2872" s="39" t="s">
        <v>4122</v>
      </c>
      <c r="C2872" s="52">
        <v>9002</v>
      </c>
      <c r="D2872" s="39" t="s">
        <v>101</v>
      </c>
      <c r="E2872" s="39" t="s">
        <v>306</v>
      </c>
      <c r="F2872" s="41">
        <v>40714</v>
      </c>
      <c r="G2872" s="39" t="s">
        <v>93</v>
      </c>
      <c r="H2872" s="39" t="s">
        <v>94</v>
      </c>
      <c r="I2872" s="41">
        <v>40179</v>
      </c>
      <c r="J2872" s="41">
        <v>40543</v>
      </c>
      <c r="K2872" s="40">
        <v>14</v>
      </c>
      <c r="L2872" s="39" t="s">
        <v>125</v>
      </c>
      <c r="M2872" s="39" t="s">
        <v>191</v>
      </c>
      <c r="N2872" s="39" t="s">
        <v>4147</v>
      </c>
      <c r="O2872" s="39" t="s">
        <v>121</v>
      </c>
      <c r="P2872" s="39" t="s">
        <v>270</v>
      </c>
      <c r="Q2872" s="54">
        <v>660000</v>
      </c>
    </row>
    <row r="2873" spans="1:17">
      <c r="A2873" s="39" t="s">
        <v>4121</v>
      </c>
      <c r="B2873" s="39" t="s">
        <v>4122</v>
      </c>
      <c r="C2873" s="52">
        <v>9002</v>
      </c>
      <c r="D2873" s="39" t="s">
        <v>101</v>
      </c>
      <c r="E2873" s="39" t="s">
        <v>306</v>
      </c>
      <c r="F2873" s="41">
        <v>40714</v>
      </c>
      <c r="G2873" s="39" t="s">
        <v>93</v>
      </c>
      <c r="H2873" s="39" t="s">
        <v>94</v>
      </c>
      <c r="I2873" s="41">
        <v>40179</v>
      </c>
      <c r="J2873" s="41">
        <v>40543</v>
      </c>
      <c r="K2873" s="40">
        <v>15</v>
      </c>
      <c r="L2873" s="39" t="s">
        <v>125</v>
      </c>
      <c r="M2873" s="39" t="s">
        <v>191</v>
      </c>
      <c r="N2873" s="39" t="s">
        <v>4148</v>
      </c>
      <c r="O2873" s="39" t="s">
        <v>121</v>
      </c>
      <c r="P2873" s="39" t="s">
        <v>270</v>
      </c>
      <c r="Q2873" s="54">
        <v>660000</v>
      </c>
    </row>
    <row r="2874" spans="1:17">
      <c r="A2874" s="39" t="s">
        <v>4121</v>
      </c>
      <c r="B2874" s="39" t="s">
        <v>4122</v>
      </c>
      <c r="C2874" s="52">
        <v>9002</v>
      </c>
      <c r="D2874" s="39" t="s">
        <v>101</v>
      </c>
      <c r="E2874" s="39" t="s">
        <v>306</v>
      </c>
      <c r="F2874" s="41">
        <v>40714</v>
      </c>
      <c r="G2874" s="39" t="s">
        <v>93</v>
      </c>
      <c r="H2874" s="39" t="s">
        <v>94</v>
      </c>
      <c r="I2874" s="41">
        <v>40179</v>
      </c>
      <c r="J2874" s="41">
        <v>40543</v>
      </c>
      <c r="K2874" s="40">
        <v>16</v>
      </c>
      <c r="L2874" s="39" t="s">
        <v>125</v>
      </c>
      <c r="M2874" s="39" t="s">
        <v>191</v>
      </c>
      <c r="N2874" s="39" t="s">
        <v>4149</v>
      </c>
      <c r="O2874" s="39" t="s">
        <v>121</v>
      </c>
      <c r="P2874" s="39" t="s">
        <v>270</v>
      </c>
      <c r="Q2874" s="54">
        <v>660000</v>
      </c>
    </row>
    <row r="2875" spans="1:17">
      <c r="A2875" s="39" t="s">
        <v>4121</v>
      </c>
      <c r="B2875" s="39" t="s">
        <v>4122</v>
      </c>
      <c r="C2875" s="52">
        <v>9002</v>
      </c>
      <c r="D2875" s="39" t="s">
        <v>101</v>
      </c>
      <c r="E2875" s="39" t="s">
        <v>306</v>
      </c>
      <c r="F2875" s="41">
        <v>40714</v>
      </c>
      <c r="G2875" s="39" t="s">
        <v>93</v>
      </c>
      <c r="H2875" s="39" t="s">
        <v>94</v>
      </c>
      <c r="I2875" s="41">
        <v>40179</v>
      </c>
      <c r="J2875" s="41">
        <v>40543</v>
      </c>
      <c r="K2875" s="40">
        <v>17</v>
      </c>
      <c r="L2875" s="39" t="s">
        <v>131</v>
      </c>
      <c r="M2875" s="39" t="s">
        <v>194</v>
      </c>
      <c r="N2875" s="39" t="s">
        <v>4150</v>
      </c>
      <c r="O2875" s="39" t="s">
        <v>121</v>
      </c>
      <c r="P2875" s="39" t="s">
        <v>270</v>
      </c>
      <c r="Q2875" s="54">
        <v>660000</v>
      </c>
    </row>
    <row r="2876" spans="1:17">
      <c r="A2876" s="39" t="s">
        <v>4121</v>
      </c>
      <c r="B2876" s="39" t="s">
        <v>4122</v>
      </c>
      <c r="C2876" s="52">
        <v>9002</v>
      </c>
      <c r="D2876" s="39" t="s">
        <v>101</v>
      </c>
      <c r="E2876" s="39" t="s">
        <v>306</v>
      </c>
      <c r="F2876" s="41">
        <v>40714</v>
      </c>
      <c r="G2876" s="39" t="s">
        <v>93</v>
      </c>
      <c r="H2876" s="39" t="s">
        <v>94</v>
      </c>
      <c r="I2876" s="41">
        <v>40179</v>
      </c>
      <c r="J2876" s="41">
        <v>40543</v>
      </c>
      <c r="K2876" s="40">
        <v>18</v>
      </c>
      <c r="L2876" s="39" t="s">
        <v>131</v>
      </c>
      <c r="M2876" s="39" t="s">
        <v>194</v>
      </c>
      <c r="N2876" s="39" t="s">
        <v>4151</v>
      </c>
      <c r="O2876" s="39" t="s">
        <v>121</v>
      </c>
      <c r="P2876" s="39" t="s">
        <v>270</v>
      </c>
      <c r="Q2876" s="54">
        <v>660000</v>
      </c>
    </row>
    <row r="2877" spans="1:17">
      <c r="A2877" s="39" t="s">
        <v>4121</v>
      </c>
      <c r="B2877" s="39" t="s">
        <v>4122</v>
      </c>
      <c r="C2877" s="52">
        <v>792</v>
      </c>
      <c r="D2877" s="39" t="s">
        <v>101</v>
      </c>
      <c r="E2877" s="39" t="s">
        <v>333</v>
      </c>
      <c r="F2877" s="41">
        <v>39790</v>
      </c>
      <c r="G2877" s="39" t="s">
        <v>93</v>
      </c>
      <c r="H2877" s="39" t="s">
        <v>94</v>
      </c>
      <c r="I2877" s="41">
        <v>39814</v>
      </c>
      <c r="J2877" s="41">
        <v>40178</v>
      </c>
      <c r="K2877" s="40">
        <v>1</v>
      </c>
      <c r="L2877" s="39" t="s">
        <v>95</v>
      </c>
      <c r="M2877" s="39" t="s">
        <v>95</v>
      </c>
      <c r="N2877" s="39" t="s">
        <v>1888</v>
      </c>
      <c r="O2877" s="39" t="s">
        <v>97</v>
      </c>
      <c r="P2877" s="39" t="s">
        <v>270</v>
      </c>
      <c r="Q2877" s="54">
        <v>73000</v>
      </c>
    </row>
    <row r="2878" spans="1:17">
      <c r="A2878" s="39" t="s">
        <v>4121</v>
      </c>
      <c r="B2878" s="39" t="s">
        <v>4122</v>
      </c>
      <c r="C2878" s="52">
        <v>792</v>
      </c>
      <c r="D2878" s="39" t="s">
        <v>101</v>
      </c>
      <c r="E2878" s="39" t="s">
        <v>333</v>
      </c>
      <c r="F2878" s="41">
        <v>39790</v>
      </c>
      <c r="G2878" s="39" t="s">
        <v>93</v>
      </c>
      <c r="H2878" s="39" t="s">
        <v>94</v>
      </c>
      <c r="I2878" s="41">
        <v>39814</v>
      </c>
      <c r="J2878" s="41">
        <v>40178</v>
      </c>
      <c r="K2878" s="40">
        <v>10</v>
      </c>
      <c r="L2878" s="39" t="s">
        <v>131</v>
      </c>
      <c r="M2878" s="39" t="s">
        <v>194</v>
      </c>
      <c r="N2878" s="39" t="s">
        <v>4152</v>
      </c>
      <c r="O2878" s="39" t="s">
        <v>97</v>
      </c>
      <c r="P2878" s="39" t="s">
        <v>270</v>
      </c>
      <c r="Q2878" s="54">
        <v>73000</v>
      </c>
    </row>
    <row r="2879" spans="1:17">
      <c r="A2879" s="39" t="s">
        <v>4121</v>
      </c>
      <c r="B2879" s="39" t="s">
        <v>4122</v>
      </c>
      <c r="C2879" s="52">
        <v>792</v>
      </c>
      <c r="D2879" s="39" t="s">
        <v>101</v>
      </c>
      <c r="E2879" s="39" t="s">
        <v>333</v>
      </c>
      <c r="F2879" s="41">
        <v>39790</v>
      </c>
      <c r="G2879" s="39" t="s">
        <v>93</v>
      </c>
      <c r="H2879" s="39" t="s">
        <v>94</v>
      </c>
      <c r="I2879" s="41">
        <v>39814</v>
      </c>
      <c r="J2879" s="41">
        <v>40178</v>
      </c>
      <c r="K2879" s="40">
        <v>11</v>
      </c>
      <c r="L2879" s="39" t="s">
        <v>131</v>
      </c>
      <c r="M2879" s="39" t="s">
        <v>194</v>
      </c>
      <c r="N2879" s="39" t="s">
        <v>4153</v>
      </c>
      <c r="O2879" s="39" t="s">
        <v>97</v>
      </c>
      <c r="P2879" s="39" t="s">
        <v>270</v>
      </c>
      <c r="Q2879" s="54">
        <v>73000</v>
      </c>
    </row>
    <row r="2880" spans="1:17">
      <c r="A2880" s="39" t="s">
        <v>4121</v>
      </c>
      <c r="B2880" s="39" t="s">
        <v>4122</v>
      </c>
      <c r="C2880" s="52">
        <v>792</v>
      </c>
      <c r="D2880" s="39" t="s">
        <v>101</v>
      </c>
      <c r="E2880" s="39" t="s">
        <v>333</v>
      </c>
      <c r="F2880" s="41">
        <v>39790</v>
      </c>
      <c r="G2880" s="39" t="s">
        <v>93</v>
      </c>
      <c r="H2880" s="39" t="s">
        <v>94</v>
      </c>
      <c r="I2880" s="41">
        <v>39814</v>
      </c>
      <c r="J2880" s="41">
        <v>40178</v>
      </c>
      <c r="K2880" s="40">
        <v>12</v>
      </c>
      <c r="L2880" s="39" t="s">
        <v>125</v>
      </c>
      <c r="M2880" s="39" t="s">
        <v>191</v>
      </c>
      <c r="N2880" s="39" t="s">
        <v>4154</v>
      </c>
      <c r="O2880" s="39" t="s">
        <v>97</v>
      </c>
      <c r="P2880" s="39" t="s">
        <v>270</v>
      </c>
      <c r="Q2880" s="54">
        <v>73000</v>
      </c>
    </row>
    <row r="2881" spans="1:17">
      <c r="A2881" s="39" t="s">
        <v>4121</v>
      </c>
      <c r="B2881" s="39" t="s">
        <v>4122</v>
      </c>
      <c r="C2881" s="52">
        <v>792</v>
      </c>
      <c r="D2881" s="39" t="s">
        <v>101</v>
      </c>
      <c r="E2881" s="39" t="s">
        <v>333</v>
      </c>
      <c r="F2881" s="41">
        <v>39790</v>
      </c>
      <c r="G2881" s="39" t="s">
        <v>93</v>
      </c>
      <c r="H2881" s="39" t="s">
        <v>94</v>
      </c>
      <c r="I2881" s="41">
        <v>39814</v>
      </c>
      <c r="J2881" s="41">
        <v>40178</v>
      </c>
      <c r="K2881" s="40">
        <v>13</v>
      </c>
      <c r="L2881" s="39" t="s">
        <v>125</v>
      </c>
      <c r="M2881" s="39" t="s">
        <v>191</v>
      </c>
      <c r="N2881" s="39" t="s">
        <v>4155</v>
      </c>
      <c r="O2881" s="39" t="s">
        <v>121</v>
      </c>
      <c r="P2881" s="39" t="s">
        <v>270</v>
      </c>
      <c r="Q2881" s="54">
        <v>73000</v>
      </c>
    </row>
    <row r="2882" spans="1:17">
      <c r="A2882" s="39" t="s">
        <v>4121</v>
      </c>
      <c r="B2882" s="39" t="s">
        <v>4122</v>
      </c>
      <c r="C2882" s="52">
        <v>792</v>
      </c>
      <c r="D2882" s="39" t="s">
        <v>101</v>
      </c>
      <c r="E2882" s="39" t="s">
        <v>333</v>
      </c>
      <c r="F2882" s="41">
        <v>39790</v>
      </c>
      <c r="G2882" s="39" t="s">
        <v>93</v>
      </c>
      <c r="H2882" s="39" t="s">
        <v>94</v>
      </c>
      <c r="I2882" s="41">
        <v>39814</v>
      </c>
      <c r="J2882" s="41">
        <v>40178</v>
      </c>
      <c r="K2882" s="40">
        <v>14</v>
      </c>
      <c r="L2882" s="39" t="s">
        <v>125</v>
      </c>
      <c r="M2882" s="39" t="s">
        <v>191</v>
      </c>
      <c r="N2882" s="39" t="s">
        <v>4156</v>
      </c>
      <c r="O2882" s="39" t="s">
        <v>121</v>
      </c>
      <c r="P2882" s="39" t="s">
        <v>270</v>
      </c>
      <c r="Q2882" s="54">
        <v>73000</v>
      </c>
    </row>
    <row r="2883" spans="1:17">
      <c r="A2883" s="39" t="s">
        <v>4121</v>
      </c>
      <c r="B2883" s="39" t="s">
        <v>4122</v>
      </c>
      <c r="C2883" s="52">
        <v>792</v>
      </c>
      <c r="D2883" s="39" t="s">
        <v>101</v>
      </c>
      <c r="E2883" s="39" t="s">
        <v>333</v>
      </c>
      <c r="F2883" s="41">
        <v>39790</v>
      </c>
      <c r="G2883" s="39" t="s">
        <v>93</v>
      </c>
      <c r="H2883" s="39" t="s">
        <v>94</v>
      </c>
      <c r="I2883" s="41">
        <v>39814</v>
      </c>
      <c r="J2883" s="41">
        <v>40178</v>
      </c>
      <c r="K2883" s="40">
        <v>15</v>
      </c>
      <c r="L2883" s="39" t="s">
        <v>125</v>
      </c>
      <c r="M2883" s="39" t="s">
        <v>191</v>
      </c>
      <c r="N2883" s="39" t="s">
        <v>4157</v>
      </c>
      <c r="O2883" s="39" t="s">
        <v>121</v>
      </c>
      <c r="P2883" s="39" t="s">
        <v>270</v>
      </c>
      <c r="Q2883" s="54">
        <v>73000</v>
      </c>
    </row>
    <row r="2884" spans="1:17">
      <c r="A2884" s="39" t="s">
        <v>4121</v>
      </c>
      <c r="B2884" s="39" t="s">
        <v>4122</v>
      </c>
      <c r="C2884" s="52">
        <v>792</v>
      </c>
      <c r="D2884" s="39" t="s">
        <v>101</v>
      </c>
      <c r="E2884" s="39" t="s">
        <v>333</v>
      </c>
      <c r="F2884" s="41">
        <v>39790</v>
      </c>
      <c r="G2884" s="39" t="s">
        <v>93</v>
      </c>
      <c r="H2884" s="39" t="s">
        <v>94</v>
      </c>
      <c r="I2884" s="41">
        <v>39814</v>
      </c>
      <c r="J2884" s="41">
        <v>40178</v>
      </c>
      <c r="K2884" s="40">
        <v>16</v>
      </c>
      <c r="L2884" s="39" t="s">
        <v>131</v>
      </c>
      <c r="M2884" s="39" t="s">
        <v>194</v>
      </c>
      <c r="N2884" s="39" t="s">
        <v>1896</v>
      </c>
      <c r="O2884" s="39" t="s">
        <v>121</v>
      </c>
      <c r="P2884" s="39" t="s">
        <v>270</v>
      </c>
      <c r="Q2884" s="54">
        <v>73000</v>
      </c>
    </row>
    <row r="2885" spans="1:17">
      <c r="A2885" s="39" t="s">
        <v>4121</v>
      </c>
      <c r="B2885" s="39" t="s">
        <v>4122</v>
      </c>
      <c r="C2885" s="52">
        <v>792</v>
      </c>
      <c r="D2885" s="39" t="s">
        <v>101</v>
      </c>
      <c r="E2885" s="39" t="s">
        <v>333</v>
      </c>
      <c r="F2885" s="41">
        <v>39790</v>
      </c>
      <c r="G2885" s="39" t="s">
        <v>93</v>
      </c>
      <c r="H2885" s="39" t="s">
        <v>94</v>
      </c>
      <c r="I2885" s="41">
        <v>39814</v>
      </c>
      <c r="J2885" s="41">
        <v>40178</v>
      </c>
      <c r="K2885" s="40">
        <v>17</v>
      </c>
      <c r="L2885" s="39" t="s">
        <v>131</v>
      </c>
      <c r="M2885" s="39" t="s">
        <v>194</v>
      </c>
      <c r="N2885" s="39" t="s">
        <v>4158</v>
      </c>
      <c r="O2885" s="39" t="s">
        <v>121</v>
      </c>
      <c r="P2885" s="39" t="s">
        <v>270</v>
      </c>
      <c r="Q2885" s="54">
        <v>73000</v>
      </c>
    </row>
    <row r="2886" spans="1:17">
      <c r="A2886" s="39" t="s">
        <v>4159</v>
      </c>
      <c r="B2886" s="39" t="s">
        <v>4160</v>
      </c>
      <c r="C2886" s="52">
        <v>2192</v>
      </c>
      <c r="D2886" s="39" t="s">
        <v>101</v>
      </c>
      <c r="E2886" s="39" t="s">
        <v>4161</v>
      </c>
      <c r="F2886" s="41">
        <v>40072</v>
      </c>
      <c r="G2886" s="39" t="s">
        <v>93</v>
      </c>
      <c r="H2886" s="39" t="s">
        <v>173</v>
      </c>
      <c r="I2886" s="41">
        <v>39814</v>
      </c>
      <c r="J2886" s="41">
        <v>40178</v>
      </c>
      <c r="K2886" s="40">
        <v>1</v>
      </c>
      <c r="L2886" s="39" t="s">
        <v>218</v>
      </c>
      <c r="M2886" s="39" t="s">
        <v>4162</v>
      </c>
      <c r="N2886" s="39" t="s">
        <v>4163</v>
      </c>
      <c r="O2886" s="39" t="s">
        <v>97</v>
      </c>
      <c r="P2886" s="39" t="s">
        <v>4164</v>
      </c>
      <c r="Q2886" s="54">
        <v>355100</v>
      </c>
    </row>
    <row r="2887" spans="1:17">
      <c r="A2887" s="39" t="s">
        <v>4159</v>
      </c>
      <c r="B2887" s="39" t="s">
        <v>4160</v>
      </c>
      <c r="C2887" s="52">
        <v>2192</v>
      </c>
      <c r="D2887" s="39" t="s">
        <v>101</v>
      </c>
      <c r="E2887" s="39" t="s">
        <v>4161</v>
      </c>
      <c r="F2887" s="41">
        <v>40072</v>
      </c>
      <c r="G2887" s="39" t="s">
        <v>93</v>
      </c>
      <c r="H2887" s="39" t="s">
        <v>173</v>
      </c>
      <c r="I2887" s="41">
        <v>39814</v>
      </c>
      <c r="J2887" s="41">
        <v>40178</v>
      </c>
      <c r="K2887" s="40">
        <v>2</v>
      </c>
      <c r="L2887" s="39" t="s">
        <v>237</v>
      </c>
      <c r="M2887" s="39" t="s">
        <v>16</v>
      </c>
      <c r="N2887" s="39" t="s">
        <v>4165</v>
      </c>
      <c r="O2887" s="39" t="s">
        <v>97</v>
      </c>
      <c r="P2887" s="39" t="s">
        <v>4164</v>
      </c>
      <c r="Q2887" s="54">
        <v>355100</v>
      </c>
    </row>
    <row r="2888" spans="1:17">
      <c r="A2888" s="39" t="s">
        <v>4159</v>
      </c>
      <c r="B2888" s="39" t="s">
        <v>4160</v>
      </c>
      <c r="C2888" s="52">
        <v>2192</v>
      </c>
      <c r="D2888" s="39" t="s">
        <v>101</v>
      </c>
      <c r="E2888" s="39" t="s">
        <v>4161</v>
      </c>
      <c r="F2888" s="41">
        <v>40072</v>
      </c>
      <c r="G2888" s="39" t="s">
        <v>93</v>
      </c>
      <c r="H2888" s="39" t="s">
        <v>173</v>
      </c>
      <c r="I2888" s="41">
        <v>39814</v>
      </c>
      <c r="J2888" s="41">
        <v>40178</v>
      </c>
      <c r="K2888" s="40">
        <v>3</v>
      </c>
      <c r="L2888" s="39" t="s">
        <v>237</v>
      </c>
      <c r="M2888" s="39" t="s">
        <v>408</v>
      </c>
      <c r="N2888" s="39" t="s">
        <v>4166</v>
      </c>
      <c r="O2888" s="39" t="s">
        <v>97</v>
      </c>
      <c r="P2888" s="39" t="s">
        <v>4164</v>
      </c>
      <c r="Q2888" s="54">
        <v>355100</v>
      </c>
    </row>
    <row r="2889" spans="1:17">
      <c r="A2889" s="39" t="s">
        <v>4159</v>
      </c>
      <c r="B2889" s="39" t="s">
        <v>4160</v>
      </c>
      <c r="C2889" s="52">
        <v>2192</v>
      </c>
      <c r="D2889" s="39" t="s">
        <v>101</v>
      </c>
      <c r="E2889" s="39" t="s">
        <v>4161</v>
      </c>
      <c r="F2889" s="41">
        <v>40072</v>
      </c>
      <c r="G2889" s="39" t="s">
        <v>93</v>
      </c>
      <c r="H2889" s="39" t="s">
        <v>173</v>
      </c>
      <c r="I2889" s="41">
        <v>39814</v>
      </c>
      <c r="J2889" s="41">
        <v>40178</v>
      </c>
      <c r="K2889" s="40">
        <v>4</v>
      </c>
      <c r="L2889" s="39" t="s">
        <v>186</v>
      </c>
      <c r="M2889" s="39" t="s">
        <v>95</v>
      </c>
      <c r="N2889" s="39" t="s">
        <v>4167</v>
      </c>
      <c r="O2889" s="39" t="s">
        <v>97</v>
      </c>
      <c r="P2889" s="39" t="s">
        <v>4164</v>
      </c>
      <c r="Q2889" s="54">
        <v>355100</v>
      </c>
    </row>
    <row r="2890" spans="1:17">
      <c r="A2890" s="39" t="s">
        <v>4159</v>
      </c>
      <c r="B2890" s="39" t="s">
        <v>4160</v>
      </c>
      <c r="C2890" s="52">
        <v>2192</v>
      </c>
      <c r="D2890" s="39" t="s">
        <v>101</v>
      </c>
      <c r="E2890" s="39" t="s">
        <v>4161</v>
      </c>
      <c r="F2890" s="41">
        <v>40072</v>
      </c>
      <c r="G2890" s="39" t="s">
        <v>93</v>
      </c>
      <c r="H2890" s="39" t="s">
        <v>173</v>
      </c>
      <c r="I2890" s="41">
        <v>36434</v>
      </c>
      <c r="J2890" s="41">
        <v>36799</v>
      </c>
      <c r="K2890" s="40">
        <v>5</v>
      </c>
      <c r="L2890" s="39" t="s">
        <v>308</v>
      </c>
      <c r="M2890" s="39" t="s">
        <v>692</v>
      </c>
      <c r="N2890" s="39" t="s">
        <v>4168</v>
      </c>
      <c r="O2890" s="39" t="s">
        <v>97</v>
      </c>
      <c r="P2890" s="39" t="s">
        <v>4164</v>
      </c>
      <c r="Q2890" s="54">
        <v>355100</v>
      </c>
    </row>
    <row r="2891" spans="1:17">
      <c r="A2891" s="39" t="s">
        <v>4159</v>
      </c>
      <c r="B2891" s="39" t="s">
        <v>4160</v>
      </c>
      <c r="C2891" s="52">
        <v>2192</v>
      </c>
      <c r="D2891" s="39" t="s">
        <v>101</v>
      </c>
      <c r="E2891" s="39" t="s">
        <v>4161</v>
      </c>
      <c r="F2891" s="41">
        <v>40072</v>
      </c>
      <c r="G2891" s="39" t="s">
        <v>93</v>
      </c>
      <c r="H2891" s="39" t="s">
        <v>173</v>
      </c>
      <c r="I2891" s="41">
        <v>36434</v>
      </c>
      <c r="J2891" s="41">
        <v>36799</v>
      </c>
      <c r="K2891" s="40">
        <v>6</v>
      </c>
      <c r="L2891" s="39" t="s">
        <v>105</v>
      </c>
      <c r="M2891" s="39" t="s">
        <v>135</v>
      </c>
      <c r="N2891" s="39" t="s">
        <v>4169</v>
      </c>
      <c r="O2891" s="39" t="s">
        <v>97</v>
      </c>
      <c r="P2891" s="39" t="s">
        <v>4164</v>
      </c>
      <c r="Q2891" s="54">
        <v>355100</v>
      </c>
    </row>
    <row r="2892" spans="1:17">
      <c r="A2892" s="39" t="s">
        <v>4159</v>
      </c>
      <c r="B2892" s="39" t="s">
        <v>4160</v>
      </c>
      <c r="C2892" s="52">
        <v>2192</v>
      </c>
      <c r="D2892" s="39" t="s">
        <v>101</v>
      </c>
      <c r="E2892" s="39" t="s">
        <v>4161</v>
      </c>
      <c r="F2892" s="41">
        <v>40072</v>
      </c>
      <c r="G2892" s="39" t="s">
        <v>93</v>
      </c>
      <c r="H2892" s="39" t="s">
        <v>173</v>
      </c>
      <c r="I2892" s="41">
        <v>36434</v>
      </c>
      <c r="J2892" s="41">
        <v>36799</v>
      </c>
      <c r="K2892" s="40">
        <v>7</v>
      </c>
      <c r="L2892" s="39" t="s">
        <v>105</v>
      </c>
      <c r="M2892" s="39" t="s">
        <v>123</v>
      </c>
      <c r="N2892" s="39" t="s">
        <v>4170</v>
      </c>
      <c r="O2892" s="39" t="s">
        <v>97</v>
      </c>
      <c r="P2892" s="39" t="s">
        <v>4164</v>
      </c>
      <c r="Q2892" s="54">
        <v>355100</v>
      </c>
    </row>
    <row r="2893" spans="1:17">
      <c r="A2893" s="39" t="s">
        <v>4159</v>
      </c>
      <c r="B2893" s="39" t="s">
        <v>4160</v>
      </c>
      <c r="C2893" s="52">
        <v>2192</v>
      </c>
      <c r="D2893" s="39" t="s">
        <v>101</v>
      </c>
      <c r="E2893" s="39" t="s">
        <v>4161</v>
      </c>
      <c r="F2893" s="41">
        <v>40072</v>
      </c>
      <c r="G2893" s="39" t="s">
        <v>93</v>
      </c>
      <c r="H2893" s="39" t="s">
        <v>173</v>
      </c>
      <c r="I2893" s="41">
        <v>36434</v>
      </c>
      <c r="J2893" s="41">
        <v>36799</v>
      </c>
      <c r="K2893" s="40">
        <v>8</v>
      </c>
      <c r="L2893" s="39" t="s">
        <v>131</v>
      </c>
      <c r="M2893" s="39" t="s">
        <v>227</v>
      </c>
      <c r="N2893" s="39" t="s">
        <v>4171</v>
      </c>
      <c r="O2893" s="39" t="s">
        <v>97</v>
      </c>
      <c r="P2893" s="39" t="s">
        <v>4164</v>
      </c>
      <c r="Q2893" s="54">
        <v>355100</v>
      </c>
    </row>
    <row r="2894" spans="1:17">
      <c r="A2894" s="39" t="s">
        <v>4159</v>
      </c>
      <c r="B2894" s="39" t="s">
        <v>4160</v>
      </c>
      <c r="C2894" s="52">
        <v>2192</v>
      </c>
      <c r="D2894" s="39" t="s">
        <v>101</v>
      </c>
      <c r="E2894" s="39" t="s">
        <v>4161</v>
      </c>
      <c r="F2894" s="41">
        <v>40072</v>
      </c>
      <c r="G2894" s="39" t="s">
        <v>93</v>
      </c>
      <c r="H2894" s="39" t="s">
        <v>173</v>
      </c>
      <c r="I2894" s="41">
        <v>36434</v>
      </c>
      <c r="J2894" s="41">
        <v>36799</v>
      </c>
      <c r="K2894" s="40">
        <v>9</v>
      </c>
      <c r="L2894" s="39" t="s">
        <v>186</v>
      </c>
      <c r="M2894" s="39" t="s">
        <v>95</v>
      </c>
      <c r="N2894" s="39" t="s">
        <v>4172</v>
      </c>
      <c r="O2894" s="39" t="s">
        <v>97</v>
      </c>
      <c r="P2894" s="39" t="s">
        <v>4164</v>
      </c>
      <c r="Q2894" s="54">
        <v>355100</v>
      </c>
    </row>
    <row r="2895" spans="1:17">
      <c r="A2895" s="39" t="s">
        <v>4159</v>
      </c>
      <c r="B2895" s="39" t="s">
        <v>4160</v>
      </c>
      <c r="C2895" s="52">
        <v>2192</v>
      </c>
      <c r="D2895" s="39" t="s">
        <v>101</v>
      </c>
      <c r="E2895" s="39" t="s">
        <v>4161</v>
      </c>
      <c r="F2895" s="41">
        <v>40072</v>
      </c>
      <c r="G2895" s="39" t="s">
        <v>93</v>
      </c>
      <c r="H2895" s="39" t="s">
        <v>173</v>
      </c>
      <c r="I2895" s="41">
        <v>36434</v>
      </c>
      <c r="J2895" s="41">
        <v>36799</v>
      </c>
      <c r="K2895" s="40">
        <v>10</v>
      </c>
      <c r="L2895" s="39" t="s">
        <v>95</v>
      </c>
      <c r="M2895" s="39" t="s">
        <v>95</v>
      </c>
      <c r="N2895" s="39" t="s">
        <v>4173</v>
      </c>
      <c r="O2895" s="39" t="s">
        <v>97</v>
      </c>
      <c r="P2895" s="39" t="s">
        <v>4164</v>
      </c>
      <c r="Q2895" s="54">
        <v>355100</v>
      </c>
    </row>
    <row r="2896" spans="1:17">
      <c r="A2896" s="39" t="s">
        <v>4159</v>
      </c>
      <c r="B2896" s="39" t="s">
        <v>4160</v>
      </c>
      <c r="C2896" s="52">
        <v>2192</v>
      </c>
      <c r="D2896" s="39" t="s">
        <v>101</v>
      </c>
      <c r="E2896" s="39" t="s">
        <v>4161</v>
      </c>
      <c r="F2896" s="41">
        <v>40072</v>
      </c>
      <c r="G2896" s="39" t="s">
        <v>93</v>
      </c>
      <c r="H2896" s="39" t="s">
        <v>173</v>
      </c>
      <c r="I2896" s="41">
        <v>36434</v>
      </c>
      <c r="J2896" s="41">
        <v>36799</v>
      </c>
      <c r="K2896" s="40">
        <v>11</v>
      </c>
      <c r="L2896" s="39" t="s">
        <v>176</v>
      </c>
      <c r="M2896" s="39" t="s">
        <v>416</v>
      </c>
      <c r="N2896" s="39" t="s">
        <v>4174</v>
      </c>
      <c r="O2896" s="39" t="s">
        <v>97</v>
      </c>
      <c r="P2896" s="39" t="s">
        <v>4164</v>
      </c>
      <c r="Q2896" s="54">
        <v>355100</v>
      </c>
    </row>
    <row r="2897" spans="1:17">
      <c r="A2897" s="39" t="s">
        <v>4159</v>
      </c>
      <c r="B2897" s="39" t="s">
        <v>4160</v>
      </c>
      <c r="C2897" s="52">
        <v>2192</v>
      </c>
      <c r="D2897" s="39" t="s">
        <v>101</v>
      </c>
      <c r="E2897" s="39" t="s">
        <v>4161</v>
      </c>
      <c r="F2897" s="41">
        <v>40072</v>
      </c>
      <c r="G2897" s="39" t="s">
        <v>93</v>
      </c>
      <c r="H2897" s="39" t="s">
        <v>173</v>
      </c>
      <c r="I2897" s="41">
        <v>36434</v>
      </c>
      <c r="J2897" s="41">
        <v>36799</v>
      </c>
      <c r="K2897" s="40">
        <v>12</v>
      </c>
      <c r="L2897" s="39" t="s">
        <v>95</v>
      </c>
      <c r="M2897" s="39" t="s">
        <v>95</v>
      </c>
      <c r="N2897" s="39" t="s">
        <v>4175</v>
      </c>
      <c r="O2897" s="39" t="s">
        <v>97</v>
      </c>
      <c r="P2897" s="39" t="s">
        <v>4164</v>
      </c>
      <c r="Q2897" s="54">
        <v>355100</v>
      </c>
    </row>
    <row r="2898" spans="1:17">
      <c r="A2898" s="39" t="s">
        <v>4159</v>
      </c>
      <c r="B2898" s="39" t="s">
        <v>4160</v>
      </c>
      <c r="C2898" s="52">
        <v>2192</v>
      </c>
      <c r="D2898" s="39" t="s">
        <v>101</v>
      </c>
      <c r="E2898" s="39" t="s">
        <v>4161</v>
      </c>
      <c r="F2898" s="41">
        <v>40072</v>
      </c>
      <c r="G2898" s="39" t="s">
        <v>93</v>
      </c>
      <c r="H2898" s="39" t="s">
        <v>173</v>
      </c>
      <c r="I2898" s="41">
        <v>36434</v>
      </c>
      <c r="J2898" s="41">
        <v>36799</v>
      </c>
      <c r="K2898" s="40">
        <v>13</v>
      </c>
      <c r="L2898" s="39" t="s">
        <v>131</v>
      </c>
      <c r="M2898" s="39" t="s">
        <v>608</v>
      </c>
      <c r="N2898" s="39" t="s">
        <v>4176</v>
      </c>
      <c r="O2898" s="39" t="s">
        <v>97</v>
      </c>
      <c r="P2898" s="39" t="s">
        <v>4164</v>
      </c>
      <c r="Q2898" s="54">
        <v>355100</v>
      </c>
    </row>
    <row r="2899" spans="1:17">
      <c r="A2899" s="39" t="s">
        <v>4159</v>
      </c>
      <c r="B2899" s="39" t="s">
        <v>4160</v>
      </c>
      <c r="C2899" s="52">
        <v>2192</v>
      </c>
      <c r="D2899" s="39" t="s">
        <v>101</v>
      </c>
      <c r="E2899" s="39" t="s">
        <v>4161</v>
      </c>
      <c r="F2899" s="41">
        <v>40072</v>
      </c>
      <c r="G2899" s="39" t="s">
        <v>93</v>
      </c>
      <c r="H2899" s="39" t="s">
        <v>173</v>
      </c>
      <c r="I2899" s="41">
        <v>36434</v>
      </c>
      <c r="J2899" s="41">
        <v>36799</v>
      </c>
      <c r="K2899" s="40">
        <v>14</v>
      </c>
      <c r="L2899" s="39" t="s">
        <v>95</v>
      </c>
      <c r="M2899" s="39" t="s">
        <v>95</v>
      </c>
      <c r="N2899" s="39" t="s">
        <v>4177</v>
      </c>
      <c r="O2899" s="39" t="s">
        <v>97</v>
      </c>
      <c r="P2899" s="39" t="s">
        <v>4164</v>
      </c>
      <c r="Q2899" s="54">
        <v>355100</v>
      </c>
    </row>
    <row r="2900" spans="1:17">
      <c r="A2900" s="39" t="s">
        <v>4159</v>
      </c>
      <c r="B2900" s="39" t="s">
        <v>4160</v>
      </c>
      <c r="C2900" s="52">
        <v>1066</v>
      </c>
      <c r="D2900" s="39" t="s">
        <v>101</v>
      </c>
      <c r="E2900" s="39" t="s">
        <v>3781</v>
      </c>
      <c r="F2900" s="41">
        <v>39790</v>
      </c>
      <c r="G2900" s="39" t="s">
        <v>93</v>
      </c>
      <c r="H2900" s="39" t="s">
        <v>173</v>
      </c>
      <c r="I2900" s="41">
        <v>39814</v>
      </c>
      <c r="J2900" s="41">
        <v>40178</v>
      </c>
      <c r="K2900" s="40">
        <v>1</v>
      </c>
      <c r="L2900" s="39" t="s">
        <v>95</v>
      </c>
      <c r="M2900" s="39" t="s">
        <v>95</v>
      </c>
      <c r="N2900" s="39" t="s">
        <v>4178</v>
      </c>
      <c r="O2900" s="39" t="s">
        <v>97</v>
      </c>
      <c r="P2900" s="39" t="s">
        <v>4164</v>
      </c>
      <c r="Q2900" s="54">
        <v>1</v>
      </c>
    </row>
    <row r="2901" spans="1:17">
      <c r="A2901" s="39" t="s">
        <v>4179</v>
      </c>
      <c r="B2901" s="39" t="s">
        <v>4180</v>
      </c>
      <c r="C2901" s="52">
        <v>21812</v>
      </c>
      <c r="D2901" s="39" t="s">
        <v>91</v>
      </c>
      <c r="E2901" s="39" t="s">
        <v>2023</v>
      </c>
      <c r="F2901" s="41">
        <v>44622</v>
      </c>
      <c r="G2901" s="39" t="s">
        <v>93</v>
      </c>
      <c r="H2901" s="39" t="s">
        <v>94</v>
      </c>
      <c r="I2901" s="41">
        <v>40909</v>
      </c>
      <c r="J2901" s="41">
        <v>42735</v>
      </c>
      <c r="K2901" s="40">
        <v>1</v>
      </c>
      <c r="L2901" s="39" t="s">
        <v>95</v>
      </c>
      <c r="M2901" s="39" t="s">
        <v>95</v>
      </c>
      <c r="N2901" s="39" t="s">
        <v>4181</v>
      </c>
      <c r="O2901" s="39" t="s">
        <v>121</v>
      </c>
      <c r="P2901" s="39" t="s">
        <v>348</v>
      </c>
      <c r="Q2901" s="54">
        <v>13371</v>
      </c>
    </row>
    <row r="2902" spans="1:17">
      <c r="A2902" s="39" t="s">
        <v>4179</v>
      </c>
      <c r="B2902" s="39" t="s">
        <v>4180</v>
      </c>
      <c r="C2902" s="52">
        <v>21812</v>
      </c>
      <c r="D2902" s="39" t="s">
        <v>91</v>
      </c>
      <c r="E2902" s="39" t="s">
        <v>2023</v>
      </c>
      <c r="F2902" s="41">
        <v>44622</v>
      </c>
      <c r="G2902" s="39" t="s">
        <v>93</v>
      </c>
      <c r="H2902" s="39" t="s">
        <v>94</v>
      </c>
      <c r="I2902" s="41">
        <v>41275</v>
      </c>
      <c r="J2902" s="41">
        <v>41639</v>
      </c>
      <c r="K2902" s="40">
        <v>2</v>
      </c>
      <c r="L2902" s="39" t="s">
        <v>131</v>
      </c>
      <c r="M2902" s="39" t="s">
        <v>227</v>
      </c>
      <c r="N2902" s="39" t="s">
        <v>4182</v>
      </c>
      <c r="O2902" s="39" t="s">
        <v>97</v>
      </c>
      <c r="P2902" s="39" t="s">
        <v>348</v>
      </c>
      <c r="Q2902" s="54">
        <v>13371</v>
      </c>
    </row>
    <row r="2903" spans="1:17">
      <c r="A2903" s="39" t="s">
        <v>4179</v>
      </c>
      <c r="B2903" s="39" t="s">
        <v>4180</v>
      </c>
      <c r="C2903" s="52">
        <v>19558</v>
      </c>
      <c r="D2903" s="39" t="s">
        <v>101</v>
      </c>
      <c r="E2903" s="39" t="s">
        <v>1208</v>
      </c>
      <c r="F2903" s="41">
        <v>44050</v>
      </c>
      <c r="G2903" s="39" t="s">
        <v>93</v>
      </c>
      <c r="H2903" s="39" t="s">
        <v>94</v>
      </c>
      <c r="I2903" s="41">
        <v>43922</v>
      </c>
      <c r="J2903" s="41">
        <v>44196</v>
      </c>
      <c r="K2903" s="40">
        <v>1</v>
      </c>
      <c r="L2903" s="39" t="s">
        <v>105</v>
      </c>
      <c r="M2903" s="39" t="s">
        <v>95</v>
      </c>
      <c r="N2903" s="39" t="s">
        <v>4183</v>
      </c>
      <c r="O2903" s="39" t="s">
        <v>97</v>
      </c>
      <c r="P2903" s="39" t="s">
        <v>348</v>
      </c>
      <c r="Q2903" s="54">
        <v>280535</v>
      </c>
    </row>
    <row r="2904" spans="1:17">
      <c r="A2904" s="39" t="s">
        <v>4184</v>
      </c>
      <c r="B2904" s="39" t="s">
        <v>4185</v>
      </c>
      <c r="C2904" s="52">
        <v>2101</v>
      </c>
      <c r="D2904" s="39" t="s">
        <v>101</v>
      </c>
      <c r="E2904" s="39" t="s">
        <v>539</v>
      </c>
      <c r="F2904" s="41">
        <v>40072</v>
      </c>
      <c r="G2904" s="39" t="s">
        <v>93</v>
      </c>
      <c r="H2904" s="39" t="s">
        <v>173</v>
      </c>
      <c r="I2904" s="41">
        <v>39814</v>
      </c>
      <c r="J2904" s="41">
        <v>40178</v>
      </c>
      <c r="K2904" s="40">
        <v>1</v>
      </c>
      <c r="L2904" s="39" t="s">
        <v>237</v>
      </c>
      <c r="M2904" s="39" t="s">
        <v>95</v>
      </c>
      <c r="N2904" s="39" t="s">
        <v>4186</v>
      </c>
      <c r="O2904" s="39" t="s">
        <v>97</v>
      </c>
      <c r="P2904" s="39" t="s">
        <v>4187</v>
      </c>
      <c r="Q2904" s="54">
        <v>29600</v>
      </c>
    </row>
    <row r="2905" spans="1:17">
      <c r="A2905" s="39" t="s">
        <v>4184</v>
      </c>
      <c r="B2905" s="39" t="s">
        <v>4185</v>
      </c>
      <c r="C2905" s="52">
        <v>2101</v>
      </c>
      <c r="D2905" s="39" t="s">
        <v>101</v>
      </c>
      <c r="E2905" s="39" t="s">
        <v>539</v>
      </c>
      <c r="F2905" s="41">
        <v>40072</v>
      </c>
      <c r="G2905" s="39" t="s">
        <v>93</v>
      </c>
      <c r="H2905" s="39" t="s">
        <v>173</v>
      </c>
      <c r="I2905" s="41">
        <v>39814</v>
      </c>
      <c r="J2905" s="41">
        <v>40178</v>
      </c>
      <c r="K2905" s="40">
        <v>2</v>
      </c>
      <c r="L2905" s="39" t="s">
        <v>237</v>
      </c>
      <c r="M2905" s="39" t="s">
        <v>16</v>
      </c>
      <c r="N2905" s="39" t="s">
        <v>4188</v>
      </c>
      <c r="O2905" s="39" t="s">
        <v>97</v>
      </c>
      <c r="P2905" s="39" t="s">
        <v>4187</v>
      </c>
      <c r="Q2905" s="54">
        <v>29600</v>
      </c>
    </row>
    <row r="2906" spans="1:17">
      <c r="A2906" s="39" t="s">
        <v>4184</v>
      </c>
      <c r="B2906" s="39" t="s">
        <v>4185</v>
      </c>
      <c r="C2906" s="52">
        <v>2101</v>
      </c>
      <c r="D2906" s="39" t="s">
        <v>101</v>
      </c>
      <c r="E2906" s="39" t="s">
        <v>539</v>
      </c>
      <c r="F2906" s="41">
        <v>40072</v>
      </c>
      <c r="G2906" s="39" t="s">
        <v>93</v>
      </c>
      <c r="H2906" s="39" t="s">
        <v>173</v>
      </c>
      <c r="I2906" s="41">
        <v>39814</v>
      </c>
      <c r="J2906" s="41">
        <v>40178</v>
      </c>
      <c r="K2906" s="40">
        <v>3</v>
      </c>
      <c r="L2906" s="39" t="s">
        <v>103</v>
      </c>
      <c r="M2906" s="39" t="s">
        <v>95</v>
      </c>
      <c r="N2906" s="39" t="s">
        <v>4189</v>
      </c>
      <c r="O2906" s="39" t="s">
        <v>97</v>
      </c>
      <c r="P2906" s="39" t="s">
        <v>4187</v>
      </c>
      <c r="Q2906" s="54">
        <v>29600</v>
      </c>
    </row>
    <row r="2907" spans="1:17">
      <c r="A2907" s="39" t="s">
        <v>4184</v>
      </c>
      <c r="B2907" s="39" t="s">
        <v>4185</v>
      </c>
      <c r="C2907" s="52">
        <v>2101</v>
      </c>
      <c r="D2907" s="39" t="s">
        <v>101</v>
      </c>
      <c r="E2907" s="39" t="s">
        <v>539</v>
      </c>
      <c r="F2907" s="41">
        <v>40072</v>
      </c>
      <c r="G2907" s="39" t="s">
        <v>93</v>
      </c>
      <c r="H2907" s="39" t="s">
        <v>173</v>
      </c>
      <c r="I2907" s="41">
        <v>39814</v>
      </c>
      <c r="J2907" s="41">
        <v>40178</v>
      </c>
      <c r="K2907" s="40">
        <v>4</v>
      </c>
      <c r="L2907" s="39" t="s">
        <v>308</v>
      </c>
      <c r="M2907" s="39" t="s">
        <v>95</v>
      </c>
      <c r="N2907" s="39" t="s">
        <v>4190</v>
      </c>
      <c r="O2907" s="39" t="s">
        <v>97</v>
      </c>
      <c r="P2907" s="39" t="s">
        <v>4187</v>
      </c>
      <c r="Q2907" s="54">
        <v>29600</v>
      </c>
    </row>
    <row r="2908" spans="1:17">
      <c r="A2908" s="39" t="s">
        <v>4184</v>
      </c>
      <c r="B2908" s="39" t="s">
        <v>4185</v>
      </c>
      <c r="C2908" s="52">
        <v>2101</v>
      </c>
      <c r="D2908" s="39" t="s">
        <v>101</v>
      </c>
      <c r="E2908" s="39" t="s">
        <v>539</v>
      </c>
      <c r="F2908" s="41">
        <v>40072</v>
      </c>
      <c r="G2908" s="39" t="s">
        <v>93</v>
      </c>
      <c r="H2908" s="39" t="s">
        <v>173</v>
      </c>
      <c r="I2908" s="41">
        <v>39814</v>
      </c>
      <c r="J2908" s="41">
        <v>40178</v>
      </c>
      <c r="K2908" s="40">
        <v>5</v>
      </c>
      <c r="L2908" s="39" t="s">
        <v>311</v>
      </c>
      <c r="M2908" s="39" t="s">
        <v>95</v>
      </c>
      <c r="N2908" s="39" t="s">
        <v>4191</v>
      </c>
      <c r="O2908" s="39" t="s">
        <v>97</v>
      </c>
      <c r="P2908" s="39" t="s">
        <v>4187</v>
      </c>
      <c r="Q2908" s="54">
        <v>29600</v>
      </c>
    </row>
    <row r="2909" spans="1:17">
      <c r="A2909" s="39" t="s">
        <v>4184</v>
      </c>
      <c r="B2909" s="39" t="s">
        <v>4185</v>
      </c>
      <c r="C2909" s="52">
        <v>2101</v>
      </c>
      <c r="D2909" s="39" t="s">
        <v>101</v>
      </c>
      <c r="E2909" s="39" t="s">
        <v>539</v>
      </c>
      <c r="F2909" s="41">
        <v>40072</v>
      </c>
      <c r="G2909" s="39" t="s">
        <v>93</v>
      </c>
      <c r="H2909" s="39" t="s">
        <v>173</v>
      </c>
      <c r="I2909" s="41">
        <v>39814</v>
      </c>
      <c r="J2909" s="41">
        <v>40178</v>
      </c>
      <c r="K2909" s="40">
        <v>6</v>
      </c>
      <c r="L2909" s="39" t="s">
        <v>103</v>
      </c>
      <c r="M2909" s="39" t="s">
        <v>810</v>
      </c>
      <c r="N2909" s="39" t="s">
        <v>4192</v>
      </c>
      <c r="O2909" s="39" t="s">
        <v>97</v>
      </c>
      <c r="P2909" s="39" t="s">
        <v>4187</v>
      </c>
      <c r="Q2909" s="54">
        <v>29600</v>
      </c>
    </row>
    <row r="2910" spans="1:17">
      <c r="A2910" s="39" t="s">
        <v>4184</v>
      </c>
      <c r="B2910" s="39" t="s">
        <v>4185</v>
      </c>
      <c r="C2910" s="52">
        <v>2101</v>
      </c>
      <c r="D2910" s="39" t="s">
        <v>101</v>
      </c>
      <c r="E2910" s="39" t="s">
        <v>539</v>
      </c>
      <c r="F2910" s="41">
        <v>40072</v>
      </c>
      <c r="G2910" s="39" t="s">
        <v>93</v>
      </c>
      <c r="H2910" s="39" t="s">
        <v>173</v>
      </c>
      <c r="I2910" s="41">
        <v>39814</v>
      </c>
      <c r="J2910" s="41">
        <v>40178</v>
      </c>
      <c r="K2910" s="40">
        <v>7</v>
      </c>
      <c r="L2910" s="39" t="s">
        <v>103</v>
      </c>
      <c r="M2910" s="39" t="s">
        <v>95</v>
      </c>
      <c r="N2910" s="39" t="s">
        <v>4193</v>
      </c>
      <c r="O2910" s="39" t="s">
        <v>97</v>
      </c>
      <c r="P2910" s="39" t="s">
        <v>4187</v>
      </c>
      <c r="Q2910" s="54">
        <v>29600</v>
      </c>
    </row>
    <row r="2911" spans="1:17">
      <c r="A2911" s="39" t="s">
        <v>4194</v>
      </c>
      <c r="B2911" s="39" t="s">
        <v>4195</v>
      </c>
      <c r="C2911" s="52">
        <v>8268</v>
      </c>
      <c r="D2911" s="39" t="s">
        <v>101</v>
      </c>
      <c r="E2911" s="39" t="s">
        <v>224</v>
      </c>
      <c r="F2911" s="41">
        <v>40722</v>
      </c>
      <c r="G2911" s="39" t="s">
        <v>93</v>
      </c>
      <c r="H2911" s="39" t="s">
        <v>94</v>
      </c>
      <c r="I2911" s="41">
        <v>39448</v>
      </c>
      <c r="J2911" s="41">
        <v>39813</v>
      </c>
      <c r="K2911" s="40">
        <v>1</v>
      </c>
      <c r="L2911" s="39" t="s">
        <v>103</v>
      </c>
      <c r="M2911" s="39" t="s">
        <v>95</v>
      </c>
      <c r="N2911" s="39" t="s">
        <v>225</v>
      </c>
      <c r="O2911" s="39" t="s">
        <v>97</v>
      </c>
      <c r="P2911" s="39" t="s">
        <v>221</v>
      </c>
      <c r="Q2911" s="54">
        <v>62809</v>
      </c>
    </row>
    <row r="2912" spans="1:17">
      <c r="A2912" s="39" t="s">
        <v>4194</v>
      </c>
      <c r="B2912" s="39" t="s">
        <v>4195</v>
      </c>
      <c r="C2912" s="52">
        <v>6044</v>
      </c>
      <c r="D2912" s="39" t="s">
        <v>101</v>
      </c>
      <c r="E2912" s="39" t="s">
        <v>4196</v>
      </c>
      <c r="F2912" s="41">
        <v>40289</v>
      </c>
      <c r="G2912" s="39" t="s">
        <v>93</v>
      </c>
      <c r="H2912" s="39" t="s">
        <v>94</v>
      </c>
      <c r="I2912" s="41">
        <v>39173</v>
      </c>
      <c r="J2912" s="41">
        <v>39447</v>
      </c>
      <c r="K2912" s="40">
        <v>1</v>
      </c>
      <c r="L2912" s="39" t="s">
        <v>237</v>
      </c>
      <c r="M2912" s="39" t="s">
        <v>16</v>
      </c>
      <c r="N2912" s="39" t="s">
        <v>4197</v>
      </c>
      <c r="O2912" s="39" t="s">
        <v>97</v>
      </c>
      <c r="P2912" s="39" t="s">
        <v>221</v>
      </c>
      <c r="Q2912" s="54">
        <v>951.62599999999998</v>
      </c>
    </row>
    <row r="2913" spans="1:17">
      <c r="A2913" s="39" t="s">
        <v>4198</v>
      </c>
      <c r="B2913" s="39" t="s">
        <v>4199</v>
      </c>
      <c r="C2913" s="52">
        <v>15631</v>
      </c>
      <c r="D2913" s="39" t="s">
        <v>101</v>
      </c>
      <c r="E2913" s="39" t="s">
        <v>2979</v>
      </c>
      <c r="F2913" s="41">
        <v>42408</v>
      </c>
      <c r="G2913" s="39" t="s">
        <v>93</v>
      </c>
      <c r="H2913" s="39" t="s">
        <v>94</v>
      </c>
      <c r="I2913" s="41">
        <v>41640</v>
      </c>
      <c r="J2913" s="41">
        <v>42004</v>
      </c>
      <c r="K2913" s="40">
        <v>1</v>
      </c>
      <c r="L2913" s="39" t="s">
        <v>218</v>
      </c>
      <c r="M2913" s="39" t="s">
        <v>219</v>
      </c>
      <c r="N2913" s="39" t="s">
        <v>4200</v>
      </c>
      <c r="O2913" s="39" t="s">
        <v>97</v>
      </c>
      <c r="P2913" s="39" t="s">
        <v>3790</v>
      </c>
      <c r="Q2913" s="54">
        <v>7198</v>
      </c>
    </row>
    <row r="2914" spans="1:17">
      <c r="A2914" s="39" t="s">
        <v>4201</v>
      </c>
      <c r="B2914" s="39" t="s">
        <v>4202</v>
      </c>
      <c r="C2914" s="52">
        <v>20251</v>
      </c>
      <c r="D2914" s="39" t="s">
        <v>101</v>
      </c>
      <c r="E2914" s="39" t="s">
        <v>212</v>
      </c>
      <c r="F2914" s="41">
        <v>44264</v>
      </c>
      <c r="G2914" s="39" t="s">
        <v>93</v>
      </c>
      <c r="H2914" s="39" t="s">
        <v>94</v>
      </c>
      <c r="I2914" s="41">
        <v>44197</v>
      </c>
      <c r="J2914" s="41">
        <v>44561</v>
      </c>
      <c r="K2914" s="40">
        <v>1</v>
      </c>
      <c r="L2914" s="39" t="s">
        <v>105</v>
      </c>
      <c r="M2914" s="39" t="s">
        <v>95</v>
      </c>
      <c r="N2914" s="39" t="s">
        <v>4203</v>
      </c>
      <c r="O2914" s="39" t="s">
        <v>97</v>
      </c>
      <c r="P2914" s="39" t="s">
        <v>432</v>
      </c>
      <c r="Q2914" s="54">
        <v>1</v>
      </c>
    </row>
    <row r="2915" spans="1:17">
      <c r="A2915" s="39" t="s">
        <v>4201</v>
      </c>
      <c r="B2915" s="39" t="s">
        <v>4202</v>
      </c>
      <c r="C2915" s="52">
        <v>19633</v>
      </c>
      <c r="D2915" s="39" t="s">
        <v>101</v>
      </c>
      <c r="E2915" s="39" t="s">
        <v>215</v>
      </c>
      <c r="F2915" s="41">
        <v>44050</v>
      </c>
      <c r="G2915" s="39" t="s">
        <v>93</v>
      </c>
      <c r="H2915" s="39" t="s">
        <v>94</v>
      </c>
      <c r="I2915" s="41">
        <v>43923</v>
      </c>
      <c r="J2915" s="41">
        <v>44196</v>
      </c>
      <c r="K2915" s="40">
        <v>1</v>
      </c>
      <c r="L2915" s="39" t="s">
        <v>105</v>
      </c>
      <c r="M2915" s="39" t="s">
        <v>95</v>
      </c>
      <c r="N2915" s="39" t="s">
        <v>4204</v>
      </c>
      <c r="O2915" s="39" t="s">
        <v>97</v>
      </c>
      <c r="P2915" s="39" t="s">
        <v>432</v>
      </c>
      <c r="Q2915" s="54">
        <v>513316</v>
      </c>
    </row>
    <row r="2916" spans="1:17">
      <c r="A2916" s="39" t="s">
        <v>4201</v>
      </c>
      <c r="B2916" s="39" t="s">
        <v>4202</v>
      </c>
      <c r="C2916" s="52">
        <v>15815</v>
      </c>
      <c r="D2916" s="39" t="s">
        <v>101</v>
      </c>
      <c r="E2916" s="39" t="s">
        <v>255</v>
      </c>
      <c r="F2916" s="41">
        <v>42476</v>
      </c>
      <c r="G2916" s="39" t="s">
        <v>93</v>
      </c>
      <c r="H2916" s="39" t="s">
        <v>94</v>
      </c>
      <c r="I2916" s="41">
        <v>41640</v>
      </c>
      <c r="J2916" s="41">
        <v>42004</v>
      </c>
      <c r="K2916" s="40">
        <v>1</v>
      </c>
      <c r="L2916" s="39" t="s">
        <v>218</v>
      </c>
      <c r="M2916" s="39" t="s">
        <v>219</v>
      </c>
      <c r="N2916" s="39" t="s">
        <v>4205</v>
      </c>
      <c r="O2916" s="39" t="s">
        <v>97</v>
      </c>
      <c r="P2916" s="39" t="s">
        <v>432</v>
      </c>
      <c r="Q2916" s="54">
        <v>85352</v>
      </c>
    </row>
    <row r="2917" spans="1:17">
      <c r="A2917" s="39" t="s">
        <v>4206</v>
      </c>
      <c r="B2917" s="39" t="s">
        <v>4207</v>
      </c>
      <c r="C2917" s="52">
        <v>8269</v>
      </c>
      <c r="D2917" s="39" t="s">
        <v>101</v>
      </c>
      <c r="E2917" s="39" t="s">
        <v>224</v>
      </c>
      <c r="F2917" s="41">
        <v>40722</v>
      </c>
      <c r="G2917" s="39" t="s">
        <v>93</v>
      </c>
      <c r="H2917" s="39" t="s">
        <v>94</v>
      </c>
      <c r="I2917" s="41">
        <v>39448</v>
      </c>
      <c r="J2917" s="41">
        <v>39813</v>
      </c>
      <c r="K2917" s="40">
        <v>1</v>
      </c>
      <c r="L2917" s="39" t="s">
        <v>103</v>
      </c>
      <c r="M2917" s="39" t="s">
        <v>95</v>
      </c>
      <c r="N2917" s="39" t="s">
        <v>225</v>
      </c>
      <c r="O2917" s="39" t="s">
        <v>97</v>
      </c>
      <c r="P2917" s="39" t="s">
        <v>221</v>
      </c>
      <c r="Q2917" s="54">
        <v>42264</v>
      </c>
    </row>
    <row r="2918" spans="1:17">
      <c r="A2918" s="39" t="s">
        <v>4208</v>
      </c>
      <c r="B2918" s="39" t="s">
        <v>4209</v>
      </c>
      <c r="C2918" s="52">
        <v>8270</v>
      </c>
      <c r="D2918" s="39" t="s">
        <v>101</v>
      </c>
      <c r="E2918" s="39" t="s">
        <v>224</v>
      </c>
      <c r="F2918" s="41">
        <v>40722</v>
      </c>
      <c r="G2918" s="39" t="s">
        <v>93</v>
      </c>
      <c r="H2918" s="39" t="s">
        <v>94</v>
      </c>
      <c r="I2918" s="41">
        <v>39448</v>
      </c>
      <c r="J2918" s="41">
        <v>39813</v>
      </c>
      <c r="K2918" s="40">
        <v>1</v>
      </c>
      <c r="L2918" s="39" t="s">
        <v>103</v>
      </c>
      <c r="M2918" s="39" t="s">
        <v>95</v>
      </c>
      <c r="N2918" s="39" t="s">
        <v>225</v>
      </c>
      <c r="O2918" s="39" t="s">
        <v>97</v>
      </c>
      <c r="P2918" s="39" t="s">
        <v>221</v>
      </c>
      <c r="Q2918" s="54">
        <v>26945</v>
      </c>
    </row>
    <row r="2919" spans="1:17">
      <c r="A2919" s="39" t="s">
        <v>4208</v>
      </c>
      <c r="B2919" s="39" t="s">
        <v>4209</v>
      </c>
      <c r="C2919" s="52">
        <v>574</v>
      </c>
      <c r="D2919" s="39" t="s">
        <v>101</v>
      </c>
      <c r="E2919" s="39" t="s">
        <v>544</v>
      </c>
      <c r="F2919" s="41">
        <v>39790</v>
      </c>
      <c r="G2919" s="39" t="s">
        <v>93</v>
      </c>
      <c r="H2919" s="39" t="s">
        <v>94</v>
      </c>
      <c r="I2919" s="41">
        <v>39814</v>
      </c>
      <c r="J2919" s="41">
        <v>40178</v>
      </c>
      <c r="K2919" s="40">
        <v>1</v>
      </c>
      <c r="L2919" s="39" t="s">
        <v>95</v>
      </c>
      <c r="M2919" s="39" t="s">
        <v>95</v>
      </c>
      <c r="N2919" s="39" t="s">
        <v>4210</v>
      </c>
      <c r="O2919" s="39" t="s">
        <v>97</v>
      </c>
      <c r="P2919" s="39" t="s">
        <v>1336</v>
      </c>
      <c r="Q2919" s="54">
        <v>700000</v>
      </c>
    </row>
    <row r="2920" spans="1:17">
      <c r="A2920" s="39" t="s">
        <v>4208</v>
      </c>
      <c r="B2920" s="39" t="s">
        <v>4209</v>
      </c>
      <c r="C2920" s="52">
        <v>574</v>
      </c>
      <c r="D2920" s="39" t="s">
        <v>101</v>
      </c>
      <c r="E2920" s="39" t="s">
        <v>544</v>
      </c>
      <c r="F2920" s="41">
        <v>39790</v>
      </c>
      <c r="G2920" s="39" t="s">
        <v>93</v>
      </c>
      <c r="H2920" s="39" t="s">
        <v>94</v>
      </c>
      <c r="I2920" s="41">
        <v>39814</v>
      </c>
      <c r="J2920" s="41">
        <v>40178</v>
      </c>
      <c r="K2920" s="40">
        <v>2</v>
      </c>
      <c r="L2920" s="39" t="s">
        <v>95</v>
      </c>
      <c r="M2920" s="39" t="s">
        <v>95</v>
      </c>
      <c r="N2920" s="39" t="s">
        <v>4211</v>
      </c>
      <c r="O2920" s="39" t="s">
        <v>97</v>
      </c>
      <c r="P2920" s="39" t="s">
        <v>1336</v>
      </c>
      <c r="Q2920" s="54">
        <v>700000</v>
      </c>
    </row>
    <row r="2921" spans="1:17">
      <c r="A2921" s="39" t="s">
        <v>4212</v>
      </c>
      <c r="B2921" s="39" t="s">
        <v>4213</v>
      </c>
      <c r="C2921" s="52">
        <v>9175</v>
      </c>
      <c r="D2921" s="39" t="s">
        <v>101</v>
      </c>
      <c r="E2921" s="39" t="s">
        <v>523</v>
      </c>
      <c r="F2921" s="41">
        <v>40714</v>
      </c>
      <c r="G2921" s="39" t="s">
        <v>93</v>
      </c>
      <c r="H2921" s="39" t="s">
        <v>173</v>
      </c>
      <c r="I2921" s="41">
        <v>40179</v>
      </c>
      <c r="J2921" s="41">
        <v>40543</v>
      </c>
      <c r="K2921" s="40">
        <v>1</v>
      </c>
      <c r="L2921" s="39" t="s">
        <v>105</v>
      </c>
      <c r="M2921" s="39" t="s">
        <v>95</v>
      </c>
      <c r="N2921" s="39" t="s">
        <v>4214</v>
      </c>
      <c r="O2921" s="39" t="s">
        <v>97</v>
      </c>
      <c r="P2921" s="39" t="s">
        <v>4215</v>
      </c>
      <c r="Q2921" s="54">
        <v>560503</v>
      </c>
    </row>
    <row r="2922" spans="1:17">
      <c r="A2922" s="39" t="s">
        <v>4212</v>
      </c>
      <c r="B2922" s="39" t="s">
        <v>4213</v>
      </c>
      <c r="C2922" s="52">
        <v>9175</v>
      </c>
      <c r="D2922" s="39" t="s">
        <v>101</v>
      </c>
      <c r="E2922" s="39" t="s">
        <v>523</v>
      </c>
      <c r="F2922" s="41">
        <v>40714</v>
      </c>
      <c r="G2922" s="39" t="s">
        <v>93</v>
      </c>
      <c r="H2922" s="39" t="s">
        <v>173</v>
      </c>
      <c r="I2922" s="41">
        <v>39904</v>
      </c>
      <c r="J2922" s="41">
        <v>40908</v>
      </c>
      <c r="K2922" s="40">
        <v>2</v>
      </c>
      <c r="L2922" s="39" t="s">
        <v>308</v>
      </c>
      <c r="M2922" s="39" t="s">
        <v>95</v>
      </c>
      <c r="N2922" s="39" t="s">
        <v>4216</v>
      </c>
      <c r="O2922" s="39" t="s">
        <v>97</v>
      </c>
      <c r="P2922" s="39" t="s">
        <v>4215</v>
      </c>
      <c r="Q2922" s="54">
        <v>560503</v>
      </c>
    </row>
    <row r="2923" spans="1:17">
      <c r="A2923" s="39" t="s">
        <v>4212</v>
      </c>
      <c r="B2923" s="39" t="s">
        <v>4213</v>
      </c>
      <c r="C2923" s="52">
        <v>9175</v>
      </c>
      <c r="D2923" s="39" t="s">
        <v>101</v>
      </c>
      <c r="E2923" s="39" t="s">
        <v>523</v>
      </c>
      <c r="F2923" s="41">
        <v>40714</v>
      </c>
      <c r="G2923" s="39" t="s">
        <v>93</v>
      </c>
      <c r="H2923" s="39" t="s">
        <v>173</v>
      </c>
      <c r="I2923" s="41">
        <v>39904</v>
      </c>
      <c r="J2923" s="41">
        <v>40908</v>
      </c>
      <c r="K2923" s="40">
        <v>3</v>
      </c>
      <c r="L2923" s="39" t="s">
        <v>311</v>
      </c>
      <c r="M2923" s="39" t="s">
        <v>312</v>
      </c>
      <c r="N2923" s="39" t="s">
        <v>4217</v>
      </c>
      <c r="O2923" s="39" t="s">
        <v>97</v>
      </c>
      <c r="P2923" s="39" t="s">
        <v>4215</v>
      </c>
      <c r="Q2923" s="54">
        <v>560503</v>
      </c>
    </row>
    <row r="2924" spans="1:17">
      <c r="A2924" s="39" t="s">
        <v>4212</v>
      </c>
      <c r="B2924" s="39" t="s">
        <v>4213</v>
      </c>
      <c r="C2924" s="52">
        <v>9175</v>
      </c>
      <c r="D2924" s="39" t="s">
        <v>101</v>
      </c>
      <c r="E2924" s="39" t="s">
        <v>523</v>
      </c>
      <c r="F2924" s="41">
        <v>40714</v>
      </c>
      <c r="G2924" s="39" t="s">
        <v>93</v>
      </c>
      <c r="H2924" s="39" t="s">
        <v>173</v>
      </c>
      <c r="I2924" s="41">
        <v>39904</v>
      </c>
      <c r="J2924" s="41">
        <v>40908</v>
      </c>
      <c r="K2924" s="40">
        <v>4</v>
      </c>
      <c r="L2924" s="39" t="s">
        <v>103</v>
      </c>
      <c r="M2924" s="39" t="s">
        <v>810</v>
      </c>
      <c r="N2924" s="39" t="s">
        <v>4218</v>
      </c>
      <c r="O2924" s="39" t="s">
        <v>97</v>
      </c>
      <c r="P2924" s="39" t="s">
        <v>4215</v>
      </c>
      <c r="Q2924" s="54">
        <v>560503</v>
      </c>
    </row>
    <row r="2925" spans="1:17">
      <c r="A2925" s="39" t="s">
        <v>4212</v>
      </c>
      <c r="B2925" s="39" t="s">
        <v>4213</v>
      </c>
      <c r="C2925" s="52">
        <v>9175</v>
      </c>
      <c r="D2925" s="39" t="s">
        <v>101</v>
      </c>
      <c r="E2925" s="39" t="s">
        <v>523</v>
      </c>
      <c r="F2925" s="41">
        <v>40714</v>
      </c>
      <c r="G2925" s="39" t="s">
        <v>93</v>
      </c>
      <c r="H2925" s="39" t="s">
        <v>173</v>
      </c>
      <c r="I2925" s="41">
        <v>39904</v>
      </c>
      <c r="J2925" s="41">
        <v>40908</v>
      </c>
      <c r="K2925" s="40">
        <v>5</v>
      </c>
      <c r="L2925" s="39" t="s">
        <v>218</v>
      </c>
      <c r="M2925" s="39" t="s">
        <v>521</v>
      </c>
      <c r="N2925" s="39" t="s">
        <v>4219</v>
      </c>
      <c r="O2925" s="39" t="s">
        <v>97</v>
      </c>
      <c r="P2925" s="39" t="s">
        <v>4215</v>
      </c>
      <c r="Q2925" s="54">
        <v>560503</v>
      </c>
    </row>
    <row r="2926" spans="1:17">
      <c r="A2926" s="39" t="s">
        <v>4212</v>
      </c>
      <c r="B2926" s="39" t="s">
        <v>4213</v>
      </c>
      <c r="C2926" s="52">
        <v>969</v>
      </c>
      <c r="D2926" s="39" t="s">
        <v>101</v>
      </c>
      <c r="E2926" s="39" t="s">
        <v>544</v>
      </c>
      <c r="F2926" s="41">
        <v>39790</v>
      </c>
      <c r="G2926" s="39" t="s">
        <v>93</v>
      </c>
      <c r="H2926" s="39" t="s">
        <v>173</v>
      </c>
      <c r="I2926" s="41">
        <v>39814</v>
      </c>
      <c r="J2926" s="41">
        <v>40178</v>
      </c>
      <c r="K2926" s="40">
        <v>1</v>
      </c>
      <c r="L2926" s="39" t="s">
        <v>95</v>
      </c>
      <c r="M2926" s="39" t="s">
        <v>95</v>
      </c>
      <c r="N2926" s="39" t="s">
        <v>4220</v>
      </c>
      <c r="O2926" s="39" t="s">
        <v>97</v>
      </c>
      <c r="P2926" s="39" t="s">
        <v>4215</v>
      </c>
      <c r="Q2926" s="54">
        <v>-69556</v>
      </c>
    </row>
    <row r="2927" spans="1:17">
      <c r="A2927" s="39" t="s">
        <v>4212</v>
      </c>
      <c r="B2927" s="39" t="s">
        <v>4213</v>
      </c>
      <c r="C2927" s="52">
        <v>969</v>
      </c>
      <c r="D2927" s="39" t="s">
        <v>101</v>
      </c>
      <c r="E2927" s="39" t="s">
        <v>544</v>
      </c>
      <c r="F2927" s="41">
        <v>39790</v>
      </c>
      <c r="G2927" s="39" t="s">
        <v>93</v>
      </c>
      <c r="H2927" s="39" t="s">
        <v>173</v>
      </c>
      <c r="I2927" s="41">
        <v>39814</v>
      </c>
      <c r="J2927" s="41">
        <v>40178</v>
      </c>
      <c r="K2927" s="40">
        <v>2</v>
      </c>
      <c r="L2927" s="39" t="s">
        <v>105</v>
      </c>
      <c r="M2927" s="39" t="s">
        <v>579</v>
      </c>
      <c r="N2927" s="39" t="s">
        <v>4221</v>
      </c>
      <c r="O2927" s="39" t="s">
        <v>97</v>
      </c>
      <c r="P2927" s="39" t="s">
        <v>4215</v>
      </c>
      <c r="Q2927" s="54">
        <v>-69556</v>
      </c>
    </row>
    <row r="2928" spans="1:17">
      <c r="A2928" s="39" t="s">
        <v>4212</v>
      </c>
      <c r="B2928" s="39" t="s">
        <v>4213</v>
      </c>
      <c r="C2928" s="52">
        <v>969</v>
      </c>
      <c r="D2928" s="39" t="s">
        <v>101</v>
      </c>
      <c r="E2928" s="39" t="s">
        <v>544</v>
      </c>
      <c r="F2928" s="41">
        <v>39790</v>
      </c>
      <c r="G2928" s="39" t="s">
        <v>93</v>
      </c>
      <c r="H2928" s="39" t="s">
        <v>173</v>
      </c>
      <c r="I2928" s="41">
        <v>39814</v>
      </c>
      <c r="J2928" s="41">
        <v>40178</v>
      </c>
      <c r="K2928" s="40">
        <v>3</v>
      </c>
      <c r="L2928" s="39" t="s">
        <v>105</v>
      </c>
      <c r="M2928" s="39" t="s">
        <v>579</v>
      </c>
      <c r="N2928" s="39" t="s">
        <v>4222</v>
      </c>
      <c r="O2928" s="39" t="s">
        <v>97</v>
      </c>
      <c r="P2928" s="39" t="s">
        <v>4215</v>
      </c>
      <c r="Q2928" s="54">
        <v>-69556</v>
      </c>
    </row>
    <row r="2929" spans="1:17">
      <c r="A2929" s="39" t="s">
        <v>4212</v>
      </c>
      <c r="B2929" s="39" t="s">
        <v>4213</v>
      </c>
      <c r="C2929" s="52">
        <v>969</v>
      </c>
      <c r="D2929" s="39" t="s">
        <v>101</v>
      </c>
      <c r="E2929" s="39" t="s">
        <v>544</v>
      </c>
      <c r="F2929" s="41">
        <v>39790</v>
      </c>
      <c r="G2929" s="39" t="s">
        <v>93</v>
      </c>
      <c r="H2929" s="39" t="s">
        <v>173</v>
      </c>
      <c r="I2929" s="41">
        <v>39814</v>
      </c>
      <c r="J2929" s="41">
        <v>40178</v>
      </c>
      <c r="K2929" s="40">
        <v>4</v>
      </c>
      <c r="L2929" s="39" t="s">
        <v>391</v>
      </c>
      <c r="M2929" s="39" t="s">
        <v>95</v>
      </c>
      <c r="N2929" s="39" t="s">
        <v>4223</v>
      </c>
      <c r="O2929" s="39" t="s">
        <v>97</v>
      </c>
      <c r="P2929" s="39" t="s">
        <v>4215</v>
      </c>
      <c r="Q2929" s="54">
        <v>-69556</v>
      </c>
    </row>
    <row r="2930" spans="1:17">
      <c r="A2930" s="39" t="s">
        <v>4212</v>
      </c>
      <c r="B2930" s="39" t="s">
        <v>4213</v>
      </c>
      <c r="C2930" s="52">
        <v>969</v>
      </c>
      <c r="D2930" s="39" t="s">
        <v>101</v>
      </c>
      <c r="E2930" s="39" t="s">
        <v>544</v>
      </c>
      <c r="F2930" s="41">
        <v>39790</v>
      </c>
      <c r="G2930" s="39" t="s">
        <v>93</v>
      </c>
      <c r="H2930" s="39" t="s">
        <v>173</v>
      </c>
      <c r="I2930" s="41">
        <v>39814</v>
      </c>
      <c r="J2930" s="41">
        <v>40178</v>
      </c>
      <c r="K2930" s="40">
        <v>5</v>
      </c>
      <c r="L2930" s="39" t="s">
        <v>311</v>
      </c>
      <c r="M2930" s="39" t="s">
        <v>312</v>
      </c>
      <c r="N2930" s="39" t="s">
        <v>4224</v>
      </c>
      <c r="O2930" s="39" t="s">
        <v>97</v>
      </c>
      <c r="P2930" s="39" t="s">
        <v>4215</v>
      </c>
      <c r="Q2930" s="54">
        <v>-69556</v>
      </c>
    </row>
    <row r="2931" spans="1:17">
      <c r="A2931" s="39" t="s">
        <v>4212</v>
      </c>
      <c r="B2931" s="39" t="s">
        <v>4213</v>
      </c>
      <c r="C2931" s="52">
        <v>969</v>
      </c>
      <c r="D2931" s="39" t="s">
        <v>101</v>
      </c>
      <c r="E2931" s="39" t="s">
        <v>544</v>
      </c>
      <c r="F2931" s="41">
        <v>39790</v>
      </c>
      <c r="G2931" s="39" t="s">
        <v>93</v>
      </c>
      <c r="H2931" s="39" t="s">
        <v>173</v>
      </c>
      <c r="I2931" s="41">
        <v>39814</v>
      </c>
      <c r="J2931" s="41">
        <v>40178</v>
      </c>
      <c r="K2931" s="40">
        <v>6</v>
      </c>
      <c r="L2931" s="39" t="s">
        <v>311</v>
      </c>
      <c r="M2931" s="39" t="s">
        <v>95</v>
      </c>
      <c r="N2931" s="39" t="s">
        <v>4225</v>
      </c>
      <c r="O2931" s="39" t="s">
        <v>97</v>
      </c>
      <c r="P2931" s="39" t="s">
        <v>4215</v>
      </c>
      <c r="Q2931" s="54">
        <v>-69556</v>
      </c>
    </row>
    <row r="2932" spans="1:17">
      <c r="A2932" s="39" t="s">
        <v>4212</v>
      </c>
      <c r="B2932" s="39" t="s">
        <v>4213</v>
      </c>
      <c r="C2932" s="52">
        <v>969</v>
      </c>
      <c r="D2932" s="39" t="s">
        <v>101</v>
      </c>
      <c r="E2932" s="39" t="s">
        <v>544</v>
      </c>
      <c r="F2932" s="41">
        <v>39790</v>
      </c>
      <c r="G2932" s="39" t="s">
        <v>93</v>
      </c>
      <c r="H2932" s="39" t="s">
        <v>173</v>
      </c>
      <c r="I2932" s="41">
        <v>39814</v>
      </c>
      <c r="J2932" s="41">
        <v>40178</v>
      </c>
      <c r="K2932" s="40">
        <v>7</v>
      </c>
      <c r="L2932" s="39" t="s">
        <v>176</v>
      </c>
      <c r="M2932" s="39" t="s">
        <v>95</v>
      </c>
      <c r="N2932" s="39" t="s">
        <v>4226</v>
      </c>
      <c r="O2932" s="39" t="s">
        <v>97</v>
      </c>
      <c r="P2932" s="39" t="s">
        <v>4215</v>
      </c>
      <c r="Q2932" s="54">
        <v>-69556</v>
      </c>
    </row>
    <row r="2933" spans="1:17">
      <c r="A2933" s="39" t="s">
        <v>4212</v>
      </c>
      <c r="B2933" s="39" t="s">
        <v>4213</v>
      </c>
      <c r="C2933" s="52">
        <v>969</v>
      </c>
      <c r="D2933" s="39" t="s">
        <v>101</v>
      </c>
      <c r="E2933" s="39" t="s">
        <v>544</v>
      </c>
      <c r="F2933" s="41">
        <v>39790</v>
      </c>
      <c r="G2933" s="39" t="s">
        <v>93</v>
      </c>
      <c r="H2933" s="39" t="s">
        <v>173</v>
      </c>
      <c r="I2933" s="41">
        <v>39814</v>
      </c>
      <c r="J2933" s="41">
        <v>40178</v>
      </c>
      <c r="K2933" s="40">
        <v>8</v>
      </c>
      <c r="L2933" s="39" t="s">
        <v>176</v>
      </c>
      <c r="M2933" s="39" t="s">
        <v>95</v>
      </c>
      <c r="N2933" s="39" t="s">
        <v>4227</v>
      </c>
      <c r="O2933" s="39" t="s">
        <v>97</v>
      </c>
      <c r="P2933" s="39" t="s">
        <v>4215</v>
      </c>
      <c r="Q2933" s="54">
        <v>-69556</v>
      </c>
    </row>
    <row r="2934" spans="1:17">
      <c r="A2934" s="39" t="s">
        <v>4212</v>
      </c>
      <c r="B2934" s="39" t="s">
        <v>4213</v>
      </c>
      <c r="C2934" s="52">
        <v>969</v>
      </c>
      <c r="D2934" s="39" t="s">
        <v>101</v>
      </c>
      <c r="E2934" s="39" t="s">
        <v>544</v>
      </c>
      <c r="F2934" s="41">
        <v>39790</v>
      </c>
      <c r="G2934" s="39" t="s">
        <v>93</v>
      </c>
      <c r="H2934" s="39" t="s">
        <v>173</v>
      </c>
      <c r="I2934" s="41">
        <v>39814</v>
      </c>
      <c r="J2934" s="41">
        <v>40178</v>
      </c>
      <c r="K2934" s="40">
        <v>9</v>
      </c>
      <c r="L2934" s="39" t="s">
        <v>311</v>
      </c>
      <c r="M2934" s="39" t="s">
        <v>312</v>
      </c>
      <c r="N2934" s="39" t="s">
        <v>4228</v>
      </c>
      <c r="O2934" s="39" t="s">
        <v>97</v>
      </c>
      <c r="P2934" s="39" t="s">
        <v>4215</v>
      </c>
      <c r="Q2934" s="54">
        <v>-69556</v>
      </c>
    </row>
    <row r="2935" spans="1:17">
      <c r="A2935" s="39" t="s">
        <v>4212</v>
      </c>
      <c r="B2935" s="39" t="s">
        <v>4213</v>
      </c>
      <c r="C2935" s="52">
        <v>969</v>
      </c>
      <c r="D2935" s="39" t="s">
        <v>101</v>
      </c>
      <c r="E2935" s="39" t="s">
        <v>544</v>
      </c>
      <c r="F2935" s="41">
        <v>39790</v>
      </c>
      <c r="G2935" s="39" t="s">
        <v>93</v>
      </c>
      <c r="H2935" s="39" t="s">
        <v>173</v>
      </c>
      <c r="I2935" s="41">
        <v>39814</v>
      </c>
      <c r="J2935" s="41">
        <v>40178</v>
      </c>
      <c r="K2935" s="40">
        <v>10</v>
      </c>
      <c r="L2935" s="39" t="s">
        <v>311</v>
      </c>
      <c r="M2935" s="39" t="s">
        <v>312</v>
      </c>
      <c r="N2935" s="39" t="s">
        <v>4229</v>
      </c>
      <c r="O2935" s="39" t="s">
        <v>97</v>
      </c>
      <c r="P2935" s="39" t="s">
        <v>4215</v>
      </c>
      <c r="Q2935" s="54">
        <v>-69556</v>
      </c>
    </row>
    <row r="2936" spans="1:17">
      <c r="A2936" s="39" t="s">
        <v>4212</v>
      </c>
      <c r="B2936" s="39" t="s">
        <v>4213</v>
      </c>
      <c r="C2936" s="52">
        <v>969</v>
      </c>
      <c r="D2936" s="39" t="s">
        <v>101</v>
      </c>
      <c r="E2936" s="39" t="s">
        <v>544</v>
      </c>
      <c r="F2936" s="41">
        <v>39790</v>
      </c>
      <c r="G2936" s="39" t="s">
        <v>93</v>
      </c>
      <c r="H2936" s="39" t="s">
        <v>173</v>
      </c>
      <c r="I2936" s="41">
        <v>39814</v>
      </c>
      <c r="J2936" s="41">
        <v>40178</v>
      </c>
      <c r="K2936" s="40">
        <v>11</v>
      </c>
      <c r="L2936" s="39" t="s">
        <v>95</v>
      </c>
      <c r="M2936" s="39" t="s">
        <v>95</v>
      </c>
      <c r="N2936" s="39" t="s">
        <v>4230</v>
      </c>
      <c r="O2936" s="39" t="s">
        <v>97</v>
      </c>
      <c r="P2936" s="39" t="s">
        <v>4215</v>
      </c>
      <c r="Q2936" s="54">
        <v>-69556</v>
      </c>
    </row>
    <row r="2937" spans="1:17">
      <c r="A2937" s="39" t="s">
        <v>4212</v>
      </c>
      <c r="B2937" s="39" t="s">
        <v>4213</v>
      </c>
      <c r="C2937" s="52">
        <v>1155</v>
      </c>
      <c r="D2937" s="39" t="s">
        <v>101</v>
      </c>
      <c r="E2937" s="39" t="s">
        <v>953</v>
      </c>
      <c r="F2937" s="41">
        <v>39790</v>
      </c>
      <c r="G2937" s="39" t="s">
        <v>93</v>
      </c>
      <c r="H2937" s="39" t="s">
        <v>173</v>
      </c>
      <c r="I2937" s="41">
        <v>39814</v>
      </c>
      <c r="J2937" s="41">
        <v>40178</v>
      </c>
      <c r="K2937" s="40">
        <v>1</v>
      </c>
      <c r="L2937" s="39" t="s">
        <v>95</v>
      </c>
      <c r="M2937" s="39" t="s">
        <v>95</v>
      </c>
      <c r="N2937" s="39" t="s">
        <v>4231</v>
      </c>
      <c r="O2937" s="39" t="s">
        <v>97</v>
      </c>
      <c r="P2937" s="39" t="s">
        <v>4215</v>
      </c>
      <c r="Q2937" s="54">
        <v>-69000</v>
      </c>
    </row>
    <row r="2938" spans="1:17">
      <c r="A2938" s="39" t="s">
        <v>4232</v>
      </c>
      <c r="B2938" s="39" t="s">
        <v>4233</v>
      </c>
      <c r="C2938" s="52">
        <v>21492</v>
      </c>
      <c r="D2938" s="39" t="s">
        <v>91</v>
      </c>
      <c r="E2938" s="39" t="s">
        <v>453</v>
      </c>
      <c r="F2938" s="41">
        <v>44622</v>
      </c>
      <c r="G2938" s="39" t="s">
        <v>93</v>
      </c>
      <c r="H2938" s="39" t="s">
        <v>94</v>
      </c>
      <c r="I2938" s="41">
        <v>43466</v>
      </c>
      <c r="J2938" s="41">
        <v>43830</v>
      </c>
      <c r="K2938" s="40">
        <v>1</v>
      </c>
      <c r="L2938" s="39" t="s">
        <v>131</v>
      </c>
      <c r="M2938" s="39" t="s">
        <v>132</v>
      </c>
      <c r="N2938" s="39" t="s">
        <v>4234</v>
      </c>
      <c r="O2938" s="39" t="s">
        <v>97</v>
      </c>
      <c r="P2938" s="39" t="s">
        <v>3708</v>
      </c>
      <c r="Q2938" s="54">
        <v>39985</v>
      </c>
    </row>
    <row r="2939" spans="1:17">
      <c r="A2939" s="39" t="s">
        <v>4235</v>
      </c>
      <c r="B2939" s="39" t="s">
        <v>4236</v>
      </c>
      <c r="C2939" s="52">
        <v>14611</v>
      </c>
      <c r="D2939" s="39" t="s">
        <v>101</v>
      </c>
      <c r="E2939" s="39" t="s">
        <v>207</v>
      </c>
      <c r="F2939" s="41">
        <v>42067</v>
      </c>
      <c r="G2939" s="39" t="s">
        <v>93</v>
      </c>
      <c r="H2939" s="39" t="s">
        <v>94</v>
      </c>
      <c r="I2939" s="41">
        <v>40909</v>
      </c>
      <c r="J2939" s="41">
        <v>41274</v>
      </c>
      <c r="K2939" s="40">
        <v>1</v>
      </c>
      <c r="L2939" s="39" t="s">
        <v>218</v>
      </c>
      <c r="M2939" s="39" t="s">
        <v>219</v>
      </c>
      <c r="N2939" s="39" t="s">
        <v>4237</v>
      </c>
      <c r="O2939" s="39" t="s">
        <v>97</v>
      </c>
      <c r="P2939" s="39" t="s">
        <v>479</v>
      </c>
      <c r="Q2939" s="54">
        <v>25000</v>
      </c>
    </row>
    <row r="2940" spans="1:17">
      <c r="A2940" s="39" t="s">
        <v>4238</v>
      </c>
      <c r="B2940" s="39" t="s">
        <v>4239</v>
      </c>
      <c r="C2940" s="52">
        <v>12081</v>
      </c>
      <c r="D2940" s="39" t="s">
        <v>101</v>
      </c>
      <c r="E2940" s="39" t="s">
        <v>418</v>
      </c>
      <c r="F2940" s="41">
        <v>41285</v>
      </c>
      <c r="G2940" s="39" t="s">
        <v>93</v>
      </c>
      <c r="H2940" s="39" t="s">
        <v>94</v>
      </c>
      <c r="I2940" s="41">
        <v>41275</v>
      </c>
      <c r="J2940" s="41">
        <v>41639</v>
      </c>
      <c r="K2940" s="40">
        <v>1</v>
      </c>
      <c r="L2940" s="39" t="s">
        <v>308</v>
      </c>
      <c r="M2940" s="39" t="s">
        <v>95</v>
      </c>
      <c r="N2940" s="39" t="s">
        <v>4240</v>
      </c>
      <c r="O2940" s="39" t="s">
        <v>97</v>
      </c>
      <c r="P2940" s="39" t="s">
        <v>4241</v>
      </c>
      <c r="Q2940" s="54">
        <v>-7356</v>
      </c>
    </row>
    <row r="2941" spans="1:17">
      <c r="A2941" s="39" t="s">
        <v>4238</v>
      </c>
      <c r="B2941" s="39" t="s">
        <v>4239</v>
      </c>
      <c r="C2941" s="52">
        <v>11019</v>
      </c>
      <c r="D2941" s="39" t="s">
        <v>101</v>
      </c>
      <c r="E2941" s="39" t="s">
        <v>376</v>
      </c>
      <c r="F2941" s="41">
        <v>41101</v>
      </c>
      <c r="G2941" s="39" t="s">
        <v>93</v>
      </c>
      <c r="H2941" s="39" t="s">
        <v>94</v>
      </c>
      <c r="I2941" s="41">
        <v>40909</v>
      </c>
      <c r="J2941" s="41">
        <v>41274</v>
      </c>
      <c r="K2941" s="40">
        <v>1</v>
      </c>
      <c r="L2941" s="39" t="s">
        <v>125</v>
      </c>
      <c r="M2941" s="39" t="s">
        <v>183</v>
      </c>
      <c r="N2941" s="39" t="s">
        <v>4242</v>
      </c>
      <c r="O2941" s="39" t="s">
        <v>97</v>
      </c>
      <c r="P2941" s="39" t="s">
        <v>4241</v>
      </c>
      <c r="Q2941" s="54">
        <v>72205</v>
      </c>
    </row>
    <row r="2942" spans="1:17">
      <c r="A2942" s="39" t="s">
        <v>4238</v>
      </c>
      <c r="B2942" s="39" t="s">
        <v>4239</v>
      </c>
      <c r="C2942" s="52">
        <v>11019</v>
      </c>
      <c r="D2942" s="39" t="s">
        <v>101</v>
      </c>
      <c r="E2942" s="39" t="s">
        <v>376</v>
      </c>
      <c r="F2942" s="41">
        <v>41101</v>
      </c>
      <c r="G2942" s="39" t="s">
        <v>93</v>
      </c>
      <c r="H2942" s="39" t="s">
        <v>94</v>
      </c>
      <c r="I2942" s="41">
        <v>40909</v>
      </c>
      <c r="J2942" s="41">
        <v>41274</v>
      </c>
      <c r="K2942" s="40">
        <v>2</v>
      </c>
      <c r="L2942" s="39" t="s">
        <v>125</v>
      </c>
      <c r="M2942" s="39" t="s">
        <v>608</v>
      </c>
      <c r="N2942" s="39" t="s">
        <v>4243</v>
      </c>
      <c r="O2942" s="39" t="s">
        <v>97</v>
      </c>
      <c r="P2942" s="39" t="s">
        <v>4241</v>
      </c>
      <c r="Q2942" s="54">
        <v>72205</v>
      </c>
    </row>
    <row r="2943" spans="1:17">
      <c r="A2943" s="39" t="s">
        <v>4238</v>
      </c>
      <c r="B2943" s="39" t="s">
        <v>4239</v>
      </c>
      <c r="C2943" s="52">
        <v>11019</v>
      </c>
      <c r="D2943" s="39" t="s">
        <v>101</v>
      </c>
      <c r="E2943" s="39" t="s">
        <v>376</v>
      </c>
      <c r="F2943" s="41">
        <v>41101</v>
      </c>
      <c r="G2943" s="39" t="s">
        <v>93</v>
      </c>
      <c r="H2943" s="39" t="s">
        <v>94</v>
      </c>
      <c r="I2943" s="41">
        <v>40909</v>
      </c>
      <c r="J2943" s="41">
        <v>41274</v>
      </c>
      <c r="K2943" s="40">
        <v>3</v>
      </c>
      <c r="L2943" s="39" t="s">
        <v>125</v>
      </c>
      <c r="M2943" s="39" t="s">
        <v>126</v>
      </c>
      <c r="N2943" s="39" t="s">
        <v>4244</v>
      </c>
      <c r="O2943" s="39" t="s">
        <v>97</v>
      </c>
      <c r="P2943" s="39" t="s">
        <v>4241</v>
      </c>
      <c r="Q2943" s="54">
        <v>72205</v>
      </c>
    </row>
    <row r="2944" spans="1:17">
      <c r="A2944" s="39" t="s">
        <v>4238</v>
      </c>
      <c r="B2944" s="39" t="s">
        <v>4239</v>
      </c>
      <c r="C2944" s="52">
        <v>11019</v>
      </c>
      <c r="D2944" s="39" t="s">
        <v>101</v>
      </c>
      <c r="E2944" s="39" t="s">
        <v>376</v>
      </c>
      <c r="F2944" s="41">
        <v>41101</v>
      </c>
      <c r="G2944" s="39" t="s">
        <v>93</v>
      </c>
      <c r="H2944" s="39" t="s">
        <v>94</v>
      </c>
      <c r="I2944" s="41">
        <v>40909</v>
      </c>
      <c r="J2944" s="41">
        <v>41274</v>
      </c>
      <c r="K2944" s="40">
        <v>4</v>
      </c>
      <c r="L2944" s="39" t="s">
        <v>131</v>
      </c>
      <c r="M2944" s="39" t="s">
        <v>132</v>
      </c>
      <c r="N2944" s="39" t="s">
        <v>4245</v>
      </c>
      <c r="O2944" s="39" t="s">
        <v>97</v>
      </c>
      <c r="P2944" s="39" t="s">
        <v>4241</v>
      </c>
      <c r="Q2944" s="54">
        <v>72205</v>
      </c>
    </row>
    <row r="2945" spans="1:17">
      <c r="A2945" s="39" t="s">
        <v>4238</v>
      </c>
      <c r="B2945" s="39" t="s">
        <v>4239</v>
      </c>
      <c r="C2945" s="52">
        <v>11385</v>
      </c>
      <c r="D2945" s="39" t="s">
        <v>101</v>
      </c>
      <c r="E2945" s="39" t="s">
        <v>421</v>
      </c>
      <c r="F2945" s="41">
        <v>41101</v>
      </c>
      <c r="G2945" s="39" t="s">
        <v>93</v>
      </c>
      <c r="H2945" s="39" t="s">
        <v>94</v>
      </c>
      <c r="I2945" s="41">
        <v>40909</v>
      </c>
      <c r="J2945" s="41">
        <v>41274</v>
      </c>
      <c r="K2945" s="40">
        <v>1</v>
      </c>
      <c r="L2945" s="39" t="s">
        <v>308</v>
      </c>
      <c r="M2945" s="39" t="s">
        <v>95</v>
      </c>
      <c r="N2945" s="39" t="s">
        <v>4246</v>
      </c>
      <c r="O2945" s="39" t="s">
        <v>97</v>
      </c>
      <c r="P2945" s="39" t="s">
        <v>4241</v>
      </c>
      <c r="Q2945" s="54">
        <v>-7356</v>
      </c>
    </row>
    <row r="2946" spans="1:17">
      <c r="A2946" s="39" t="s">
        <v>4238</v>
      </c>
      <c r="B2946" s="39" t="s">
        <v>4239</v>
      </c>
      <c r="C2946" s="52">
        <v>10254</v>
      </c>
      <c r="D2946" s="39" t="s">
        <v>101</v>
      </c>
      <c r="E2946" s="39" t="s">
        <v>383</v>
      </c>
      <c r="F2946" s="41">
        <v>40856</v>
      </c>
      <c r="G2946" s="39" t="s">
        <v>93</v>
      </c>
      <c r="H2946" s="39" t="s">
        <v>94</v>
      </c>
      <c r="I2946" s="41">
        <v>40544</v>
      </c>
      <c r="J2946" s="41">
        <v>40908</v>
      </c>
      <c r="K2946" s="40">
        <v>1</v>
      </c>
      <c r="L2946" s="39" t="s">
        <v>125</v>
      </c>
      <c r="M2946" s="39" t="s">
        <v>183</v>
      </c>
      <c r="N2946" s="39" t="s">
        <v>4247</v>
      </c>
      <c r="O2946" s="39" t="s">
        <v>97</v>
      </c>
      <c r="P2946" s="39" t="s">
        <v>4241</v>
      </c>
      <c r="Q2946" s="54">
        <v>20073</v>
      </c>
    </row>
    <row r="2947" spans="1:17">
      <c r="A2947" s="39" t="s">
        <v>4238</v>
      </c>
      <c r="B2947" s="39" t="s">
        <v>4239</v>
      </c>
      <c r="C2947" s="52">
        <v>10254</v>
      </c>
      <c r="D2947" s="39" t="s">
        <v>101</v>
      </c>
      <c r="E2947" s="39" t="s">
        <v>383</v>
      </c>
      <c r="F2947" s="41">
        <v>40856</v>
      </c>
      <c r="G2947" s="39" t="s">
        <v>93</v>
      </c>
      <c r="H2947" s="39" t="s">
        <v>94</v>
      </c>
      <c r="I2947" s="41">
        <v>40544</v>
      </c>
      <c r="J2947" s="41">
        <v>40908</v>
      </c>
      <c r="K2947" s="40">
        <v>2</v>
      </c>
      <c r="L2947" s="39" t="s">
        <v>125</v>
      </c>
      <c r="M2947" s="39" t="s">
        <v>608</v>
      </c>
      <c r="N2947" s="39" t="s">
        <v>4248</v>
      </c>
      <c r="O2947" s="39" t="s">
        <v>97</v>
      </c>
      <c r="P2947" s="39" t="s">
        <v>4241</v>
      </c>
      <c r="Q2947" s="54">
        <v>20073</v>
      </c>
    </row>
    <row r="2948" spans="1:17">
      <c r="A2948" s="39" t="s">
        <v>4238</v>
      </c>
      <c r="B2948" s="39" t="s">
        <v>4239</v>
      </c>
      <c r="C2948" s="52">
        <v>10254</v>
      </c>
      <c r="D2948" s="39" t="s">
        <v>101</v>
      </c>
      <c r="E2948" s="39" t="s">
        <v>383</v>
      </c>
      <c r="F2948" s="41">
        <v>40856</v>
      </c>
      <c r="G2948" s="39" t="s">
        <v>93</v>
      </c>
      <c r="H2948" s="39" t="s">
        <v>94</v>
      </c>
      <c r="I2948" s="41">
        <v>40544</v>
      </c>
      <c r="J2948" s="41">
        <v>40908</v>
      </c>
      <c r="K2948" s="40">
        <v>3</v>
      </c>
      <c r="L2948" s="39" t="s">
        <v>125</v>
      </c>
      <c r="M2948" s="39" t="s">
        <v>126</v>
      </c>
      <c r="N2948" s="39" t="s">
        <v>4249</v>
      </c>
      <c r="O2948" s="39" t="s">
        <v>97</v>
      </c>
      <c r="P2948" s="39" t="s">
        <v>4241</v>
      </c>
      <c r="Q2948" s="54">
        <v>20073</v>
      </c>
    </row>
    <row r="2949" spans="1:17">
      <c r="A2949" s="39" t="s">
        <v>4238</v>
      </c>
      <c r="B2949" s="39" t="s">
        <v>4239</v>
      </c>
      <c r="C2949" s="52">
        <v>9157</v>
      </c>
      <c r="D2949" s="39" t="s">
        <v>101</v>
      </c>
      <c r="E2949" s="39" t="s">
        <v>390</v>
      </c>
      <c r="F2949" s="41">
        <v>40714</v>
      </c>
      <c r="G2949" s="39" t="s">
        <v>93</v>
      </c>
      <c r="H2949" s="39" t="s">
        <v>94</v>
      </c>
      <c r="I2949" s="41">
        <v>39904</v>
      </c>
      <c r="J2949" s="41">
        <v>40908</v>
      </c>
      <c r="K2949" s="40">
        <v>1</v>
      </c>
      <c r="L2949" s="39" t="s">
        <v>311</v>
      </c>
      <c r="M2949" s="39" t="s">
        <v>312</v>
      </c>
      <c r="N2949" s="39" t="s">
        <v>4250</v>
      </c>
      <c r="O2949" s="39" t="s">
        <v>97</v>
      </c>
      <c r="P2949" s="39" t="s">
        <v>4241</v>
      </c>
      <c r="Q2949" s="54">
        <v>73785</v>
      </c>
    </row>
    <row r="2950" spans="1:17">
      <c r="A2950" s="39" t="s">
        <v>4238</v>
      </c>
      <c r="B2950" s="39" t="s">
        <v>4239</v>
      </c>
      <c r="C2950" s="52">
        <v>8995</v>
      </c>
      <c r="D2950" s="39" t="s">
        <v>101</v>
      </c>
      <c r="E2950" s="39" t="s">
        <v>394</v>
      </c>
      <c r="F2950" s="41">
        <v>40714</v>
      </c>
      <c r="G2950" s="39" t="s">
        <v>93</v>
      </c>
      <c r="H2950" s="39" t="s">
        <v>94</v>
      </c>
      <c r="I2950" s="41">
        <v>40179</v>
      </c>
      <c r="J2950" s="41">
        <v>40543</v>
      </c>
      <c r="K2950" s="40">
        <v>1</v>
      </c>
      <c r="L2950" s="39" t="s">
        <v>125</v>
      </c>
      <c r="M2950" s="39" t="s">
        <v>183</v>
      </c>
      <c r="N2950" s="39" t="s">
        <v>4251</v>
      </c>
      <c r="O2950" s="39" t="s">
        <v>97</v>
      </c>
      <c r="P2950" s="39" t="s">
        <v>4241</v>
      </c>
      <c r="Q2950" s="54">
        <v>9932</v>
      </c>
    </row>
    <row r="2951" spans="1:17">
      <c r="A2951" s="39" t="s">
        <v>4238</v>
      </c>
      <c r="B2951" s="39" t="s">
        <v>4239</v>
      </c>
      <c r="C2951" s="52">
        <v>8995</v>
      </c>
      <c r="D2951" s="39" t="s">
        <v>101</v>
      </c>
      <c r="E2951" s="39" t="s">
        <v>394</v>
      </c>
      <c r="F2951" s="41">
        <v>40714</v>
      </c>
      <c r="G2951" s="39" t="s">
        <v>93</v>
      </c>
      <c r="H2951" s="39" t="s">
        <v>94</v>
      </c>
      <c r="I2951" s="41">
        <v>40179</v>
      </c>
      <c r="J2951" s="41">
        <v>40543</v>
      </c>
      <c r="K2951" s="40">
        <v>2</v>
      </c>
      <c r="L2951" s="39" t="s">
        <v>125</v>
      </c>
      <c r="M2951" s="39" t="s">
        <v>608</v>
      </c>
      <c r="N2951" s="39" t="s">
        <v>4252</v>
      </c>
      <c r="O2951" s="39" t="s">
        <v>97</v>
      </c>
      <c r="P2951" s="39" t="s">
        <v>4241</v>
      </c>
      <c r="Q2951" s="54">
        <v>9932</v>
      </c>
    </row>
    <row r="2952" spans="1:17">
      <c r="A2952" s="39" t="s">
        <v>4238</v>
      </c>
      <c r="B2952" s="39" t="s">
        <v>4239</v>
      </c>
      <c r="C2952" s="52">
        <v>8995</v>
      </c>
      <c r="D2952" s="39" t="s">
        <v>101</v>
      </c>
      <c r="E2952" s="39" t="s">
        <v>394</v>
      </c>
      <c r="F2952" s="41">
        <v>40714</v>
      </c>
      <c r="G2952" s="39" t="s">
        <v>93</v>
      </c>
      <c r="H2952" s="39" t="s">
        <v>94</v>
      </c>
      <c r="I2952" s="41">
        <v>40179</v>
      </c>
      <c r="J2952" s="41">
        <v>40543</v>
      </c>
      <c r="K2952" s="40">
        <v>3</v>
      </c>
      <c r="L2952" s="39" t="s">
        <v>125</v>
      </c>
      <c r="M2952" s="39" t="s">
        <v>191</v>
      </c>
      <c r="N2952" s="39" t="s">
        <v>4253</v>
      </c>
      <c r="O2952" s="39" t="s">
        <v>97</v>
      </c>
      <c r="P2952" s="39" t="s">
        <v>4241</v>
      </c>
      <c r="Q2952" s="54">
        <v>9932</v>
      </c>
    </row>
    <row r="2953" spans="1:17">
      <c r="A2953" s="39" t="s">
        <v>4238</v>
      </c>
      <c r="B2953" s="39" t="s">
        <v>4239</v>
      </c>
      <c r="C2953" s="52">
        <v>9158</v>
      </c>
      <c r="D2953" s="39" t="s">
        <v>101</v>
      </c>
      <c r="E2953" s="39" t="s">
        <v>396</v>
      </c>
      <c r="F2953" s="41">
        <v>40714</v>
      </c>
      <c r="G2953" s="39" t="s">
        <v>93</v>
      </c>
      <c r="H2953" s="39" t="s">
        <v>94</v>
      </c>
      <c r="I2953" s="41">
        <v>40179</v>
      </c>
      <c r="J2953" s="41">
        <v>40543</v>
      </c>
      <c r="K2953" s="40">
        <v>1</v>
      </c>
      <c r="L2953" s="39" t="s">
        <v>186</v>
      </c>
      <c r="M2953" s="39" t="s">
        <v>95</v>
      </c>
      <c r="N2953" s="39" t="s">
        <v>4254</v>
      </c>
      <c r="O2953" s="39" t="s">
        <v>97</v>
      </c>
      <c r="P2953" s="39" t="s">
        <v>4241</v>
      </c>
      <c r="Q2953" s="54">
        <v>13347</v>
      </c>
    </row>
    <row r="2954" spans="1:17">
      <c r="A2954" s="39" t="s">
        <v>4238</v>
      </c>
      <c r="B2954" s="39" t="s">
        <v>4239</v>
      </c>
      <c r="C2954" s="52">
        <v>824</v>
      </c>
      <c r="D2954" s="39" t="s">
        <v>101</v>
      </c>
      <c r="E2954" s="39" t="s">
        <v>3045</v>
      </c>
      <c r="F2954" s="41">
        <v>39790</v>
      </c>
      <c r="G2954" s="39" t="s">
        <v>93</v>
      </c>
      <c r="H2954" s="39" t="s">
        <v>94</v>
      </c>
      <c r="I2954" s="41">
        <v>39814</v>
      </c>
      <c r="J2954" s="41">
        <v>40178</v>
      </c>
      <c r="K2954" s="40">
        <v>1</v>
      </c>
      <c r="L2954" s="39" t="s">
        <v>125</v>
      </c>
      <c r="M2954" s="39" t="s">
        <v>191</v>
      </c>
      <c r="N2954" s="39" t="s">
        <v>4255</v>
      </c>
      <c r="O2954" s="39" t="s">
        <v>97</v>
      </c>
      <c r="P2954" s="39" t="s">
        <v>4241</v>
      </c>
      <c r="Q2954" s="54">
        <v>0</v>
      </c>
    </row>
    <row r="2955" spans="1:17">
      <c r="A2955" s="39" t="s">
        <v>4256</v>
      </c>
      <c r="B2955" s="39" t="s">
        <v>4257</v>
      </c>
      <c r="C2955" s="52">
        <v>22838</v>
      </c>
      <c r="D2955" s="39" t="s">
        <v>91</v>
      </c>
      <c r="E2955" s="39" t="s">
        <v>4258</v>
      </c>
      <c r="F2955" s="41">
        <v>44644</v>
      </c>
      <c r="G2955" s="39" t="s">
        <v>93</v>
      </c>
      <c r="H2955" s="39" t="s">
        <v>94</v>
      </c>
      <c r="I2955" s="41">
        <v>39904</v>
      </c>
      <c r="J2955" s="41">
        <v>40908</v>
      </c>
      <c r="K2955" s="40">
        <v>1</v>
      </c>
      <c r="L2955" s="39" t="s">
        <v>311</v>
      </c>
      <c r="M2955" s="39" t="s">
        <v>312</v>
      </c>
      <c r="N2955" s="39" t="s">
        <v>4259</v>
      </c>
      <c r="O2955" s="39" t="s">
        <v>97</v>
      </c>
      <c r="P2955" s="39" t="s">
        <v>1776</v>
      </c>
      <c r="Q2955" s="54">
        <v>222900</v>
      </c>
    </row>
    <row r="2956" spans="1:17">
      <c r="A2956" s="39" t="s">
        <v>4256</v>
      </c>
      <c r="B2956" s="39" t="s">
        <v>4257</v>
      </c>
      <c r="C2956" s="52">
        <v>22838</v>
      </c>
      <c r="D2956" s="39" t="s">
        <v>91</v>
      </c>
      <c r="E2956" s="39" t="s">
        <v>4258</v>
      </c>
      <c r="F2956" s="41">
        <v>44644</v>
      </c>
      <c r="G2956" s="39" t="s">
        <v>93</v>
      </c>
      <c r="H2956" s="39" t="s">
        <v>94</v>
      </c>
      <c r="I2956" s="41">
        <v>39904</v>
      </c>
      <c r="J2956" s="41">
        <v>40908</v>
      </c>
      <c r="K2956" s="40">
        <v>2</v>
      </c>
      <c r="L2956" s="39" t="s">
        <v>311</v>
      </c>
      <c r="M2956" s="39" t="s">
        <v>312</v>
      </c>
      <c r="N2956" s="39" t="s">
        <v>4260</v>
      </c>
      <c r="O2956" s="39" t="s">
        <v>97</v>
      </c>
      <c r="P2956" s="39" t="s">
        <v>1776</v>
      </c>
      <c r="Q2956" s="54">
        <v>222900</v>
      </c>
    </row>
    <row r="2957" spans="1:17">
      <c r="A2957" s="39" t="s">
        <v>4256</v>
      </c>
      <c r="B2957" s="39" t="s">
        <v>4257</v>
      </c>
      <c r="C2957" s="52">
        <v>22838</v>
      </c>
      <c r="D2957" s="39" t="s">
        <v>91</v>
      </c>
      <c r="E2957" s="39" t="s">
        <v>4258</v>
      </c>
      <c r="F2957" s="41">
        <v>44644</v>
      </c>
      <c r="G2957" s="39" t="s">
        <v>93</v>
      </c>
      <c r="H2957" s="39" t="s">
        <v>94</v>
      </c>
      <c r="I2957" s="41">
        <v>39904</v>
      </c>
      <c r="J2957" s="41">
        <v>40908</v>
      </c>
      <c r="K2957" s="40">
        <v>3</v>
      </c>
      <c r="L2957" s="39" t="s">
        <v>311</v>
      </c>
      <c r="M2957" s="39" t="s">
        <v>95</v>
      </c>
      <c r="N2957" s="39" t="s">
        <v>4261</v>
      </c>
      <c r="O2957" s="39" t="s">
        <v>97</v>
      </c>
      <c r="P2957" s="39" t="s">
        <v>1776</v>
      </c>
      <c r="Q2957" s="54">
        <v>222900</v>
      </c>
    </row>
    <row r="2958" spans="1:17">
      <c r="A2958" s="39" t="s">
        <v>4256</v>
      </c>
      <c r="B2958" s="39" t="s">
        <v>4257</v>
      </c>
      <c r="C2958" s="52">
        <v>22838</v>
      </c>
      <c r="D2958" s="39" t="s">
        <v>91</v>
      </c>
      <c r="E2958" s="39" t="s">
        <v>4258</v>
      </c>
      <c r="F2958" s="41">
        <v>44644</v>
      </c>
      <c r="G2958" s="39" t="s">
        <v>93</v>
      </c>
      <c r="H2958" s="39" t="s">
        <v>94</v>
      </c>
      <c r="I2958" s="41">
        <v>39904</v>
      </c>
      <c r="J2958" s="41">
        <v>40908</v>
      </c>
      <c r="K2958" s="40">
        <v>4</v>
      </c>
      <c r="L2958" s="39" t="s">
        <v>218</v>
      </c>
      <c r="M2958" s="39" t="s">
        <v>521</v>
      </c>
      <c r="N2958" s="39" t="s">
        <v>4262</v>
      </c>
      <c r="O2958" s="39" t="s">
        <v>97</v>
      </c>
      <c r="P2958" s="39" t="s">
        <v>1776</v>
      </c>
      <c r="Q2958" s="54">
        <v>222900</v>
      </c>
    </row>
    <row r="2959" spans="1:17">
      <c r="A2959" s="39" t="s">
        <v>4256</v>
      </c>
      <c r="B2959" s="39" t="s">
        <v>4257</v>
      </c>
      <c r="C2959" s="52">
        <v>20324</v>
      </c>
      <c r="D2959" s="39" t="s">
        <v>101</v>
      </c>
      <c r="E2959" s="39" t="s">
        <v>4263</v>
      </c>
      <c r="F2959" s="41">
        <v>44264</v>
      </c>
      <c r="G2959" s="39" t="s">
        <v>93</v>
      </c>
      <c r="H2959" s="39" t="s">
        <v>94</v>
      </c>
      <c r="I2959" s="41">
        <v>44197</v>
      </c>
      <c r="J2959" s="41">
        <v>44561</v>
      </c>
      <c r="K2959" s="40">
        <v>1</v>
      </c>
      <c r="L2959" s="39" t="s">
        <v>105</v>
      </c>
      <c r="M2959" s="39" t="s">
        <v>95</v>
      </c>
      <c r="N2959" s="39" t="s">
        <v>4264</v>
      </c>
      <c r="O2959" s="39" t="s">
        <v>97</v>
      </c>
      <c r="P2959" s="39" t="s">
        <v>1776</v>
      </c>
      <c r="Q2959" s="54">
        <v>227834</v>
      </c>
    </row>
    <row r="2960" spans="1:17">
      <c r="A2960" s="39" t="s">
        <v>4256</v>
      </c>
      <c r="B2960" s="39" t="s">
        <v>4257</v>
      </c>
      <c r="C2960" s="52">
        <v>20324</v>
      </c>
      <c r="D2960" s="39" t="s">
        <v>101</v>
      </c>
      <c r="E2960" s="39" t="s">
        <v>4263</v>
      </c>
      <c r="F2960" s="41">
        <v>44264</v>
      </c>
      <c r="G2960" s="39" t="s">
        <v>93</v>
      </c>
      <c r="H2960" s="39" t="s">
        <v>94</v>
      </c>
      <c r="I2960" s="41">
        <v>44197</v>
      </c>
      <c r="J2960" s="41">
        <v>44561</v>
      </c>
      <c r="K2960" s="40">
        <v>2</v>
      </c>
      <c r="L2960" s="39" t="s">
        <v>105</v>
      </c>
      <c r="M2960" s="39" t="s">
        <v>123</v>
      </c>
      <c r="N2960" s="39" t="s">
        <v>4265</v>
      </c>
      <c r="O2960" s="39" t="s">
        <v>97</v>
      </c>
      <c r="P2960" s="39" t="s">
        <v>1776</v>
      </c>
      <c r="Q2960" s="54">
        <v>227834</v>
      </c>
    </row>
    <row r="2961" spans="1:17">
      <c r="A2961" s="39" t="s">
        <v>4256</v>
      </c>
      <c r="B2961" s="39" t="s">
        <v>4257</v>
      </c>
      <c r="C2961" s="52">
        <v>19617</v>
      </c>
      <c r="D2961" s="39" t="s">
        <v>101</v>
      </c>
      <c r="E2961" s="39" t="s">
        <v>1781</v>
      </c>
      <c r="F2961" s="41">
        <v>44050</v>
      </c>
      <c r="G2961" s="39" t="s">
        <v>93</v>
      </c>
      <c r="H2961" s="39" t="s">
        <v>94</v>
      </c>
      <c r="I2961" s="41">
        <v>43923</v>
      </c>
      <c r="J2961" s="41">
        <v>44196</v>
      </c>
      <c r="K2961" s="40">
        <v>1</v>
      </c>
      <c r="L2961" s="39" t="s">
        <v>105</v>
      </c>
      <c r="M2961" s="39" t="s">
        <v>95</v>
      </c>
      <c r="N2961" s="39" t="s">
        <v>4266</v>
      </c>
      <c r="O2961" s="39" t="s">
        <v>97</v>
      </c>
      <c r="P2961" s="39" t="s">
        <v>1776</v>
      </c>
      <c r="Q2961" s="54">
        <v>157168</v>
      </c>
    </row>
    <row r="2962" spans="1:17">
      <c r="A2962" s="39" t="s">
        <v>4256</v>
      </c>
      <c r="B2962" s="39" t="s">
        <v>4257</v>
      </c>
      <c r="C2962" s="52">
        <v>10040</v>
      </c>
      <c r="D2962" s="39" t="s">
        <v>101</v>
      </c>
      <c r="E2962" s="39" t="s">
        <v>4267</v>
      </c>
      <c r="F2962" s="41">
        <v>40856</v>
      </c>
      <c r="G2962" s="39" t="s">
        <v>93</v>
      </c>
      <c r="H2962" s="39" t="s">
        <v>94</v>
      </c>
      <c r="I2962" s="41">
        <v>40544</v>
      </c>
      <c r="J2962" s="41">
        <v>40908</v>
      </c>
      <c r="K2962" s="40">
        <v>1</v>
      </c>
      <c r="L2962" s="39" t="s">
        <v>105</v>
      </c>
      <c r="M2962" s="39" t="s">
        <v>123</v>
      </c>
      <c r="N2962" s="39" t="s">
        <v>4268</v>
      </c>
      <c r="O2962" s="39" t="s">
        <v>97</v>
      </c>
      <c r="P2962" s="39" t="s">
        <v>1776</v>
      </c>
      <c r="Q2962" s="54">
        <v>12048</v>
      </c>
    </row>
    <row r="2963" spans="1:17">
      <c r="A2963" s="39" t="s">
        <v>4256</v>
      </c>
      <c r="B2963" s="39" t="s">
        <v>4257</v>
      </c>
      <c r="C2963" s="52">
        <v>9060</v>
      </c>
      <c r="D2963" s="39" t="s">
        <v>101</v>
      </c>
      <c r="E2963" s="39" t="s">
        <v>4269</v>
      </c>
      <c r="F2963" s="41">
        <v>40714</v>
      </c>
      <c r="G2963" s="39" t="s">
        <v>93</v>
      </c>
      <c r="H2963" s="39" t="s">
        <v>94</v>
      </c>
      <c r="I2963" s="41">
        <v>39904</v>
      </c>
      <c r="J2963" s="41">
        <v>40178</v>
      </c>
      <c r="K2963" s="40">
        <v>1</v>
      </c>
      <c r="L2963" s="39" t="s">
        <v>629</v>
      </c>
      <c r="M2963" s="39" t="s">
        <v>95</v>
      </c>
      <c r="N2963" s="39" t="s">
        <v>4270</v>
      </c>
      <c r="O2963" s="39" t="s">
        <v>97</v>
      </c>
      <c r="P2963" s="39" t="s">
        <v>1776</v>
      </c>
      <c r="Q2963" s="54">
        <v>300000</v>
      </c>
    </row>
    <row r="2964" spans="1:17">
      <c r="A2964" s="39" t="s">
        <v>4256</v>
      </c>
      <c r="B2964" s="39" t="s">
        <v>4257</v>
      </c>
      <c r="C2964" s="52">
        <v>9061</v>
      </c>
      <c r="D2964" s="39" t="s">
        <v>101</v>
      </c>
      <c r="E2964" s="39" t="s">
        <v>4269</v>
      </c>
      <c r="F2964" s="41">
        <v>40714</v>
      </c>
      <c r="G2964" s="39" t="s">
        <v>93</v>
      </c>
      <c r="H2964" s="39" t="s">
        <v>94</v>
      </c>
      <c r="I2964" s="41">
        <v>40179</v>
      </c>
      <c r="J2964" s="41">
        <v>40543</v>
      </c>
      <c r="K2964" s="40">
        <v>1</v>
      </c>
      <c r="L2964" s="39" t="s">
        <v>629</v>
      </c>
      <c r="M2964" s="39" t="s">
        <v>95</v>
      </c>
      <c r="N2964" s="39" t="s">
        <v>4271</v>
      </c>
      <c r="O2964" s="39" t="s">
        <v>97</v>
      </c>
      <c r="P2964" s="39" t="s">
        <v>1776</v>
      </c>
      <c r="Q2964" s="54">
        <v>400000</v>
      </c>
    </row>
    <row r="2965" spans="1:17">
      <c r="A2965" s="39" t="s">
        <v>4256</v>
      </c>
      <c r="B2965" s="39" t="s">
        <v>4257</v>
      </c>
      <c r="C2965" s="52">
        <v>9063</v>
      </c>
      <c r="D2965" s="39" t="s">
        <v>101</v>
      </c>
      <c r="E2965" s="39" t="s">
        <v>4272</v>
      </c>
      <c r="F2965" s="41">
        <v>40714</v>
      </c>
      <c r="G2965" s="39" t="s">
        <v>93</v>
      </c>
      <c r="H2965" s="39" t="s">
        <v>94</v>
      </c>
      <c r="I2965" s="41">
        <v>-1</v>
      </c>
      <c r="J2965" s="41">
        <v>-1</v>
      </c>
      <c r="K2965" s="40">
        <v>1</v>
      </c>
      <c r="L2965" s="39" t="s">
        <v>629</v>
      </c>
      <c r="M2965" s="39" t="s">
        <v>95</v>
      </c>
      <c r="N2965" s="39" t="s">
        <v>4273</v>
      </c>
      <c r="O2965" s="39" t="s">
        <v>97</v>
      </c>
      <c r="P2965" s="39" t="s">
        <v>1776</v>
      </c>
      <c r="Q2965" s="54">
        <v>200000</v>
      </c>
    </row>
    <row r="2966" spans="1:17">
      <c r="A2966" s="39" t="s">
        <v>4256</v>
      </c>
      <c r="B2966" s="39" t="s">
        <v>4257</v>
      </c>
      <c r="C2966" s="52">
        <v>9059</v>
      </c>
      <c r="D2966" s="39" t="s">
        <v>101</v>
      </c>
      <c r="E2966" s="39" t="s">
        <v>4274</v>
      </c>
      <c r="F2966" s="41">
        <v>40714</v>
      </c>
      <c r="G2966" s="39" t="s">
        <v>93</v>
      </c>
      <c r="H2966" s="39" t="s">
        <v>94</v>
      </c>
      <c r="I2966" s="41">
        <v>40179</v>
      </c>
      <c r="J2966" s="41">
        <v>40543</v>
      </c>
      <c r="K2966" s="40">
        <v>1</v>
      </c>
      <c r="L2966" s="39" t="s">
        <v>629</v>
      </c>
      <c r="M2966" s="39" t="s">
        <v>95</v>
      </c>
      <c r="N2966" s="39" t="s">
        <v>4275</v>
      </c>
      <c r="O2966" s="39" t="s">
        <v>97</v>
      </c>
      <c r="P2966" s="39" t="s">
        <v>1776</v>
      </c>
      <c r="Q2966" s="54">
        <v>200387</v>
      </c>
    </row>
    <row r="2967" spans="1:17">
      <c r="A2967" s="39" t="s">
        <v>4256</v>
      </c>
      <c r="B2967" s="39" t="s">
        <v>4257</v>
      </c>
      <c r="C2967" s="52">
        <v>9059</v>
      </c>
      <c r="D2967" s="39" t="s">
        <v>101</v>
      </c>
      <c r="E2967" s="39" t="s">
        <v>4274</v>
      </c>
      <c r="F2967" s="41">
        <v>40714</v>
      </c>
      <c r="G2967" s="39" t="s">
        <v>93</v>
      </c>
      <c r="H2967" s="39" t="s">
        <v>94</v>
      </c>
      <c r="I2967" s="41">
        <v>40179</v>
      </c>
      <c r="J2967" s="41">
        <v>40543</v>
      </c>
      <c r="K2967" s="40">
        <v>2</v>
      </c>
      <c r="L2967" s="39" t="s">
        <v>629</v>
      </c>
      <c r="M2967" s="39" t="s">
        <v>95</v>
      </c>
      <c r="N2967" s="39" t="s">
        <v>4276</v>
      </c>
      <c r="O2967" s="39" t="s">
        <v>97</v>
      </c>
      <c r="P2967" s="39" t="s">
        <v>1776</v>
      </c>
      <c r="Q2967" s="54">
        <v>200387</v>
      </c>
    </row>
    <row r="2968" spans="1:17">
      <c r="A2968" s="39" t="s">
        <v>4256</v>
      </c>
      <c r="B2968" s="39" t="s">
        <v>4257</v>
      </c>
      <c r="C2968" s="52">
        <v>9057</v>
      </c>
      <c r="D2968" s="39" t="s">
        <v>101</v>
      </c>
      <c r="E2968" s="39" t="s">
        <v>4277</v>
      </c>
      <c r="F2968" s="41">
        <v>40714</v>
      </c>
      <c r="G2968" s="39" t="s">
        <v>93</v>
      </c>
      <c r="H2968" s="39" t="s">
        <v>94</v>
      </c>
      <c r="I2968" s="41">
        <v>40179</v>
      </c>
      <c r="J2968" s="41">
        <v>40543</v>
      </c>
      <c r="K2968" s="40">
        <v>1</v>
      </c>
      <c r="L2968" s="39" t="s">
        <v>629</v>
      </c>
      <c r="M2968" s="39" t="s">
        <v>95</v>
      </c>
      <c r="N2968" s="39" t="s">
        <v>4278</v>
      </c>
      <c r="O2968" s="39" t="s">
        <v>97</v>
      </c>
      <c r="P2968" s="39" t="s">
        <v>1776</v>
      </c>
      <c r="Q2968" s="54">
        <v>11024</v>
      </c>
    </row>
    <row r="2969" spans="1:17">
      <c r="A2969" s="39" t="s">
        <v>4256</v>
      </c>
      <c r="B2969" s="39" t="s">
        <v>4257</v>
      </c>
      <c r="C2969" s="52">
        <v>9056</v>
      </c>
      <c r="D2969" s="39" t="s">
        <v>101</v>
      </c>
      <c r="E2969" s="39" t="s">
        <v>4279</v>
      </c>
      <c r="F2969" s="41">
        <v>40714</v>
      </c>
      <c r="G2969" s="39" t="s">
        <v>93</v>
      </c>
      <c r="H2969" s="39" t="s">
        <v>94</v>
      </c>
      <c r="I2969" s="41">
        <v>40544</v>
      </c>
      <c r="J2969" s="41">
        <v>40908</v>
      </c>
      <c r="K2969" s="40">
        <v>1</v>
      </c>
      <c r="L2969" s="39" t="s">
        <v>629</v>
      </c>
      <c r="M2969" s="39" t="s">
        <v>95</v>
      </c>
      <c r="N2969" s="39" t="s">
        <v>4280</v>
      </c>
      <c r="O2969" s="39" t="s">
        <v>97</v>
      </c>
      <c r="P2969" s="39" t="s">
        <v>1776</v>
      </c>
      <c r="Q2969" s="54">
        <v>65807</v>
      </c>
    </row>
    <row r="2970" spans="1:17">
      <c r="A2970" s="39" t="s">
        <v>4281</v>
      </c>
      <c r="B2970" s="39" t="s">
        <v>4282</v>
      </c>
      <c r="C2970" s="52">
        <v>8370</v>
      </c>
      <c r="D2970" s="39" t="s">
        <v>101</v>
      </c>
      <c r="E2970" s="39" t="s">
        <v>474</v>
      </c>
      <c r="F2970" s="41">
        <v>40722</v>
      </c>
      <c r="G2970" s="39" t="s">
        <v>93</v>
      </c>
      <c r="H2970" s="39" t="s">
        <v>94</v>
      </c>
      <c r="I2970" s="41">
        <v>39448</v>
      </c>
      <c r="J2970" s="41">
        <v>39813</v>
      </c>
      <c r="K2970" s="40">
        <v>1</v>
      </c>
      <c r="L2970" s="39" t="s">
        <v>95</v>
      </c>
      <c r="M2970" s="39" t="s">
        <v>95</v>
      </c>
      <c r="N2970" s="39" t="s">
        <v>225</v>
      </c>
      <c r="O2970" s="39" t="s">
        <v>97</v>
      </c>
      <c r="P2970" s="39" t="s">
        <v>221</v>
      </c>
      <c r="Q2970" s="54">
        <v>55627</v>
      </c>
    </row>
    <row r="2971" spans="1:17">
      <c r="A2971" s="39" t="s">
        <v>4283</v>
      </c>
      <c r="B2971" s="39" t="s">
        <v>4284</v>
      </c>
      <c r="C2971" s="52">
        <v>23152</v>
      </c>
      <c r="D2971" s="39" t="s">
        <v>91</v>
      </c>
      <c r="E2971" s="39" t="s">
        <v>2023</v>
      </c>
      <c r="F2971" s="41">
        <v>44644</v>
      </c>
      <c r="G2971" s="39" t="s">
        <v>93</v>
      </c>
      <c r="H2971" s="39" t="s">
        <v>173</v>
      </c>
      <c r="I2971" s="41">
        <v>43831</v>
      </c>
      <c r="J2971" s="41">
        <v>44196</v>
      </c>
      <c r="K2971" s="40">
        <v>1</v>
      </c>
      <c r="L2971" s="39" t="s">
        <v>95</v>
      </c>
      <c r="M2971" s="39" t="s">
        <v>95</v>
      </c>
      <c r="N2971" s="39" t="s">
        <v>4285</v>
      </c>
      <c r="O2971" s="39" t="s">
        <v>97</v>
      </c>
      <c r="P2971" s="39" t="s">
        <v>4286</v>
      </c>
      <c r="Q2971" s="54">
        <v>2187419</v>
      </c>
    </row>
    <row r="2972" spans="1:17">
      <c r="A2972" s="39" t="s">
        <v>4283</v>
      </c>
      <c r="B2972" s="39" t="s">
        <v>4284</v>
      </c>
      <c r="C2972" s="52">
        <v>23152</v>
      </c>
      <c r="D2972" s="39" t="s">
        <v>91</v>
      </c>
      <c r="E2972" s="39" t="s">
        <v>2023</v>
      </c>
      <c r="F2972" s="41">
        <v>44644</v>
      </c>
      <c r="G2972" s="39" t="s">
        <v>93</v>
      </c>
      <c r="H2972" s="39" t="s">
        <v>173</v>
      </c>
      <c r="I2972" s="41">
        <v>40909</v>
      </c>
      <c r="J2972" s="41">
        <v>41274</v>
      </c>
      <c r="K2972" s="40">
        <v>2</v>
      </c>
      <c r="L2972" s="39" t="s">
        <v>95</v>
      </c>
      <c r="M2972" s="39" t="s">
        <v>95</v>
      </c>
      <c r="N2972" s="39" t="s">
        <v>4287</v>
      </c>
      <c r="O2972" s="39" t="s">
        <v>97</v>
      </c>
      <c r="P2972" s="39" t="s">
        <v>4286</v>
      </c>
      <c r="Q2972" s="54">
        <v>2187419</v>
      </c>
    </row>
    <row r="2973" spans="1:17">
      <c r="A2973" s="39" t="s">
        <v>4283</v>
      </c>
      <c r="B2973" s="39" t="s">
        <v>4284</v>
      </c>
      <c r="C2973" s="52">
        <v>23172</v>
      </c>
      <c r="D2973" s="39" t="s">
        <v>91</v>
      </c>
      <c r="E2973" s="39" t="s">
        <v>2023</v>
      </c>
      <c r="F2973" s="41">
        <v>44644</v>
      </c>
      <c r="G2973" s="39" t="s">
        <v>93</v>
      </c>
      <c r="H2973" s="39" t="s">
        <v>173</v>
      </c>
      <c r="I2973" s="41">
        <v>39814</v>
      </c>
      <c r="J2973" s="41">
        <v>40543</v>
      </c>
      <c r="K2973" s="40">
        <v>1</v>
      </c>
      <c r="L2973" s="39" t="s">
        <v>95</v>
      </c>
      <c r="M2973" s="39" t="s">
        <v>95</v>
      </c>
      <c r="N2973" s="39" t="s">
        <v>4288</v>
      </c>
      <c r="O2973" s="39" t="s">
        <v>97</v>
      </c>
      <c r="P2973" s="39" t="s">
        <v>4286</v>
      </c>
      <c r="Q2973" s="54">
        <v>485275</v>
      </c>
    </row>
    <row r="2974" spans="1:17">
      <c r="A2974" s="39" t="s">
        <v>4289</v>
      </c>
      <c r="B2974" s="39" t="s">
        <v>4290</v>
      </c>
      <c r="C2974" s="52">
        <v>10796</v>
      </c>
      <c r="D2974" s="39" t="s">
        <v>101</v>
      </c>
      <c r="E2974" s="39" t="s">
        <v>4291</v>
      </c>
      <c r="F2974" s="41">
        <v>41103</v>
      </c>
      <c r="G2974" s="39" t="s">
        <v>93</v>
      </c>
      <c r="H2974" s="39" t="s">
        <v>173</v>
      </c>
      <c r="I2974" s="41">
        <v>39814</v>
      </c>
      <c r="J2974" s="41">
        <v>40178</v>
      </c>
      <c r="K2974" s="40">
        <v>1</v>
      </c>
      <c r="L2974" s="39" t="s">
        <v>95</v>
      </c>
      <c r="M2974" s="39" t="s">
        <v>95</v>
      </c>
      <c r="O2974" s="39" t="s">
        <v>97</v>
      </c>
      <c r="P2974" s="39" t="s">
        <v>4292</v>
      </c>
      <c r="Q2974" s="54">
        <v>40788</v>
      </c>
    </row>
    <row r="2975" spans="1:17">
      <c r="A2975" s="39" t="s">
        <v>4289</v>
      </c>
      <c r="B2975" s="39" t="s">
        <v>4290</v>
      </c>
      <c r="C2975" s="52">
        <v>10430</v>
      </c>
      <c r="D2975" s="39" t="s">
        <v>101</v>
      </c>
      <c r="E2975" s="39" t="s">
        <v>4293</v>
      </c>
      <c r="F2975" s="41">
        <v>40856</v>
      </c>
      <c r="G2975" s="39" t="s">
        <v>93</v>
      </c>
      <c r="H2975" s="39" t="s">
        <v>173</v>
      </c>
      <c r="I2975" s="41">
        <v>40544</v>
      </c>
      <c r="J2975" s="41">
        <v>40908</v>
      </c>
      <c r="K2975" s="40">
        <v>1</v>
      </c>
      <c r="L2975" s="39" t="s">
        <v>105</v>
      </c>
      <c r="M2975" s="39" t="s">
        <v>95</v>
      </c>
      <c r="N2975" s="39" t="s">
        <v>4294</v>
      </c>
      <c r="O2975" s="39" t="s">
        <v>97</v>
      </c>
      <c r="P2975" s="39" t="s">
        <v>4292</v>
      </c>
      <c r="Q2975" s="54">
        <v>-1442393</v>
      </c>
    </row>
    <row r="2976" spans="1:17">
      <c r="A2976" s="39" t="s">
        <v>4289</v>
      </c>
      <c r="B2976" s="39" t="s">
        <v>4290</v>
      </c>
      <c r="C2976" s="52">
        <v>10430</v>
      </c>
      <c r="D2976" s="39" t="s">
        <v>101</v>
      </c>
      <c r="E2976" s="39" t="s">
        <v>4293</v>
      </c>
      <c r="F2976" s="41">
        <v>40856</v>
      </c>
      <c r="G2976" s="39" t="s">
        <v>93</v>
      </c>
      <c r="H2976" s="39" t="s">
        <v>173</v>
      </c>
      <c r="I2976" s="41">
        <v>40544</v>
      </c>
      <c r="J2976" s="41">
        <v>40908</v>
      </c>
      <c r="K2976" s="40">
        <v>2</v>
      </c>
      <c r="L2976" s="39" t="s">
        <v>131</v>
      </c>
      <c r="M2976" s="39" t="s">
        <v>183</v>
      </c>
      <c r="N2976" s="39" t="s">
        <v>4295</v>
      </c>
      <c r="O2976" s="39" t="s">
        <v>97</v>
      </c>
      <c r="P2976" s="39" t="s">
        <v>4292</v>
      </c>
      <c r="Q2976" s="54">
        <v>-1442393</v>
      </c>
    </row>
    <row r="2977" spans="1:17">
      <c r="A2977" s="39" t="s">
        <v>4289</v>
      </c>
      <c r="B2977" s="39" t="s">
        <v>4290</v>
      </c>
      <c r="C2977" s="52">
        <v>10430</v>
      </c>
      <c r="D2977" s="39" t="s">
        <v>101</v>
      </c>
      <c r="E2977" s="39" t="s">
        <v>4293</v>
      </c>
      <c r="F2977" s="41">
        <v>40856</v>
      </c>
      <c r="G2977" s="39" t="s">
        <v>93</v>
      </c>
      <c r="H2977" s="39" t="s">
        <v>173</v>
      </c>
      <c r="I2977" s="41">
        <v>40544</v>
      </c>
      <c r="J2977" s="41">
        <v>40908</v>
      </c>
      <c r="K2977" s="40">
        <v>3</v>
      </c>
      <c r="L2977" s="39" t="s">
        <v>105</v>
      </c>
      <c r="M2977" s="39" t="s">
        <v>95</v>
      </c>
      <c r="N2977" s="39" t="s">
        <v>4296</v>
      </c>
      <c r="O2977" s="39" t="s">
        <v>97</v>
      </c>
      <c r="P2977" s="39" t="s">
        <v>4292</v>
      </c>
      <c r="Q2977" s="54">
        <v>-1442393</v>
      </c>
    </row>
    <row r="2978" spans="1:17">
      <c r="A2978" s="39" t="s">
        <v>4289</v>
      </c>
      <c r="B2978" s="39" t="s">
        <v>4290</v>
      </c>
      <c r="C2978" s="52">
        <v>10430</v>
      </c>
      <c r="D2978" s="39" t="s">
        <v>101</v>
      </c>
      <c r="E2978" s="39" t="s">
        <v>4293</v>
      </c>
      <c r="F2978" s="41">
        <v>40856</v>
      </c>
      <c r="G2978" s="39" t="s">
        <v>93</v>
      </c>
      <c r="H2978" s="39" t="s">
        <v>173</v>
      </c>
      <c r="I2978" s="41">
        <v>40544</v>
      </c>
      <c r="J2978" s="41">
        <v>40908</v>
      </c>
      <c r="K2978" s="40">
        <v>4</v>
      </c>
      <c r="L2978" s="39" t="s">
        <v>95</v>
      </c>
      <c r="M2978" s="39" t="s">
        <v>95</v>
      </c>
      <c r="N2978" s="39" t="s">
        <v>4297</v>
      </c>
      <c r="O2978" s="39" t="s">
        <v>97</v>
      </c>
      <c r="P2978" s="39" t="s">
        <v>4292</v>
      </c>
      <c r="Q2978" s="54">
        <v>-1442393</v>
      </c>
    </row>
    <row r="2979" spans="1:17">
      <c r="A2979" s="39" t="s">
        <v>4289</v>
      </c>
      <c r="B2979" s="39" t="s">
        <v>4290</v>
      </c>
      <c r="C2979" s="52">
        <v>10430</v>
      </c>
      <c r="D2979" s="39" t="s">
        <v>101</v>
      </c>
      <c r="E2979" s="39" t="s">
        <v>4293</v>
      </c>
      <c r="F2979" s="41">
        <v>40856</v>
      </c>
      <c r="G2979" s="39" t="s">
        <v>93</v>
      </c>
      <c r="H2979" s="39" t="s">
        <v>173</v>
      </c>
      <c r="I2979" s="41">
        <v>40544</v>
      </c>
      <c r="J2979" s="41">
        <v>40908</v>
      </c>
      <c r="K2979" s="40">
        <v>5</v>
      </c>
      <c r="L2979" s="39" t="s">
        <v>664</v>
      </c>
      <c r="M2979" s="39" t="s">
        <v>95</v>
      </c>
      <c r="N2979" s="39" t="s">
        <v>4298</v>
      </c>
      <c r="O2979" s="39" t="s">
        <v>97</v>
      </c>
      <c r="P2979" s="39" t="s">
        <v>4292</v>
      </c>
      <c r="Q2979" s="54">
        <v>-1442393</v>
      </c>
    </row>
    <row r="2980" spans="1:17">
      <c r="A2980" s="39" t="s">
        <v>4289</v>
      </c>
      <c r="B2980" s="39" t="s">
        <v>4290</v>
      </c>
      <c r="C2980" s="52">
        <v>10430</v>
      </c>
      <c r="D2980" s="39" t="s">
        <v>101</v>
      </c>
      <c r="E2980" s="39" t="s">
        <v>4293</v>
      </c>
      <c r="F2980" s="41">
        <v>40856</v>
      </c>
      <c r="G2980" s="39" t="s">
        <v>93</v>
      </c>
      <c r="H2980" s="39" t="s">
        <v>173</v>
      </c>
      <c r="I2980" s="41">
        <v>40544</v>
      </c>
      <c r="J2980" s="41">
        <v>40908</v>
      </c>
      <c r="K2980" s="40">
        <v>6</v>
      </c>
      <c r="L2980" s="39" t="s">
        <v>629</v>
      </c>
      <c r="M2980" s="39" t="s">
        <v>95</v>
      </c>
      <c r="N2980" s="39" t="s">
        <v>4299</v>
      </c>
      <c r="O2980" s="39" t="s">
        <v>97</v>
      </c>
      <c r="P2980" s="39" t="s">
        <v>4292</v>
      </c>
      <c r="Q2980" s="54">
        <v>-1442393</v>
      </c>
    </row>
    <row r="2981" spans="1:17">
      <c r="A2981" s="39" t="s">
        <v>4289</v>
      </c>
      <c r="B2981" s="39" t="s">
        <v>4290</v>
      </c>
      <c r="C2981" s="52">
        <v>10430</v>
      </c>
      <c r="D2981" s="39" t="s">
        <v>101</v>
      </c>
      <c r="E2981" s="39" t="s">
        <v>4293</v>
      </c>
      <c r="F2981" s="41">
        <v>40856</v>
      </c>
      <c r="G2981" s="39" t="s">
        <v>93</v>
      </c>
      <c r="H2981" s="39" t="s">
        <v>173</v>
      </c>
      <c r="I2981" s="41">
        <v>40544</v>
      </c>
      <c r="J2981" s="41">
        <v>40908</v>
      </c>
      <c r="K2981" s="40">
        <v>7</v>
      </c>
      <c r="L2981" s="39" t="s">
        <v>218</v>
      </c>
      <c r="M2981" s="39" t="s">
        <v>521</v>
      </c>
      <c r="N2981" s="39" t="s">
        <v>4300</v>
      </c>
      <c r="O2981" s="39" t="s">
        <v>97</v>
      </c>
      <c r="P2981" s="39" t="s">
        <v>4292</v>
      </c>
      <c r="Q2981" s="54">
        <v>-1442393</v>
      </c>
    </row>
    <row r="2982" spans="1:17">
      <c r="A2982" s="39" t="s">
        <v>4289</v>
      </c>
      <c r="B2982" s="39" t="s">
        <v>4290</v>
      </c>
      <c r="C2982" s="52">
        <v>9249</v>
      </c>
      <c r="D2982" s="39" t="s">
        <v>101</v>
      </c>
      <c r="E2982" s="39" t="s">
        <v>523</v>
      </c>
      <c r="F2982" s="41">
        <v>40714</v>
      </c>
      <c r="G2982" s="39" t="s">
        <v>93</v>
      </c>
      <c r="H2982" s="39" t="s">
        <v>173</v>
      </c>
      <c r="I2982" s="41">
        <v>40179</v>
      </c>
      <c r="J2982" s="41">
        <v>40908</v>
      </c>
      <c r="K2982" s="40">
        <v>1</v>
      </c>
      <c r="L2982" s="39" t="s">
        <v>131</v>
      </c>
      <c r="M2982" s="39" t="s">
        <v>183</v>
      </c>
      <c r="N2982" s="39" t="s">
        <v>4301</v>
      </c>
      <c r="O2982" s="39" t="s">
        <v>97</v>
      </c>
      <c r="P2982" s="39" t="s">
        <v>4292</v>
      </c>
      <c r="Q2982" s="54">
        <v>2099689</v>
      </c>
    </row>
    <row r="2983" spans="1:17">
      <c r="A2983" s="39" t="s">
        <v>4289</v>
      </c>
      <c r="B2983" s="39" t="s">
        <v>4290</v>
      </c>
      <c r="C2983" s="52">
        <v>9249</v>
      </c>
      <c r="D2983" s="39" t="s">
        <v>101</v>
      </c>
      <c r="E2983" s="39" t="s">
        <v>523</v>
      </c>
      <c r="F2983" s="41">
        <v>40714</v>
      </c>
      <c r="G2983" s="39" t="s">
        <v>93</v>
      </c>
      <c r="H2983" s="39" t="s">
        <v>173</v>
      </c>
      <c r="I2983" s="41">
        <v>40179</v>
      </c>
      <c r="J2983" s="41">
        <v>40908</v>
      </c>
      <c r="K2983" s="40">
        <v>2</v>
      </c>
      <c r="L2983" s="39" t="s">
        <v>131</v>
      </c>
      <c r="M2983" s="39" t="s">
        <v>183</v>
      </c>
      <c r="N2983" s="39" t="s">
        <v>4302</v>
      </c>
      <c r="O2983" s="39" t="s">
        <v>97</v>
      </c>
      <c r="P2983" s="39" t="s">
        <v>4292</v>
      </c>
      <c r="Q2983" s="54">
        <v>2099689</v>
      </c>
    </row>
    <row r="2984" spans="1:17">
      <c r="A2984" s="39" t="s">
        <v>4289</v>
      </c>
      <c r="B2984" s="39" t="s">
        <v>4290</v>
      </c>
      <c r="C2984" s="52">
        <v>9249</v>
      </c>
      <c r="D2984" s="39" t="s">
        <v>101</v>
      </c>
      <c r="E2984" s="39" t="s">
        <v>523</v>
      </c>
      <c r="F2984" s="41">
        <v>40714</v>
      </c>
      <c r="G2984" s="39" t="s">
        <v>93</v>
      </c>
      <c r="H2984" s="39" t="s">
        <v>173</v>
      </c>
      <c r="I2984" s="41">
        <v>40179</v>
      </c>
      <c r="J2984" s="41">
        <v>40908</v>
      </c>
      <c r="K2984" s="40">
        <v>3</v>
      </c>
      <c r="L2984" s="39" t="s">
        <v>105</v>
      </c>
      <c r="M2984" s="39" t="s">
        <v>765</v>
      </c>
      <c r="N2984" s="39" t="s">
        <v>4303</v>
      </c>
      <c r="O2984" s="39" t="s">
        <v>97</v>
      </c>
      <c r="P2984" s="39" t="s">
        <v>4292</v>
      </c>
      <c r="Q2984" s="54">
        <v>2099689</v>
      </c>
    </row>
    <row r="2985" spans="1:17">
      <c r="A2985" s="39" t="s">
        <v>4289</v>
      </c>
      <c r="B2985" s="39" t="s">
        <v>4290</v>
      </c>
      <c r="C2985" s="52">
        <v>9249</v>
      </c>
      <c r="D2985" s="39" t="s">
        <v>101</v>
      </c>
      <c r="E2985" s="39" t="s">
        <v>523</v>
      </c>
      <c r="F2985" s="41">
        <v>40714</v>
      </c>
      <c r="G2985" s="39" t="s">
        <v>93</v>
      </c>
      <c r="H2985" s="39" t="s">
        <v>173</v>
      </c>
      <c r="I2985" s="41">
        <v>40179</v>
      </c>
      <c r="J2985" s="41">
        <v>40908</v>
      </c>
      <c r="K2985" s="40">
        <v>4</v>
      </c>
      <c r="L2985" s="39" t="s">
        <v>105</v>
      </c>
      <c r="M2985" s="39" t="s">
        <v>435</v>
      </c>
      <c r="N2985" s="39" t="s">
        <v>4304</v>
      </c>
      <c r="O2985" s="39" t="s">
        <v>97</v>
      </c>
      <c r="P2985" s="39" t="s">
        <v>4292</v>
      </c>
      <c r="Q2985" s="54">
        <v>2099689</v>
      </c>
    </row>
    <row r="2986" spans="1:17">
      <c r="A2986" s="39" t="s">
        <v>4289</v>
      </c>
      <c r="B2986" s="39" t="s">
        <v>4290</v>
      </c>
      <c r="C2986" s="52">
        <v>9249</v>
      </c>
      <c r="D2986" s="39" t="s">
        <v>101</v>
      </c>
      <c r="E2986" s="39" t="s">
        <v>523</v>
      </c>
      <c r="F2986" s="41">
        <v>40714</v>
      </c>
      <c r="G2986" s="39" t="s">
        <v>93</v>
      </c>
      <c r="H2986" s="39" t="s">
        <v>173</v>
      </c>
      <c r="I2986" s="41">
        <v>39904</v>
      </c>
      <c r="J2986" s="41">
        <v>40908</v>
      </c>
      <c r="K2986" s="40">
        <v>5</v>
      </c>
      <c r="L2986" s="39" t="s">
        <v>664</v>
      </c>
      <c r="M2986" s="39" t="s">
        <v>95</v>
      </c>
      <c r="N2986" s="39" t="s">
        <v>4305</v>
      </c>
      <c r="O2986" s="39" t="s">
        <v>97</v>
      </c>
      <c r="P2986" s="39" t="s">
        <v>4292</v>
      </c>
      <c r="Q2986" s="54">
        <v>2099689</v>
      </c>
    </row>
    <row r="2987" spans="1:17">
      <c r="A2987" s="39" t="s">
        <v>4289</v>
      </c>
      <c r="B2987" s="39" t="s">
        <v>4290</v>
      </c>
      <c r="C2987" s="52">
        <v>9249</v>
      </c>
      <c r="D2987" s="39" t="s">
        <v>101</v>
      </c>
      <c r="E2987" s="39" t="s">
        <v>523</v>
      </c>
      <c r="F2987" s="41">
        <v>40714</v>
      </c>
      <c r="G2987" s="39" t="s">
        <v>93</v>
      </c>
      <c r="H2987" s="39" t="s">
        <v>173</v>
      </c>
      <c r="I2987" s="41">
        <v>39904</v>
      </c>
      <c r="J2987" s="41">
        <v>40908</v>
      </c>
      <c r="K2987" s="40">
        <v>6</v>
      </c>
      <c r="L2987" s="39" t="s">
        <v>664</v>
      </c>
      <c r="M2987" s="39" t="s">
        <v>95</v>
      </c>
      <c r="N2987" s="39" t="s">
        <v>4306</v>
      </c>
      <c r="O2987" s="39" t="s">
        <v>97</v>
      </c>
      <c r="P2987" s="39" t="s">
        <v>4292</v>
      </c>
      <c r="Q2987" s="54">
        <v>2099689</v>
      </c>
    </row>
    <row r="2988" spans="1:17">
      <c r="A2988" s="39" t="s">
        <v>4289</v>
      </c>
      <c r="B2988" s="39" t="s">
        <v>4290</v>
      </c>
      <c r="C2988" s="52">
        <v>9249</v>
      </c>
      <c r="D2988" s="39" t="s">
        <v>101</v>
      </c>
      <c r="E2988" s="39" t="s">
        <v>523</v>
      </c>
      <c r="F2988" s="41">
        <v>40714</v>
      </c>
      <c r="G2988" s="39" t="s">
        <v>93</v>
      </c>
      <c r="H2988" s="39" t="s">
        <v>173</v>
      </c>
      <c r="I2988" s="41">
        <v>39904</v>
      </c>
      <c r="J2988" s="41">
        <v>40908</v>
      </c>
      <c r="K2988" s="40">
        <v>7</v>
      </c>
      <c r="L2988" s="39" t="s">
        <v>664</v>
      </c>
      <c r="M2988" s="39" t="s">
        <v>95</v>
      </c>
      <c r="N2988" s="39" t="s">
        <v>4307</v>
      </c>
      <c r="O2988" s="39" t="s">
        <v>97</v>
      </c>
      <c r="P2988" s="39" t="s">
        <v>4292</v>
      </c>
      <c r="Q2988" s="54">
        <v>2099689</v>
      </c>
    </row>
    <row r="2989" spans="1:17">
      <c r="A2989" s="39" t="s">
        <v>4289</v>
      </c>
      <c r="B2989" s="39" t="s">
        <v>4290</v>
      </c>
      <c r="C2989" s="52">
        <v>9249</v>
      </c>
      <c r="D2989" s="39" t="s">
        <v>101</v>
      </c>
      <c r="E2989" s="39" t="s">
        <v>523</v>
      </c>
      <c r="F2989" s="41">
        <v>40714</v>
      </c>
      <c r="G2989" s="39" t="s">
        <v>93</v>
      </c>
      <c r="H2989" s="39" t="s">
        <v>173</v>
      </c>
      <c r="I2989" s="41">
        <v>39904</v>
      </c>
      <c r="J2989" s="41">
        <v>40908</v>
      </c>
      <c r="K2989" s="40">
        <v>8</v>
      </c>
      <c r="L2989" s="39" t="s">
        <v>218</v>
      </c>
      <c r="M2989" s="39" t="s">
        <v>521</v>
      </c>
      <c r="N2989" s="39" t="s">
        <v>4308</v>
      </c>
      <c r="O2989" s="39" t="s">
        <v>97</v>
      </c>
      <c r="P2989" s="39" t="s">
        <v>4292</v>
      </c>
      <c r="Q2989" s="54">
        <v>2099689</v>
      </c>
    </row>
    <row r="2990" spans="1:17">
      <c r="A2990" s="39" t="s">
        <v>4289</v>
      </c>
      <c r="B2990" s="39" t="s">
        <v>4290</v>
      </c>
      <c r="C2990" s="52">
        <v>9249</v>
      </c>
      <c r="D2990" s="39" t="s">
        <v>101</v>
      </c>
      <c r="E2990" s="39" t="s">
        <v>523</v>
      </c>
      <c r="F2990" s="41">
        <v>40714</v>
      </c>
      <c r="G2990" s="39" t="s">
        <v>93</v>
      </c>
      <c r="H2990" s="39" t="s">
        <v>173</v>
      </c>
      <c r="I2990" s="41">
        <v>39904</v>
      </c>
      <c r="J2990" s="41">
        <v>40908</v>
      </c>
      <c r="K2990" s="40">
        <v>9</v>
      </c>
      <c r="L2990" s="39" t="s">
        <v>629</v>
      </c>
      <c r="M2990" s="39" t="s">
        <v>630</v>
      </c>
      <c r="N2990" s="39" t="s">
        <v>4309</v>
      </c>
      <c r="O2990" s="39" t="s">
        <v>97</v>
      </c>
      <c r="P2990" s="39" t="s">
        <v>4292</v>
      </c>
      <c r="Q2990" s="54">
        <v>2099689</v>
      </c>
    </row>
    <row r="2991" spans="1:17">
      <c r="A2991" s="39" t="s">
        <v>4289</v>
      </c>
      <c r="B2991" s="39" t="s">
        <v>4290</v>
      </c>
      <c r="C2991" s="52">
        <v>9249</v>
      </c>
      <c r="D2991" s="39" t="s">
        <v>101</v>
      </c>
      <c r="E2991" s="39" t="s">
        <v>523</v>
      </c>
      <c r="F2991" s="41">
        <v>40714</v>
      </c>
      <c r="G2991" s="39" t="s">
        <v>93</v>
      </c>
      <c r="H2991" s="39" t="s">
        <v>173</v>
      </c>
      <c r="I2991" s="41">
        <v>39904</v>
      </c>
      <c r="J2991" s="41">
        <v>40908</v>
      </c>
      <c r="K2991" s="40">
        <v>10</v>
      </c>
      <c r="L2991" s="39" t="s">
        <v>664</v>
      </c>
      <c r="M2991" s="39" t="s">
        <v>95</v>
      </c>
      <c r="N2991" s="39" t="s">
        <v>4310</v>
      </c>
      <c r="O2991" s="39" t="s">
        <v>97</v>
      </c>
      <c r="P2991" s="39" t="s">
        <v>4292</v>
      </c>
      <c r="Q2991" s="54">
        <v>2099689</v>
      </c>
    </row>
    <row r="2992" spans="1:17">
      <c r="A2992" s="39" t="s">
        <v>4289</v>
      </c>
      <c r="B2992" s="39" t="s">
        <v>4290</v>
      </c>
      <c r="C2992" s="52">
        <v>2508</v>
      </c>
      <c r="D2992" s="39" t="s">
        <v>101</v>
      </c>
      <c r="E2992" s="39" t="s">
        <v>683</v>
      </c>
      <c r="F2992" s="41">
        <v>40072</v>
      </c>
      <c r="G2992" s="39" t="s">
        <v>93</v>
      </c>
      <c r="H2992" s="39" t="s">
        <v>173</v>
      </c>
      <c r="I2992" s="41">
        <v>39814</v>
      </c>
      <c r="J2992" s="41">
        <v>40178</v>
      </c>
      <c r="K2992" s="40">
        <v>1</v>
      </c>
      <c r="L2992" s="39" t="s">
        <v>103</v>
      </c>
      <c r="M2992" s="39" t="s">
        <v>95</v>
      </c>
      <c r="N2992" s="39" t="s">
        <v>4311</v>
      </c>
      <c r="O2992" s="39" t="s">
        <v>97</v>
      </c>
      <c r="P2992" s="39" t="s">
        <v>4312</v>
      </c>
      <c r="Q2992" s="54">
        <v>200</v>
      </c>
    </row>
    <row r="2993" spans="1:17">
      <c r="A2993" s="39" t="s">
        <v>4289</v>
      </c>
      <c r="B2993" s="39" t="s">
        <v>4290</v>
      </c>
      <c r="C2993" s="52">
        <v>2508</v>
      </c>
      <c r="D2993" s="39" t="s">
        <v>101</v>
      </c>
      <c r="E2993" s="39" t="s">
        <v>683</v>
      </c>
      <c r="F2993" s="41">
        <v>40072</v>
      </c>
      <c r="G2993" s="39" t="s">
        <v>93</v>
      </c>
      <c r="H2993" s="39" t="s">
        <v>173</v>
      </c>
      <c r="I2993" s="41">
        <v>39814</v>
      </c>
      <c r="J2993" s="41">
        <v>40178</v>
      </c>
      <c r="K2993" s="40">
        <v>2</v>
      </c>
      <c r="L2993" s="39" t="s">
        <v>103</v>
      </c>
      <c r="M2993" s="39" t="s">
        <v>95</v>
      </c>
      <c r="N2993" s="39" t="s">
        <v>4313</v>
      </c>
      <c r="O2993" s="39" t="s">
        <v>97</v>
      </c>
      <c r="P2993" s="39" t="s">
        <v>4312</v>
      </c>
      <c r="Q2993" s="54">
        <v>200</v>
      </c>
    </row>
    <row r="2994" spans="1:17">
      <c r="A2994" s="39" t="s">
        <v>4289</v>
      </c>
      <c r="B2994" s="39" t="s">
        <v>4290</v>
      </c>
      <c r="C2994" s="52">
        <v>2197</v>
      </c>
      <c r="D2994" s="39" t="s">
        <v>101</v>
      </c>
      <c r="E2994" s="39" t="s">
        <v>779</v>
      </c>
      <c r="F2994" s="41">
        <v>40072</v>
      </c>
      <c r="G2994" s="39" t="s">
        <v>93</v>
      </c>
      <c r="H2994" s="39" t="s">
        <v>173</v>
      </c>
      <c r="I2994" s="41">
        <v>39814</v>
      </c>
      <c r="J2994" s="41">
        <v>40178</v>
      </c>
      <c r="K2994" s="40">
        <v>1</v>
      </c>
      <c r="L2994" s="39" t="s">
        <v>311</v>
      </c>
      <c r="M2994" s="39" t="s">
        <v>312</v>
      </c>
      <c r="N2994" s="39" t="s">
        <v>4314</v>
      </c>
      <c r="O2994" s="39" t="s">
        <v>97</v>
      </c>
      <c r="P2994" s="39" t="s">
        <v>4312</v>
      </c>
      <c r="Q2994" s="54">
        <v>162346</v>
      </c>
    </row>
    <row r="2995" spans="1:17">
      <c r="A2995" s="39" t="s">
        <v>4289</v>
      </c>
      <c r="B2995" s="39" t="s">
        <v>4290</v>
      </c>
      <c r="C2995" s="52">
        <v>2197</v>
      </c>
      <c r="D2995" s="39" t="s">
        <v>101</v>
      </c>
      <c r="E2995" s="39" t="s">
        <v>779</v>
      </c>
      <c r="F2995" s="41">
        <v>40072</v>
      </c>
      <c r="G2995" s="39" t="s">
        <v>93</v>
      </c>
      <c r="H2995" s="39" t="s">
        <v>173</v>
      </c>
      <c r="I2995" s="41">
        <v>39814</v>
      </c>
      <c r="J2995" s="41">
        <v>40178</v>
      </c>
      <c r="K2995" s="40">
        <v>2</v>
      </c>
      <c r="L2995" s="39" t="s">
        <v>664</v>
      </c>
      <c r="M2995" s="39" t="s">
        <v>630</v>
      </c>
      <c r="N2995" s="39" t="s">
        <v>4315</v>
      </c>
      <c r="O2995" s="39" t="s">
        <v>97</v>
      </c>
      <c r="P2995" s="39" t="s">
        <v>4312</v>
      </c>
      <c r="Q2995" s="54">
        <v>162346</v>
      </c>
    </row>
    <row r="2996" spans="1:17">
      <c r="A2996" s="39" t="s">
        <v>4289</v>
      </c>
      <c r="B2996" s="39" t="s">
        <v>4290</v>
      </c>
      <c r="C2996" s="52">
        <v>2197</v>
      </c>
      <c r="D2996" s="39" t="s">
        <v>101</v>
      </c>
      <c r="E2996" s="39" t="s">
        <v>779</v>
      </c>
      <c r="F2996" s="41">
        <v>40072</v>
      </c>
      <c r="G2996" s="39" t="s">
        <v>93</v>
      </c>
      <c r="H2996" s="39" t="s">
        <v>173</v>
      </c>
      <c r="I2996" s="41">
        <v>39814</v>
      </c>
      <c r="J2996" s="41">
        <v>40178</v>
      </c>
      <c r="K2996" s="40">
        <v>3</v>
      </c>
      <c r="L2996" s="39" t="s">
        <v>103</v>
      </c>
      <c r="M2996" s="39" t="s">
        <v>95</v>
      </c>
      <c r="N2996" s="39" t="s">
        <v>888</v>
      </c>
      <c r="O2996" s="39" t="s">
        <v>97</v>
      </c>
      <c r="P2996" s="39" t="s">
        <v>4312</v>
      </c>
      <c r="Q2996" s="54">
        <v>162346</v>
      </c>
    </row>
    <row r="2997" spans="1:17">
      <c r="A2997" s="39" t="s">
        <v>4316</v>
      </c>
      <c r="B2997" s="39" t="s">
        <v>4317</v>
      </c>
      <c r="C2997" s="52">
        <v>11822</v>
      </c>
      <c r="D2997" s="39" t="s">
        <v>101</v>
      </c>
      <c r="E2997" s="39" t="s">
        <v>4318</v>
      </c>
      <c r="F2997" s="41">
        <v>41285</v>
      </c>
      <c r="G2997" s="39" t="s">
        <v>876</v>
      </c>
      <c r="H2997" s="39" t="s">
        <v>173</v>
      </c>
      <c r="I2997" s="41">
        <v>41275</v>
      </c>
      <c r="J2997" s="41">
        <v>41639</v>
      </c>
      <c r="K2997" s="40">
        <v>1</v>
      </c>
      <c r="L2997" s="39" t="s">
        <v>105</v>
      </c>
      <c r="M2997" s="39" t="s">
        <v>123</v>
      </c>
      <c r="N2997" s="39" t="s">
        <v>4319</v>
      </c>
      <c r="O2997" s="39" t="s">
        <v>97</v>
      </c>
      <c r="P2997" s="39" t="s">
        <v>806</v>
      </c>
      <c r="Q2997" s="54">
        <v>80303</v>
      </c>
    </row>
    <row r="2998" spans="1:17">
      <c r="A2998" s="39" t="s">
        <v>4316</v>
      </c>
      <c r="B2998" s="39" t="s">
        <v>4317</v>
      </c>
      <c r="C2998" s="52">
        <v>6984</v>
      </c>
      <c r="D2998" s="39" t="s">
        <v>91</v>
      </c>
      <c r="E2998" s="39" t="s">
        <v>4320</v>
      </c>
      <c r="F2998" s="41">
        <v>40448</v>
      </c>
      <c r="G2998" s="39" t="s">
        <v>876</v>
      </c>
      <c r="H2998" s="39" t="s">
        <v>173</v>
      </c>
      <c r="I2998" s="41">
        <v>38718</v>
      </c>
      <c r="J2998" s="41">
        <v>39082</v>
      </c>
      <c r="K2998" s="40">
        <v>1</v>
      </c>
      <c r="L2998" s="39" t="s">
        <v>406</v>
      </c>
      <c r="M2998" s="39" t="s">
        <v>97</v>
      </c>
      <c r="N2998" s="39" t="s">
        <v>4321</v>
      </c>
      <c r="O2998" s="39" t="s">
        <v>97</v>
      </c>
      <c r="P2998" s="39" t="s">
        <v>221</v>
      </c>
      <c r="Q2998" s="54">
        <v>3009249</v>
      </c>
    </row>
    <row r="2999" spans="1:17">
      <c r="A2999" s="39" t="s">
        <v>4316</v>
      </c>
      <c r="B2999" s="39" t="s">
        <v>4317</v>
      </c>
      <c r="C2999" s="52">
        <v>6984</v>
      </c>
      <c r="D2999" s="39" t="s">
        <v>91</v>
      </c>
      <c r="E2999" s="39" t="s">
        <v>4320</v>
      </c>
      <c r="F2999" s="41">
        <v>40448</v>
      </c>
      <c r="G2999" s="39" t="s">
        <v>876</v>
      </c>
      <c r="H2999" s="39" t="s">
        <v>173</v>
      </c>
      <c r="I2999" s="41">
        <v>38987</v>
      </c>
      <c r="J2999" s="41">
        <v>39082</v>
      </c>
      <c r="K2999" s="40">
        <v>2</v>
      </c>
      <c r="L2999" s="39" t="s">
        <v>131</v>
      </c>
      <c r="M2999" s="39" t="s">
        <v>183</v>
      </c>
      <c r="N2999" s="39" t="s">
        <v>4322</v>
      </c>
      <c r="O2999" s="39" t="s">
        <v>97</v>
      </c>
      <c r="P2999" s="39" t="s">
        <v>221</v>
      </c>
      <c r="Q2999" s="54">
        <v>3009249</v>
      </c>
    </row>
    <row r="3000" spans="1:17">
      <c r="A3000" s="39" t="s">
        <v>4316</v>
      </c>
      <c r="B3000" s="39" t="s">
        <v>4317</v>
      </c>
      <c r="C3000" s="52">
        <v>6984</v>
      </c>
      <c r="D3000" s="39" t="s">
        <v>91</v>
      </c>
      <c r="E3000" s="39" t="s">
        <v>4320</v>
      </c>
      <c r="F3000" s="41">
        <v>40448</v>
      </c>
      <c r="G3000" s="39" t="s">
        <v>876</v>
      </c>
      <c r="H3000" s="39" t="s">
        <v>173</v>
      </c>
      <c r="I3000" s="41">
        <v>38987</v>
      </c>
      <c r="J3000" s="41">
        <v>39082</v>
      </c>
      <c r="K3000" s="40">
        <v>3</v>
      </c>
      <c r="L3000" s="39" t="s">
        <v>527</v>
      </c>
      <c r="M3000" s="39" t="s">
        <v>528</v>
      </c>
      <c r="N3000" s="39" t="s">
        <v>4323</v>
      </c>
      <c r="O3000" s="39" t="s">
        <v>97</v>
      </c>
      <c r="P3000" s="39" t="s">
        <v>221</v>
      </c>
      <c r="Q3000" s="54">
        <v>3009249</v>
      </c>
    </row>
    <row r="3001" spans="1:17">
      <c r="A3001" s="39" t="s">
        <v>4316</v>
      </c>
      <c r="B3001" s="39" t="s">
        <v>4317</v>
      </c>
      <c r="C3001" s="52">
        <v>6984</v>
      </c>
      <c r="D3001" s="39" t="s">
        <v>91</v>
      </c>
      <c r="E3001" s="39" t="s">
        <v>4320</v>
      </c>
      <c r="F3001" s="41">
        <v>40448</v>
      </c>
      <c r="G3001" s="39" t="s">
        <v>876</v>
      </c>
      <c r="H3001" s="39" t="s">
        <v>173</v>
      </c>
      <c r="I3001" s="41">
        <v>39448</v>
      </c>
      <c r="J3001" s="41">
        <v>39813</v>
      </c>
      <c r="K3001" s="40">
        <v>4</v>
      </c>
      <c r="L3001" s="39" t="s">
        <v>131</v>
      </c>
      <c r="M3001" s="39" t="s">
        <v>183</v>
      </c>
      <c r="N3001" s="39" t="s">
        <v>4324</v>
      </c>
      <c r="O3001" s="39" t="s">
        <v>97</v>
      </c>
      <c r="P3001" s="39" t="s">
        <v>221</v>
      </c>
      <c r="Q3001" s="54">
        <v>3009249</v>
      </c>
    </row>
    <row r="3002" spans="1:17">
      <c r="A3002" s="39" t="s">
        <v>4316</v>
      </c>
      <c r="B3002" s="39" t="s">
        <v>4317</v>
      </c>
      <c r="C3002" s="52">
        <v>6984</v>
      </c>
      <c r="D3002" s="39" t="s">
        <v>91</v>
      </c>
      <c r="E3002" s="39" t="s">
        <v>4320</v>
      </c>
      <c r="F3002" s="41">
        <v>40448</v>
      </c>
      <c r="G3002" s="39" t="s">
        <v>876</v>
      </c>
      <c r="H3002" s="39" t="s">
        <v>173</v>
      </c>
      <c r="I3002" s="41">
        <v>39448</v>
      </c>
      <c r="J3002" s="41">
        <v>39813</v>
      </c>
      <c r="K3002" s="40">
        <v>5</v>
      </c>
      <c r="L3002" s="39" t="s">
        <v>125</v>
      </c>
      <c r="M3002" s="39" t="s">
        <v>183</v>
      </c>
      <c r="N3002" s="39" t="s">
        <v>4325</v>
      </c>
      <c r="O3002" s="39" t="s">
        <v>97</v>
      </c>
      <c r="P3002" s="39" t="s">
        <v>221</v>
      </c>
      <c r="Q3002" s="54">
        <v>3009249</v>
      </c>
    </row>
    <row r="3003" spans="1:17">
      <c r="A3003" s="39" t="s">
        <v>4316</v>
      </c>
      <c r="B3003" s="39" t="s">
        <v>4317</v>
      </c>
      <c r="C3003" s="52">
        <v>6984</v>
      </c>
      <c r="D3003" s="39" t="s">
        <v>91</v>
      </c>
      <c r="E3003" s="39" t="s">
        <v>4320</v>
      </c>
      <c r="F3003" s="41">
        <v>40448</v>
      </c>
      <c r="G3003" s="39" t="s">
        <v>876</v>
      </c>
      <c r="H3003" s="39" t="s">
        <v>173</v>
      </c>
      <c r="I3003" s="41">
        <v>39814</v>
      </c>
      <c r="J3003" s="41">
        <v>40178</v>
      </c>
      <c r="K3003" s="40">
        <v>6</v>
      </c>
      <c r="L3003" s="39" t="s">
        <v>125</v>
      </c>
      <c r="M3003" s="39" t="s">
        <v>183</v>
      </c>
      <c r="N3003" s="39" t="s">
        <v>4326</v>
      </c>
      <c r="O3003" s="39" t="s">
        <v>97</v>
      </c>
      <c r="P3003" s="39" t="s">
        <v>221</v>
      </c>
      <c r="Q3003" s="54">
        <v>3009249</v>
      </c>
    </row>
    <row r="3004" spans="1:17">
      <c r="A3004" s="39" t="s">
        <v>4316</v>
      </c>
      <c r="B3004" s="39" t="s">
        <v>4317</v>
      </c>
      <c r="C3004" s="52">
        <v>6984</v>
      </c>
      <c r="D3004" s="39" t="s">
        <v>91</v>
      </c>
      <c r="E3004" s="39" t="s">
        <v>4320</v>
      </c>
      <c r="F3004" s="41">
        <v>40448</v>
      </c>
      <c r="G3004" s="39" t="s">
        <v>876</v>
      </c>
      <c r="H3004" s="39" t="s">
        <v>173</v>
      </c>
      <c r="I3004" s="41">
        <v>39814</v>
      </c>
      <c r="J3004" s="41">
        <v>40178</v>
      </c>
      <c r="K3004" s="40">
        <v>7</v>
      </c>
      <c r="L3004" s="39" t="s">
        <v>131</v>
      </c>
      <c r="M3004" s="39" t="s">
        <v>183</v>
      </c>
      <c r="N3004" s="39" t="s">
        <v>4327</v>
      </c>
      <c r="O3004" s="39" t="s">
        <v>97</v>
      </c>
      <c r="P3004" s="39" t="s">
        <v>221</v>
      </c>
      <c r="Q3004" s="54">
        <v>3009249</v>
      </c>
    </row>
    <row r="3005" spans="1:17">
      <c r="A3005" s="39" t="s">
        <v>4316</v>
      </c>
      <c r="B3005" s="39" t="s">
        <v>4317</v>
      </c>
      <c r="C3005" s="52">
        <v>6984</v>
      </c>
      <c r="D3005" s="39" t="s">
        <v>91</v>
      </c>
      <c r="E3005" s="39" t="s">
        <v>4320</v>
      </c>
      <c r="F3005" s="41">
        <v>40448</v>
      </c>
      <c r="G3005" s="39" t="s">
        <v>876</v>
      </c>
      <c r="H3005" s="39" t="s">
        <v>173</v>
      </c>
      <c r="I3005" s="41">
        <v>39814</v>
      </c>
      <c r="J3005" s="41">
        <v>40178</v>
      </c>
      <c r="K3005" s="40">
        <v>8</v>
      </c>
      <c r="L3005" s="39" t="s">
        <v>105</v>
      </c>
      <c r="M3005" s="39" t="s">
        <v>486</v>
      </c>
      <c r="N3005" s="39" t="s">
        <v>4328</v>
      </c>
      <c r="O3005" s="39" t="s">
        <v>97</v>
      </c>
      <c r="P3005" s="39" t="s">
        <v>221</v>
      </c>
      <c r="Q3005" s="54">
        <v>3009249</v>
      </c>
    </row>
    <row r="3006" spans="1:17">
      <c r="A3006" s="39" t="s">
        <v>4316</v>
      </c>
      <c r="B3006" s="39" t="s">
        <v>4317</v>
      </c>
      <c r="C3006" s="52">
        <v>2130</v>
      </c>
      <c r="D3006" s="39" t="s">
        <v>101</v>
      </c>
      <c r="E3006" s="39" t="s">
        <v>539</v>
      </c>
      <c r="F3006" s="41">
        <v>40072</v>
      </c>
      <c r="G3006" s="39" t="s">
        <v>876</v>
      </c>
      <c r="H3006" s="39" t="s">
        <v>173</v>
      </c>
      <c r="I3006" s="41">
        <v>39814</v>
      </c>
      <c r="J3006" s="41">
        <v>40178</v>
      </c>
      <c r="K3006" s="40">
        <v>1</v>
      </c>
      <c r="L3006" s="39" t="s">
        <v>103</v>
      </c>
      <c r="M3006" s="39" t="s">
        <v>810</v>
      </c>
      <c r="N3006" s="39" t="s">
        <v>811</v>
      </c>
      <c r="O3006" s="39" t="s">
        <v>97</v>
      </c>
      <c r="P3006" s="39" t="s">
        <v>806</v>
      </c>
      <c r="Q3006" s="54">
        <v>400</v>
      </c>
    </row>
    <row r="3007" spans="1:17">
      <c r="A3007" s="39" t="s">
        <v>4316</v>
      </c>
      <c r="B3007" s="39" t="s">
        <v>4317</v>
      </c>
      <c r="C3007" s="52">
        <v>2130</v>
      </c>
      <c r="D3007" s="39" t="s">
        <v>101</v>
      </c>
      <c r="E3007" s="39" t="s">
        <v>539</v>
      </c>
      <c r="F3007" s="41">
        <v>40072</v>
      </c>
      <c r="G3007" s="39" t="s">
        <v>876</v>
      </c>
      <c r="H3007" s="39" t="s">
        <v>173</v>
      </c>
      <c r="I3007" s="41">
        <v>39814</v>
      </c>
      <c r="J3007" s="41">
        <v>40178</v>
      </c>
      <c r="K3007" s="40">
        <v>2</v>
      </c>
      <c r="L3007" s="39" t="s">
        <v>311</v>
      </c>
      <c r="M3007" s="39" t="s">
        <v>95</v>
      </c>
      <c r="N3007" s="39" t="s">
        <v>4329</v>
      </c>
      <c r="O3007" s="39" t="s">
        <v>97</v>
      </c>
      <c r="P3007" s="39" t="s">
        <v>806</v>
      </c>
      <c r="Q3007" s="54">
        <v>400</v>
      </c>
    </row>
    <row r="3008" spans="1:17">
      <c r="A3008" s="39" t="s">
        <v>4316</v>
      </c>
      <c r="B3008" s="39" t="s">
        <v>4317</v>
      </c>
      <c r="C3008" s="52">
        <v>2130</v>
      </c>
      <c r="D3008" s="39" t="s">
        <v>101</v>
      </c>
      <c r="E3008" s="39" t="s">
        <v>539</v>
      </c>
      <c r="F3008" s="41">
        <v>40072</v>
      </c>
      <c r="G3008" s="39" t="s">
        <v>876</v>
      </c>
      <c r="H3008" s="39" t="s">
        <v>173</v>
      </c>
      <c r="I3008" s="41">
        <v>39814</v>
      </c>
      <c r="J3008" s="41">
        <v>40178</v>
      </c>
      <c r="K3008" s="40">
        <v>3</v>
      </c>
      <c r="L3008" s="39" t="s">
        <v>131</v>
      </c>
      <c r="M3008" s="39" t="s">
        <v>183</v>
      </c>
      <c r="N3008" s="39" t="s">
        <v>4330</v>
      </c>
      <c r="O3008" s="39" t="s">
        <v>97</v>
      </c>
      <c r="P3008" s="39" t="s">
        <v>806</v>
      </c>
      <c r="Q3008" s="54">
        <v>400</v>
      </c>
    </row>
    <row r="3009" spans="1:17">
      <c r="A3009" s="39" t="s">
        <v>4316</v>
      </c>
      <c r="B3009" s="39" t="s">
        <v>4317</v>
      </c>
      <c r="C3009" s="52">
        <v>2130</v>
      </c>
      <c r="D3009" s="39" t="s">
        <v>101</v>
      </c>
      <c r="E3009" s="39" t="s">
        <v>539</v>
      </c>
      <c r="F3009" s="41">
        <v>40072</v>
      </c>
      <c r="G3009" s="39" t="s">
        <v>876</v>
      </c>
      <c r="H3009" s="39" t="s">
        <v>173</v>
      </c>
      <c r="I3009" s="41">
        <v>39814</v>
      </c>
      <c r="J3009" s="41">
        <v>40178</v>
      </c>
      <c r="K3009" s="40">
        <v>4</v>
      </c>
      <c r="L3009" s="39" t="s">
        <v>103</v>
      </c>
      <c r="M3009" s="39" t="s">
        <v>95</v>
      </c>
      <c r="N3009" s="39" t="s">
        <v>4331</v>
      </c>
      <c r="O3009" s="39" t="s">
        <v>97</v>
      </c>
      <c r="P3009" s="39" t="s">
        <v>806</v>
      </c>
      <c r="Q3009" s="54">
        <v>400</v>
      </c>
    </row>
    <row r="3010" spans="1:17">
      <c r="A3010" s="39" t="s">
        <v>4332</v>
      </c>
      <c r="B3010" s="39" t="s">
        <v>4333</v>
      </c>
      <c r="C3010" s="52">
        <v>23092</v>
      </c>
      <c r="D3010" s="39" t="s">
        <v>91</v>
      </c>
      <c r="E3010" s="39" t="s">
        <v>2970</v>
      </c>
      <c r="F3010" s="41">
        <v>44644</v>
      </c>
      <c r="G3010" s="39" t="s">
        <v>93</v>
      </c>
      <c r="H3010" s="39" t="s">
        <v>173</v>
      </c>
      <c r="I3010" s="41">
        <v>43466</v>
      </c>
      <c r="J3010" s="41">
        <v>43830</v>
      </c>
      <c r="K3010" s="40">
        <v>1</v>
      </c>
      <c r="L3010" s="39" t="s">
        <v>131</v>
      </c>
      <c r="M3010" s="39" t="s">
        <v>227</v>
      </c>
      <c r="N3010" s="39" t="s">
        <v>4334</v>
      </c>
      <c r="O3010" s="39" t="s">
        <v>97</v>
      </c>
      <c r="P3010" s="39" t="s">
        <v>4335</v>
      </c>
      <c r="Q3010" s="54">
        <v>44000</v>
      </c>
    </row>
    <row r="3011" spans="1:17">
      <c r="A3011" s="39" t="s">
        <v>4332</v>
      </c>
      <c r="B3011" s="39" t="s">
        <v>4333</v>
      </c>
      <c r="C3011" s="52">
        <v>23092</v>
      </c>
      <c r="D3011" s="39" t="s">
        <v>91</v>
      </c>
      <c r="E3011" s="39" t="s">
        <v>2970</v>
      </c>
      <c r="F3011" s="41">
        <v>44644</v>
      </c>
      <c r="G3011" s="39" t="s">
        <v>93</v>
      </c>
      <c r="H3011" s="39" t="s">
        <v>173</v>
      </c>
      <c r="I3011" s="41">
        <v>43466</v>
      </c>
      <c r="J3011" s="41">
        <v>44561</v>
      </c>
      <c r="K3011" s="40">
        <v>3</v>
      </c>
      <c r="L3011" s="39" t="s">
        <v>105</v>
      </c>
      <c r="M3011" s="39" t="s">
        <v>579</v>
      </c>
      <c r="N3011" s="39" t="s">
        <v>4336</v>
      </c>
      <c r="O3011" s="39" t="s">
        <v>97</v>
      </c>
      <c r="P3011" s="39" t="s">
        <v>4335</v>
      </c>
      <c r="Q3011" s="54">
        <v>44000</v>
      </c>
    </row>
    <row r="3012" spans="1:17">
      <c r="A3012" s="39" t="s">
        <v>4332</v>
      </c>
      <c r="B3012" s="39" t="s">
        <v>4333</v>
      </c>
      <c r="C3012" s="52">
        <v>23092</v>
      </c>
      <c r="D3012" s="39" t="s">
        <v>91</v>
      </c>
      <c r="E3012" s="39" t="s">
        <v>2970</v>
      </c>
      <c r="F3012" s="41">
        <v>44644</v>
      </c>
      <c r="G3012" s="39" t="s">
        <v>93</v>
      </c>
      <c r="H3012" s="39" t="s">
        <v>173</v>
      </c>
      <c r="I3012" s="41">
        <v>44197</v>
      </c>
      <c r="J3012" s="41">
        <v>44561</v>
      </c>
      <c r="K3012" s="40">
        <v>4</v>
      </c>
      <c r="L3012" s="39" t="s">
        <v>105</v>
      </c>
      <c r="M3012" s="39" t="s">
        <v>435</v>
      </c>
      <c r="N3012" s="39" t="s">
        <v>4337</v>
      </c>
      <c r="O3012" s="39" t="s">
        <v>97</v>
      </c>
      <c r="P3012" s="39" t="s">
        <v>4335</v>
      </c>
      <c r="Q3012" s="54">
        <v>44000</v>
      </c>
    </row>
    <row r="3013" spans="1:17">
      <c r="A3013" s="39" t="s">
        <v>4332</v>
      </c>
      <c r="B3013" s="39" t="s">
        <v>4333</v>
      </c>
      <c r="C3013" s="52">
        <v>23092</v>
      </c>
      <c r="D3013" s="39" t="s">
        <v>91</v>
      </c>
      <c r="E3013" s="39" t="s">
        <v>2970</v>
      </c>
      <c r="F3013" s="41">
        <v>44644</v>
      </c>
      <c r="G3013" s="39" t="s">
        <v>93</v>
      </c>
      <c r="H3013" s="39" t="s">
        <v>173</v>
      </c>
      <c r="I3013" s="41">
        <v>44197</v>
      </c>
      <c r="J3013" s="41">
        <v>44561</v>
      </c>
      <c r="K3013" s="40">
        <v>5</v>
      </c>
      <c r="L3013" s="39" t="s">
        <v>105</v>
      </c>
      <c r="M3013" s="39" t="s">
        <v>579</v>
      </c>
      <c r="N3013" s="39" t="s">
        <v>4338</v>
      </c>
      <c r="O3013" s="39" t="s">
        <v>97</v>
      </c>
      <c r="P3013" s="39" t="s">
        <v>4335</v>
      </c>
      <c r="Q3013" s="54">
        <v>44000</v>
      </c>
    </row>
    <row r="3014" spans="1:17">
      <c r="A3014" s="39" t="s">
        <v>4332</v>
      </c>
      <c r="B3014" s="39" t="s">
        <v>4333</v>
      </c>
      <c r="C3014" s="52">
        <v>23092</v>
      </c>
      <c r="D3014" s="39" t="s">
        <v>91</v>
      </c>
      <c r="E3014" s="39" t="s">
        <v>2970</v>
      </c>
      <c r="F3014" s="41">
        <v>44644</v>
      </c>
      <c r="G3014" s="39" t="s">
        <v>93</v>
      </c>
      <c r="H3014" s="39" t="s">
        <v>173</v>
      </c>
      <c r="I3014" s="41">
        <v>43466</v>
      </c>
      <c r="J3014" s="41">
        <v>43830</v>
      </c>
      <c r="K3014" s="40">
        <v>6</v>
      </c>
      <c r="L3014" s="39" t="s">
        <v>105</v>
      </c>
      <c r="M3014" s="39" t="s">
        <v>435</v>
      </c>
      <c r="N3014" s="39" t="s">
        <v>4339</v>
      </c>
      <c r="O3014" s="39" t="s">
        <v>97</v>
      </c>
      <c r="P3014" s="39" t="s">
        <v>4335</v>
      </c>
      <c r="Q3014" s="54">
        <v>44000</v>
      </c>
    </row>
    <row r="3015" spans="1:17">
      <c r="A3015" s="39" t="s">
        <v>4332</v>
      </c>
      <c r="B3015" s="39" t="s">
        <v>4333</v>
      </c>
      <c r="C3015" s="52">
        <v>23092</v>
      </c>
      <c r="D3015" s="39" t="s">
        <v>91</v>
      </c>
      <c r="E3015" s="39" t="s">
        <v>2970</v>
      </c>
      <c r="F3015" s="41">
        <v>44644</v>
      </c>
      <c r="G3015" s="39" t="s">
        <v>93</v>
      </c>
      <c r="H3015" s="39" t="s">
        <v>173</v>
      </c>
      <c r="I3015" s="41">
        <v>44197</v>
      </c>
      <c r="J3015" s="41">
        <v>44561</v>
      </c>
      <c r="K3015" s="40">
        <v>7</v>
      </c>
      <c r="L3015" s="39" t="s">
        <v>105</v>
      </c>
      <c r="M3015" s="39" t="s">
        <v>95</v>
      </c>
      <c r="N3015" s="39" t="s">
        <v>4340</v>
      </c>
      <c r="O3015" s="39" t="s">
        <v>97</v>
      </c>
      <c r="P3015" s="39" t="s">
        <v>4335</v>
      </c>
      <c r="Q3015" s="54">
        <v>44000</v>
      </c>
    </row>
    <row r="3016" spans="1:17">
      <c r="A3016" s="39" t="s">
        <v>4332</v>
      </c>
      <c r="B3016" s="39" t="s">
        <v>4333</v>
      </c>
      <c r="C3016" s="52">
        <v>23092</v>
      </c>
      <c r="D3016" s="39" t="s">
        <v>91</v>
      </c>
      <c r="E3016" s="39" t="s">
        <v>2970</v>
      </c>
      <c r="F3016" s="41">
        <v>44644</v>
      </c>
      <c r="G3016" s="39" t="s">
        <v>93</v>
      </c>
      <c r="H3016" s="39" t="s">
        <v>173</v>
      </c>
      <c r="I3016" s="41">
        <v>41275</v>
      </c>
      <c r="J3016" s="41">
        <v>41639</v>
      </c>
      <c r="K3016" s="40">
        <v>8</v>
      </c>
      <c r="L3016" s="39" t="s">
        <v>131</v>
      </c>
      <c r="M3016" s="39" t="s">
        <v>183</v>
      </c>
      <c r="N3016" s="39" t="s">
        <v>4341</v>
      </c>
      <c r="O3016" s="39" t="s">
        <v>97</v>
      </c>
      <c r="P3016" s="39" t="s">
        <v>4335</v>
      </c>
      <c r="Q3016" s="54">
        <v>44000</v>
      </c>
    </row>
    <row r="3017" spans="1:17">
      <c r="A3017" s="39" t="s">
        <v>4332</v>
      </c>
      <c r="B3017" s="39" t="s">
        <v>4333</v>
      </c>
      <c r="C3017" s="52">
        <v>23092</v>
      </c>
      <c r="D3017" s="39" t="s">
        <v>91</v>
      </c>
      <c r="E3017" s="39" t="s">
        <v>2970</v>
      </c>
      <c r="F3017" s="41">
        <v>44644</v>
      </c>
      <c r="G3017" s="39" t="s">
        <v>93</v>
      </c>
      <c r="H3017" s="39" t="s">
        <v>173</v>
      </c>
      <c r="I3017" s="41">
        <v>40544</v>
      </c>
      <c r="J3017" s="41">
        <v>40908</v>
      </c>
      <c r="K3017" s="40">
        <v>9</v>
      </c>
      <c r="L3017" s="39" t="s">
        <v>105</v>
      </c>
      <c r="M3017" s="39" t="s">
        <v>95</v>
      </c>
      <c r="N3017" s="39" t="s">
        <v>4342</v>
      </c>
      <c r="O3017" s="39" t="s">
        <v>97</v>
      </c>
      <c r="P3017" s="39" t="s">
        <v>4335</v>
      </c>
      <c r="Q3017" s="54">
        <v>44000</v>
      </c>
    </row>
    <row r="3018" spans="1:17">
      <c r="A3018" s="39" t="s">
        <v>4332</v>
      </c>
      <c r="B3018" s="39" t="s">
        <v>4333</v>
      </c>
      <c r="C3018" s="52">
        <v>23092</v>
      </c>
      <c r="D3018" s="39" t="s">
        <v>91</v>
      </c>
      <c r="E3018" s="39" t="s">
        <v>2970</v>
      </c>
      <c r="F3018" s="41">
        <v>44644</v>
      </c>
      <c r="G3018" s="39" t="s">
        <v>93</v>
      </c>
      <c r="H3018" s="39" t="s">
        <v>173</v>
      </c>
      <c r="I3018" s="41">
        <v>39814</v>
      </c>
      <c r="J3018" s="41">
        <v>40178</v>
      </c>
      <c r="K3018" s="40">
        <v>10</v>
      </c>
      <c r="L3018" s="39" t="s">
        <v>131</v>
      </c>
      <c r="M3018" s="39" t="s">
        <v>227</v>
      </c>
      <c r="N3018" s="39" t="s">
        <v>4343</v>
      </c>
      <c r="O3018" s="39" t="s">
        <v>97</v>
      </c>
      <c r="P3018" s="39" t="s">
        <v>4335</v>
      </c>
      <c r="Q3018" s="54">
        <v>44000</v>
      </c>
    </row>
    <row r="3019" spans="1:17">
      <c r="A3019" s="39" t="s">
        <v>4332</v>
      </c>
      <c r="B3019" s="39" t="s">
        <v>4333</v>
      </c>
      <c r="C3019" s="52">
        <v>23092</v>
      </c>
      <c r="D3019" s="39" t="s">
        <v>91</v>
      </c>
      <c r="E3019" s="39" t="s">
        <v>2970</v>
      </c>
      <c r="F3019" s="41">
        <v>44644</v>
      </c>
      <c r="G3019" s="39" t="s">
        <v>93</v>
      </c>
      <c r="H3019" s="39" t="s">
        <v>173</v>
      </c>
      <c r="I3019" s="41">
        <v>43831</v>
      </c>
      <c r="J3019" s="41">
        <v>44196</v>
      </c>
      <c r="K3019" s="40">
        <v>11</v>
      </c>
      <c r="L3019" s="39" t="s">
        <v>131</v>
      </c>
      <c r="M3019" s="39" t="s">
        <v>227</v>
      </c>
      <c r="N3019" s="39" t="s">
        <v>4344</v>
      </c>
      <c r="O3019" s="39" t="s">
        <v>97</v>
      </c>
      <c r="P3019" s="39" t="s">
        <v>4335</v>
      </c>
      <c r="Q3019" s="54">
        <v>44000</v>
      </c>
    </row>
    <row r="3020" spans="1:17">
      <c r="A3020" s="39" t="s">
        <v>4332</v>
      </c>
      <c r="B3020" s="39" t="s">
        <v>4333</v>
      </c>
      <c r="C3020" s="52">
        <v>23092</v>
      </c>
      <c r="D3020" s="39" t="s">
        <v>91</v>
      </c>
      <c r="E3020" s="39" t="s">
        <v>2970</v>
      </c>
      <c r="F3020" s="41">
        <v>44644</v>
      </c>
      <c r="G3020" s="39" t="s">
        <v>93</v>
      </c>
      <c r="H3020" s="39" t="s">
        <v>173</v>
      </c>
      <c r="I3020" s="41">
        <v>40544</v>
      </c>
      <c r="J3020" s="41">
        <v>40908</v>
      </c>
      <c r="K3020" s="40">
        <v>12</v>
      </c>
      <c r="L3020" s="39" t="s">
        <v>131</v>
      </c>
      <c r="M3020" s="39" t="s">
        <v>227</v>
      </c>
      <c r="N3020" s="39" t="s">
        <v>4345</v>
      </c>
      <c r="O3020" s="39" t="s">
        <v>97</v>
      </c>
      <c r="P3020" s="39" t="s">
        <v>4335</v>
      </c>
      <c r="Q3020" s="54">
        <v>44000</v>
      </c>
    </row>
    <row r="3021" spans="1:17">
      <c r="A3021" s="39" t="s">
        <v>4332</v>
      </c>
      <c r="B3021" s="39" t="s">
        <v>4333</v>
      </c>
      <c r="C3021" s="52">
        <v>19812</v>
      </c>
      <c r="D3021" s="39" t="s">
        <v>101</v>
      </c>
      <c r="E3021" s="39" t="s">
        <v>4346</v>
      </c>
      <c r="F3021" s="41">
        <v>44224</v>
      </c>
      <c r="G3021" s="39" t="s">
        <v>93</v>
      </c>
      <c r="H3021" s="39" t="s">
        <v>173</v>
      </c>
      <c r="I3021" s="41">
        <v>43831</v>
      </c>
      <c r="J3021" s="41">
        <v>43922</v>
      </c>
      <c r="K3021" s="40">
        <v>20</v>
      </c>
      <c r="L3021" s="39" t="s">
        <v>491</v>
      </c>
      <c r="M3021" s="39" t="s">
        <v>535</v>
      </c>
      <c r="N3021" s="39" t="s">
        <v>4347</v>
      </c>
      <c r="O3021" s="39" t="s">
        <v>97</v>
      </c>
      <c r="P3021" s="39" t="s">
        <v>4335</v>
      </c>
      <c r="Q3021" s="54">
        <v>26697</v>
      </c>
    </row>
    <row r="3022" spans="1:17">
      <c r="A3022" s="39" t="s">
        <v>4332</v>
      </c>
      <c r="B3022" s="39" t="s">
        <v>4333</v>
      </c>
      <c r="C3022" s="52">
        <v>19812</v>
      </c>
      <c r="D3022" s="39" t="s">
        <v>101</v>
      </c>
      <c r="E3022" s="39" t="s">
        <v>4346</v>
      </c>
      <c r="F3022" s="41">
        <v>44224</v>
      </c>
      <c r="G3022" s="39" t="s">
        <v>93</v>
      </c>
      <c r="H3022" s="39" t="s">
        <v>173</v>
      </c>
      <c r="I3022" s="41">
        <v>43831</v>
      </c>
      <c r="J3022" s="41">
        <v>43922</v>
      </c>
      <c r="K3022" s="40">
        <v>21</v>
      </c>
      <c r="L3022" s="39" t="s">
        <v>103</v>
      </c>
      <c r="M3022" s="39" t="s">
        <v>4348</v>
      </c>
      <c r="N3022" s="39" t="s">
        <v>4349</v>
      </c>
      <c r="O3022" s="39" t="s">
        <v>97</v>
      </c>
      <c r="P3022" s="39" t="s">
        <v>4335</v>
      </c>
      <c r="Q3022" s="54">
        <v>26697</v>
      </c>
    </row>
    <row r="3023" spans="1:17">
      <c r="A3023" s="39" t="s">
        <v>4332</v>
      </c>
      <c r="B3023" s="39" t="s">
        <v>4333</v>
      </c>
      <c r="C3023" s="52">
        <v>19812</v>
      </c>
      <c r="D3023" s="39" t="s">
        <v>101</v>
      </c>
      <c r="E3023" s="39" t="s">
        <v>4346</v>
      </c>
      <c r="F3023" s="41">
        <v>44224</v>
      </c>
      <c r="G3023" s="39" t="s">
        <v>93</v>
      </c>
      <c r="H3023" s="39" t="s">
        <v>173</v>
      </c>
      <c r="I3023" s="41">
        <v>43923</v>
      </c>
      <c r="J3023" s="41">
        <v>44012</v>
      </c>
      <c r="K3023" s="40">
        <v>22</v>
      </c>
      <c r="L3023" s="39" t="s">
        <v>491</v>
      </c>
      <c r="M3023" s="39" t="s">
        <v>535</v>
      </c>
      <c r="N3023" s="39" t="s">
        <v>4350</v>
      </c>
      <c r="O3023" s="39" t="s">
        <v>97</v>
      </c>
      <c r="P3023" s="39" t="s">
        <v>4335</v>
      </c>
      <c r="Q3023" s="54">
        <v>26697</v>
      </c>
    </row>
    <row r="3024" spans="1:17">
      <c r="A3024" s="39" t="s">
        <v>4332</v>
      </c>
      <c r="B3024" s="39" t="s">
        <v>4333</v>
      </c>
      <c r="C3024" s="52">
        <v>19812</v>
      </c>
      <c r="D3024" s="39" t="s">
        <v>101</v>
      </c>
      <c r="E3024" s="39" t="s">
        <v>4346</v>
      </c>
      <c r="F3024" s="41">
        <v>44224</v>
      </c>
      <c r="G3024" s="39" t="s">
        <v>93</v>
      </c>
      <c r="H3024" s="39" t="s">
        <v>173</v>
      </c>
      <c r="I3024" s="41">
        <v>43923</v>
      </c>
      <c r="J3024" s="41">
        <v>44012</v>
      </c>
      <c r="K3024" s="40">
        <v>23</v>
      </c>
      <c r="L3024" s="39" t="s">
        <v>103</v>
      </c>
      <c r="M3024" s="39" t="s">
        <v>4348</v>
      </c>
      <c r="N3024" s="39" t="s">
        <v>4351</v>
      </c>
      <c r="O3024" s="39" t="s">
        <v>97</v>
      </c>
      <c r="P3024" s="39" t="s">
        <v>4335</v>
      </c>
      <c r="Q3024" s="54">
        <v>26697</v>
      </c>
    </row>
    <row r="3025" spans="1:17">
      <c r="A3025" s="39" t="s">
        <v>4332</v>
      </c>
      <c r="B3025" s="39" t="s">
        <v>4333</v>
      </c>
      <c r="C3025" s="52">
        <v>19812</v>
      </c>
      <c r="D3025" s="39" t="s">
        <v>101</v>
      </c>
      <c r="E3025" s="39" t="s">
        <v>4346</v>
      </c>
      <c r="F3025" s="41">
        <v>44224</v>
      </c>
      <c r="G3025" s="39" t="s">
        <v>93</v>
      </c>
      <c r="H3025" s="39" t="s">
        <v>173</v>
      </c>
      <c r="I3025" s="41">
        <v>43831</v>
      </c>
      <c r="J3025" s="41">
        <v>43922</v>
      </c>
      <c r="K3025" s="40">
        <v>24</v>
      </c>
      <c r="L3025" s="39" t="s">
        <v>103</v>
      </c>
      <c r="M3025" s="39" t="s">
        <v>95</v>
      </c>
      <c r="N3025" s="39" t="s">
        <v>4352</v>
      </c>
      <c r="O3025" s="39" t="s">
        <v>97</v>
      </c>
      <c r="P3025" s="39" t="s">
        <v>4335</v>
      </c>
      <c r="Q3025" s="54">
        <v>26697</v>
      </c>
    </row>
    <row r="3026" spans="1:17">
      <c r="A3026" s="39" t="s">
        <v>4332</v>
      </c>
      <c r="B3026" s="39" t="s">
        <v>4333</v>
      </c>
      <c r="C3026" s="52">
        <v>19812</v>
      </c>
      <c r="D3026" s="39" t="s">
        <v>101</v>
      </c>
      <c r="E3026" s="39" t="s">
        <v>4346</v>
      </c>
      <c r="F3026" s="41">
        <v>44224</v>
      </c>
      <c r="G3026" s="39" t="s">
        <v>93</v>
      </c>
      <c r="H3026" s="39" t="s">
        <v>173</v>
      </c>
      <c r="I3026" s="41">
        <v>43831</v>
      </c>
      <c r="J3026" s="41">
        <v>43922</v>
      </c>
      <c r="K3026" s="40">
        <v>25</v>
      </c>
      <c r="L3026" s="39" t="s">
        <v>103</v>
      </c>
      <c r="M3026" s="39" t="s">
        <v>95</v>
      </c>
      <c r="N3026" s="39" t="s">
        <v>4353</v>
      </c>
      <c r="O3026" s="39" t="s">
        <v>97</v>
      </c>
      <c r="P3026" s="39" t="s">
        <v>4335</v>
      </c>
      <c r="Q3026" s="54">
        <v>26697</v>
      </c>
    </row>
    <row r="3027" spans="1:17">
      <c r="A3027" s="39" t="s">
        <v>4354</v>
      </c>
      <c r="B3027" s="39" t="s">
        <v>4355</v>
      </c>
      <c r="C3027" s="52">
        <v>10389</v>
      </c>
      <c r="D3027" s="39" t="s">
        <v>101</v>
      </c>
      <c r="E3027" s="39" t="s">
        <v>4356</v>
      </c>
      <c r="F3027" s="41">
        <v>40856</v>
      </c>
      <c r="G3027" s="39" t="s">
        <v>93</v>
      </c>
      <c r="H3027" s="39" t="s">
        <v>173</v>
      </c>
      <c r="I3027" s="41">
        <v>40544</v>
      </c>
      <c r="J3027" s="41">
        <v>40908</v>
      </c>
      <c r="K3027" s="40">
        <v>1</v>
      </c>
      <c r="L3027" s="39" t="s">
        <v>4357</v>
      </c>
      <c r="M3027" s="39" t="s">
        <v>95</v>
      </c>
      <c r="N3027" s="39" t="s">
        <v>4358</v>
      </c>
      <c r="O3027" s="39" t="s">
        <v>97</v>
      </c>
      <c r="P3027" s="39" t="s">
        <v>4359</v>
      </c>
      <c r="Q3027" s="54">
        <v>223364</v>
      </c>
    </row>
    <row r="3028" spans="1:17">
      <c r="A3028" s="39" t="s">
        <v>4354</v>
      </c>
      <c r="B3028" s="39" t="s">
        <v>4355</v>
      </c>
      <c r="C3028" s="52">
        <v>10389</v>
      </c>
      <c r="D3028" s="39" t="s">
        <v>101</v>
      </c>
      <c r="E3028" s="39" t="s">
        <v>4356</v>
      </c>
      <c r="F3028" s="41">
        <v>40856</v>
      </c>
      <c r="G3028" s="39" t="s">
        <v>93</v>
      </c>
      <c r="H3028" s="39" t="s">
        <v>173</v>
      </c>
      <c r="I3028" s="41">
        <v>40544</v>
      </c>
      <c r="J3028" s="41">
        <v>40908</v>
      </c>
      <c r="K3028" s="40">
        <v>2</v>
      </c>
      <c r="L3028" s="39" t="s">
        <v>131</v>
      </c>
      <c r="M3028" s="39" t="s">
        <v>183</v>
      </c>
      <c r="N3028" s="39" t="s">
        <v>4360</v>
      </c>
      <c r="O3028" s="39" t="s">
        <v>97</v>
      </c>
      <c r="P3028" s="39" t="s">
        <v>4359</v>
      </c>
      <c r="Q3028" s="54">
        <v>223364</v>
      </c>
    </row>
    <row r="3029" spans="1:17">
      <c r="A3029" s="39" t="s">
        <v>4354</v>
      </c>
      <c r="B3029" s="39" t="s">
        <v>4355</v>
      </c>
      <c r="C3029" s="52">
        <v>10389</v>
      </c>
      <c r="D3029" s="39" t="s">
        <v>101</v>
      </c>
      <c r="E3029" s="39" t="s">
        <v>4356</v>
      </c>
      <c r="F3029" s="41">
        <v>40856</v>
      </c>
      <c r="G3029" s="39" t="s">
        <v>93</v>
      </c>
      <c r="H3029" s="39" t="s">
        <v>173</v>
      </c>
      <c r="I3029" s="41">
        <v>40544</v>
      </c>
      <c r="J3029" s="41">
        <v>40908</v>
      </c>
      <c r="K3029" s="40">
        <v>3</v>
      </c>
      <c r="L3029" s="39" t="s">
        <v>4357</v>
      </c>
      <c r="M3029" s="39" t="s">
        <v>95</v>
      </c>
      <c r="N3029" s="39" t="s">
        <v>4361</v>
      </c>
      <c r="O3029" s="39" t="s">
        <v>97</v>
      </c>
      <c r="P3029" s="39" t="s">
        <v>4359</v>
      </c>
      <c r="Q3029" s="54">
        <v>223364</v>
      </c>
    </row>
    <row r="3030" spans="1:17">
      <c r="A3030" s="39" t="s">
        <v>4354</v>
      </c>
      <c r="B3030" s="39" t="s">
        <v>4355</v>
      </c>
      <c r="C3030" s="52">
        <v>10389</v>
      </c>
      <c r="D3030" s="39" t="s">
        <v>101</v>
      </c>
      <c r="E3030" s="39" t="s">
        <v>4356</v>
      </c>
      <c r="F3030" s="41">
        <v>40856</v>
      </c>
      <c r="G3030" s="39" t="s">
        <v>93</v>
      </c>
      <c r="H3030" s="39" t="s">
        <v>173</v>
      </c>
      <c r="I3030" s="41">
        <v>40544</v>
      </c>
      <c r="J3030" s="41">
        <v>40908</v>
      </c>
      <c r="K3030" s="40">
        <v>4</v>
      </c>
      <c r="L3030" s="39" t="s">
        <v>95</v>
      </c>
      <c r="M3030" s="39" t="s">
        <v>95</v>
      </c>
      <c r="N3030" s="39" t="s">
        <v>4362</v>
      </c>
      <c r="O3030" s="39" t="s">
        <v>97</v>
      </c>
      <c r="P3030" s="39" t="s">
        <v>4359</v>
      </c>
      <c r="Q3030" s="54">
        <v>223364</v>
      </c>
    </row>
    <row r="3031" spans="1:17">
      <c r="A3031" s="39" t="s">
        <v>4354</v>
      </c>
      <c r="B3031" s="39" t="s">
        <v>4355</v>
      </c>
      <c r="C3031" s="52">
        <v>10389</v>
      </c>
      <c r="D3031" s="39" t="s">
        <v>101</v>
      </c>
      <c r="E3031" s="39" t="s">
        <v>4356</v>
      </c>
      <c r="F3031" s="41">
        <v>40856</v>
      </c>
      <c r="G3031" s="39" t="s">
        <v>93</v>
      </c>
      <c r="H3031" s="39" t="s">
        <v>173</v>
      </c>
      <c r="I3031" s="41">
        <v>40544</v>
      </c>
      <c r="J3031" s="41">
        <v>40908</v>
      </c>
      <c r="K3031" s="40">
        <v>5</v>
      </c>
      <c r="L3031" s="39" t="s">
        <v>664</v>
      </c>
      <c r="M3031" s="39" t="s">
        <v>95</v>
      </c>
      <c r="N3031" s="39" t="s">
        <v>4363</v>
      </c>
      <c r="O3031" s="39" t="s">
        <v>97</v>
      </c>
      <c r="P3031" s="39" t="s">
        <v>4359</v>
      </c>
      <c r="Q3031" s="54">
        <v>223364</v>
      </c>
    </row>
    <row r="3032" spans="1:17">
      <c r="A3032" s="39" t="s">
        <v>4354</v>
      </c>
      <c r="B3032" s="39" t="s">
        <v>4355</v>
      </c>
      <c r="C3032" s="52">
        <v>10389</v>
      </c>
      <c r="D3032" s="39" t="s">
        <v>101</v>
      </c>
      <c r="E3032" s="39" t="s">
        <v>4356</v>
      </c>
      <c r="F3032" s="41">
        <v>40856</v>
      </c>
      <c r="G3032" s="39" t="s">
        <v>93</v>
      </c>
      <c r="H3032" s="39" t="s">
        <v>173</v>
      </c>
      <c r="I3032" s="41">
        <v>40544</v>
      </c>
      <c r="J3032" s="41">
        <v>40908</v>
      </c>
      <c r="K3032" s="40">
        <v>6</v>
      </c>
      <c r="L3032" s="39" t="s">
        <v>629</v>
      </c>
      <c r="M3032" s="39" t="s">
        <v>95</v>
      </c>
      <c r="N3032" s="39" t="s">
        <v>4364</v>
      </c>
      <c r="O3032" s="39" t="s">
        <v>97</v>
      </c>
      <c r="P3032" s="39" t="s">
        <v>4359</v>
      </c>
      <c r="Q3032" s="54">
        <v>223364</v>
      </c>
    </row>
    <row r="3033" spans="1:17">
      <c r="A3033" s="39" t="s">
        <v>4354</v>
      </c>
      <c r="B3033" s="39" t="s">
        <v>4355</v>
      </c>
      <c r="C3033" s="52">
        <v>10389</v>
      </c>
      <c r="D3033" s="39" t="s">
        <v>101</v>
      </c>
      <c r="E3033" s="39" t="s">
        <v>4356</v>
      </c>
      <c r="F3033" s="41">
        <v>40856</v>
      </c>
      <c r="G3033" s="39" t="s">
        <v>93</v>
      </c>
      <c r="H3033" s="39" t="s">
        <v>173</v>
      </c>
      <c r="I3033" s="41">
        <v>40544</v>
      </c>
      <c r="J3033" s="41">
        <v>40908</v>
      </c>
      <c r="K3033" s="40">
        <v>7</v>
      </c>
      <c r="L3033" s="39" t="s">
        <v>4357</v>
      </c>
      <c r="M3033" s="39" t="s">
        <v>95</v>
      </c>
      <c r="N3033" s="39" t="s">
        <v>4365</v>
      </c>
      <c r="O3033" s="39" t="s">
        <v>97</v>
      </c>
      <c r="P3033" s="39" t="s">
        <v>4359</v>
      </c>
      <c r="Q3033" s="54">
        <v>223364</v>
      </c>
    </row>
    <row r="3034" spans="1:17">
      <c r="A3034" s="39" t="s">
        <v>4354</v>
      </c>
      <c r="B3034" s="39" t="s">
        <v>4355</v>
      </c>
      <c r="C3034" s="52">
        <v>10389</v>
      </c>
      <c r="D3034" s="39" t="s">
        <v>101</v>
      </c>
      <c r="E3034" s="39" t="s">
        <v>4356</v>
      </c>
      <c r="F3034" s="41">
        <v>40856</v>
      </c>
      <c r="G3034" s="39" t="s">
        <v>93</v>
      </c>
      <c r="H3034" s="39" t="s">
        <v>173</v>
      </c>
      <c r="I3034" s="41">
        <v>40544</v>
      </c>
      <c r="J3034" s="41">
        <v>40908</v>
      </c>
      <c r="K3034" s="40">
        <v>8</v>
      </c>
      <c r="L3034" s="39" t="s">
        <v>218</v>
      </c>
      <c r="M3034" s="39" t="s">
        <v>521</v>
      </c>
      <c r="N3034" s="39" t="s">
        <v>4366</v>
      </c>
      <c r="O3034" s="39" t="s">
        <v>97</v>
      </c>
      <c r="P3034" s="39" t="s">
        <v>4359</v>
      </c>
      <c r="Q3034" s="54">
        <v>223364</v>
      </c>
    </row>
    <row r="3035" spans="1:17">
      <c r="A3035" s="39" t="s">
        <v>4354</v>
      </c>
      <c r="B3035" s="39" t="s">
        <v>4355</v>
      </c>
      <c r="C3035" s="52">
        <v>9177</v>
      </c>
      <c r="D3035" s="39" t="s">
        <v>101</v>
      </c>
      <c r="E3035" s="39" t="s">
        <v>523</v>
      </c>
      <c r="F3035" s="41">
        <v>40714</v>
      </c>
      <c r="G3035" s="39" t="s">
        <v>93</v>
      </c>
      <c r="H3035" s="39" t="s">
        <v>173</v>
      </c>
      <c r="I3035" s="41">
        <v>39904</v>
      </c>
      <c r="J3035" s="41">
        <v>40908</v>
      </c>
      <c r="K3035" s="40">
        <v>1</v>
      </c>
      <c r="L3035" s="39" t="s">
        <v>311</v>
      </c>
      <c r="M3035" s="39" t="s">
        <v>312</v>
      </c>
      <c r="N3035" s="39" t="s">
        <v>4367</v>
      </c>
      <c r="O3035" s="39" t="s">
        <v>97</v>
      </c>
      <c r="P3035" s="39" t="s">
        <v>4359</v>
      </c>
      <c r="Q3035" s="54">
        <v>-2158372</v>
      </c>
    </row>
    <row r="3036" spans="1:17">
      <c r="A3036" s="39" t="s">
        <v>4354</v>
      </c>
      <c r="B3036" s="39" t="s">
        <v>4355</v>
      </c>
      <c r="C3036" s="52">
        <v>9177</v>
      </c>
      <c r="D3036" s="39" t="s">
        <v>101</v>
      </c>
      <c r="E3036" s="39" t="s">
        <v>523</v>
      </c>
      <c r="F3036" s="41">
        <v>40714</v>
      </c>
      <c r="G3036" s="39" t="s">
        <v>93</v>
      </c>
      <c r="H3036" s="39" t="s">
        <v>173</v>
      </c>
      <c r="I3036" s="41">
        <v>39904</v>
      </c>
      <c r="J3036" s="41">
        <v>40908</v>
      </c>
      <c r="K3036" s="40">
        <v>2</v>
      </c>
      <c r="L3036" s="39" t="s">
        <v>664</v>
      </c>
      <c r="M3036" s="39" t="s">
        <v>95</v>
      </c>
      <c r="N3036" s="39" t="s">
        <v>4368</v>
      </c>
      <c r="O3036" s="39" t="s">
        <v>97</v>
      </c>
      <c r="P3036" s="39" t="s">
        <v>4359</v>
      </c>
      <c r="Q3036" s="54">
        <v>-2158372</v>
      </c>
    </row>
    <row r="3037" spans="1:17">
      <c r="A3037" s="39" t="s">
        <v>4354</v>
      </c>
      <c r="B3037" s="39" t="s">
        <v>4355</v>
      </c>
      <c r="C3037" s="52">
        <v>9177</v>
      </c>
      <c r="D3037" s="39" t="s">
        <v>101</v>
      </c>
      <c r="E3037" s="39" t="s">
        <v>523</v>
      </c>
      <c r="F3037" s="41">
        <v>40714</v>
      </c>
      <c r="G3037" s="39" t="s">
        <v>93</v>
      </c>
      <c r="H3037" s="39" t="s">
        <v>173</v>
      </c>
      <c r="I3037" s="41">
        <v>39904</v>
      </c>
      <c r="J3037" s="41">
        <v>40908</v>
      </c>
      <c r="K3037" s="40">
        <v>3</v>
      </c>
      <c r="L3037" s="39" t="s">
        <v>311</v>
      </c>
      <c r="M3037" s="39" t="s">
        <v>312</v>
      </c>
      <c r="N3037" s="39" t="s">
        <v>4369</v>
      </c>
      <c r="O3037" s="39" t="s">
        <v>97</v>
      </c>
      <c r="P3037" s="39" t="s">
        <v>4359</v>
      </c>
      <c r="Q3037" s="54">
        <v>-2158372</v>
      </c>
    </row>
    <row r="3038" spans="1:17">
      <c r="A3038" s="39" t="s">
        <v>4354</v>
      </c>
      <c r="B3038" s="39" t="s">
        <v>4355</v>
      </c>
      <c r="C3038" s="52">
        <v>9177</v>
      </c>
      <c r="D3038" s="39" t="s">
        <v>101</v>
      </c>
      <c r="E3038" s="39" t="s">
        <v>523</v>
      </c>
      <c r="F3038" s="41">
        <v>40714</v>
      </c>
      <c r="G3038" s="39" t="s">
        <v>93</v>
      </c>
      <c r="H3038" s="39" t="s">
        <v>173</v>
      </c>
      <c r="I3038" s="41">
        <v>39934</v>
      </c>
      <c r="J3038" s="41">
        <v>40908</v>
      </c>
      <c r="K3038" s="40">
        <v>4</v>
      </c>
      <c r="L3038" s="39" t="s">
        <v>103</v>
      </c>
      <c r="M3038" s="39" t="s">
        <v>95</v>
      </c>
      <c r="N3038" s="39" t="s">
        <v>4370</v>
      </c>
      <c r="O3038" s="39" t="s">
        <v>97</v>
      </c>
      <c r="P3038" s="39" t="s">
        <v>4359</v>
      </c>
      <c r="Q3038" s="54">
        <v>-2158372</v>
      </c>
    </row>
    <row r="3039" spans="1:17">
      <c r="A3039" s="39" t="s">
        <v>4354</v>
      </c>
      <c r="B3039" s="39" t="s">
        <v>4355</v>
      </c>
      <c r="C3039" s="52">
        <v>9177</v>
      </c>
      <c r="D3039" s="39" t="s">
        <v>101</v>
      </c>
      <c r="E3039" s="39" t="s">
        <v>523</v>
      </c>
      <c r="F3039" s="41">
        <v>40714</v>
      </c>
      <c r="G3039" s="39" t="s">
        <v>93</v>
      </c>
      <c r="H3039" s="39" t="s">
        <v>173</v>
      </c>
      <c r="I3039" s="41">
        <v>39904</v>
      </c>
      <c r="J3039" s="41">
        <v>40908</v>
      </c>
      <c r="K3039" s="40">
        <v>5</v>
      </c>
      <c r="L3039" s="39" t="s">
        <v>218</v>
      </c>
      <c r="M3039" s="39" t="s">
        <v>521</v>
      </c>
      <c r="N3039" s="39" t="s">
        <v>4371</v>
      </c>
      <c r="O3039" s="39" t="s">
        <v>97</v>
      </c>
      <c r="P3039" s="39" t="s">
        <v>4359</v>
      </c>
      <c r="Q3039" s="54">
        <v>-2158372</v>
      </c>
    </row>
    <row r="3040" spans="1:17">
      <c r="A3040" s="39" t="s">
        <v>4354</v>
      </c>
      <c r="B3040" s="39" t="s">
        <v>4355</v>
      </c>
      <c r="C3040" s="52">
        <v>9177</v>
      </c>
      <c r="D3040" s="39" t="s">
        <v>101</v>
      </c>
      <c r="E3040" s="39" t="s">
        <v>523</v>
      </c>
      <c r="F3040" s="41">
        <v>40714</v>
      </c>
      <c r="G3040" s="39" t="s">
        <v>93</v>
      </c>
      <c r="H3040" s="39" t="s">
        <v>173</v>
      </c>
      <c r="I3040" s="41">
        <v>39904</v>
      </c>
      <c r="J3040" s="41">
        <v>40908</v>
      </c>
      <c r="K3040" s="40">
        <v>6</v>
      </c>
      <c r="L3040" s="39" t="s">
        <v>664</v>
      </c>
      <c r="M3040" s="39" t="s">
        <v>95</v>
      </c>
      <c r="N3040" s="39" t="s">
        <v>4372</v>
      </c>
      <c r="O3040" s="39" t="s">
        <v>97</v>
      </c>
      <c r="P3040" s="39" t="s">
        <v>4359</v>
      </c>
      <c r="Q3040" s="54">
        <v>-2158372</v>
      </c>
    </row>
    <row r="3041" spans="1:17">
      <c r="A3041" s="39" t="s">
        <v>4354</v>
      </c>
      <c r="B3041" s="39" t="s">
        <v>4355</v>
      </c>
      <c r="C3041" s="52">
        <v>9177</v>
      </c>
      <c r="D3041" s="39" t="s">
        <v>101</v>
      </c>
      <c r="E3041" s="39" t="s">
        <v>523</v>
      </c>
      <c r="F3041" s="41">
        <v>40714</v>
      </c>
      <c r="G3041" s="39" t="s">
        <v>93</v>
      </c>
      <c r="H3041" s="39" t="s">
        <v>173</v>
      </c>
      <c r="I3041" s="41">
        <v>39904</v>
      </c>
      <c r="J3041" s="41">
        <v>40908</v>
      </c>
      <c r="K3041" s="40">
        <v>7</v>
      </c>
      <c r="L3041" s="39" t="s">
        <v>664</v>
      </c>
      <c r="M3041" s="39" t="s">
        <v>95</v>
      </c>
      <c r="N3041" s="39" t="s">
        <v>4373</v>
      </c>
      <c r="O3041" s="39" t="s">
        <v>97</v>
      </c>
      <c r="P3041" s="39" t="s">
        <v>4359</v>
      </c>
      <c r="Q3041" s="54">
        <v>-2158372</v>
      </c>
    </row>
    <row r="3042" spans="1:17">
      <c r="A3042" s="39" t="s">
        <v>4354</v>
      </c>
      <c r="B3042" s="39" t="s">
        <v>4355</v>
      </c>
      <c r="C3042" s="52">
        <v>9177</v>
      </c>
      <c r="D3042" s="39" t="s">
        <v>101</v>
      </c>
      <c r="E3042" s="39" t="s">
        <v>523</v>
      </c>
      <c r="F3042" s="41">
        <v>40714</v>
      </c>
      <c r="G3042" s="39" t="s">
        <v>93</v>
      </c>
      <c r="H3042" s="39" t="s">
        <v>173</v>
      </c>
      <c r="I3042" s="41">
        <v>39904</v>
      </c>
      <c r="J3042" s="41">
        <v>40908</v>
      </c>
      <c r="K3042" s="40">
        <v>8</v>
      </c>
      <c r="L3042" s="39" t="s">
        <v>391</v>
      </c>
      <c r="M3042" s="39" t="s">
        <v>95</v>
      </c>
      <c r="N3042" s="39" t="s">
        <v>4374</v>
      </c>
      <c r="O3042" s="39" t="s">
        <v>97</v>
      </c>
      <c r="P3042" s="39" t="s">
        <v>4359</v>
      </c>
      <c r="Q3042" s="54">
        <v>-2158372</v>
      </c>
    </row>
    <row r="3043" spans="1:17">
      <c r="A3043" s="39" t="s">
        <v>4354</v>
      </c>
      <c r="B3043" s="39" t="s">
        <v>4355</v>
      </c>
      <c r="C3043" s="52">
        <v>9177</v>
      </c>
      <c r="D3043" s="39" t="s">
        <v>101</v>
      </c>
      <c r="E3043" s="39" t="s">
        <v>523</v>
      </c>
      <c r="F3043" s="41">
        <v>40714</v>
      </c>
      <c r="G3043" s="39" t="s">
        <v>93</v>
      </c>
      <c r="H3043" s="39" t="s">
        <v>173</v>
      </c>
      <c r="I3043" s="41">
        <v>39904</v>
      </c>
      <c r="J3043" s="41">
        <v>40908</v>
      </c>
      <c r="K3043" s="40">
        <v>9</v>
      </c>
      <c r="L3043" s="39" t="s">
        <v>95</v>
      </c>
      <c r="M3043" s="39" t="s">
        <v>95</v>
      </c>
      <c r="N3043" s="39" t="s">
        <v>4375</v>
      </c>
      <c r="O3043" s="39" t="s">
        <v>97</v>
      </c>
      <c r="P3043" s="39" t="s">
        <v>4359</v>
      </c>
      <c r="Q3043" s="54">
        <v>-2158372</v>
      </c>
    </row>
    <row r="3044" spans="1:17">
      <c r="A3044" s="39" t="s">
        <v>4354</v>
      </c>
      <c r="B3044" s="39" t="s">
        <v>4355</v>
      </c>
      <c r="C3044" s="52">
        <v>9177</v>
      </c>
      <c r="D3044" s="39" t="s">
        <v>101</v>
      </c>
      <c r="E3044" s="39" t="s">
        <v>523</v>
      </c>
      <c r="F3044" s="41">
        <v>40714</v>
      </c>
      <c r="G3044" s="39" t="s">
        <v>93</v>
      </c>
      <c r="H3044" s="39" t="s">
        <v>173</v>
      </c>
      <c r="I3044" s="41">
        <v>40179</v>
      </c>
      <c r="J3044" s="41">
        <v>40543</v>
      </c>
      <c r="K3044" s="40">
        <v>10</v>
      </c>
      <c r="L3044" s="39" t="s">
        <v>4357</v>
      </c>
      <c r="M3044" s="39" t="s">
        <v>95</v>
      </c>
      <c r="N3044" s="39" t="s">
        <v>4376</v>
      </c>
      <c r="O3044" s="39" t="s">
        <v>97</v>
      </c>
      <c r="P3044" s="39" t="s">
        <v>4359</v>
      </c>
      <c r="Q3044" s="54">
        <v>-2158372</v>
      </c>
    </row>
    <row r="3045" spans="1:17">
      <c r="A3045" s="39" t="s">
        <v>4354</v>
      </c>
      <c r="B3045" s="39" t="s">
        <v>4355</v>
      </c>
      <c r="C3045" s="52">
        <v>9177</v>
      </c>
      <c r="D3045" s="39" t="s">
        <v>101</v>
      </c>
      <c r="E3045" s="39" t="s">
        <v>523</v>
      </c>
      <c r="F3045" s="41">
        <v>40714</v>
      </c>
      <c r="G3045" s="39" t="s">
        <v>93</v>
      </c>
      <c r="H3045" s="39" t="s">
        <v>173</v>
      </c>
      <c r="I3045" s="41">
        <v>40179</v>
      </c>
      <c r="J3045" s="41">
        <v>40543</v>
      </c>
      <c r="K3045" s="40">
        <v>11</v>
      </c>
      <c r="L3045" s="39" t="s">
        <v>4357</v>
      </c>
      <c r="M3045" s="39" t="s">
        <v>95</v>
      </c>
      <c r="N3045" s="39" t="s">
        <v>4377</v>
      </c>
      <c r="O3045" s="39" t="s">
        <v>97</v>
      </c>
      <c r="P3045" s="39" t="s">
        <v>4359</v>
      </c>
      <c r="Q3045" s="54">
        <v>-2158372</v>
      </c>
    </row>
    <row r="3046" spans="1:17">
      <c r="A3046" s="39" t="s">
        <v>4354</v>
      </c>
      <c r="B3046" s="39" t="s">
        <v>4355</v>
      </c>
      <c r="C3046" s="52">
        <v>9177</v>
      </c>
      <c r="D3046" s="39" t="s">
        <v>101</v>
      </c>
      <c r="E3046" s="39" t="s">
        <v>523</v>
      </c>
      <c r="F3046" s="41">
        <v>40714</v>
      </c>
      <c r="G3046" s="39" t="s">
        <v>93</v>
      </c>
      <c r="H3046" s="39" t="s">
        <v>173</v>
      </c>
      <c r="I3046" s="41">
        <v>40179</v>
      </c>
      <c r="J3046" s="41">
        <v>40543</v>
      </c>
      <c r="K3046" s="40">
        <v>12</v>
      </c>
      <c r="L3046" s="39" t="s">
        <v>131</v>
      </c>
      <c r="M3046" s="39" t="s">
        <v>183</v>
      </c>
      <c r="N3046" s="39" t="s">
        <v>4378</v>
      </c>
      <c r="O3046" s="39" t="s">
        <v>97</v>
      </c>
      <c r="P3046" s="39" t="s">
        <v>4359</v>
      </c>
      <c r="Q3046" s="54">
        <v>-2158372</v>
      </c>
    </row>
    <row r="3047" spans="1:17">
      <c r="A3047" s="39" t="s">
        <v>4354</v>
      </c>
      <c r="B3047" s="39" t="s">
        <v>4355</v>
      </c>
      <c r="C3047" s="52">
        <v>9177</v>
      </c>
      <c r="D3047" s="39" t="s">
        <v>101</v>
      </c>
      <c r="E3047" s="39" t="s">
        <v>523</v>
      </c>
      <c r="F3047" s="41">
        <v>40714</v>
      </c>
      <c r="G3047" s="39" t="s">
        <v>93</v>
      </c>
      <c r="H3047" s="39" t="s">
        <v>173</v>
      </c>
      <c r="I3047" s="41">
        <v>40179</v>
      </c>
      <c r="J3047" s="41">
        <v>40543</v>
      </c>
      <c r="K3047" s="40">
        <v>13</v>
      </c>
      <c r="L3047" s="39" t="s">
        <v>105</v>
      </c>
      <c r="M3047" s="39" t="s">
        <v>4379</v>
      </c>
      <c r="N3047" s="39" t="s">
        <v>4380</v>
      </c>
      <c r="O3047" s="39" t="s">
        <v>97</v>
      </c>
      <c r="P3047" s="39" t="s">
        <v>4359</v>
      </c>
      <c r="Q3047" s="54">
        <v>-2158372</v>
      </c>
    </row>
    <row r="3048" spans="1:17">
      <c r="A3048" s="39" t="s">
        <v>4354</v>
      </c>
      <c r="B3048" s="39" t="s">
        <v>4355</v>
      </c>
      <c r="C3048" s="52">
        <v>9177</v>
      </c>
      <c r="D3048" s="39" t="s">
        <v>101</v>
      </c>
      <c r="E3048" s="39" t="s">
        <v>523</v>
      </c>
      <c r="F3048" s="41">
        <v>40714</v>
      </c>
      <c r="G3048" s="39" t="s">
        <v>93</v>
      </c>
      <c r="H3048" s="39" t="s">
        <v>173</v>
      </c>
      <c r="I3048" s="41">
        <v>39904</v>
      </c>
      <c r="J3048" s="41">
        <v>40908</v>
      </c>
      <c r="K3048" s="40">
        <v>14</v>
      </c>
      <c r="L3048" s="39" t="s">
        <v>4357</v>
      </c>
      <c r="M3048" s="39" t="s">
        <v>95</v>
      </c>
      <c r="N3048" s="39" t="s">
        <v>4381</v>
      </c>
      <c r="O3048" s="39" t="s">
        <v>97</v>
      </c>
      <c r="P3048" s="39" t="s">
        <v>4359</v>
      </c>
      <c r="Q3048" s="54">
        <v>-2158372</v>
      </c>
    </row>
    <row r="3049" spans="1:17">
      <c r="A3049" s="39" t="s">
        <v>4354</v>
      </c>
      <c r="B3049" s="39" t="s">
        <v>4355</v>
      </c>
      <c r="C3049" s="52">
        <v>1766</v>
      </c>
      <c r="D3049" s="39" t="s">
        <v>101</v>
      </c>
      <c r="E3049" s="39" t="s">
        <v>16</v>
      </c>
      <c r="F3049" s="41">
        <v>40072</v>
      </c>
      <c r="G3049" s="39" t="s">
        <v>93</v>
      </c>
      <c r="H3049" s="39" t="s">
        <v>173</v>
      </c>
      <c r="I3049" s="41">
        <v>39814</v>
      </c>
      <c r="J3049" s="41">
        <v>40178</v>
      </c>
      <c r="K3049" s="40">
        <v>1</v>
      </c>
      <c r="L3049" s="39" t="s">
        <v>105</v>
      </c>
      <c r="M3049" s="39" t="s">
        <v>95</v>
      </c>
      <c r="N3049" s="39" t="s">
        <v>4382</v>
      </c>
      <c r="O3049" s="39" t="s">
        <v>97</v>
      </c>
      <c r="P3049" s="39" t="s">
        <v>4383</v>
      </c>
      <c r="Q3049" s="54">
        <v>3277938</v>
      </c>
    </row>
    <row r="3050" spans="1:17">
      <c r="A3050" s="39" t="s">
        <v>4354</v>
      </c>
      <c r="B3050" s="39" t="s">
        <v>4355</v>
      </c>
      <c r="C3050" s="52">
        <v>2510</v>
      </c>
      <c r="D3050" s="39" t="s">
        <v>101</v>
      </c>
      <c r="E3050" s="39" t="s">
        <v>683</v>
      </c>
      <c r="F3050" s="41">
        <v>40072</v>
      </c>
      <c r="G3050" s="39" t="s">
        <v>93</v>
      </c>
      <c r="H3050" s="39" t="s">
        <v>173</v>
      </c>
      <c r="I3050" s="41">
        <v>39814</v>
      </c>
      <c r="J3050" s="41">
        <v>40178</v>
      </c>
      <c r="K3050" s="40">
        <v>1</v>
      </c>
      <c r="L3050" s="39" t="s">
        <v>103</v>
      </c>
      <c r="M3050" s="39" t="s">
        <v>95</v>
      </c>
      <c r="N3050" s="39" t="s">
        <v>4384</v>
      </c>
      <c r="O3050" s="39" t="s">
        <v>97</v>
      </c>
      <c r="P3050" s="39" t="s">
        <v>4383</v>
      </c>
      <c r="Q3050" s="54">
        <v>100</v>
      </c>
    </row>
    <row r="3051" spans="1:17">
      <c r="A3051" s="39" t="s">
        <v>4354</v>
      </c>
      <c r="B3051" s="39" t="s">
        <v>4355</v>
      </c>
      <c r="C3051" s="52">
        <v>2200</v>
      </c>
      <c r="D3051" s="39" t="s">
        <v>101</v>
      </c>
      <c r="E3051" s="39" t="s">
        <v>779</v>
      </c>
      <c r="F3051" s="41">
        <v>40072</v>
      </c>
      <c r="G3051" s="39" t="s">
        <v>93</v>
      </c>
      <c r="H3051" s="39" t="s">
        <v>173</v>
      </c>
      <c r="I3051" s="41">
        <v>39814</v>
      </c>
      <c r="J3051" s="41">
        <v>40178</v>
      </c>
      <c r="K3051" s="40">
        <v>1</v>
      </c>
      <c r="L3051" s="39" t="s">
        <v>131</v>
      </c>
      <c r="M3051" s="39" t="s">
        <v>183</v>
      </c>
      <c r="N3051" s="39" t="s">
        <v>4385</v>
      </c>
      <c r="O3051" s="39" t="s">
        <v>97</v>
      </c>
      <c r="P3051" s="39" t="s">
        <v>4383</v>
      </c>
      <c r="Q3051" s="54">
        <v>183058</v>
      </c>
    </row>
    <row r="3052" spans="1:17">
      <c r="A3052" s="39" t="s">
        <v>4354</v>
      </c>
      <c r="B3052" s="39" t="s">
        <v>4355</v>
      </c>
      <c r="C3052" s="52">
        <v>2200</v>
      </c>
      <c r="D3052" s="39" t="s">
        <v>101</v>
      </c>
      <c r="E3052" s="39" t="s">
        <v>779</v>
      </c>
      <c r="F3052" s="41">
        <v>40072</v>
      </c>
      <c r="G3052" s="39" t="s">
        <v>93</v>
      </c>
      <c r="H3052" s="39" t="s">
        <v>173</v>
      </c>
      <c r="I3052" s="41">
        <v>39814</v>
      </c>
      <c r="J3052" s="41">
        <v>40178</v>
      </c>
      <c r="K3052" s="40">
        <v>2</v>
      </c>
      <c r="L3052" s="39" t="s">
        <v>103</v>
      </c>
      <c r="M3052" s="39" t="s">
        <v>95</v>
      </c>
      <c r="N3052" s="39" t="s">
        <v>4386</v>
      </c>
      <c r="O3052" s="39" t="s">
        <v>97</v>
      </c>
      <c r="P3052" s="39" t="s">
        <v>4383</v>
      </c>
      <c r="Q3052" s="54">
        <v>183058</v>
      </c>
    </row>
    <row r="3053" spans="1:17">
      <c r="A3053" s="39" t="s">
        <v>4354</v>
      </c>
      <c r="B3053" s="39" t="s">
        <v>4355</v>
      </c>
      <c r="C3053" s="52">
        <v>2200</v>
      </c>
      <c r="D3053" s="39" t="s">
        <v>101</v>
      </c>
      <c r="E3053" s="39" t="s">
        <v>779</v>
      </c>
      <c r="F3053" s="41">
        <v>40072</v>
      </c>
      <c r="G3053" s="39" t="s">
        <v>93</v>
      </c>
      <c r="H3053" s="39" t="s">
        <v>173</v>
      </c>
      <c r="I3053" s="41">
        <v>39814</v>
      </c>
      <c r="J3053" s="41">
        <v>40178</v>
      </c>
      <c r="K3053" s="40">
        <v>3</v>
      </c>
      <c r="L3053" s="39" t="s">
        <v>131</v>
      </c>
      <c r="M3053" s="39" t="s">
        <v>517</v>
      </c>
      <c r="N3053" s="39" t="s">
        <v>4387</v>
      </c>
      <c r="O3053" s="39" t="s">
        <v>97</v>
      </c>
      <c r="P3053" s="39" t="s">
        <v>4383</v>
      </c>
      <c r="Q3053" s="54">
        <v>183058</v>
      </c>
    </row>
    <row r="3054" spans="1:17">
      <c r="A3054" s="39" t="s">
        <v>4354</v>
      </c>
      <c r="B3054" s="39" t="s">
        <v>4355</v>
      </c>
      <c r="C3054" s="52">
        <v>902</v>
      </c>
      <c r="D3054" s="39" t="s">
        <v>101</v>
      </c>
      <c r="E3054" s="39" t="s">
        <v>544</v>
      </c>
      <c r="F3054" s="41">
        <v>39790</v>
      </c>
      <c r="G3054" s="39" t="s">
        <v>93</v>
      </c>
      <c r="H3054" s="39" t="s">
        <v>173</v>
      </c>
      <c r="I3054" s="41">
        <v>39814</v>
      </c>
      <c r="J3054" s="41">
        <v>40178</v>
      </c>
      <c r="K3054" s="40">
        <v>1</v>
      </c>
      <c r="L3054" s="39" t="s">
        <v>131</v>
      </c>
      <c r="M3054" s="39" t="s">
        <v>183</v>
      </c>
      <c r="N3054" s="39" t="s">
        <v>4388</v>
      </c>
      <c r="O3054" s="39" t="s">
        <v>97</v>
      </c>
      <c r="P3054" s="39" t="s">
        <v>4383</v>
      </c>
      <c r="Q3054" s="54">
        <v>4180118</v>
      </c>
    </row>
    <row r="3055" spans="1:17">
      <c r="A3055" s="39" t="s">
        <v>4354</v>
      </c>
      <c r="B3055" s="39" t="s">
        <v>4355</v>
      </c>
      <c r="C3055" s="52">
        <v>902</v>
      </c>
      <c r="D3055" s="39" t="s">
        <v>101</v>
      </c>
      <c r="E3055" s="39" t="s">
        <v>544</v>
      </c>
      <c r="F3055" s="41">
        <v>39790</v>
      </c>
      <c r="G3055" s="39" t="s">
        <v>93</v>
      </c>
      <c r="H3055" s="39" t="s">
        <v>173</v>
      </c>
      <c r="I3055" s="41">
        <v>39814</v>
      </c>
      <c r="J3055" s="41">
        <v>40178</v>
      </c>
      <c r="K3055" s="40">
        <v>2</v>
      </c>
      <c r="L3055" s="39" t="s">
        <v>311</v>
      </c>
      <c r="M3055" s="39" t="s">
        <v>312</v>
      </c>
      <c r="N3055" s="39" t="s">
        <v>4389</v>
      </c>
      <c r="O3055" s="39" t="s">
        <v>97</v>
      </c>
      <c r="P3055" s="39" t="s">
        <v>4383</v>
      </c>
      <c r="Q3055" s="54">
        <v>4180118</v>
      </c>
    </row>
    <row r="3056" spans="1:17">
      <c r="A3056" s="39" t="s">
        <v>4354</v>
      </c>
      <c r="B3056" s="39" t="s">
        <v>4355</v>
      </c>
      <c r="C3056" s="52">
        <v>902</v>
      </c>
      <c r="D3056" s="39" t="s">
        <v>101</v>
      </c>
      <c r="E3056" s="39" t="s">
        <v>544</v>
      </c>
      <c r="F3056" s="41">
        <v>39790</v>
      </c>
      <c r="G3056" s="39" t="s">
        <v>93</v>
      </c>
      <c r="H3056" s="39" t="s">
        <v>173</v>
      </c>
      <c r="I3056" s="41">
        <v>39814</v>
      </c>
      <c r="J3056" s="41">
        <v>40178</v>
      </c>
      <c r="K3056" s="40">
        <v>3</v>
      </c>
      <c r="L3056" s="39" t="s">
        <v>311</v>
      </c>
      <c r="M3056" s="39" t="s">
        <v>312</v>
      </c>
      <c r="N3056" s="39" t="s">
        <v>4390</v>
      </c>
      <c r="O3056" s="39" t="s">
        <v>97</v>
      </c>
      <c r="P3056" s="39" t="s">
        <v>4383</v>
      </c>
      <c r="Q3056" s="54">
        <v>4180118</v>
      </c>
    </row>
    <row r="3057" spans="1:17">
      <c r="A3057" s="39" t="s">
        <v>4354</v>
      </c>
      <c r="B3057" s="39" t="s">
        <v>4355</v>
      </c>
      <c r="C3057" s="52">
        <v>902</v>
      </c>
      <c r="D3057" s="39" t="s">
        <v>101</v>
      </c>
      <c r="E3057" s="39" t="s">
        <v>544</v>
      </c>
      <c r="F3057" s="41">
        <v>39790</v>
      </c>
      <c r="G3057" s="39" t="s">
        <v>93</v>
      </c>
      <c r="H3057" s="39" t="s">
        <v>173</v>
      </c>
      <c r="I3057" s="41">
        <v>39814</v>
      </c>
      <c r="J3057" s="41">
        <v>40178</v>
      </c>
      <c r="K3057" s="40">
        <v>4</v>
      </c>
      <c r="L3057" s="39" t="s">
        <v>308</v>
      </c>
      <c r="M3057" s="39" t="s">
        <v>95</v>
      </c>
      <c r="N3057" s="39" t="s">
        <v>4391</v>
      </c>
      <c r="O3057" s="39" t="s">
        <v>97</v>
      </c>
      <c r="P3057" s="39" t="s">
        <v>4383</v>
      </c>
      <c r="Q3057" s="54">
        <v>4180118</v>
      </c>
    </row>
    <row r="3058" spans="1:17">
      <c r="A3058" s="39" t="s">
        <v>4354</v>
      </c>
      <c r="B3058" s="39" t="s">
        <v>4355</v>
      </c>
      <c r="C3058" s="52">
        <v>902</v>
      </c>
      <c r="D3058" s="39" t="s">
        <v>101</v>
      </c>
      <c r="E3058" s="39" t="s">
        <v>544</v>
      </c>
      <c r="F3058" s="41">
        <v>39790</v>
      </c>
      <c r="G3058" s="39" t="s">
        <v>93</v>
      </c>
      <c r="H3058" s="39" t="s">
        <v>173</v>
      </c>
      <c r="I3058" s="41">
        <v>39814</v>
      </c>
      <c r="J3058" s="41">
        <v>40178</v>
      </c>
      <c r="K3058" s="40">
        <v>5</v>
      </c>
      <c r="L3058" s="39" t="s">
        <v>176</v>
      </c>
      <c r="M3058" s="39" t="s">
        <v>416</v>
      </c>
      <c r="N3058" s="39" t="s">
        <v>4392</v>
      </c>
      <c r="O3058" s="39" t="s">
        <v>97</v>
      </c>
      <c r="P3058" s="39" t="s">
        <v>4383</v>
      </c>
      <c r="Q3058" s="54">
        <v>4180118</v>
      </c>
    </row>
    <row r="3059" spans="1:17">
      <c r="A3059" s="39" t="s">
        <v>4354</v>
      </c>
      <c r="B3059" s="39" t="s">
        <v>4355</v>
      </c>
      <c r="C3059" s="52">
        <v>902</v>
      </c>
      <c r="D3059" s="39" t="s">
        <v>101</v>
      </c>
      <c r="E3059" s="39" t="s">
        <v>544</v>
      </c>
      <c r="F3059" s="41">
        <v>39790</v>
      </c>
      <c r="G3059" s="39" t="s">
        <v>93</v>
      </c>
      <c r="H3059" s="39" t="s">
        <v>173</v>
      </c>
      <c r="I3059" s="41">
        <v>39814</v>
      </c>
      <c r="J3059" s="41">
        <v>40178</v>
      </c>
      <c r="K3059" s="40">
        <v>6</v>
      </c>
      <c r="L3059" s="39" t="s">
        <v>311</v>
      </c>
      <c r="M3059" s="39" t="s">
        <v>557</v>
      </c>
      <c r="N3059" s="39" t="s">
        <v>4393</v>
      </c>
      <c r="O3059" s="39" t="s">
        <v>97</v>
      </c>
      <c r="P3059" s="39" t="s">
        <v>4383</v>
      </c>
      <c r="Q3059" s="54">
        <v>4180118</v>
      </c>
    </row>
    <row r="3060" spans="1:17">
      <c r="A3060" s="39" t="s">
        <v>4354</v>
      </c>
      <c r="B3060" s="39" t="s">
        <v>4355</v>
      </c>
      <c r="C3060" s="52">
        <v>902</v>
      </c>
      <c r="D3060" s="39" t="s">
        <v>101</v>
      </c>
      <c r="E3060" s="39" t="s">
        <v>544</v>
      </c>
      <c r="F3060" s="41">
        <v>39790</v>
      </c>
      <c r="G3060" s="39" t="s">
        <v>93</v>
      </c>
      <c r="H3060" s="39" t="s">
        <v>173</v>
      </c>
      <c r="I3060" s="41">
        <v>39814</v>
      </c>
      <c r="J3060" s="41">
        <v>40178</v>
      </c>
      <c r="K3060" s="40">
        <v>7</v>
      </c>
      <c r="L3060" s="39" t="s">
        <v>308</v>
      </c>
      <c r="M3060" s="39" t="s">
        <v>95</v>
      </c>
      <c r="N3060" s="39" t="s">
        <v>4394</v>
      </c>
      <c r="O3060" s="39" t="s">
        <v>97</v>
      </c>
      <c r="P3060" s="39" t="s">
        <v>4383</v>
      </c>
      <c r="Q3060" s="54">
        <v>4180118</v>
      </c>
    </row>
    <row r="3061" spans="1:17">
      <c r="A3061" s="39" t="s">
        <v>4354</v>
      </c>
      <c r="B3061" s="39" t="s">
        <v>4355</v>
      </c>
      <c r="C3061" s="52">
        <v>902</v>
      </c>
      <c r="D3061" s="39" t="s">
        <v>101</v>
      </c>
      <c r="E3061" s="39" t="s">
        <v>544</v>
      </c>
      <c r="F3061" s="41">
        <v>39790</v>
      </c>
      <c r="G3061" s="39" t="s">
        <v>93</v>
      </c>
      <c r="H3061" s="39" t="s">
        <v>173</v>
      </c>
      <c r="I3061" s="41">
        <v>39814</v>
      </c>
      <c r="J3061" s="41">
        <v>40178</v>
      </c>
      <c r="K3061" s="40">
        <v>8</v>
      </c>
      <c r="L3061" s="39" t="s">
        <v>237</v>
      </c>
      <c r="M3061" s="39" t="s">
        <v>16</v>
      </c>
      <c r="N3061" s="39" t="s">
        <v>4395</v>
      </c>
      <c r="O3061" s="39" t="s">
        <v>97</v>
      </c>
      <c r="P3061" s="39" t="s">
        <v>4383</v>
      </c>
      <c r="Q3061" s="54">
        <v>4180118</v>
      </c>
    </row>
    <row r="3062" spans="1:17">
      <c r="A3062" s="39" t="s">
        <v>4354</v>
      </c>
      <c r="B3062" s="39" t="s">
        <v>4355</v>
      </c>
      <c r="C3062" s="52">
        <v>902</v>
      </c>
      <c r="D3062" s="39" t="s">
        <v>101</v>
      </c>
      <c r="E3062" s="39" t="s">
        <v>544</v>
      </c>
      <c r="F3062" s="41">
        <v>39790</v>
      </c>
      <c r="G3062" s="39" t="s">
        <v>93</v>
      </c>
      <c r="H3062" s="39" t="s">
        <v>173</v>
      </c>
      <c r="I3062" s="41">
        <v>39814</v>
      </c>
      <c r="J3062" s="41">
        <v>40178</v>
      </c>
      <c r="K3062" s="40">
        <v>9</v>
      </c>
      <c r="L3062" s="39" t="s">
        <v>4357</v>
      </c>
      <c r="M3062" s="39" t="s">
        <v>95</v>
      </c>
      <c r="N3062" s="39" t="s">
        <v>4396</v>
      </c>
      <c r="O3062" s="39" t="s">
        <v>97</v>
      </c>
      <c r="P3062" s="39" t="s">
        <v>4383</v>
      </c>
      <c r="Q3062" s="54">
        <v>4180118</v>
      </c>
    </row>
    <row r="3063" spans="1:17">
      <c r="A3063" s="39" t="s">
        <v>4354</v>
      </c>
      <c r="B3063" s="39" t="s">
        <v>4355</v>
      </c>
      <c r="C3063" s="52">
        <v>902</v>
      </c>
      <c r="D3063" s="39" t="s">
        <v>101</v>
      </c>
      <c r="E3063" s="39" t="s">
        <v>544</v>
      </c>
      <c r="F3063" s="41">
        <v>39790</v>
      </c>
      <c r="G3063" s="39" t="s">
        <v>93</v>
      </c>
      <c r="H3063" s="39" t="s">
        <v>173</v>
      </c>
      <c r="I3063" s="41">
        <v>39814</v>
      </c>
      <c r="J3063" s="41">
        <v>40178</v>
      </c>
      <c r="K3063" s="40">
        <v>10</v>
      </c>
      <c r="L3063" s="39" t="s">
        <v>4357</v>
      </c>
      <c r="M3063" s="39" t="s">
        <v>630</v>
      </c>
      <c r="N3063" s="39" t="s">
        <v>4397</v>
      </c>
      <c r="O3063" s="39" t="s">
        <v>97</v>
      </c>
      <c r="P3063" s="39" t="s">
        <v>4383</v>
      </c>
      <c r="Q3063" s="54">
        <v>4180118</v>
      </c>
    </row>
    <row r="3064" spans="1:17">
      <c r="A3064" s="39" t="s">
        <v>4354</v>
      </c>
      <c r="B3064" s="39" t="s">
        <v>4355</v>
      </c>
      <c r="C3064" s="52">
        <v>902</v>
      </c>
      <c r="D3064" s="39" t="s">
        <v>101</v>
      </c>
      <c r="E3064" s="39" t="s">
        <v>544</v>
      </c>
      <c r="F3064" s="41">
        <v>39790</v>
      </c>
      <c r="G3064" s="39" t="s">
        <v>93</v>
      </c>
      <c r="H3064" s="39" t="s">
        <v>173</v>
      </c>
      <c r="I3064" s="41">
        <v>39814</v>
      </c>
      <c r="J3064" s="41">
        <v>40178</v>
      </c>
      <c r="K3064" s="40">
        <v>11</v>
      </c>
      <c r="L3064" s="39" t="s">
        <v>4357</v>
      </c>
      <c r="M3064" s="39" t="s">
        <v>630</v>
      </c>
      <c r="N3064" s="39" t="s">
        <v>4398</v>
      </c>
      <c r="O3064" s="39" t="s">
        <v>97</v>
      </c>
      <c r="P3064" s="39" t="s">
        <v>4383</v>
      </c>
      <c r="Q3064" s="54">
        <v>4180118</v>
      </c>
    </row>
    <row r="3065" spans="1:17">
      <c r="A3065" s="39" t="s">
        <v>4354</v>
      </c>
      <c r="B3065" s="39" t="s">
        <v>4355</v>
      </c>
      <c r="C3065" s="52">
        <v>902</v>
      </c>
      <c r="D3065" s="39" t="s">
        <v>101</v>
      </c>
      <c r="E3065" s="39" t="s">
        <v>544</v>
      </c>
      <c r="F3065" s="41">
        <v>39790</v>
      </c>
      <c r="G3065" s="39" t="s">
        <v>93</v>
      </c>
      <c r="H3065" s="39" t="s">
        <v>173</v>
      </c>
      <c r="I3065" s="41">
        <v>39814</v>
      </c>
      <c r="J3065" s="41">
        <v>40178</v>
      </c>
      <c r="K3065" s="40">
        <v>12</v>
      </c>
      <c r="L3065" s="39" t="s">
        <v>308</v>
      </c>
      <c r="M3065" s="39" t="s">
        <v>95</v>
      </c>
      <c r="N3065" s="39" t="s">
        <v>4399</v>
      </c>
      <c r="O3065" s="39" t="s">
        <v>97</v>
      </c>
      <c r="P3065" s="39" t="s">
        <v>4383</v>
      </c>
      <c r="Q3065" s="54">
        <v>4180118</v>
      </c>
    </row>
    <row r="3066" spans="1:17">
      <c r="A3066" s="39" t="s">
        <v>4354</v>
      </c>
      <c r="B3066" s="39" t="s">
        <v>4355</v>
      </c>
      <c r="C3066" s="52">
        <v>902</v>
      </c>
      <c r="D3066" s="39" t="s">
        <v>101</v>
      </c>
      <c r="E3066" s="39" t="s">
        <v>544</v>
      </c>
      <c r="F3066" s="41">
        <v>39790</v>
      </c>
      <c r="G3066" s="39" t="s">
        <v>93</v>
      </c>
      <c r="H3066" s="39" t="s">
        <v>173</v>
      </c>
      <c r="I3066" s="41">
        <v>39814</v>
      </c>
      <c r="J3066" s="41">
        <v>40178</v>
      </c>
      <c r="K3066" s="40">
        <v>13</v>
      </c>
      <c r="L3066" s="39" t="s">
        <v>406</v>
      </c>
      <c r="M3066" s="39" t="s">
        <v>97</v>
      </c>
      <c r="N3066" s="39" t="s">
        <v>4400</v>
      </c>
      <c r="O3066" s="39" t="s">
        <v>97</v>
      </c>
      <c r="P3066" s="39" t="s">
        <v>4383</v>
      </c>
      <c r="Q3066" s="54">
        <v>4180118</v>
      </c>
    </row>
    <row r="3067" spans="1:17">
      <c r="A3067" s="39" t="s">
        <v>4354</v>
      </c>
      <c r="B3067" s="39" t="s">
        <v>4355</v>
      </c>
      <c r="C3067" s="52">
        <v>902</v>
      </c>
      <c r="D3067" s="39" t="s">
        <v>101</v>
      </c>
      <c r="E3067" s="39" t="s">
        <v>544</v>
      </c>
      <c r="F3067" s="41">
        <v>39790</v>
      </c>
      <c r="G3067" s="39" t="s">
        <v>93</v>
      </c>
      <c r="H3067" s="39" t="s">
        <v>173</v>
      </c>
      <c r="I3067" s="41">
        <v>39814</v>
      </c>
      <c r="J3067" s="41">
        <v>40178</v>
      </c>
      <c r="K3067" s="40">
        <v>14</v>
      </c>
      <c r="L3067" s="39" t="s">
        <v>664</v>
      </c>
      <c r="M3067" s="39" t="s">
        <v>630</v>
      </c>
      <c r="N3067" s="39" t="s">
        <v>4401</v>
      </c>
      <c r="O3067" s="39" t="s">
        <v>97</v>
      </c>
      <c r="P3067" s="39" t="s">
        <v>4383</v>
      </c>
      <c r="Q3067" s="54">
        <v>4180118</v>
      </c>
    </row>
    <row r="3068" spans="1:17">
      <c r="A3068" s="39" t="s">
        <v>4354</v>
      </c>
      <c r="B3068" s="39" t="s">
        <v>4355</v>
      </c>
      <c r="C3068" s="52">
        <v>902</v>
      </c>
      <c r="D3068" s="39" t="s">
        <v>101</v>
      </c>
      <c r="E3068" s="39" t="s">
        <v>544</v>
      </c>
      <c r="F3068" s="41">
        <v>39790</v>
      </c>
      <c r="G3068" s="39" t="s">
        <v>93</v>
      </c>
      <c r="H3068" s="39" t="s">
        <v>173</v>
      </c>
      <c r="I3068" s="41">
        <v>39814</v>
      </c>
      <c r="J3068" s="41">
        <v>40178</v>
      </c>
      <c r="K3068" s="40">
        <v>15</v>
      </c>
      <c r="L3068" s="39" t="s">
        <v>629</v>
      </c>
      <c r="M3068" s="39" t="s">
        <v>95</v>
      </c>
      <c r="N3068" s="39" t="s">
        <v>4402</v>
      </c>
      <c r="O3068" s="39" t="s">
        <v>97</v>
      </c>
      <c r="P3068" s="39" t="s">
        <v>4383</v>
      </c>
      <c r="Q3068" s="54">
        <v>4180118</v>
      </c>
    </row>
    <row r="3069" spans="1:17">
      <c r="A3069" s="39" t="s">
        <v>4354</v>
      </c>
      <c r="B3069" s="39" t="s">
        <v>4355</v>
      </c>
      <c r="C3069" s="52">
        <v>902</v>
      </c>
      <c r="D3069" s="39" t="s">
        <v>101</v>
      </c>
      <c r="E3069" s="39" t="s">
        <v>544</v>
      </c>
      <c r="F3069" s="41">
        <v>39790</v>
      </c>
      <c r="G3069" s="39" t="s">
        <v>93</v>
      </c>
      <c r="H3069" s="39" t="s">
        <v>173</v>
      </c>
      <c r="I3069" s="41">
        <v>39814</v>
      </c>
      <c r="J3069" s="41">
        <v>40178</v>
      </c>
      <c r="K3069" s="40">
        <v>16</v>
      </c>
      <c r="L3069" s="39" t="s">
        <v>4357</v>
      </c>
      <c r="M3069" s="39" t="s">
        <v>95</v>
      </c>
      <c r="N3069" s="39" t="s">
        <v>4403</v>
      </c>
      <c r="O3069" s="39" t="s">
        <v>97</v>
      </c>
      <c r="P3069" s="39" t="s">
        <v>4383</v>
      </c>
      <c r="Q3069" s="54">
        <v>4180118</v>
      </c>
    </row>
    <row r="3070" spans="1:17">
      <c r="A3070" s="39" t="s">
        <v>4354</v>
      </c>
      <c r="B3070" s="39" t="s">
        <v>4355</v>
      </c>
      <c r="C3070" s="52">
        <v>902</v>
      </c>
      <c r="D3070" s="39" t="s">
        <v>101</v>
      </c>
      <c r="E3070" s="39" t="s">
        <v>544</v>
      </c>
      <c r="F3070" s="41">
        <v>39790</v>
      </c>
      <c r="G3070" s="39" t="s">
        <v>93</v>
      </c>
      <c r="H3070" s="39" t="s">
        <v>173</v>
      </c>
      <c r="I3070" s="41">
        <v>39814</v>
      </c>
      <c r="J3070" s="41">
        <v>40178</v>
      </c>
      <c r="K3070" s="40">
        <v>17</v>
      </c>
      <c r="L3070" s="39" t="s">
        <v>95</v>
      </c>
      <c r="M3070" s="39" t="s">
        <v>95</v>
      </c>
      <c r="N3070" s="39" t="s">
        <v>4404</v>
      </c>
      <c r="O3070" s="39" t="s">
        <v>97</v>
      </c>
      <c r="P3070" s="39" t="s">
        <v>4383</v>
      </c>
      <c r="Q3070" s="54">
        <v>4180118</v>
      </c>
    </row>
    <row r="3071" spans="1:17">
      <c r="A3071" s="39" t="s">
        <v>4405</v>
      </c>
      <c r="B3071" s="39" t="s">
        <v>4406</v>
      </c>
      <c r="C3071" s="52">
        <v>10392</v>
      </c>
      <c r="D3071" s="39" t="s">
        <v>101</v>
      </c>
      <c r="E3071" s="39" t="s">
        <v>1689</v>
      </c>
      <c r="F3071" s="41">
        <v>40856</v>
      </c>
      <c r="G3071" s="39" t="s">
        <v>93</v>
      </c>
      <c r="H3071" s="39" t="s">
        <v>173</v>
      </c>
      <c r="I3071" s="41">
        <v>39904</v>
      </c>
      <c r="J3071" s="41">
        <v>40908</v>
      </c>
      <c r="K3071" s="40">
        <v>1</v>
      </c>
      <c r="L3071" s="39" t="s">
        <v>311</v>
      </c>
      <c r="M3071" s="39" t="s">
        <v>312</v>
      </c>
      <c r="N3071" s="39" t="s">
        <v>4407</v>
      </c>
      <c r="O3071" s="39" t="s">
        <v>121</v>
      </c>
      <c r="P3071" s="39" t="s">
        <v>4408</v>
      </c>
      <c r="Q3071" s="54">
        <v>112000</v>
      </c>
    </row>
    <row r="3072" spans="1:17">
      <c r="A3072" s="39" t="s">
        <v>4405</v>
      </c>
      <c r="B3072" s="39" t="s">
        <v>4406</v>
      </c>
      <c r="C3072" s="52">
        <v>10392</v>
      </c>
      <c r="D3072" s="39" t="s">
        <v>101</v>
      </c>
      <c r="E3072" s="39" t="s">
        <v>1689</v>
      </c>
      <c r="F3072" s="41">
        <v>40856</v>
      </c>
      <c r="G3072" s="39" t="s">
        <v>93</v>
      </c>
      <c r="H3072" s="39" t="s">
        <v>173</v>
      </c>
      <c r="I3072" s="41">
        <v>39904</v>
      </c>
      <c r="J3072" s="41">
        <v>40908</v>
      </c>
      <c r="K3072" s="40">
        <v>2</v>
      </c>
      <c r="L3072" s="39" t="s">
        <v>491</v>
      </c>
      <c r="M3072" s="39" t="s">
        <v>535</v>
      </c>
      <c r="N3072" s="39" t="s">
        <v>4409</v>
      </c>
      <c r="O3072" s="39" t="s">
        <v>121</v>
      </c>
      <c r="P3072" s="39" t="s">
        <v>4408</v>
      </c>
      <c r="Q3072" s="54">
        <v>112000</v>
      </c>
    </row>
    <row r="3073" spans="1:17">
      <c r="A3073" s="39" t="s">
        <v>4405</v>
      </c>
      <c r="B3073" s="39" t="s">
        <v>4406</v>
      </c>
      <c r="C3073" s="52">
        <v>10392</v>
      </c>
      <c r="D3073" s="39" t="s">
        <v>101</v>
      </c>
      <c r="E3073" s="39" t="s">
        <v>1689</v>
      </c>
      <c r="F3073" s="41">
        <v>40856</v>
      </c>
      <c r="G3073" s="39" t="s">
        <v>93</v>
      </c>
      <c r="H3073" s="39" t="s">
        <v>173</v>
      </c>
      <c r="I3073" s="41">
        <v>39904</v>
      </c>
      <c r="J3073" s="41">
        <v>40908</v>
      </c>
      <c r="K3073" s="40">
        <v>3</v>
      </c>
      <c r="L3073" s="39" t="s">
        <v>308</v>
      </c>
      <c r="M3073" s="39" t="s">
        <v>95</v>
      </c>
      <c r="N3073" s="39" t="s">
        <v>4409</v>
      </c>
      <c r="O3073" s="39" t="s">
        <v>121</v>
      </c>
      <c r="P3073" s="39" t="s">
        <v>4408</v>
      </c>
      <c r="Q3073" s="54">
        <v>112000</v>
      </c>
    </row>
    <row r="3074" spans="1:17">
      <c r="A3074" s="39" t="s">
        <v>4405</v>
      </c>
      <c r="B3074" s="39" t="s">
        <v>4406</v>
      </c>
      <c r="C3074" s="52">
        <v>10394</v>
      </c>
      <c r="D3074" s="39" t="s">
        <v>101</v>
      </c>
      <c r="E3074" s="39" t="s">
        <v>1706</v>
      </c>
      <c r="F3074" s="41">
        <v>40856</v>
      </c>
      <c r="G3074" s="39" t="s">
        <v>93</v>
      </c>
      <c r="H3074" s="39" t="s">
        <v>173</v>
      </c>
      <c r="I3074" s="41">
        <v>40179</v>
      </c>
      <c r="J3074" s="41">
        <v>40543</v>
      </c>
      <c r="K3074" s="40">
        <v>1</v>
      </c>
      <c r="L3074" s="39" t="s">
        <v>105</v>
      </c>
      <c r="M3074" s="39" t="s">
        <v>95</v>
      </c>
      <c r="N3074" s="39" t="s">
        <v>4410</v>
      </c>
      <c r="O3074" s="39" t="s">
        <v>121</v>
      </c>
      <c r="P3074" s="39" t="s">
        <v>4408</v>
      </c>
      <c r="Q3074" s="54">
        <v>62942</v>
      </c>
    </row>
    <row r="3075" spans="1:17">
      <c r="A3075" s="39" t="s">
        <v>4405</v>
      </c>
      <c r="B3075" s="39" t="s">
        <v>4406</v>
      </c>
      <c r="C3075" s="52">
        <v>10461</v>
      </c>
      <c r="D3075" s="39" t="s">
        <v>101</v>
      </c>
      <c r="E3075" s="39" t="s">
        <v>1695</v>
      </c>
      <c r="F3075" s="41">
        <v>40856</v>
      </c>
      <c r="G3075" s="39" t="s">
        <v>93</v>
      </c>
      <c r="H3075" s="39" t="s">
        <v>173</v>
      </c>
      <c r="I3075" s="41">
        <v>40360</v>
      </c>
      <c r="J3075" s="41">
        <v>40908</v>
      </c>
      <c r="K3075" s="40">
        <v>1</v>
      </c>
      <c r="L3075" s="39" t="s">
        <v>103</v>
      </c>
      <c r="M3075" s="39" t="s">
        <v>810</v>
      </c>
      <c r="N3075" s="39" t="s">
        <v>4411</v>
      </c>
      <c r="O3075" s="39" t="s">
        <v>97</v>
      </c>
      <c r="P3075" s="39" t="s">
        <v>4408</v>
      </c>
      <c r="Q3075" s="54">
        <v>18000</v>
      </c>
    </row>
    <row r="3076" spans="1:17">
      <c r="A3076" s="39" t="s">
        <v>4405</v>
      </c>
      <c r="B3076" s="39" t="s">
        <v>4406</v>
      </c>
      <c r="C3076" s="52">
        <v>10390</v>
      </c>
      <c r="D3076" s="39" t="s">
        <v>101</v>
      </c>
      <c r="E3076" s="39" t="s">
        <v>4412</v>
      </c>
      <c r="F3076" s="41">
        <v>40856</v>
      </c>
      <c r="G3076" s="39" t="s">
        <v>93</v>
      </c>
      <c r="H3076" s="39" t="s">
        <v>173</v>
      </c>
      <c r="I3076" s="41">
        <v>39904</v>
      </c>
      <c r="J3076" s="41">
        <v>40908</v>
      </c>
      <c r="K3076" s="40">
        <v>1</v>
      </c>
      <c r="L3076" s="39" t="s">
        <v>491</v>
      </c>
      <c r="M3076" s="39" t="s">
        <v>492</v>
      </c>
      <c r="N3076" s="39" t="s">
        <v>4413</v>
      </c>
      <c r="O3076" s="39" t="s">
        <v>97</v>
      </c>
      <c r="P3076" s="39" t="s">
        <v>4408</v>
      </c>
      <c r="Q3076" s="54">
        <v>100000</v>
      </c>
    </row>
    <row r="3077" spans="1:17">
      <c r="A3077" s="39" t="s">
        <v>4405</v>
      </c>
      <c r="B3077" s="39" t="s">
        <v>4406</v>
      </c>
      <c r="C3077" s="52">
        <v>10391</v>
      </c>
      <c r="D3077" s="39" t="s">
        <v>101</v>
      </c>
      <c r="E3077" s="39" t="s">
        <v>4414</v>
      </c>
      <c r="F3077" s="41">
        <v>40856</v>
      </c>
      <c r="G3077" s="39" t="s">
        <v>93</v>
      </c>
      <c r="H3077" s="39" t="s">
        <v>173</v>
      </c>
      <c r="I3077" s="41">
        <v>39904</v>
      </c>
      <c r="J3077" s="41">
        <v>40908</v>
      </c>
      <c r="K3077" s="40">
        <v>1</v>
      </c>
      <c r="L3077" s="39" t="s">
        <v>308</v>
      </c>
      <c r="M3077" s="39" t="s">
        <v>309</v>
      </c>
      <c r="N3077" s="39" t="s">
        <v>4415</v>
      </c>
      <c r="O3077" s="39" t="s">
        <v>97</v>
      </c>
      <c r="P3077" s="39" t="s">
        <v>4408</v>
      </c>
      <c r="Q3077" s="54">
        <v>5100</v>
      </c>
    </row>
    <row r="3078" spans="1:17">
      <c r="A3078" s="39" t="s">
        <v>4405</v>
      </c>
      <c r="B3078" s="39" t="s">
        <v>4406</v>
      </c>
      <c r="C3078" s="52">
        <v>10409</v>
      </c>
      <c r="D3078" s="39" t="s">
        <v>101</v>
      </c>
      <c r="E3078" s="39" t="s">
        <v>1701</v>
      </c>
      <c r="F3078" s="41">
        <v>40856</v>
      </c>
      <c r="G3078" s="39" t="s">
        <v>93</v>
      </c>
      <c r="H3078" s="39" t="s">
        <v>173</v>
      </c>
      <c r="I3078" s="41">
        <v>40634</v>
      </c>
      <c r="J3078" s="41">
        <v>40724</v>
      </c>
      <c r="K3078" s="40">
        <v>1</v>
      </c>
      <c r="L3078" s="39" t="s">
        <v>95</v>
      </c>
      <c r="M3078" s="39" t="s">
        <v>95</v>
      </c>
      <c r="N3078" s="39" t="s">
        <v>4416</v>
      </c>
      <c r="O3078" s="39" t="s">
        <v>97</v>
      </c>
      <c r="P3078" s="39" t="s">
        <v>4408</v>
      </c>
      <c r="Q3078" s="54">
        <v>12100</v>
      </c>
    </row>
    <row r="3079" spans="1:17">
      <c r="A3079" s="39" t="s">
        <v>4417</v>
      </c>
      <c r="B3079" s="39" t="s">
        <v>4418</v>
      </c>
      <c r="C3079" s="52">
        <v>9272</v>
      </c>
      <c r="D3079" s="39" t="s">
        <v>101</v>
      </c>
      <c r="E3079" s="39" t="s">
        <v>1689</v>
      </c>
      <c r="F3079" s="41">
        <v>40714</v>
      </c>
      <c r="G3079" s="39" t="s">
        <v>93</v>
      </c>
      <c r="H3079" s="39" t="s">
        <v>173</v>
      </c>
      <c r="I3079" s="41">
        <v>39904</v>
      </c>
      <c r="J3079" s="41">
        <v>40178</v>
      </c>
      <c r="K3079" s="40">
        <v>1</v>
      </c>
      <c r="L3079" s="39" t="s">
        <v>311</v>
      </c>
      <c r="M3079" s="39" t="s">
        <v>312</v>
      </c>
      <c r="N3079" s="39" t="s">
        <v>4419</v>
      </c>
      <c r="O3079" s="39" t="s">
        <v>121</v>
      </c>
      <c r="P3079" s="39" t="s">
        <v>4408</v>
      </c>
      <c r="Q3079" s="54">
        <v>10000</v>
      </c>
    </row>
    <row r="3080" spans="1:17">
      <c r="A3080" s="39" t="s">
        <v>4417</v>
      </c>
      <c r="B3080" s="39" t="s">
        <v>4418</v>
      </c>
      <c r="C3080" s="52">
        <v>2524</v>
      </c>
      <c r="D3080" s="39" t="s">
        <v>101</v>
      </c>
      <c r="E3080" s="39" t="s">
        <v>1710</v>
      </c>
      <c r="F3080" s="41">
        <v>40072</v>
      </c>
      <c r="G3080" s="39" t="s">
        <v>93</v>
      </c>
      <c r="H3080" s="39" t="s">
        <v>173</v>
      </c>
      <c r="I3080" s="41">
        <v>39083</v>
      </c>
      <c r="J3080" s="41">
        <v>39447</v>
      </c>
      <c r="K3080" s="40">
        <v>1</v>
      </c>
      <c r="L3080" s="39" t="s">
        <v>131</v>
      </c>
      <c r="M3080" s="39" t="s">
        <v>183</v>
      </c>
      <c r="N3080" s="39" t="s">
        <v>4420</v>
      </c>
      <c r="O3080" s="39" t="s">
        <v>97</v>
      </c>
      <c r="P3080" s="39" t="s">
        <v>4408</v>
      </c>
      <c r="Q3080" s="54">
        <v>40000</v>
      </c>
    </row>
    <row r="3081" spans="1:17">
      <c r="A3081" s="39" t="s">
        <v>4417</v>
      </c>
      <c r="B3081" s="39" t="s">
        <v>4418</v>
      </c>
      <c r="C3081" s="52">
        <v>2524</v>
      </c>
      <c r="D3081" s="39" t="s">
        <v>101</v>
      </c>
      <c r="E3081" s="39" t="s">
        <v>1710</v>
      </c>
      <c r="F3081" s="41">
        <v>40072</v>
      </c>
      <c r="G3081" s="39" t="s">
        <v>93</v>
      </c>
      <c r="H3081" s="39" t="s">
        <v>173</v>
      </c>
      <c r="I3081" s="41">
        <v>39083</v>
      </c>
      <c r="J3081" s="41">
        <v>39447</v>
      </c>
      <c r="K3081" s="40">
        <v>2</v>
      </c>
      <c r="L3081" s="39" t="s">
        <v>105</v>
      </c>
      <c r="M3081" s="39" t="s">
        <v>95</v>
      </c>
      <c r="N3081" s="39" t="s">
        <v>4421</v>
      </c>
      <c r="O3081" s="39" t="s">
        <v>121</v>
      </c>
      <c r="P3081" s="39" t="s">
        <v>4408</v>
      </c>
      <c r="Q3081" s="54">
        <v>40000</v>
      </c>
    </row>
    <row r="3082" spans="1:17">
      <c r="A3082" s="39" t="s">
        <v>4417</v>
      </c>
      <c r="B3082" s="39" t="s">
        <v>4418</v>
      </c>
      <c r="C3082" s="52">
        <v>841</v>
      </c>
      <c r="D3082" s="39" t="s">
        <v>101</v>
      </c>
      <c r="E3082" s="39" t="s">
        <v>1714</v>
      </c>
      <c r="F3082" s="41">
        <v>39790</v>
      </c>
      <c r="G3082" s="39" t="s">
        <v>93</v>
      </c>
      <c r="H3082" s="39" t="s">
        <v>173</v>
      </c>
      <c r="I3082" s="41">
        <v>37257</v>
      </c>
      <c r="J3082" s="41">
        <v>37621</v>
      </c>
      <c r="K3082" s="40">
        <v>1</v>
      </c>
      <c r="L3082" s="39" t="s">
        <v>311</v>
      </c>
      <c r="M3082" s="39" t="s">
        <v>312</v>
      </c>
      <c r="N3082" s="39" t="s">
        <v>4422</v>
      </c>
      <c r="O3082" s="39" t="s">
        <v>97</v>
      </c>
      <c r="P3082" s="39" t="s">
        <v>4423</v>
      </c>
      <c r="Q3082" s="54">
        <v>455000</v>
      </c>
    </row>
    <row r="3083" spans="1:17">
      <c r="A3083" s="39" t="s">
        <v>4417</v>
      </c>
      <c r="B3083" s="39" t="s">
        <v>4418</v>
      </c>
      <c r="C3083" s="52">
        <v>841</v>
      </c>
      <c r="D3083" s="39" t="s">
        <v>101</v>
      </c>
      <c r="E3083" s="39" t="s">
        <v>1714</v>
      </c>
      <c r="F3083" s="41">
        <v>39790</v>
      </c>
      <c r="G3083" s="39" t="s">
        <v>93</v>
      </c>
      <c r="H3083" s="39" t="s">
        <v>173</v>
      </c>
      <c r="I3083" s="41">
        <v>37257</v>
      </c>
      <c r="J3083" s="41">
        <v>37621</v>
      </c>
      <c r="K3083" s="40">
        <v>2</v>
      </c>
      <c r="L3083" s="39" t="s">
        <v>527</v>
      </c>
      <c r="M3083" s="39" t="s">
        <v>528</v>
      </c>
      <c r="N3083" s="39" t="s">
        <v>4424</v>
      </c>
      <c r="O3083" s="39" t="s">
        <v>97</v>
      </c>
      <c r="P3083" s="39" t="s">
        <v>4423</v>
      </c>
      <c r="Q3083" s="54">
        <v>455000</v>
      </c>
    </row>
    <row r="3084" spans="1:17">
      <c r="A3084" s="39" t="s">
        <v>4417</v>
      </c>
      <c r="B3084" s="39" t="s">
        <v>4418</v>
      </c>
      <c r="C3084" s="52">
        <v>841</v>
      </c>
      <c r="D3084" s="39" t="s">
        <v>101</v>
      </c>
      <c r="E3084" s="39" t="s">
        <v>1714</v>
      </c>
      <c r="F3084" s="41">
        <v>39790</v>
      </c>
      <c r="G3084" s="39" t="s">
        <v>93</v>
      </c>
      <c r="H3084" s="39" t="s">
        <v>173</v>
      </c>
      <c r="I3084" s="41">
        <v>37257</v>
      </c>
      <c r="J3084" s="41">
        <v>37621</v>
      </c>
      <c r="K3084" s="40">
        <v>3</v>
      </c>
      <c r="L3084" s="39" t="s">
        <v>308</v>
      </c>
      <c r="M3084" s="39" t="s">
        <v>309</v>
      </c>
      <c r="N3084" s="39" t="s">
        <v>4425</v>
      </c>
      <c r="O3084" s="39" t="s">
        <v>97</v>
      </c>
      <c r="P3084" s="39" t="s">
        <v>4423</v>
      </c>
      <c r="Q3084" s="54">
        <v>455000</v>
      </c>
    </row>
    <row r="3085" spans="1:17">
      <c r="A3085" s="39" t="s">
        <v>4417</v>
      </c>
      <c r="B3085" s="39" t="s">
        <v>4418</v>
      </c>
      <c r="C3085" s="52">
        <v>841</v>
      </c>
      <c r="D3085" s="39" t="s">
        <v>101</v>
      </c>
      <c r="E3085" s="39" t="s">
        <v>1714</v>
      </c>
      <c r="F3085" s="41">
        <v>39790</v>
      </c>
      <c r="G3085" s="39" t="s">
        <v>93</v>
      </c>
      <c r="H3085" s="39" t="s">
        <v>173</v>
      </c>
      <c r="I3085" s="41">
        <v>37257</v>
      </c>
      <c r="J3085" s="41">
        <v>37621</v>
      </c>
      <c r="K3085" s="40">
        <v>4</v>
      </c>
      <c r="L3085" s="39" t="s">
        <v>491</v>
      </c>
      <c r="M3085" s="39" t="s">
        <v>535</v>
      </c>
      <c r="N3085" s="39" t="s">
        <v>4426</v>
      </c>
      <c r="O3085" s="39" t="s">
        <v>97</v>
      </c>
      <c r="P3085" s="39" t="s">
        <v>4423</v>
      </c>
      <c r="Q3085" s="54">
        <v>455000</v>
      </c>
    </row>
    <row r="3086" spans="1:17">
      <c r="A3086" s="39" t="s">
        <v>4417</v>
      </c>
      <c r="B3086" s="39" t="s">
        <v>4418</v>
      </c>
      <c r="C3086" s="52">
        <v>841</v>
      </c>
      <c r="D3086" s="39" t="s">
        <v>101</v>
      </c>
      <c r="E3086" s="39" t="s">
        <v>1714</v>
      </c>
      <c r="F3086" s="41">
        <v>39790</v>
      </c>
      <c r="G3086" s="39" t="s">
        <v>93</v>
      </c>
      <c r="H3086" s="39" t="s">
        <v>173</v>
      </c>
      <c r="I3086" s="41">
        <v>37257</v>
      </c>
      <c r="J3086" s="41">
        <v>37621</v>
      </c>
      <c r="K3086" s="40">
        <v>5</v>
      </c>
      <c r="L3086" s="39" t="s">
        <v>308</v>
      </c>
      <c r="M3086" s="39" t="s">
        <v>565</v>
      </c>
      <c r="N3086" s="39" t="s">
        <v>4427</v>
      </c>
      <c r="O3086" s="39" t="s">
        <v>97</v>
      </c>
      <c r="P3086" s="39" t="s">
        <v>4423</v>
      </c>
      <c r="Q3086" s="54">
        <v>455000</v>
      </c>
    </row>
    <row r="3087" spans="1:17">
      <c r="A3087" s="39" t="s">
        <v>4417</v>
      </c>
      <c r="B3087" s="39" t="s">
        <v>4418</v>
      </c>
      <c r="C3087" s="52">
        <v>841</v>
      </c>
      <c r="D3087" s="39" t="s">
        <v>101</v>
      </c>
      <c r="E3087" s="39" t="s">
        <v>1714</v>
      </c>
      <c r="F3087" s="41">
        <v>39790</v>
      </c>
      <c r="G3087" s="39" t="s">
        <v>93</v>
      </c>
      <c r="H3087" s="39" t="s">
        <v>173</v>
      </c>
      <c r="I3087" s="41">
        <v>37257</v>
      </c>
      <c r="J3087" s="41">
        <v>37621</v>
      </c>
      <c r="K3087" s="40">
        <v>6</v>
      </c>
      <c r="L3087" s="39" t="s">
        <v>311</v>
      </c>
      <c r="M3087" s="39" t="s">
        <v>557</v>
      </c>
      <c r="N3087" s="39" t="s">
        <v>4428</v>
      </c>
      <c r="O3087" s="39" t="s">
        <v>97</v>
      </c>
      <c r="P3087" s="39" t="s">
        <v>4423</v>
      </c>
      <c r="Q3087" s="54">
        <v>455000</v>
      </c>
    </row>
    <row r="3088" spans="1:17">
      <c r="A3088" s="39" t="s">
        <v>4417</v>
      </c>
      <c r="B3088" s="39" t="s">
        <v>4418</v>
      </c>
      <c r="C3088" s="52">
        <v>841</v>
      </c>
      <c r="D3088" s="39" t="s">
        <v>101</v>
      </c>
      <c r="E3088" s="39" t="s">
        <v>1714</v>
      </c>
      <c r="F3088" s="41">
        <v>39790</v>
      </c>
      <c r="G3088" s="39" t="s">
        <v>93</v>
      </c>
      <c r="H3088" s="39" t="s">
        <v>173</v>
      </c>
      <c r="I3088" s="41">
        <v>37257</v>
      </c>
      <c r="J3088" s="41">
        <v>37621</v>
      </c>
      <c r="K3088" s="40">
        <v>7</v>
      </c>
      <c r="L3088" s="39" t="s">
        <v>105</v>
      </c>
      <c r="M3088" s="39" t="s">
        <v>95</v>
      </c>
      <c r="N3088" s="39" t="s">
        <v>4429</v>
      </c>
      <c r="O3088" s="39" t="s">
        <v>121</v>
      </c>
      <c r="P3088" s="39" t="s">
        <v>4423</v>
      </c>
      <c r="Q3088" s="54">
        <v>455000</v>
      </c>
    </row>
    <row r="3089" spans="1:17">
      <c r="A3089" s="39" t="s">
        <v>4417</v>
      </c>
      <c r="B3089" s="39" t="s">
        <v>4418</v>
      </c>
      <c r="C3089" s="52">
        <v>841</v>
      </c>
      <c r="D3089" s="39" t="s">
        <v>101</v>
      </c>
      <c r="E3089" s="39" t="s">
        <v>1714</v>
      </c>
      <c r="F3089" s="41">
        <v>39790</v>
      </c>
      <c r="G3089" s="39" t="s">
        <v>93</v>
      </c>
      <c r="H3089" s="39" t="s">
        <v>173</v>
      </c>
      <c r="I3089" s="41">
        <v>37257</v>
      </c>
      <c r="J3089" s="41">
        <v>37621</v>
      </c>
      <c r="K3089" s="40">
        <v>8</v>
      </c>
      <c r="L3089" s="39" t="s">
        <v>131</v>
      </c>
      <c r="M3089" s="39" t="s">
        <v>183</v>
      </c>
      <c r="N3089" s="39" t="s">
        <v>4430</v>
      </c>
      <c r="O3089" s="39" t="s">
        <v>97</v>
      </c>
      <c r="P3089" s="39" t="s">
        <v>4423</v>
      </c>
      <c r="Q3089" s="54">
        <v>455000</v>
      </c>
    </row>
    <row r="3090" spans="1:17">
      <c r="A3090" s="39" t="s">
        <v>4417</v>
      </c>
      <c r="B3090" s="39" t="s">
        <v>4418</v>
      </c>
      <c r="C3090" s="52">
        <v>841</v>
      </c>
      <c r="D3090" s="39" t="s">
        <v>101</v>
      </c>
      <c r="E3090" s="39" t="s">
        <v>1714</v>
      </c>
      <c r="F3090" s="41">
        <v>39790</v>
      </c>
      <c r="G3090" s="39" t="s">
        <v>93</v>
      </c>
      <c r="H3090" s="39" t="s">
        <v>173</v>
      </c>
      <c r="I3090" s="41">
        <v>37257</v>
      </c>
      <c r="J3090" s="41">
        <v>37621</v>
      </c>
      <c r="K3090" s="40">
        <v>9</v>
      </c>
      <c r="L3090" s="39" t="s">
        <v>105</v>
      </c>
      <c r="M3090" s="39" t="s">
        <v>95</v>
      </c>
      <c r="N3090" s="39" t="s">
        <v>4431</v>
      </c>
      <c r="O3090" s="39" t="s">
        <v>121</v>
      </c>
      <c r="P3090" s="39" t="s">
        <v>4423</v>
      </c>
      <c r="Q3090" s="54">
        <v>455000</v>
      </c>
    </row>
    <row r="3091" spans="1:17">
      <c r="A3091" s="39" t="s">
        <v>4432</v>
      </c>
      <c r="B3091" s="39" t="s">
        <v>4433</v>
      </c>
      <c r="C3091" s="52">
        <v>10814</v>
      </c>
      <c r="D3091" s="39" t="s">
        <v>101</v>
      </c>
      <c r="E3091" s="39" t="s">
        <v>477</v>
      </c>
      <c r="F3091" s="41">
        <v>41103</v>
      </c>
      <c r="G3091" s="39" t="s">
        <v>93</v>
      </c>
      <c r="H3091" s="39" t="s">
        <v>94</v>
      </c>
      <c r="I3091" s="41">
        <v>39814</v>
      </c>
      <c r="J3091" s="41">
        <v>40178</v>
      </c>
      <c r="K3091" s="40">
        <v>1</v>
      </c>
      <c r="L3091" s="39" t="s">
        <v>218</v>
      </c>
      <c r="M3091" s="39" t="s">
        <v>219</v>
      </c>
      <c r="N3091" s="39" t="s">
        <v>4434</v>
      </c>
      <c r="O3091" s="39" t="s">
        <v>97</v>
      </c>
      <c r="P3091" s="39" t="s">
        <v>4435</v>
      </c>
      <c r="Q3091" s="54">
        <v>14639</v>
      </c>
    </row>
    <row r="3092" spans="1:17">
      <c r="A3092" s="39" t="s">
        <v>4432</v>
      </c>
      <c r="B3092" s="39" t="s">
        <v>4433</v>
      </c>
      <c r="C3092" s="52">
        <v>8309</v>
      </c>
      <c r="D3092" s="39" t="s">
        <v>101</v>
      </c>
      <c r="E3092" s="39" t="s">
        <v>480</v>
      </c>
      <c r="F3092" s="41">
        <v>40722</v>
      </c>
      <c r="G3092" s="39" t="s">
        <v>93</v>
      </c>
      <c r="H3092" s="39" t="s">
        <v>94</v>
      </c>
      <c r="I3092" s="41">
        <v>39448</v>
      </c>
      <c r="J3092" s="41">
        <v>39813</v>
      </c>
      <c r="K3092" s="40">
        <v>1</v>
      </c>
      <c r="L3092" s="39" t="s">
        <v>218</v>
      </c>
      <c r="M3092" s="39" t="s">
        <v>219</v>
      </c>
      <c r="N3092" s="39" t="s">
        <v>4436</v>
      </c>
      <c r="O3092" s="39" t="s">
        <v>97</v>
      </c>
      <c r="P3092" s="39" t="s">
        <v>221</v>
      </c>
      <c r="Q3092" s="54">
        <v>14400</v>
      </c>
    </row>
    <row r="3093" spans="1:17">
      <c r="A3093" s="39" t="s">
        <v>4437</v>
      </c>
      <c r="B3093" s="39" t="s">
        <v>4438</v>
      </c>
      <c r="C3093" s="52">
        <v>20253</v>
      </c>
      <c r="D3093" s="39" t="s">
        <v>101</v>
      </c>
      <c r="E3093" s="39" t="s">
        <v>212</v>
      </c>
      <c r="F3093" s="41">
        <v>44264</v>
      </c>
      <c r="G3093" s="39" t="s">
        <v>93</v>
      </c>
      <c r="H3093" s="39" t="s">
        <v>94</v>
      </c>
      <c r="I3093" s="41">
        <v>44197</v>
      </c>
      <c r="J3093" s="41">
        <v>44561</v>
      </c>
      <c r="K3093" s="40">
        <v>1</v>
      </c>
      <c r="L3093" s="39" t="s">
        <v>105</v>
      </c>
      <c r="M3093" s="39" t="s">
        <v>95</v>
      </c>
      <c r="N3093" s="39" t="s">
        <v>4439</v>
      </c>
      <c r="O3093" s="39" t="s">
        <v>97</v>
      </c>
      <c r="P3093" s="39" t="s">
        <v>4440</v>
      </c>
      <c r="Q3093" s="54">
        <v>1</v>
      </c>
    </row>
    <row r="3094" spans="1:17">
      <c r="A3094" s="39" t="s">
        <v>4437</v>
      </c>
      <c r="B3094" s="39" t="s">
        <v>4438</v>
      </c>
      <c r="C3094" s="52">
        <v>19512</v>
      </c>
      <c r="D3094" s="39" t="s">
        <v>101</v>
      </c>
      <c r="E3094" s="39" t="s">
        <v>215</v>
      </c>
      <c r="F3094" s="41">
        <v>44050</v>
      </c>
      <c r="G3094" s="39" t="s">
        <v>93</v>
      </c>
      <c r="H3094" s="39" t="s">
        <v>94</v>
      </c>
      <c r="I3094" s="41">
        <v>43923</v>
      </c>
      <c r="J3094" s="41">
        <v>44196</v>
      </c>
      <c r="K3094" s="40">
        <v>1</v>
      </c>
      <c r="L3094" s="39" t="s">
        <v>105</v>
      </c>
      <c r="M3094" s="39" t="s">
        <v>95</v>
      </c>
      <c r="N3094" s="39" t="s">
        <v>4441</v>
      </c>
      <c r="O3094" s="39" t="s">
        <v>97</v>
      </c>
      <c r="P3094" s="39" t="s">
        <v>4440</v>
      </c>
      <c r="Q3094" s="54">
        <v>446603</v>
      </c>
    </row>
    <row r="3095" spans="1:17">
      <c r="A3095" s="39" t="s">
        <v>4442</v>
      </c>
      <c r="B3095" s="39" t="s">
        <v>4443</v>
      </c>
      <c r="C3095" s="52">
        <v>15635</v>
      </c>
      <c r="D3095" s="39" t="s">
        <v>101</v>
      </c>
      <c r="E3095" s="39" t="s">
        <v>3298</v>
      </c>
      <c r="F3095" s="41">
        <v>42408</v>
      </c>
      <c r="G3095" s="39" t="s">
        <v>93</v>
      </c>
      <c r="H3095" s="39" t="s">
        <v>173</v>
      </c>
      <c r="I3095" s="41">
        <v>41640</v>
      </c>
      <c r="J3095" s="41">
        <v>42004</v>
      </c>
      <c r="K3095" s="40">
        <v>1</v>
      </c>
      <c r="L3095" s="39" t="s">
        <v>218</v>
      </c>
      <c r="M3095" s="39" t="s">
        <v>219</v>
      </c>
      <c r="N3095" s="39" t="s">
        <v>4444</v>
      </c>
      <c r="O3095" s="39" t="s">
        <v>97</v>
      </c>
      <c r="P3095" s="39" t="s">
        <v>4445</v>
      </c>
      <c r="Q3095" s="54">
        <v>164627</v>
      </c>
    </row>
    <row r="3096" spans="1:17">
      <c r="A3096" s="39" t="s">
        <v>4442</v>
      </c>
      <c r="B3096" s="39" t="s">
        <v>4443</v>
      </c>
      <c r="C3096" s="52">
        <v>15412</v>
      </c>
      <c r="D3096" s="39" t="s">
        <v>101</v>
      </c>
      <c r="E3096" s="39" t="s">
        <v>1474</v>
      </c>
      <c r="F3096" s="41">
        <v>42293</v>
      </c>
      <c r="G3096" s="39" t="s">
        <v>93</v>
      </c>
      <c r="H3096" s="39" t="s">
        <v>173</v>
      </c>
      <c r="I3096" s="41">
        <v>41275</v>
      </c>
      <c r="J3096" s="41">
        <v>41639</v>
      </c>
      <c r="K3096" s="40">
        <v>1</v>
      </c>
      <c r="L3096" s="39" t="s">
        <v>95</v>
      </c>
      <c r="M3096" s="39" t="s">
        <v>95</v>
      </c>
      <c r="N3096" s="39" t="s">
        <v>4446</v>
      </c>
      <c r="O3096" s="39" t="s">
        <v>97</v>
      </c>
      <c r="P3096" s="39" t="s">
        <v>4447</v>
      </c>
      <c r="Q3096" s="54">
        <v>-5108</v>
      </c>
    </row>
    <row r="3097" spans="1:17">
      <c r="A3097" s="39" t="s">
        <v>4442</v>
      </c>
      <c r="B3097" s="39" t="s">
        <v>4443</v>
      </c>
      <c r="C3097" s="52">
        <v>15351</v>
      </c>
      <c r="D3097" s="39" t="s">
        <v>101</v>
      </c>
      <c r="E3097" s="39" t="s">
        <v>4448</v>
      </c>
      <c r="F3097" s="41">
        <v>42255</v>
      </c>
      <c r="G3097" s="39" t="s">
        <v>93</v>
      </c>
      <c r="H3097" s="39" t="s">
        <v>173</v>
      </c>
      <c r="I3097" s="41">
        <v>41275</v>
      </c>
      <c r="J3097" s="41">
        <v>41639</v>
      </c>
      <c r="K3097" s="40">
        <v>1</v>
      </c>
      <c r="L3097" s="39" t="s">
        <v>95</v>
      </c>
      <c r="M3097" s="39" t="s">
        <v>95</v>
      </c>
      <c r="N3097" s="39" t="s">
        <v>4449</v>
      </c>
      <c r="O3097" s="39" t="s">
        <v>97</v>
      </c>
      <c r="P3097" s="39" t="s">
        <v>4447</v>
      </c>
      <c r="Q3097" s="54">
        <v>52049</v>
      </c>
    </row>
    <row r="3098" spans="1:17">
      <c r="A3098" s="39" t="s">
        <v>4442</v>
      </c>
      <c r="B3098" s="39" t="s">
        <v>4443</v>
      </c>
      <c r="C3098" s="52">
        <v>14712</v>
      </c>
      <c r="D3098" s="39" t="s">
        <v>101</v>
      </c>
      <c r="E3098" s="39" t="s">
        <v>4450</v>
      </c>
      <c r="F3098" s="41">
        <v>42067</v>
      </c>
      <c r="G3098" s="39" t="s">
        <v>93</v>
      </c>
      <c r="H3098" s="39" t="s">
        <v>173</v>
      </c>
      <c r="I3098" s="41">
        <v>40909</v>
      </c>
      <c r="J3098" s="41">
        <v>41274</v>
      </c>
      <c r="K3098" s="40">
        <v>1</v>
      </c>
      <c r="L3098" s="39" t="s">
        <v>95</v>
      </c>
      <c r="M3098" s="39" t="s">
        <v>95</v>
      </c>
      <c r="N3098" s="39" t="s">
        <v>4451</v>
      </c>
      <c r="O3098" s="39" t="s">
        <v>97</v>
      </c>
      <c r="P3098" s="39" t="s">
        <v>4447</v>
      </c>
      <c r="Q3098" s="54">
        <v>72035</v>
      </c>
    </row>
    <row r="3099" spans="1:17">
      <c r="A3099" s="39" t="s">
        <v>4442</v>
      </c>
      <c r="B3099" s="39" t="s">
        <v>4443</v>
      </c>
      <c r="C3099" s="52">
        <v>14716</v>
      </c>
      <c r="D3099" s="39" t="s">
        <v>101</v>
      </c>
      <c r="E3099" s="39" t="s">
        <v>4450</v>
      </c>
      <c r="F3099" s="41">
        <v>42067</v>
      </c>
      <c r="G3099" s="39" t="s">
        <v>93</v>
      </c>
      <c r="H3099" s="39" t="s">
        <v>173</v>
      </c>
      <c r="I3099" s="41">
        <v>40909</v>
      </c>
      <c r="J3099" s="41">
        <v>41274</v>
      </c>
      <c r="K3099" s="40">
        <v>1</v>
      </c>
      <c r="L3099" s="39" t="s">
        <v>95</v>
      </c>
      <c r="M3099" s="39" t="s">
        <v>95</v>
      </c>
      <c r="N3099" s="39" t="s">
        <v>4452</v>
      </c>
      <c r="O3099" s="39" t="s">
        <v>97</v>
      </c>
      <c r="P3099" s="39" t="s">
        <v>4447</v>
      </c>
      <c r="Q3099" s="54">
        <v>-3216</v>
      </c>
    </row>
    <row r="3100" spans="1:17">
      <c r="A3100" s="39" t="s">
        <v>4453</v>
      </c>
      <c r="B3100" s="39" t="s">
        <v>4454</v>
      </c>
      <c r="C3100" s="52">
        <v>13171</v>
      </c>
      <c r="D3100" s="39" t="s">
        <v>101</v>
      </c>
      <c r="E3100" s="39" t="s">
        <v>4455</v>
      </c>
      <c r="F3100" s="41">
        <v>41534</v>
      </c>
      <c r="G3100" s="39" t="s">
        <v>93</v>
      </c>
      <c r="H3100" s="39" t="s">
        <v>173</v>
      </c>
      <c r="I3100" s="41">
        <v>40967</v>
      </c>
      <c r="J3100" s="41">
        <v>41639</v>
      </c>
      <c r="K3100" s="40">
        <v>1</v>
      </c>
      <c r="L3100" s="39" t="s">
        <v>308</v>
      </c>
      <c r="M3100" s="39" t="s">
        <v>95</v>
      </c>
      <c r="N3100" s="39" t="s">
        <v>4456</v>
      </c>
      <c r="O3100" s="39" t="s">
        <v>97</v>
      </c>
      <c r="P3100" s="39" t="s">
        <v>4457</v>
      </c>
      <c r="Q3100" s="54">
        <v>-102044</v>
      </c>
    </row>
    <row r="3101" spans="1:17">
      <c r="A3101" s="39" t="s">
        <v>4453</v>
      </c>
      <c r="B3101" s="39" t="s">
        <v>4454</v>
      </c>
      <c r="C3101" s="52">
        <v>13171</v>
      </c>
      <c r="D3101" s="39" t="s">
        <v>101</v>
      </c>
      <c r="E3101" s="39" t="s">
        <v>4455</v>
      </c>
      <c r="F3101" s="41">
        <v>41534</v>
      </c>
      <c r="G3101" s="39" t="s">
        <v>93</v>
      </c>
      <c r="H3101" s="39" t="s">
        <v>173</v>
      </c>
      <c r="I3101" s="41">
        <v>40967</v>
      </c>
      <c r="J3101" s="41">
        <v>41274</v>
      </c>
      <c r="K3101" s="40">
        <v>2</v>
      </c>
      <c r="L3101" s="39" t="s">
        <v>131</v>
      </c>
      <c r="M3101" s="39" t="s">
        <v>233</v>
      </c>
      <c r="N3101" s="39" t="s">
        <v>4458</v>
      </c>
      <c r="O3101" s="39" t="s">
        <v>97</v>
      </c>
      <c r="P3101" s="39" t="s">
        <v>4457</v>
      </c>
      <c r="Q3101" s="54">
        <v>-102044</v>
      </c>
    </row>
    <row r="3102" spans="1:17">
      <c r="A3102" s="39" t="s">
        <v>4453</v>
      </c>
      <c r="B3102" s="39" t="s">
        <v>4454</v>
      </c>
      <c r="C3102" s="52">
        <v>13171</v>
      </c>
      <c r="D3102" s="39" t="s">
        <v>101</v>
      </c>
      <c r="E3102" s="39" t="s">
        <v>4455</v>
      </c>
      <c r="F3102" s="41">
        <v>41534</v>
      </c>
      <c r="G3102" s="39" t="s">
        <v>93</v>
      </c>
      <c r="H3102" s="39" t="s">
        <v>173</v>
      </c>
      <c r="I3102" s="41">
        <v>41275</v>
      </c>
      <c r="J3102" s="41">
        <v>41639</v>
      </c>
      <c r="K3102" s="40">
        <v>3</v>
      </c>
      <c r="L3102" s="39" t="s">
        <v>131</v>
      </c>
      <c r="M3102" s="39" t="s">
        <v>233</v>
      </c>
      <c r="N3102" s="39" t="s">
        <v>4459</v>
      </c>
      <c r="O3102" s="39" t="s">
        <v>97</v>
      </c>
      <c r="P3102" s="39" t="s">
        <v>4457</v>
      </c>
      <c r="Q3102" s="54">
        <v>-102044</v>
      </c>
    </row>
    <row r="3103" spans="1:17">
      <c r="A3103" s="39" t="s">
        <v>4460</v>
      </c>
      <c r="B3103" s="39" t="s">
        <v>4461</v>
      </c>
      <c r="C3103" s="52">
        <v>16128</v>
      </c>
      <c r="D3103" s="39" t="s">
        <v>101</v>
      </c>
      <c r="E3103" s="39" t="s">
        <v>362</v>
      </c>
      <c r="F3103" s="41">
        <v>42531</v>
      </c>
      <c r="G3103" s="39" t="s">
        <v>93</v>
      </c>
      <c r="H3103" s="39" t="s">
        <v>94</v>
      </c>
      <c r="I3103" s="41">
        <v>42370</v>
      </c>
      <c r="J3103" s="41">
        <v>42735</v>
      </c>
      <c r="K3103" s="40">
        <v>1</v>
      </c>
      <c r="L3103" s="39" t="s">
        <v>131</v>
      </c>
      <c r="M3103" s="39" t="s">
        <v>227</v>
      </c>
      <c r="N3103" s="39" t="s">
        <v>4462</v>
      </c>
      <c r="O3103" s="39" t="s">
        <v>97</v>
      </c>
      <c r="P3103" s="39" t="s">
        <v>4463</v>
      </c>
      <c r="Q3103" s="54">
        <v>-98944</v>
      </c>
    </row>
    <row r="3104" spans="1:17">
      <c r="A3104" s="39" t="s">
        <v>4460</v>
      </c>
      <c r="B3104" s="39" t="s">
        <v>4461</v>
      </c>
      <c r="C3104" s="52">
        <v>16128</v>
      </c>
      <c r="D3104" s="39" t="s">
        <v>101</v>
      </c>
      <c r="E3104" s="39" t="s">
        <v>362</v>
      </c>
      <c r="F3104" s="41">
        <v>42531</v>
      </c>
      <c r="G3104" s="39" t="s">
        <v>93</v>
      </c>
      <c r="H3104" s="39" t="s">
        <v>94</v>
      </c>
      <c r="I3104" s="41">
        <v>42370</v>
      </c>
      <c r="J3104" s="41">
        <v>42735</v>
      </c>
      <c r="K3104" s="40">
        <v>2</v>
      </c>
      <c r="L3104" s="39" t="s">
        <v>125</v>
      </c>
      <c r="M3104" s="39" t="s">
        <v>227</v>
      </c>
      <c r="N3104" s="39" t="s">
        <v>4464</v>
      </c>
      <c r="O3104" s="39" t="s">
        <v>97</v>
      </c>
      <c r="P3104" s="39" t="s">
        <v>4463</v>
      </c>
      <c r="Q3104" s="54">
        <v>-98944</v>
      </c>
    </row>
    <row r="3105" spans="1:17">
      <c r="A3105" s="39" t="s">
        <v>4460</v>
      </c>
      <c r="B3105" s="39" t="s">
        <v>4461</v>
      </c>
      <c r="C3105" s="52">
        <v>16128</v>
      </c>
      <c r="D3105" s="39" t="s">
        <v>101</v>
      </c>
      <c r="E3105" s="39" t="s">
        <v>362</v>
      </c>
      <c r="F3105" s="41">
        <v>42531</v>
      </c>
      <c r="G3105" s="39" t="s">
        <v>93</v>
      </c>
      <c r="H3105" s="39" t="s">
        <v>94</v>
      </c>
      <c r="I3105" s="41">
        <v>42370</v>
      </c>
      <c r="J3105" s="41">
        <v>42735</v>
      </c>
      <c r="K3105" s="40">
        <v>3</v>
      </c>
      <c r="L3105" s="39" t="s">
        <v>131</v>
      </c>
      <c r="M3105" s="39" t="s">
        <v>95</v>
      </c>
      <c r="N3105" s="39" t="s">
        <v>4465</v>
      </c>
      <c r="O3105" s="39" t="s">
        <v>97</v>
      </c>
      <c r="P3105" s="39" t="s">
        <v>4463</v>
      </c>
      <c r="Q3105" s="54">
        <v>-98944</v>
      </c>
    </row>
    <row r="3106" spans="1:17">
      <c r="A3106" s="39" t="s">
        <v>4460</v>
      </c>
      <c r="B3106" s="39" t="s">
        <v>4461</v>
      </c>
      <c r="C3106" s="52">
        <v>16128</v>
      </c>
      <c r="D3106" s="39" t="s">
        <v>101</v>
      </c>
      <c r="E3106" s="39" t="s">
        <v>362</v>
      </c>
      <c r="F3106" s="41">
        <v>42531</v>
      </c>
      <c r="G3106" s="39" t="s">
        <v>93</v>
      </c>
      <c r="H3106" s="39" t="s">
        <v>94</v>
      </c>
      <c r="I3106" s="41">
        <v>42370</v>
      </c>
      <c r="J3106" s="41">
        <v>42735</v>
      </c>
      <c r="K3106" s="40">
        <v>4</v>
      </c>
      <c r="L3106" s="39" t="s">
        <v>131</v>
      </c>
      <c r="M3106" s="39" t="s">
        <v>132</v>
      </c>
      <c r="N3106" s="39" t="s">
        <v>4466</v>
      </c>
      <c r="O3106" s="39" t="s">
        <v>97</v>
      </c>
      <c r="P3106" s="39" t="s">
        <v>4463</v>
      </c>
      <c r="Q3106" s="54">
        <v>-98944</v>
      </c>
    </row>
    <row r="3107" spans="1:17">
      <c r="A3107" s="39" t="s">
        <v>4460</v>
      </c>
      <c r="B3107" s="39" t="s">
        <v>4461</v>
      </c>
      <c r="C3107" s="52">
        <v>14990</v>
      </c>
      <c r="D3107" s="39" t="s">
        <v>101</v>
      </c>
      <c r="E3107" s="39" t="s">
        <v>4467</v>
      </c>
      <c r="F3107" s="41">
        <v>42072</v>
      </c>
      <c r="G3107" s="39" t="s">
        <v>93</v>
      </c>
      <c r="H3107" s="39" t="s">
        <v>94</v>
      </c>
      <c r="I3107" s="41">
        <v>42005</v>
      </c>
      <c r="J3107" s="41">
        <v>42369</v>
      </c>
      <c r="K3107" s="40">
        <v>1</v>
      </c>
      <c r="L3107" s="39" t="s">
        <v>125</v>
      </c>
      <c r="M3107" s="39" t="s">
        <v>183</v>
      </c>
      <c r="N3107" s="39" t="s">
        <v>4468</v>
      </c>
      <c r="O3107" s="39" t="s">
        <v>97</v>
      </c>
      <c r="P3107" s="39" t="s">
        <v>4463</v>
      </c>
      <c r="Q3107" s="54">
        <v>14173</v>
      </c>
    </row>
    <row r="3108" spans="1:17">
      <c r="A3108" s="39" t="s">
        <v>4460</v>
      </c>
      <c r="B3108" s="39" t="s">
        <v>4461</v>
      </c>
      <c r="C3108" s="52">
        <v>14072</v>
      </c>
      <c r="D3108" s="39" t="s">
        <v>101</v>
      </c>
      <c r="E3108" s="39" t="s">
        <v>367</v>
      </c>
      <c r="F3108" s="41">
        <v>41816</v>
      </c>
      <c r="G3108" s="39" t="s">
        <v>93</v>
      </c>
      <c r="H3108" s="39" t="s">
        <v>94</v>
      </c>
      <c r="I3108" s="41">
        <v>41640</v>
      </c>
      <c r="J3108" s="41">
        <v>42004</v>
      </c>
      <c r="K3108" s="40">
        <v>1</v>
      </c>
      <c r="L3108" s="39" t="s">
        <v>131</v>
      </c>
      <c r="M3108" s="39" t="s">
        <v>227</v>
      </c>
      <c r="N3108" s="39" t="s">
        <v>4469</v>
      </c>
      <c r="O3108" s="39" t="s">
        <v>97</v>
      </c>
      <c r="P3108" s="39" t="s">
        <v>4463</v>
      </c>
      <c r="Q3108" s="54">
        <v>33791</v>
      </c>
    </row>
    <row r="3109" spans="1:17">
      <c r="A3109" s="39" t="s">
        <v>4460</v>
      </c>
      <c r="B3109" s="39" t="s">
        <v>4461</v>
      </c>
      <c r="C3109" s="52">
        <v>14072</v>
      </c>
      <c r="D3109" s="39" t="s">
        <v>101</v>
      </c>
      <c r="E3109" s="39" t="s">
        <v>367</v>
      </c>
      <c r="F3109" s="41">
        <v>41816</v>
      </c>
      <c r="G3109" s="39" t="s">
        <v>93</v>
      </c>
      <c r="H3109" s="39" t="s">
        <v>94</v>
      </c>
      <c r="I3109" s="41">
        <v>41640</v>
      </c>
      <c r="J3109" s="41">
        <v>42004</v>
      </c>
      <c r="K3109" s="40">
        <v>2</v>
      </c>
      <c r="L3109" s="39" t="s">
        <v>125</v>
      </c>
      <c r="M3109" s="39" t="s">
        <v>227</v>
      </c>
      <c r="N3109" s="39" t="s">
        <v>4470</v>
      </c>
      <c r="O3109" s="39" t="s">
        <v>97</v>
      </c>
      <c r="P3109" s="39" t="s">
        <v>4463</v>
      </c>
      <c r="Q3109" s="54">
        <v>33791</v>
      </c>
    </row>
    <row r="3110" spans="1:17">
      <c r="A3110" s="39" t="s">
        <v>4460</v>
      </c>
      <c r="B3110" s="39" t="s">
        <v>4461</v>
      </c>
      <c r="C3110" s="52">
        <v>14072</v>
      </c>
      <c r="D3110" s="39" t="s">
        <v>101</v>
      </c>
      <c r="E3110" s="39" t="s">
        <v>367</v>
      </c>
      <c r="F3110" s="41">
        <v>41816</v>
      </c>
      <c r="G3110" s="39" t="s">
        <v>93</v>
      </c>
      <c r="H3110" s="39" t="s">
        <v>94</v>
      </c>
      <c r="I3110" s="41">
        <v>41640</v>
      </c>
      <c r="J3110" s="41">
        <v>42004</v>
      </c>
      <c r="K3110" s="40">
        <v>3</v>
      </c>
      <c r="L3110" s="39" t="s">
        <v>105</v>
      </c>
      <c r="M3110" s="39" t="s">
        <v>329</v>
      </c>
      <c r="N3110" s="39" t="s">
        <v>4471</v>
      </c>
      <c r="O3110" s="39" t="s">
        <v>97</v>
      </c>
      <c r="P3110" s="39" t="s">
        <v>4463</v>
      </c>
      <c r="Q3110" s="54">
        <v>33791</v>
      </c>
    </row>
    <row r="3111" spans="1:17">
      <c r="A3111" s="39" t="s">
        <v>4460</v>
      </c>
      <c r="B3111" s="39" t="s">
        <v>4461</v>
      </c>
      <c r="C3111" s="52">
        <v>14072</v>
      </c>
      <c r="D3111" s="39" t="s">
        <v>101</v>
      </c>
      <c r="E3111" s="39" t="s">
        <v>367</v>
      </c>
      <c r="F3111" s="41">
        <v>41816</v>
      </c>
      <c r="G3111" s="39" t="s">
        <v>93</v>
      </c>
      <c r="H3111" s="39" t="s">
        <v>94</v>
      </c>
      <c r="I3111" s="41">
        <v>41640</v>
      </c>
      <c r="J3111" s="41">
        <v>42004</v>
      </c>
      <c r="K3111" s="40">
        <v>4</v>
      </c>
      <c r="L3111" s="39" t="s">
        <v>125</v>
      </c>
      <c r="M3111" s="39" t="s">
        <v>183</v>
      </c>
      <c r="N3111" s="39" t="s">
        <v>4472</v>
      </c>
      <c r="O3111" s="39" t="s">
        <v>97</v>
      </c>
      <c r="P3111" s="39" t="s">
        <v>4463</v>
      </c>
      <c r="Q3111" s="54">
        <v>33791</v>
      </c>
    </row>
    <row r="3112" spans="1:17">
      <c r="A3112" s="39" t="s">
        <v>4460</v>
      </c>
      <c r="B3112" s="39" t="s">
        <v>4461</v>
      </c>
      <c r="C3112" s="52">
        <v>12114</v>
      </c>
      <c r="D3112" s="39" t="s">
        <v>101</v>
      </c>
      <c r="E3112" s="39" t="s">
        <v>372</v>
      </c>
      <c r="F3112" s="41">
        <v>41285</v>
      </c>
      <c r="G3112" s="39" t="s">
        <v>93</v>
      </c>
      <c r="H3112" s="39" t="s">
        <v>94</v>
      </c>
      <c r="I3112" s="41">
        <v>41275</v>
      </c>
      <c r="J3112" s="41">
        <v>41639</v>
      </c>
      <c r="K3112" s="40">
        <v>1</v>
      </c>
      <c r="L3112" s="39" t="s">
        <v>131</v>
      </c>
      <c r="M3112" s="39" t="s">
        <v>227</v>
      </c>
      <c r="N3112" s="39" t="s">
        <v>4473</v>
      </c>
      <c r="O3112" s="39" t="s">
        <v>97</v>
      </c>
      <c r="P3112" s="39" t="s">
        <v>4463</v>
      </c>
      <c r="Q3112" s="54">
        <v>25587</v>
      </c>
    </row>
    <row r="3113" spans="1:17">
      <c r="A3113" s="39" t="s">
        <v>4460</v>
      </c>
      <c r="B3113" s="39" t="s">
        <v>4461</v>
      </c>
      <c r="C3113" s="52">
        <v>12114</v>
      </c>
      <c r="D3113" s="39" t="s">
        <v>101</v>
      </c>
      <c r="E3113" s="39" t="s">
        <v>372</v>
      </c>
      <c r="F3113" s="41">
        <v>41285</v>
      </c>
      <c r="G3113" s="39" t="s">
        <v>93</v>
      </c>
      <c r="H3113" s="39" t="s">
        <v>94</v>
      </c>
      <c r="I3113" s="41">
        <v>41275</v>
      </c>
      <c r="J3113" s="41">
        <v>41639</v>
      </c>
      <c r="K3113" s="40">
        <v>2</v>
      </c>
      <c r="L3113" s="39" t="s">
        <v>125</v>
      </c>
      <c r="M3113" s="39" t="s">
        <v>227</v>
      </c>
      <c r="N3113" s="39" t="s">
        <v>4474</v>
      </c>
      <c r="O3113" s="39" t="s">
        <v>97</v>
      </c>
      <c r="P3113" s="39" t="s">
        <v>4463</v>
      </c>
      <c r="Q3113" s="54">
        <v>25587</v>
      </c>
    </row>
    <row r="3114" spans="1:17">
      <c r="A3114" s="39" t="s">
        <v>4460</v>
      </c>
      <c r="B3114" s="39" t="s">
        <v>4461</v>
      </c>
      <c r="C3114" s="52">
        <v>12114</v>
      </c>
      <c r="D3114" s="39" t="s">
        <v>101</v>
      </c>
      <c r="E3114" s="39" t="s">
        <v>372</v>
      </c>
      <c r="F3114" s="41">
        <v>41285</v>
      </c>
      <c r="G3114" s="39" t="s">
        <v>93</v>
      </c>
      <c r="H3114" s="39" t="s">
        <v>94</v>
      </c>
      <c r="I3114" s="41">
        <v>41275</v>
      </c>
      <c r="J3114" s="41">
        <v>41639</v>
      </c>
      <c r="K3114" s="40">
        <v>3</v>
      </c>
      <c r="L3114" s="39" t="s">
        <v>105</v>
      </c>
      <c r="M3114" s="39" t="s">
        <v>329</v>
      </c>
      <c r="N3114" s="39" t="s">
        <v>4475</v>
      </c>
      <c r="O3114" s="39" t="s">
        <v>97</v>
      </c>
      <c r="P3114" s="39" t="s">
        <v>4463</v>
      </c>
      <c r="Q3114" s="54">
        <v>25587</v>
      </c>
    </row>
    <row r="3115" spans="1:17">
      <c r="A3115" s="39" t="s">
        <v>4460</v>
      </c>
      <c r="B3115" s="39" t="s">
        <v>4461</v>
      </c>
      <c r="C3115" s="52">
        <v>12114</v>
      </c>
      <c r="D3115" s="39" t="s">
        <v>101</v>
      </c>
      <c r="E3115" s="39" t="s">
        <v>372</v>
      </c>
      <c r="F3115" s="41">
        <v>41285</v>
      </c>
      <c r="G3115" s="39" t="s">
        <v>93</v>
      </c>
      <c r="H3115" s="39" t="s">
        <v>94</v>
      </c>
      <c r="I3115" s="41">
        <v>41275</v>
      </c>
      <c r="J3115" s="41">
        <v>41639</v>
      </c>
      <c r="K3115" s="40">
        <v>4</v>
      </c>
      <c r="L3115" s="39" t="s">
        <v>131</v>
      </c>
      <c r="M3115" s="39" t="s">
        <v>132</v>
      </c>
      <c r="N3115" s="39" t="s">
        <v>4476</v>
      </c>
      <c r="O3115" s="39" t="s">
        <v>97</v>
      </c>
      <c r="P3115" s="39" t="s">
        <v>4463</v>
      </c>
      <c r="Q3115" s="54">
        <v>25587</v>
      </c>
    </row>
    <row r="3116" spans="1:17">
      <c r="A3116" s="39" t="s">
        <v>4460</v>
      </c>
      <c r="B3116" s="39" t="s">
        <v>4461</v>
      </c>
      <c r="C3116" s="52">
        <v>10990</v>
      </c>
      <c r="D3116" s="39" t="s">
        <v>101</v>
      </c>
      <c r="E3116" s="39" t="s">
        <v>376</v>
      </c>
      <c r="F3116" s="41">
        <v>41101</v>
      </c>
      <c r="G3116" s="39" t="s">
        <v>93</v>
      </c>
      <c r="H3116" s="39" t="s">
        <v>94</v>
      </c>
      <c r="I3116" s="41">
        <v>40909</v>
      </c>
      <c r="J3116" s="41">
        <v>41274</v>
      </c>
      <c r="K3116" s="40">
        <v>1</v>
      </c>
      <c r="L3116" s="39" t="s">
        <v>131</v>
      </c>
      <c r="M3116" s="39" t="s">
        <v>227</v>
      </c>
      <c r="N3116" s="39" t="s">
        <v>4477</v>
      </c>
      <c r="O3116" s="39" t="s">
        <v>97</v>
      </c>
      <c r="P3116" s="39" t="s">
        <v>4463</v>
      </c>
      <c r="Q3116" s="54">
        <v>28221</v>
      </c>
    </row>
    <row r="3117" spans="1:17">
      <c r="A3117" s="39" t="s">
        <v>4460</v>
      </c>
      <c r="B3117" s="39" t="s">
        <v>4461</v>
      </c>
      <c r="C3117" s="52">
        <v>10990</v>
      </c>
      <c r="D3117" s="39" t="s">
        <v>101</v>
      </c>
      <c r="E3117" s="39" t="s">
        <v>376</v>
      </c>
      <c r="F3117" s="41">
        <v>41101</v>
      </c>
      <c r="G3117" s="39" t="s">
        <v>93</v>
      </c>
      <c r="H3117" s="39" t="s">
        <v>94</v>
      </c>
      <c r="I3117" s="41">
        <v>40909</v>
      </c>
      <c r="J3117" s="41">
        <v>41274</v>
      </c>
      <c r="K3117" s="40">
        <v>2</v>
      </c>
      <c r="L3117" s="39" t="s">
        <v>125</v>
      </c>
      <c r="M3117" s="39" t="s">
        <v>227</v>
      </c>
      <c r="N3117" s="39" t="s">
        <v>4478</v>
      </c>
      <c r="O3117" s="39" t="s">
        <v>97</v>
      </c>
      <c r="P3117" s="39" t="s">
        <v>4463</v>
      </c>
      <c r="Q3117" s="54">
        <v>28221</v>
      </c>
    </row>
    <row r="3118" spans="1:17">
      <c r="A3118" s="39" t="s">
        <v>4460</v>
      </c>
      <c r="B3118" s="39" t="s">
        <v>4461</v>
      </c>
      <c r="C3118" s="52">
        <v>10990</v>
      </c>
      <c r="D3118" s="39" t="s">
        <v>101</v>
      </c>
      <c r="E3118" s="39" t="s">
        <v>376</v>
      </c>
      <c r="F3118" s="41">
        <v>41101</v>
      </c>
      <c r="G3118" s="39" t="s">
        <v>93</v>
      </c>
      <c r="H3118" s="39" t="s">
        <v>94</v>
      </c>
      <c r="I3118" s="41">
        <v>40909</v>
      </c>
      <c r="J3118" s="41">
        <v>41274</v>
      </c>
      <c r="K3118" s="40">
        <v>3</v>
      </c>
      <c r="L3118" s="39" t="s">
        <v>105</v>
      </c>
      <c r="M3118" s="39" t="s">
        <v>329</v>
      </c>
      <c r="N3118" s="39" t="s">
        <v>4479</v>
      </c>
      <c r="O3118" s="39" t="s">
        <v>97</v>
      </c>
      <c r="P3118" s="39" t="s">
        <v>4463</v>
      </c>
      <c r="Q3118" s="54">
        <v>28221</v>
      </c>
    </row>
    <row r="3119" spans="1:17">
      <c r="A3119" s="39" t="s">
        <v>4460</v>
      </c>
      <c r="B3119" s="39" t="s">
        <v>4461</v>
      </c>
      <c r="C3119" s="52">
        <v>10990</v>
      </c>
      <c r="D3119" s="39" t="s">
        <v>101</v>
      </c>
      <c r="E3119" s="39" t="s">
        <v>376</v>
      </c>
      <c r="F3119" s="41">
        <v>41101</v>
      </c>
      <c r="G3119" s="39" t="s">
        <v>93</v>
      </c>
      <c r="H3119" s="39" t="s">
        <v>94</v>
      </c>
      <c r="I3119" s="41">
        <v>40909</v>
      </c>
      <c r="J3119" s="41">
        <v>41274</v>
      </c>
      <c r="K3119" s="40">
        <v>4</v>
      </c>
      <c r="L3119" s="39" t="s">
        <v>131</v>
      </c>
      <c r="M3119" s="39" t="s">
        <v>132</v>
      </c>
      <c r="N3119" s="39" t="s">
        <v>4480</v>
      </c>
      <c r="O3119" s="39" t="s">
        <v>97</v>
      </c>
      <c r="P3119" s="39" t="s">
        <v>4463</v>
      </c>
      <c r="Q3119" s="54">
        <v>28221</v>
      </c>
    </row>
    <row r="3120" spans="1:17">
      <c r="A3120" s="39" t="s">
        <v>4460</v>
      </c>
      <c r="B3120" s="39" t="s">
        <v>4461</v>
      </c>
      <c r="C3120" s="52">
        <v>10097</v>
      </c>
      <c r="D3120" s="39" t="s">
        <v>101</v>
      </c>
      <c r="E3120" s="39" t="s">
        <v>381</v>
      </c>
      <c r="F3120" s="41">
        <v>40914</v>
      </c>
      <c r="G3120" s="39" t="s">
        <v>93</v>
      </c>
      <c r="H3120" s="39" t="s">
        <v>94</v>
      </c>
      <c r="I3120" s="41">
        <v>40634</v>
      </c>
      <c r="J3120" s="41">
        <v>40908</v>
      </c>
      <c r="K3120" s="40">
        <v>1</v>
      </c>
      <c r="L3120" s="39" t="s">
        <v>131</v>
      </c>
      <c r="M3120" s="39" t="s">
        <v>132</v>
      </c>
      <c r="N3120" s="39" t="s">
        <v>1440</v>
      </c>
      <c r="O3120" s="39" t="s">
        <v>97</v>
      </c>
      <c r="P3120" s="39" t="s">
        <v>3472</v>
      </c>
      <c r="Q3120" s="54">
        <v>21825</v>
      </c>
    </row>
    <row r="3121" spans="1:17">
      <c r="A3121" s="39" t="s">
        <v>4460</v>
      </c>
      <c r="B3121" s="39" t="s">
        <v>4461</v>
      </c>
      <c r="C3121" s="52">
        <v>10258</v>
      </c>
      <c r="D3121" s="39" t="s">
        <v>101</v>
      </c>
      <c r="E3121" s="39" t="s">
        <v>383</v>
      </c>
      <c r="F3121" s="41">
        <v>40856</v>
      </c>
      <c r="G3121" s="39" t="s">
        <v>93</v>
      </c>
      <c r="H3121" s="39" t="s">
        <v>94</v>
      </c>
      <c r="I3121" s="41">
        <v>40544</v>
      </c>
      <c r="J3121" s="41">
        <v>40908</v>
      </c>
      <c r="K3121" s="40">
        <v>1</v>
      </c>
      <c r="L3121" s="39" t="s">
        <v>131</v>
      </c>
      <c r="M3121" s="39" t="s">
        <v>227</v>
      </c>
      <c r="N3121" s="39" t="s">
        <v>4481</v>
      </c>
      <c r="O3121" s="39" t="s">
        <v>97</v>
      </c>
      <c r="P3121" s="39" t="s">
        <v>3472</v>
      </c>
      <c r="Q3121" s="54">
        <v>11673</v>
      </c>
    </row>
    <row r="3122" spans="1:17">
      <c r="A3122" s="39" t="s">
        <v>4460</v>
      </c>
      <c r="B3122" s="39" t="s">
        <v>4461</v>
      </c>
      <c r="C3122" s="52">
        <v>10258</v>
      </c>
      <c r="D3122" s="39" t="s">
        <v>101</v>
      </c>
      <c r="E3122" s="39" t="s">
        <v>383</v>
      </c>
      <c r="F3122" s="41">
        <v>40856</v>
      </c>
      <c r="G3122" s="39" t="s">
        <v>93</v>
      </c>
      <c r="H3122" s="39" t="s">
        <v>94</v>
      </c>
      <c r="I3122" s="41">
        <v>40544</v>
      </c>
      <c r="J3122" s="41">
        <v>40908</v>
      </c>
      <c r="K3122" s="40">
        <v>2</v>
      </c>
      <c r="L3122" s="39" t="s">
        <v>125</v>
      </c>
      <c r="M3122" s="39" t="s">
        <v>183</v>
      </c>
      <c r="N3122" s="39" t="s">
        <v>4482</v>
      </c>
      <c r="O3122" s="39" t="s">
        <v>97</v>
      </c>
      <c r="P3122" s="39" t="s">
        <v>3472</v>
      </c>
      <c r="Q3122" s="54">
        <v>11673</v>
      </c>
    </row>
    <row r="3123" spans="1:17">
      <c r="A3123" s="39" t="s">
        <v>4460</v>
      </c>
      <c r="B3123" s="39" t="s">
        <v>4461</v>
      </c>
      <c r="C3123" s="52">
        <v>10258</v>
      </c>
      <c r="D3123" s="39" t="s">
        <v>101</v>
      </c>
      <c r="E3123" s="39" t="s">
        <v>383</v>
      </c>
      <c r="F3123" s="41">
        <v>40856</v>
      </c>
      <c r="G3123" s="39" t="s">
        <v>93</v>
      </c>
      <c r="H3123" s="39" t="s">
        <v>94</v>
      </c>
      <c r="I3123" s="41">
        <v>40544</v>
      </c>
      <c r="J3123" s="41">
        <v>40633</v>
      </c>
      <c r="K3123" s="40">
        <v>3</v>
      </c>
      <c r="L3123" s="39" t="s">
        <v>131</v>
      </c>
      <c r="M3123" s="39" t="s">
        <v>132</v>
      </c>
      <c r="N3123" s="39" t="s">
        <v>4483</v>
      </c>
      <c r="O3123" s="39" t="s">
        <v>97</v>
      </c>
      <c r="P3123" s="39" t="s">
        <v>3472</v>
      </c>
      <c r="Q3123" s="54">
        <v>11673</v>
      </c>
    </row>
    <row r="3124" spans="1:17">
      <c r="A3124" s="39" t="s">
        <v>4460</v>
      </c>
      <c r="B3124" s="39" t="s">
        <v>4461</v>
      </c>
      <c r="C3124" s="52">
        <v>10258</v>
      </c>
      <c r="D3124" s="39" t="s">
        <v>101</v>
      </c>
      <c r="E3124" s="39" t="s">
        <v>383</v>
      </c>
      <c r="F3124" s="41">
        <v>40856</v>
      </c>
      <c r="G3124" s="39" t="s">
        <v>93</v>
      </c>
      <c r="H3124" s="39" t="s">
        <v>94</v>
      </c>
      <c r="I3124" s="41">
        <v>40544</v>
      </c>
      <c r="J3124" s="41">
        <v>40908</v>
      </c>
      <c r="K3124" s="40">
        <v>4</v>
      </c>
      <c r="L3124" s="39" t="s">
        <v>125</v>
      </c>
      <c r="M3124" s="39" t="s">
        <v>191</v>
      </c>
      <c r="N3124" s="39" t="s">
        <v>4484</v>
      </c>
      <c r="O3124" s="39" t="s">
        <v>97</v>
      </c>
      <c r="P3124" s="39" t="s">
        <v>3472</v>
      </c>
      <c r="Q3124" s="54">
        <v>11673</v>
      </c>
    </row>
    <row r="3125" spans="1:17">
      <c r="A3125" s="39" t="s">
        <v>4460</v>
      </c>
      <c r="B3125" s="39" t="s">
        <v>4461</v>
      </c>
      <c r="C3125" s="52">
        <v>8993</v>
      </c>
      <c r="D3125" s="39" t="s">
        <v>101</v>
      </c>
      <c r="E3125" s="39" t="s">
        <v>394</v>
      </c>
      <c r="F3125" s="41">
        <v>40714</v>
      </c>
      <c r="G3125" s="39" t="s">
        <v>93</v>
      </c>
      <c r="H3125" s="39" t="s">
        <v>94</v>
      </c>
      <c r="I3125" s="41">
        <v>40179</v>
      </c>
      <c r="J3125" s="41">
        <v>40543</v>
      </c>
      <c r="K3125" s="40">
        <v>1</v>
      </c>
      <c r="L3125" s="39" t="s">
        <v>105</v>
      </c>
      <c r="M3125" s="39" t="s">
        <v>435</v>
      </c>
      <c r="N3125" s="39" t="s">
        <v>4485</v>
      </c>
      <c r="O3125" s="39" t="s">
        <v>97</v>
      </c>
      <c r="P3125" s="39" t="s">
        <v>3472</v>
      </c>
      <c r="Q3125" s="54">
        <v>170159</v>
      </c>
    </row>
    <row r="3126" spans="1:17">
      <c r="A3126" s="39" t="s">
        <v>4460</v>
      </c>
      <c r="B3126" s="39" t="s">
        <v>4461</v>
      </c>
      <c r="C3126" s="52">
        <v>8993</v>
      </c>
      <c r="D3126" s="39" t="s">
        <v>101</v>
      </c>
      <c r="E3126" s="39" t="s">
        <v>394</v>
      </c>
      <c r="F3126" s="41">
        <v>40714</v>
      </c>
      <c r="G3126" s="39" t="s">
        <v>93</v>
      </c>
      <c r="H3126" s="39" t="s">
        <v>94</v>
      </c>
      <c r="I3126" s="41">
        <v>40179</v>
      </c>
      <c r="J3126" s="41">
        <v>40543</v>
      </c>
      <c r="K3126" s="40">
        <v>2</v>
      </c>
      <c r="L3126" s="39" t="s">
        <v>125</v>
      </c>
      <c r="M3126" s="39" t="s">
        <v>191</v>
      </c>
      <c r="N3126" s="39" t="s">
        <v>4486</v>
      </c>
      <c r="O3126" s="39" t="s">
        <v>97</v>
      </c>
      <c r="P3126" s="39" t="s">
        <v>3472</v>
      </c>
      <c r="Q3126" s="54">
        <v>170159</v>
      </c>
    </row>
    <row r="3127" spans="1:17">
      <c r="A3127" s="39" t="s">
        <v>4460</v>
      </c>
      <c r="B3127" s="39" t="s">
        <v>4461</v>
      </c>
      <c r="C3127" s="52">
        <v>226</v>
      </c>
      <c r="D3127" s="39" t="s">
        <v>101</v>
      </c>
      <c r="E3127" s="39" t="s">
        <v>4487</v>
      </c>
      <c r="F3127" s="41">
        <v>39790</v>
      </c>
      <c r="G3127" s="39" t="s">
        <v>93</v>
      </c>
      <c r="H3127" s="39" t="s">
        <v>94</v>
      </c>
      <c r="I3127" s="41">
        <v>39814</v>
      </c>
      <c r="J3127" s="41">
        <v>40178</v>
      </c>
      <c r="K3127" s="40">
        <v>1</v>
      </c>
      <c r="L3127" s="39" t="s">
        <v>125</v>
      </c>
      <c r="M3127" s="39" t="s">
        <v>191</v>
      </c>
      <c r="N3127" s="39" t="s">
        <v>4488</v>
      </c>
      <c r="O3127" s="39" t="s">
        <v>97</v>
      </c>
      <c r="P3127" s="39" t="s">
        <v>3472</v>
      </c>
      <c r="Q3127" s="54">
        <v>16593</v>
      </c>
    </row>
    <row r="3128" spans="1:17">
      <c r="A3128" s="39" t="s">
        <v>4489</v>
      </c>
      <c r="B3128" s="39" t="s">
        <v>4490</v>
      </c>
      <c r="C3128" s="52">
        <v>22273</v>
      </c>
      <c r="D3128" s="39" t="s">
        <v>91</v>
      </c>
      <c r="E3128" s="39" t="s">
        <v>2970</v>
      </c>
      <c r="F3128" s="41">
        <v>44622</v>
      </c>
      <c r="G3128" s="39" t="s">
        <v>93</v>
      </c>
      <c r="H3128" s="39" t="s">
        <v>173</v>
      </c>
      <c r="I3128" s="41">
        <v>40544</v>
      </c>
      <c r="J3128" s="41">
        <v>40908</v>
      </c>
      <c r="K3128" s="40">
        <v>1</v>
      </c>
      <c r="L3128" s="39" t="s">
        <v>105</v>
      </c>
      <c r="M3128" s="39" t="s">
        <v>95</v>
      </c>
      <c r="N3128" s="39" t="s">
        <v>4491</v>
      </c>
      <c r="O3128" s="39" t="s">
        <v>97</v>
      </c>
      <c r="P3128" s="39" t="s">
        <v>4492</v>
      </c>
      <c r="Q3128" s="54">
        <v>16500</v>
      </c>
    </row>
    <row r="3129" spans="1:17">
      <c r="A3129" s="39" t="s">
        <v>4493</v>
      </c>
      <c r="B3129" s="39" t="s">
        <v>4494</v>
      </c>
      <c r="C3129" s="52">
        <v>11291</v>
      </c>
      <c r="D3129" s="39" t="s">
        <v>101</v>
      </c>
      <c r="E3129" s="39" t="s">
        <v>4495</v>
      </c>
      <c r="F3129" s="41">
        <v>41101</v>
      </c>
      <c r="G3129" s="39" t="s">
        <v>93</v>
      </c>
      <c r="H3129" s="39" t="s">
        <v>173</v>
      </c>
      <c r="I3129" s="41">
        <v>40909</v>
      </c>
      <c r="J3129" s="41">
        <v>41274</v>
      </c>
      <c r="K3129" s="40">
        <v>1</v>
      </c>
      <c r="L3129" s="39" t="s">
        <v>308</v>
      </c>
      <c r="M3129" s="39" t="s">
        <v>532</v>
      </c>
      <c r="N3129" s="39" t="s">
        <v>4496</v>
      </c>
      <c r="O3129" s="39" t="s">
        <v>97</v>
      </c>
      <c r="P3129" s="39" t="s">
        <v>4497</v>
      </c>
      <c r="Q3129" s="54">
        <v>-162051</v>
      </c>
    </row>
    <row r="3130" spans="1:17">
      <c r="A3130" s="39" t="s">
        <v>4493</v>
      </c>
      <c r="B3130" s="39" t="s">
        <v>4494</v>
      </c>
      <c r="C3130" s="52">
        <v>11291</v>
      </c>
      <c r="D3130" s="39" t="s">
        <v>101</v>
      </c>
      <c r="E3130" s="39" t="s">
        <v>4495</v>
      </c>
      <c r="F3130" s="41">
        <v>41101</v>
      </c>
      <c r="G3130" s="39" t="s">
        <v>93</v>
      </c>
      <c r="H3130" s="39" t="s">
        <v>173</v>
      </c>
      <c r="I3130" s="41">
        <v>40909</v>
      </c>
      <c r="J3130" s="41">
        <v>41274</v>
      </c>
      <c r="K3130" s="40">
        <v>2</v>
      </c>
      <c r="L3130" s="39" t="s">
        <v>308</v>
      </c>
      <c r="M3130" s="39" t="s">
        <v>95</v>
      </c>
      <c r="N3130" s="39" t="s">
        <v>4498</v>
      </c>
      <c r="O3130" s="39" t="s">
        <v>97</v>
      </c>
      <c r="P3130" s="39" t="s">
        <v>4497</v>
      </c>
      <c r="Q3130" s="54">
        <v>-162051</v>
      </c>
    </row>
    <row r="3131" spans="1:17">
      <c r="A3131" s="39" t="s">
        <v>4493</v>
      </c>
      <c r="B3131" s="39" t="s">
        <v>4494</v>
      </c>
      <c r="C3131" s="52">
        <v>11291</v>
      </c>
      <c r="D3131" s="39" t="s">
        <v>101</v>
      </c>
      <c r="E3131" s="39" t="s">
        <v>4495</v>
      </c>
      <c r="F3131" s="41">
        <v>41101</v>
      </c>
      <c r="G3131" s="39" t="s">
        <v>93</v>
      </c>
      <c r="H3131" s="39" t="s">
        <v>173</v>
      </c>
      <c r="I3131" s="41">
        <v>40909</v>
      </c>
      <c r="J3131" s="41">
        <v>41274</v>
      </c>
      <c r="K3131" s="40">
        <v>3</v>
      </c>
      <c r="L3131" s="39" t="s">
        <v>308</v>
      </c>
      <c r="M3131" s="39" t="s">
        <v>95</v>
      </c>
      <c r="N3131" s="39" t="s">
        <v>4499</v>
      </c>
      <c r="O3131" s="39" t="s">
        <v>97</v>
      </c>
      <c r="P3131" s="39" t="s">
        <v>4497</v>
      </c>
      <c r="Q3131" s="54">
        <v>-162051</v>
      </c>
    </row>
    <row r="3132" spans="1:17">
      <c r="A3132" s="39" t="s">
        <v>4493</v>
      </c>
      <c r="B3132" s="39" t="s">
        <v>4494</v>
      </c>
      <c r="C3132" s="52">
        <v>11291</v>
      </c>
      <c r="D3132" s="39" t="s">
        <v>101</v>
      </c>
      <c r="E3132" s="39" t="s">
        <v>4495</v>
      </c>
      <c r="F3132" s="41">
        <v>41101</v>
      </c>
      <c r="G3132" s="39" t="s">
        <v>93</v>
      </c>
      <c r="H3132" s="39" t="s">
        <v>173</v>
      </c>
      <c r="I3132" s="41">
        <v>40909</v>
      </c>
      <c r="J3132" s="41">
        <v>41274</v>
      </c>
      <c r="K3132" s="40">
        <v>4</v>
      </c>
      <c r="L3132" s="39" t="s">
        <v>95</v>
      </c>
      <c r="M3132" s="39" t="s">
        <v>95</v>
      </c>
      <c r="N3132" s="39" t="s">
        <v>4500</v>
      </c>
      <c r="O3132" s="39" t="s">
        <v>97</v>
      </c>
      <c r="P3132" s="39" t="s">
        <v>4497</v>
      </c>
      <c r="Q3132" s="54">
        <v>-162051</v>
      </c>
    </row>
    <row r="3133" spans="1:17">
      <c r="A3133" s="39" t="s">
        <v>4493</v>
      </c>
      <c r="B3133" s="39" t="s">
        <v>4494</v>
      </c>
      <c r="C3133" s="52">
        <v>11291</v>
      </c>
      <c r="D3133" s="39" t="s">
        <v>101</v>
      </c>
      <c r="E3133" s="39" t="s">
        <v>4495</v>
      </c>
      <c r="F3133" s="41">
        <v>41101</v>
      </c>
      <c r="G3133" s="39" t="s">
        <v>93</v>
      </c>
      <c r="H3133" s="39" t="s">
        <v>173</v>
      </c>
      <c r="I3133" s="41">
        <v>40909</v>
      </c>
      <c r="J3133" s="41">
        <v>41274</v>
      </c>
      <c r="K3133" s="40">
        <v>5</v>
      </c>
      <c r="L3133" s="39" t="s">
        <v>308</v>
      </c>
      <c r="M3133" s="39" t="s">
        <v>95</v>
      </c>
      <c r="N3133" s="39" t="s">
        <v>4501</v>
      </c>
      <c r="O3133" s="39" t="s">
        <v>97</v>
      </c>
      <c r="P3133" s="39" t="s">
        <v>4497</v>
      </c>
      <c r="Q3133" s="54">
        <v>-162051</v>
      </c>
    </row>
    <row r="3134" spans="1:17">
      <c r="A3134" s="39" t="s">
        <v>4493</v>
      </c>
      <c r="B3134" s="39" t="s">
        <v>4494</v>
      </c>
      <c r="C3134" s="52">
        <v>11291</v>
      </c>
      <c r="D3134" s="39" t="s">
        <v>101</v>
      </c>
      <c r="E3134" s="39" t="s">
        <v>4495</v>
      </c>
      <c r="F3134" s="41">
        <v>41101</v>
      </c>
      <c r="G3134" s="39" t="s">
        <v>93</v>
      </c>
      <c r="H3134" s="39" t="s">
        <v>173</v>
      </c>
      <c r="I3134" s="41">
        <v>40909</v>
      </c>
      <c r="J3134" s="41">
        <v>41274</v>
      </c>
      <c r="K3134" s="40">
        <v>6</v>
      </c>
      <c r="L3134" s="39" t="s">
        <v>95</v>
      </c>
      <c r="M3134" s="39" t="s">
        <v>95</v>
      </c>
      <c r="N3134" s="39" t="s">
        <v>4502</v>
      </c>
      <c r="O3134" s="39" t="s">
        <v>97</v>
      </c>
      <c r="P3134" s="39" t="s">
        <v>4497</v>
      </c>
      <c r="Q3134" s="54">
        <v>-162051</v>
      </c>
    </row>
    <row r="3135" spans="1:17">
      <c r="A3135" s="39" t="s">
        <v>4503</v>
      </c>
      <c r="B3135" s="39" t="s">
        <v>4504</v>
      </c>
      <c r="C3135" s="52">
        <v>9572</v>
      </c>
      <c r="D3135" s="39" t="s">
        <v>101</v>
      </c>
      <c r="E3135" s="39" t="s">
        <v>523</v>
      </c>
      <c r="F3135" s="41">
        <v>40714</v>
      </c>
      <c r="G3135" s="39" t="s">
        <v>93</v>
      </c>
      <c r="H3135" s="39" t="s">
        <v>173</v>
      </c>
      <c r="I3135" s="41">
        <v>40452</v>
      </c>
      <c r="J3135" s="41">
        <v>40908</v>
      </c>
      <c r="K3135" s="40">
        <v>1</v>
      </c>
      <c r="L3135" s="39" t="s">
        <v>131</v>
      </c>
      <c r="M3135" s="39" t="s">
        <v>233</v>
      </c>
      <c r="N3135" s="39" t="s">
        <v>4505</v>
      </c>
      <c r="O3135" s="39" t="s">
        <v>97</v>
      </c>
      <c r="P3135" s="39" t="s">
        <v>4506</v>
      </c>
      <c r="Q3135" s="54">
        <v>57200</v>
      </c>
    </row>
    <row r="3136" spans="1:17">
      <c r="A3136" s="39" t="s">
        <v>4503</v>
      </c>
      <c r="B3136" s="39" t="s">
        <v>4504</v>
      </c>
      <c r="C3136" s="52">
        <v>9572</v>
      </c>
      <c r="D3136" s="39" t="s">
        <v>101</v>
      </c>
      <c r="E3136" s="39" t="s">
        <v>523</v>
      </c>
      <c r="F3136" s="41">
        <v>40714</v>
      </c>
      <c r="G3136" s="39" t="s">
        <v>93</v>
      </c>
      <c r="H3136" s="39" t="s">
        <v>173</v>
      </c>
      <c r="I3136" s="41">
        <v>39904</v>
      </c>
      <c r="J3136" s="41">
        <v>40451</v>
      </c>
      <c r="K3136" s="40">
        <v>2</v>
      </c>
      <c r="L3136" s="39" t="s">
        <v>103</v>
      </c>
      <c r="M3136" s="39" t="s">
        <v>95</v>
      </c>
      <c r="N3136" s="39" t="s">
        <v>4507</v>
      </c>
      <c r="O3136" s="39" t="s">
        <v>97</v>
      </c>
      <c r="P3136" s="39" t="s">
        <v>4506</v>
      </c>
      <c r="Q3136" s="54">
        <v>57200</v>
      </c>
    </row>
    <row r="3137" spans="1:17">
      <c r="A3137" s="39" t="s">
        <v>4503</v>
      </c>
      <c r="B3137" s="39" t="s">
        <v>4504</v>
      </c>
      <c r="C3137" s="52">
        <v>9572</v>
      </c>
      <c r="D3137" s="39" t="s">
        <v>101</v>
      </c>
      <c r="E3137" s="39" t="s">
        <v>523</v>
      </c>
      <c r="F3137" s="41">
        <v>40714</v>
      </c>
      <c r="G3137" s="39" t="s">
        <v>93</v>
      </c>
      <c r="H3137" s="39" t="s">
        <v>173</v>
      </c>
      <c r="I3137" s="41">
        <v>39904</v>
      </c>
      <c r="J3137" s="41">
        <v>40908</v>
      </c>
      <c r="K3137" s="40">
        <v>3</v>
      </c>
      <c r="L3137" s="39" t="s">
        <v>103</v>
      </c>
      <c r="M3137" s="39" t="s">
        <v>95</v>
      </c>
      <c r="N3137" s="39" t="s">
        <v>4508</v>
      </c>
      <c r="O3137" s="39" t="s">
        <v>97</v>
      </c>
      <c r="P3137" s="39" t="s">
        <v>4506</v>
      </c>
      <c r="Q3137" s="54">
        <v>57200</v>
      </c>
    </row>
    <row r="3138" spans="1:17">
      <c r="A3138" s="39" t="s">
        <v>4509</v>
      </c>
      <c r="B3138" s="39" t="s">
        <v>4510</v>
      </c>
      <c r="C3138" s="52">
        <v>10351</v>
      </c>
      <c r="D3138" s="39" t="s">
        <v>101</v>
      </c>
      <c r="E3138" s="39" t="s">
        <v>4511</v>
      </c>
      <c r="F3138" s="41">
        <v>40856</v>
      </c>
      <c r="G3138" s="39" t="s">
        <v>93</v>
      </c>
      <c r="H3138" s="39" t="s">
        <v>173</v>
      </c>
      <c r="I3138" s="41">
        <v>40544</v>
      </c>
      <c r="J3138" s="41">
        <v>40908</v>
      </c>
      <c r="K3138" s="40">
        <v>1</v>
      </c>
      <c r="L3138" s="39" t="s">
        <v>131</v>
      </c>
      <c r="M3138" s="39" t="s">
        <v>183</v>
      </c>
      <c r="N3138" s="39" t="s">
        <v>4512</v>
      </c>
      <c r="O3138" s="39" t="s">
        <v>97</v>
      </c>
      <c r="P3138" s="39" t="s">
        <v>4513</v>
      </c>
      <c r="Q3138" s="54">
        <v>24847</v>
      </c>
    </row>
    <row r="3139" spans="1:17">
      <c r="A3139" s="39" t="s">
        <v>4509</v>
      </c>
      <c r="B3139" s="39" t="s">
        <v>4510</v>
      </c>
      <c r="C3139" s="52">
        <v>10351</v>
      </c>
      <c r="D3139" s="39" t="s">
        <v>101</v>
      </c>
      <c r="E3139" s="39" t="s">
        <v>4511</v>
      </c>
      <c r="F3139" s="41">
        <v>40856</v>
      </c>
      <c r="G3139" s="39" t="s">
        <v>93</v>
      </c>
      <c r="H3139" s="39" t="s">
        <v>173</v>
      </c>
      <c r="I3139" s="41">
        <v>40544</v>
      </c>
      <c r="J3139" s="41">
        <v>40908</v>
      </c>
      <c r="K3139" s="40">
        <v>2</v>
      </c>
      <c r="L3139" s="39" t="s">
        <v>95</v>
      </c>
      <c r="M3139" s="39" t="s">
        <v>95</v>
      </c>
      <c r="N3139" s="39" t="s">
        <v>4514</v>
      </c>
      <c r="O3139" s="39" t="s">
        <v>97</v>
      </c>
      <c r="P3139" s="39" t="s">
        <v>4513</v>
      </c>
      <c r="Q3139" s="54">
        <v>24847</v>
      </c>
    </row>
    <row r="3140" spans="1:17">
      <c r="A3140" s="39" t="s">
        <v>4509</v>
      </c>
      <c r="B3140" s="39" t="s">
        <v>4510</v>
      </c>
      <c r="C3140" s="52">
        <v>10351</v>
      </c>
      <c r="D3140" s="39" t="s">
        <v>101</v>
      </c>
      <c r="E3140" s="39" t="s">
        <v>4511</v>
      </c>
      <c r="F3140" s="41">
        <v>40856</v>
      </c>
      <c r="G3140" s="39" t="s">
        <v>93</v>
      </c>
      <c r="H3140" s="39" t="s">
        <v>173</v>
      </c>
      <c r="I3140" s="41">
        <v>40544</v>
      </c>
      <c r="J3140" s="41">
        <v>40908</v>
      </c>
      <c r="K3140" s="40">
        <v>3</v>
      </c>
      <c r="L3140" s="39" t="s">
        <v>218</v>
      </c>
      <c r="M3140" s="39" t="s">
        <v>521</v>
      </c>
      <c r="N3140" s="39" t="s">
        <v>4515</v>
      </c>
      <c r="O3140" s="39" t="s">
        <v>97</v>
      </c>
      <c r="P3140" s="39" t="s">
        <v>4513</v>
      </c>
      <c r="Q3140" s="54">
        <v>24847</v>
      </c>
    </row>
    <row r="3141" spans="1:17">
      <c r="A3141" s="39" t="s">
        <v>4509</v>
      </c>
      <c r="B3141" s="39" t="s">
        <v>4510</v>
      </c>
      <c r="C3141" s="52">
        <v>9152</v>
      </c>
      <c r="D3141" s="39" t="s">
        <v>101</v>
      </c>
      <c r="E3141" s="39" t="s">
        <v>523</v>
      </c>
      <c r="F3141" s="41">
        <v>40714</v>
      </c>
      <c r="G3141" s="39" t="s">
        <v>93</v>
      </c>
      <c r="H3141" s="39" t="s">
        <v>173</v>
      </c>
      <c r="I3141" s="41">
        <v>39904</v>
      </c>
      <c r="J3141" s="41">
        <v>40908</v>
      </c>
      <c r="K3141" s="40">
        <v>1</v>
      </c>
      <c r="L3141" s="39" t="s">
        <v>311</v>
      </c>
      <c r="M3141" s="39" t="s">
        <v>312</v>
      </c>
      <c r="N3141" s="39" t="s">
        <v>4516</v>
      </c>
      <c r="O3141" s="39" t="s">
        <v>97</v>
      </c>
      <c r="P3141" s="39" t="s">
        <v>4513</v>
      </c>
      <c r="Q3141" s="54">
        <v>173615</v>
      </c>
    </row>
    <row r="3142" spans="1:17">
      <c r="A3142" s="39" t="s">
        <v>4509</v>
      </c>
      <c r="B3142" s="39" t="s">
        <v>4510</v>
      </c>
      <c r="C3142" s="52">
        <v>9152</v>
      </c>
      <c r="D3142" s="39" t="s">
        <v>101</v>
      </c>
      <c r="E3142" s="39" t="s">
        <v>523</v>
      </c>
      <c r="F3142" s="41">
        <v>40714</v>
      </c>
      <c r="G3142" s="39" t="s">
        <v>93</v>
      </c>
      <c r="H3142" s="39" t="s">
        <v>173</v>
      </c>
      <c r="I3142" s="41">
        <v>39904</v>
      </c>
      <c r="J3142" s="41">
        <v>40908</v>
      </c>
      <c r="K3142" s="40">
        <v>2</v>
      </c>
      <c r="L3142" s="39" t="s">
        <v>311</v>
      </c>
      <c r="M3142" s="39" t="s">
        <v>312</v>
      </c>
      <c r="N3142" s="39" t="s">
        <v>4517</v>
      </c>
      <c r="O3142" s="39" t="s">
        <v>97</v>
      </c>
      <c r="P3142" s="39" t="s">
        <v>4513</v>
      </c>
      <c r="Q3142" s="54">
        <v>173615</v>
      </c>
    </row>
    <row r="3143" spans="1:17">
      <c r="A3143" s="39" t="s">
        <v>4509</v>
      </c>
      <c r="B3143" s="39" t="s">
        <v>4510</v>
      </c>
      <c r="C3143" s="52">
        <v>9152</v>
      </c>
      <c r="D3143" s="39" t="s">
        <v>101</v>
      </c>
      <c r="E3143" s="39" t="s">
        <v>523</v>
      </c>
      <c r="F3143" s="41">
        <v>40714</v>
      </c>
      <c r="G3143" s="39" t="s">
        <v>93</v>
      </c>
      <c r="H3143" s="39" t="s">
        <v>173</v>
      </c>
      <c r="I3143" s="41">
        <v>40179</v>
      </c>
      <c r="J3143" s="41">
        <v>40543</v>
      </c>
      <c r="K3143" s="40">
        <v>3</v>
      </c>
      <c r="L3143" s="39" t="s">
        <v>105</v>
      </c>
      <c r="M3143" s="39" t="s">
        <v>435</v>
      </c>
      <c r="N3143" s="39" t="s">
        <v>4518</v>
      </c>
      <c r="O3143" s="39" t="s">
        <v>97</v>
      </c>
      <c r="P3143" s="39" t="s">
        <v>4513</v>
      </c>
      <c r="Q3143" s="54">
        <v>173615</v>
      </c>
    </row>
    <row r="3144" spans="1:17">
      <c r="A3144" s="39" t="s">
        <v>4509</v>
      </c>
      <c r="B3144" s="39" t="s">
        <v>4510</v>
      </c>
      <c r="C3144" s="52">
        <v>9152</v>
      </c>
      <c r="D3144" s="39" t="s">
        <v>101</v>
      </c>
      <c r="E3144" s="39" t="s">
        <v>523</v>
      </c>
      <c r="F3144" s="41">
        <v>40714</v>
      </c>
      <c r="G3144" s="39" t="s">
        <v>93</v>
      </c>
      <c r="H3144" s="39" t="s">
        <v>173</v>
      </c>
      <c r="I3144" s="41">
        <v>40179</v>
      </c>
      <c r="J3144" s="41">
        <v>40543</v>
      </c>
      <c r="K3144" s="40">
        <v>4</v>
      </c>
      <c r="L3144" s="39" t="s">
        <v>131</v>
      </c>
      <c r="M3144" s="39" t="s">
        <v>183</v>
      </c>
      <c r="N3144" s="39" t="s">
        <v>4519</v>
      </c>
      <c r="O3144" s="39" t="s">
        <v>97</v>
      </c>
      <c r="P3144" s="39" t="s">
        <v>4513</v>
      </c>
      <c r="Q3144" s="54">
        <v>173615</v>
      </c>
    </row>
    <row r="3145" spans="1:17">
      <c r="A3145" s="39" t="s">
        <v>4509</v>
      </c>
      <c r="B3145" s="39" t="s">
        <v>4510</v>
      </c>
      <c r="C3145" s="52">
        <v>9152</v>
      </c>
      <c r="D3145" s="39" t="s">
        <v>101</v>
      </c>
      <c r="E3145" s="39" t="s">
        <v>523</v>
      </c>
      <c r="F3145" s="41">
        <v>40714</v>
      </c>
      <c r="G3145" s="39" t="s">
        <v>93</v>
      </c>
      <c r="H3145" s="39" t="s">
        <v>173</v>
      </c>
      <c r="I3145" s="41">
        <v>40179</v>
      </c>
      <c r="J3145" s="41">
        <v>40543</v>
      </c>
      <c r="K3145" s="40">
        <v>5</v>
      </c>
      <c r="L3145" s="39" t="s">
        <v>125</v>
      </c>
      <c r="M3145" s="39" t="s">
        <v>183</v>
      </c>
      <c r="N3145" s="39" t="s">
        <v>4520</v>
      </c>
      <c r="O3145" s="39" t="s">
        <v>97</v>
      </c>
      <c r="P3145" s="39" t="s">
        <v>4513</v>
      </c>
      <c r="Q3145" s="54">
        <v>173615</v>
      </c>
    </row>
    <row r="3146" spans="1:17">
      <c r="A3146" s="39" t="s">
        <v>4509</v>
      </c>
      <c r="B3146" s="39" t="s">
        <v>4510</v>
      </c>
      <c r="C3146" s="52">
        <v>9152</v>
      </c>
      <c r="D3146" s="39" t="s">
        <v>101</v>
      </c>
      <c r="E3146" s="39" t="s">
        <v>523</v>
      </c>
      <c r="F3146" s="41">
        <v>40714</v>
      </c>
      <c r="G3146" s="39" t="s">
        <v>93</v>
      </c>
      <c r="H3146" s="39" t="s">
        <v>173</v>
      </c>
      <c r="I3146" s="41">
        <v>40179</v>
      </c>
      <c r="J3146" s="41">
        <v>40543</v>
      </c>
      <c r="K3146" s="40">
        <v>6</v>
      </c>
      <c r="L3146" s="39" t="s">
        <v>105</v>
      </c>
      <c r="M3146" s="39" t="s">
        <v>95</v>
      </c>
      <c r="N3146" s="39" t="s">
        <v>4521</v>
      </c>
      <c r="O3146" s="39" t="s">
        <v>97</v>
      </c>
      <c r="P3146" s="39" t="s">
        <v>4513</v>
      </c>
      <c r="Q3146" s="54">
        <v>173615</v>
      </c>
    </row>
    <row r="3147" spans="1:17">
      <c r="A3147" s="39" t="s">
        <v>4509</v>
      </c>
      <c r="B3147" s="39" t="s">
        <v>4510</v>
      </c>
      <c r="C3147" s="52">
        <v>9152</v>
      </c>
      <c r="D3147" s="39" t="s">
        <v>101</v>
      </c>
      <c r="E3147" s="39" t="s">
        <v>523</v>
      </c>
      <c r="F3147" s="41">
        <v>40714</v>
      </c>
      <c r="G3147" s="39" t="s">
        <v>93</v>
      </c>
      <c r="H3147" s="39" t="s">
        <v>173</v>
      </c>
      <c r="I3147" s="41">
        <v>39995</v>
      </c>
      <c r="J3147" s="41">
        <v>40908</v>
      </c>
      <c r="K3147" s="40">
        <v>7</v>
      </c>
      <c r="L3147" s="39" t="s">
        <v>103</v>
      </c>
      <c r="M3147" s="39" t="s">
        <v>95</v>
      </c>
      <c r="N3147" s="39" t="s">
        <v>4522</v>
      </c>
      <c r="O3147" s="39" t="s">
        <v>97</v>
      </c>
      <c r="P3147" s="39" t="s">
        <v>4513</v>
      </c>
      <c r="Q3147" s="54">
        <v>173615</v>
      </c>
    </row>
    <row r="3148" spans="1:17">
      <c r="A3148" s="39" t="s">
        <v>4509</v>
      </c>
      <c r="B3148" s="39" t="s">
        <v>4510</v>
      </c>
      <c r="C3148" s="52">
        <v>9152</v>
      </c>
      <c r="D3148" s="39" t="s">
        <v>101</v>
      </c>
      <c r="E3148" s="39" t="s">
        <v>523</v>
      </c>
      <c r="F3148" s="41">
        <v>40714</v>
      </c>
      <c r="G3148" s="39" t="s">
        <v>93</v>
      </c>
      <c r="H3148" s="39" t="s">
        <v>173</v>
      </c>
      <c r="I3148" s="41">
        <v>39904</v>
      </c>
      <c r="J3148" s="41">
        <v>40908</v>
      </c>
      <c r="K3148" s="40">
        <v>8</v>
      </c>
      <c r="L3148" s="39" t="s">
        <v>218</v>
      </c>
      <c r="M3148" s="39" t="s">
        <v>95</v>
      </c>
      <c r="N3148" s="39" t="s">
        <v>4523</v>
      </c>
      <c r="O3148" s="39" t="s">
        <v>97</v>
      </c>
      <c r="P3148" s="39" t="s">
        <v>4513</v>
      </c>
      <c r="Q3148" s="54">
        <v>173615</v>
      </c>
    </row>
    <row r="3149" spans="1:17">
      <c r="A3149" s="39" t="s">
        <v>4509</v>
      </c>
      <c r="B3149" s="39" t="s">
        <v>4510</v>
      </c>
      <c r="C3149" s="52">
        <v>2064</v>
      </c>
      <c r="D3149" s="39" t="s">
        <v>101</v>
      </c>
      <c r="E3149" s="39" t="s">
        <v>4524</v>
      </c>
      <c r="F3149" s="41">
        <v>40072</v>
      </c>
      <c r="G3149" s="39" t="s">
        <v>93</v>
      </c>
      <c r="H3149" s="39" t="s">
        <v>173</v>
      </c>
      <c r="I3149" s="41">
        <v>39814</v>
      </c>
      <c r="J3149" s="41">
        <v>40178</v>
      </c>
      <c r="K3149" s="40">
        <v>1</v>
      </c>
      <c r="L3149" s="39" t="s">
        <v>103</v>
      </c>
      <c r="M3149" s="39" t="s">
        <v>95</v>
      </c>
      <c r="N3149" s="39" t="s">
        <v>4525</v>
      </c>
      <c r="O3149" s="39" t="s">
        <v>97</v>
      </c>
      <c r="P3149" s="39" t="s">
        <v>4513</v>
      </c>
      <c r="Q3149" s="54">
        <v>100</v>
      </c>
    </row>
    <row r="3150" spans="1:17">
      <c r="A3150" s="39" t="s">
        <v>4509</v>
      </c>
      <c r="B3150" s="39" t="s">
        <v>4510</v>
      </c>
      <c r="C3150" s="52">
        <v>2064</v>
      </c>
      <c r="D3150" s="39" t="s">
        <v>101</v>
      </c>
      <c r="E3150" s="39" t="s">
        <v>4524</v>
      </c>
      <c r="F3150" s="41">
        <v>40072</v>
      </c>
      <c r="G3150" s="39" t="s">
        <v>93</v>
      </c>
      <c r="H3150" s="39" t="s">
        <v>173</v>
      </c>
      <c r="I3150" s="41">
        <v>39814</v>
      </c>
      <c r="J3150" s="41">
        <v>40178</v>
      </c>
      <c r="K3150" s="40">
        <v>2</v>
      </c>
      <c r="L3150" s="39" t="s">
        <v>103</v>
      </c>
      <c r="M3150" s="39" t="s">
        <v>95</v>
      </c>
      <c r="N3150" s="39" t="s">
        <v>4526</v>
      </c>
      <c r="O3150" s="39" t="s">
        <v>97</v>
      </c>
      <c r="P3150" s="39" t="s">
        <v>4513</v>
      </c>
      <c r="Q3150" s="54">
        <v>100</v>
      </c>
    </row>
    <row r="3151" spans="1:17">
      <c r="A3151" s="39" t="s">
        <v>4509</v>
      </c>
      <c r="B3151" s="39" t="s">
        <v>4510</v>
      </c>
      <c r="C3151" s="52">
        <v>2511</v>
      </c>
      <c r="D3151" s="39" t="s">
        <v>101</v>
      </c>
      <c r="E3151" s="39" t="s">
        <v>683</v>
      </c>
      <c r="F3151" s="41">
        <v>40072</v>
      </c>
      <c r="G3151" s="39" t="s">
        <v>93</v>
      </c>
      <c r="H3151" s="39" t="s">
        <v>173</v>
      </c>
      <c r="I3151" s="41">
        <v>39814</v>
      </c>
      <c r="J3151" s="41">
        <v>40178</v>
      </c>
      <c r="K3151" s="40">
        <v>1</v>
      </c>
      <c r="L3151" s="39" t="s">
        <v>103</v>
      </c>
      <c r="M3151" s="39" t="s">
        <v>95</v>
      </c>
      <c r="N3151" s="39" t="s">
        <v>777</v>
      </c>
      <c r="O3151" s="39" t="s">
        <v>97</v>
      </c>
      <c r="P3151" s="39" t="s">
        <v>4513</v>
      </c>
      <c r="Q3151" s="54">
        <v>100</v>
      </c>
    </row>
    <row r="3152" spans="1:17">
      <c r="A3152" s="39" t="s">
        <v>4509</v>
      </c>
      <c r="B3152" s="39" t="s">
        <v>4510</v>
      </c>
      <c r="C3152" s="52">
        <v>912</v>
      </c>
      <c r="D3152" s="39" t="s">
        <v>101</v>
      </c>
      <c r="E3152" s="39" t="s">
        <v>544</v>
      </c>
      <c r="F3152" s="41">
        <v>39790</v>
      </c>
      <c r="G3152" s="39" t="s">
        <v>93</v>
      </c>
      <c r="H3152" s="39" t="s">
        <v>173</v>
      </c>
      <c r="I3152" s="41">
        <v>39814</v>
      </c>
      <c r="J3152" s="41">
        <v>40178</v>
      </c>
      <c r="K3152" s="40">
        <v>1</v>
      </c>
      <c r="L3152" s="39" t="s">
        <v>131</v>
      </c>
      <c r="M3152" s="39" t="s">
        <v>183</v>
      </c>
      <c r="N3152" s="39" t="s">
        <v>4527</v>
      </c>
      <c r="O3152" s="39" t="s">
        <v>97</v>
      </c>
      <c r="P3152" s="39" t="s">
        <v>4513</v>
      </c>
      <c r="Q3152" s="54">
        <v>160874</v>
      </c>
    </row>
    <row r="3153" spans="1:17">
      <c r="A3153" s="39" t="s">
        <v>4509</v>
      </c>
      <c r="B3153" s="39" t="s">
        <v>4510</v>
      </c>
      <c r="C3153" s="52">
        <v>912</v>
      </c>
      <c r="D3153" s="39" t="s">
        <v>101</v>
      </c>
      <c r="E3153" s="39" t="s">
        <v>544</v>
      </c>
      <c r="F3153" s="41">
        <v>39790</v>
      </c>
      <c r="G3153" s="39" t="s">
        <v>93</v>
      </c>
      <c r="H3153" s="39" t="s">
        <v>173</v>
      </c>
      <c r="I3153" s="41">
        <v>39814</v>
      </c>
      <c r="J3153" s="41">
        <v>40178</v>
      </c>
      <c r="K3153" s="40">
        <v>2</v>
      </c>
      <c r="L3153" s="39" t="s">
        <v>105</v>
      </c>
      <c r="M3153" s="39" t="s">
        <v>765</v>
      </c>
      <c r="N3153" s="39" t="s">
        <v>4528</v>
      </c>
      <c r="O3153" s="39" t="s">
        <v>97</v>
      </c>
      <c r="P3153" s="39" t="s">
        <v>4513</v>
      </c>
      <c r="Q3153" s="54">
        <v>160874</v>
      </c>
    </row>
    <row r="3154" spans="1:17">
      <c r="A3154" s="39" t="s">
        <v>4509</v>
      </c>
      <c r="B3154" s="39" t="s">
        <v>4510</v>
      </c>
      <c r="C3154" s="52">
        <v>912</v>
      </c>
      <c r="D3154" s="39" t="s">
        <v>101</v>
      </c>
      <c r="E3154" s="39" t="s">
        <v>544</v>
      </c>
      <c r="F3154" s="41">
        <v>39790</v>
      </c>
      <c r="G3154" s="39" t="s">
        <v>93</v>
      </c>
      <c r="H3154" s="39" t="s">
        <v>173</v>
      </c>
      <c r="I3154" s="41">
        <v>39814</v>
      </c>
      <c r="J3154" s="41">
        <v>40178</v>
      </c>
      <c r="K3154" s="40">
        <v>3</v>
      </c>
      <c r="L3154" s="39" t="s">
        <v>105</v>
      </c>
      <c r="M3154" s="39" t="s">
        <v>435</v>
      </c>
      <c r="N3154" s="39" t="s">
        <v>4529</v>
      </c>
      <c r="O3154" s="39" t="s">
        <v>97</v>
      </c>
      <c r="P3154" s="39" t="s">
        <v>4513</v>
      </c>
      <c r="Q3154" s="54">
        <v>160874</v>
      </c>
    </row>
    <row r="3155" spans="1:17">
      <c r="A3155" s="39" t="s">
        <v>4509</v>
      </c>
      <c r="B3155" s="39" t="s">
        <v>4510</v>
      </c>
      <c r="C3155" s="52">
        <v>912</v>
      </c>
      <c r="D3155" s="39" t="s">
        <v>101</v>
      </c>
      <c r="E3155" s="39" t="s">
        <v>544</v>
      </c>
      <c r="F3155" s="41">
        <v>39790</v>
      </c>
      <c r="G3155" s="39" t="s">
        <v>93</v>
      </c>
      <c r="H3155" s="39" t="s">
        <v>173</v>
      </c>
      <c r="I3155" s="41">
        <v>39814</v>
      </c>
      <c r="J3155" s="41">
        <v>40178</v>
      </c>
      <c r="K3155" s="40">
        <v>4</v>
      </c>
      <c r="L3155" s="39" t="s">
        <v>311</v>
      </c>
      <c r="M3155" s="39" t="s">
        <v>312</v>
      </c>
      <c r="N3155" s="39" t="s">
        <v>4530</v>
      </c>
      <c r="O3155" s="39" t="s">
        <v>97</v>
      </c>
      <c r="P3155" s="39" t="s">
        <v>4513</v>
      </c>
      <c r="Q3155" s="54">
        <v>160874</v>
      </c>
    </row>
    <row r="3156" spans="1:17">
      <c r="A3156" s="39" t="s">
        <v>4509</v>
      </c>
      <c r="B3156" s="39" t="s">
        <v>4510</v>
      </c>
      <c r="C3156" s="52">
        <v>912</v>
      </c>
      <c r="D3156" s="39" t="s">
        <v>101</v>
      </c>
      <c r="E3156" s="39" t="s">
        <v>544</v>
      </c>
      <c r="F3156" s="41">
        <v>39790</v>
      </c>
      <c r="G3156" s="39" t="s">
        <v>93</v>
      </c>
      <c r="H3156" s="39" t="s">
        <v>173</v>
      </c>
      <c r="I3156" s="41">
        <v>39814</v>
      </c>
      <c r="J3156" s="41">
        <v>40178</v>
      </c>
      <c r="K3156" s="40">
        <v>5</v>
      </c>
      <c r="L3156" s="39" t="s">
        <v>311</v>
      </c>
      <c r="M3156" s="39" t="s">
        <v>312</v>
      </c>
      <c r="N3156" s="39" t="s">
        <v>4531</v>
      </c>
      <c r="O3156" s="39" t="s">
        <v>97</v>
      </c>
      <c r="P3156" s="39" t="s">
        <v>4513</v>
      </c>
      <c r="Q3156" s="54">
        <v>160874</v>
      </c>
    </row>
    <row r="3157" spans="1:17">
      <c r="A3157" s="39" t="s">
        <v>4509</v>
      </c>
      <c r="B3157" s="39" t="s">
        <v>4510</v>
      </c>
      <c r="C3157" s="52">
        <v>912</v>
      </c>
      <c r="D3157" s="39" t="s">
        <v>101</v>
      </c>
      <c r="E3157" s="39" t="s">
        <v>544</v>
      </c>
      <c r="F3157" s="41">
        <v>39790</v>
      </c>
      <c r="G3157" s="39" t="s">
        <v>93</v>
      </c>
      <c r="H3157" s="39" t="s">
        <v>173</v>
      </c>
      <c r="I3157" s="41">
        <v>39814</v>
      </c>
      <c r="J3157" s="41">
        <v>40178</v>
      </c>
      <c r="K3157" s="40">
        <v>6</v>
      </c>
      <c r="L3157" s="39" t="s">
        <v>308</v>
      </c>
      <c r="M3157" s="39" t="s">
        <v>95</v>
      </c>
      <c r="N3157" s="39" t="s">
        <v>4532</v>
      </c>
      <c r="O3157" s="39" t="s">
        <v>97</v>
      </c>
      <c r="P3157" s="39" t="s">
        <v>4513</v>
      </c>
      <c r="Q3157" s="54">
        <v>160874</v>
      </c>
    </row>
    <row r="3158" spans="1:17">
      <c r="A3158" s="39" t="s">
        <v>4509</v>
      </c>
      <c r="B3158" s="39" t="s">
        <v>4510</v>
      </c>
      <c r="C3158" s="52">
        <v>912</v>
      </c>
      <c r="D3158" s="39" t="s">
        <v>101</v>
      </c>
      <c r="E3158" s="39" t="s">
        <v>544</v>
      </c>
      <c r="F3158" s="41">
        <v>39790</v>
      </c>
      <c r="G3158" s="39" t="s">
        <v>93</v>
      </c>
      <c r="H3158" s="39" t="s">
        <v>173</v>
      </c>
      <c r="I3158" s="41">
        <v>39814</v>
      </c>
      <c r="J3158" s="41">
        <v>40178</v>
      </c>
      <c r="K3158" s="40">
        <v>7</v>
      </c>
      <c r="L3158" s="39" t="s">
        <v>491</v>
      </c>
      <c r="M3158" s="39" t="s">
        <v>823</v>
      </c>
      <c r="N3158" s="39" t="s">
        <v>4533</v>
      </c>
      <c r="O3158" s="39" t="s">
        <v>97</v>
      </c>
      <c r="P3158" s="39" t="s">
        <v>4513</v>
      </c>
      <c r="Q3158" s="54">
        <v>160874</v>
      </c>
    </row>
    <row r="3159" spans="1:17">
      <c r="A3159" s="39" t="s">
        <v>4509</v>
      </c>
      <c r="B3159" s="39" t="s">
        <v>4510</v>
      </c>
      <c r="C3159" s="52">
        <v>912</v>
      </c>
      <c r="D3159" s="39" t="s">
        <v>101</v>
      </c>
      <c r="E3159" s="39" t="s">
        <v>544</v>
      </c>
      <c r="F3159" s="41">
        <v>39790</v>
      </c>
      <c r="G3159" s="39" t="s">
        <v>93</v>
      </c>
      <c r="H3159" s="39" t="s">
        <v>173</v>
      </c>
      <c r="I3159" s="41">
        <v>39814</v>
      </c>
      <c r="J3159" s="41">
        <v>40178</v>
      </c>
      <c r="K3159" s="40">
        <v>8</v>
      </c>
      <c r="L3159" s="39" t="s">
        <v>311</v>
      </c>
      <c r="M3159" s="39" t="s">
        <v>312</v>
      </c>
      <c r="N3159" s="39" t="s">
        <v>4534</v>
      </c>
      <c r="O3159" s="39" t="s">
        <v>97</v>
      </c>
      <c r="P3159" s="39" t="s">
        <v>4513</v>
      </c>
      <c r="Q3159" s="54">
        <v>160874</v>
      </c>
    </row>
    <row r="3160" spans="1:17">
      <c r="A3160" s="39" t="s">
        <v>4509</v>
      </c>
      <c r="B3160" s="39" t="s">
        <v>4510</v>
      </c>
      <c r="C3160" s="52">
        <v>912</v>
      </c>
      <c r="D3160" s="39" t="s">
        <v>101</v>
      </c>
      <c r="E3160" s="39" t="s">
        <v>544</v>
      </c>
      <c r="F3160" s="41">
        <v>39790</v>
      </c>
      <c r="G3160" s="39" t="s">
        <v>93</v>
      </c>
      <c r="H3160" s="39" t="s">
        <v>173</v>
      </c>
      <c r="I3160" s="41">
        <v>39814</v>
      </c>
      <c r="J3160" s="41">
        <v>40178</v>
      </c>
      <c r="K3160" s="40">
        <v>9</v>
      </c>
      <c r="L3160" s="39" t="s">
        <v>311</v>
      </c>
      <c r="M3160" s="39" t="s">
        <v>316</v>
      </c>
      <c r="N3160" s="39" t="s">
        <v>896</v>
      </c>
      <c r="O3160" s="39" t="s">
        <v>97</v>
      </c>
      <c r="P3160" s="39" t="s">
        <v>4513</v>
      </c>
      <c r="Q3160" s="54">
        <v>160874</v>
      </c>
    </row>
    <row r="3161" spans="1:17">
      <c r="A3161" s="39" t="s">
        <v>4509</v>
      </c>
      <c r="B3161" s="39" t="s">
        <v>4510</v>
      </c>
      <c r="C3161" s="52">
        <v>912</v>
      </c>
      <c r="D3161" s="39" t="s">
        <v>101</v>
      </c>
      <c r="E3161" s="39" t="s">
        <v>544</v>
      </c>
      <c r="F3161" s="41">
        <v>39790</v>
      </c>
      <c r="G3161" s="39" t="s">
        <v>93</v>
      </c>
      <c r="H3161" s="39" t="s">
        <v>173</v>
      </c>
      <c r="I3161" s="41">
        <v>39814</v>
      </c>
      <c r="J3161" s="41">
        <v>40178</v>
      </c>
      <c r="K3161" s="40">
        <v>9</v>
      </c>
      <c r="L3161" s="39" t="s">
        <v>311</v>
      </c>
      <c r="M3161" s="39" t="s">
        <v>316</v>
      </c>
      <c r="N3161" s="39" t="s">
        <v>896</v>
      </c>
      <c r="O3161" s="39" t="s">
        <v>97</v>
      </c>
      <c r="P3161" s="39" t="s">
        <v>4513</v>
      </c>
      <c r="Q3161" s="54">
        <v>160874</v>
      </c>
    </row>
    <row r="3162" spans="1:17">
      <c r="A3162" s="39" t="s">
        <v>4509</v>
      </c>
      <c r="B3162" s="39" t="s">
        <v>4510</v>
      </c>
      <c r="C3162" s="52">
        <v>912</v>
      </c>
      <c r="D3162" s="39" t="s">
        <v>101</v>
      </c>
      <c r="E3162" s="39" t="s">
        <v>544</v>
      </c>
      <c r="F3162" s="41">
        <v>39790</v>
      </c>
      <c r="G3162" s="39" t="s">
        <v>93</v>
      </c>
      <c r="H3162" s="39" t="s">
        <v>173</v>
      </c>
      <c r="I3162" s="41">
        <v>39814</v>
      </c>
      <c r="J3162" s="41">
        <v>40178</v>
      </c>
      <c r="K3162" s="40">
        <v>10</v>
      </c>
      <c r="L3162" s="39" t="s">
        <v>176</v>
      </c>
      <c r="M3162" s="39" t="s">
        <v>416</v>
      </c>
      <c r="N3162" s="39" t="s">
        <v>963</v>
      </c>
      <c r="O3162" s="39" t="s">
        <v>97</v>
      </c>
      <c r="P3162" s="39" t="s">
        <v>4513</v>
      </c>
      <c r="Q3162" s="54">
        <v>160874</v>
      </c>
    </row>
    <row r="3163" spans="1:17">
      <c r="A3163" s="39" t="s">
        <v>4509</v>
      </c>
      <c r="B3163" s="39" t="s">
        <v>4510</v>
      </c>
      <c r="C3163" s="52">
        <v>912</v>
      </c>
      <c r="D3163" s="39" t="s">
        <v>101</v>
      </c>
      <c r="E3163" s="39" t="s">
        <v>544</v>
      </c>
      <c r="F3163" s="41">
        <v>39790</v>
      </c>
      <c r="G3163" s="39" t="s">
        <v>93</v>
      </c>
      <c r="H3163" s="39" t="s">
        <v>173</v>
      </c>
      <c r="I3163" s="41">
        <v>39814</v>
      </c>
      <c r="J3163" s="41">
        <v>40178</v>
      </c>
      <c r="K3163" s="40">
        <v>11</v>
      </c>
      <c r="L3163" s="39" t="s">
        <v>308</v>
      </c>
      <c r="M3163" s="39" t="s">
        <v>773</v>
      </c>
      <c r="N3163" s="39" t="s">
        <v>4535</v>
      </c>
      <c r="O3163" s="39" t="s">
        <v>97</v>
      </c>
      <c r="P3163" s="39" t="s">
        <v>4513</v>
      </c>
      <c r="Q3163" s="54">
        <v>160874</v>
      </c>
    </row>
    <row r="3164" spans="1:17">
      <c r="A3164" s="39" t="s">
        <v>4509</v>
      </c>
      <c r="B3164" s="39" t="s">
        <v>4510</v>
      </c>
      <c r="C3164" s="52">
        <v>912</v>
      </c>
      <c r="D3164" s="39" t="s">
        <v>101</v>
      </c>
      <c r="E3164" s="39" t="s">
        <v>544</v>
      </c>
      <c r="F3164" s="41">
        <v>39790</v>
      </c>
      <c r="G3164" s="39" t="s">
        <v>93</v>
      </c>
      <c r="H3164" s="39" t="s">
        <v>173</v>
      </c>
      <c r="I3164" s="41">
        <v>39814</v>
      </c>
      <c r="J3164" s="41">
        <v>40178</v>
      </c>
      <c r="K3164" s="40">
        <v>12</v>
      </c>
      <c r="L3164" s="39" t="s">
        <v>311</v>
      </c>
      <c r="M3164" s="39" t="s">
        <v>316</v>
      </c>
      <c r="N3164" s="39" t="s">
        <v>4536</v>
      </c>
      <c r="O3164" s="39" t="s">
        <v>97</v>
      </c>
      <c r="P3164" s="39" t="s">
        <v>4513</v>
      </c>
      <c r="Q3164" s="54">
        <v>160874</v>
      </c>
    </row>
    <row r="3165" spans="1:17">
      <c r="A3165" s="39" t="s">
        <v>4509</v>
      </c>
      <c r="B3165" s="39" t="s">
        <v>4510</v>
      </c>
      <c r="C3165" s="52">
        <v>912</v>
      </c>
      <c r="D3165" s="39" t="s">
        <v>101</v>
      </c>
      <c r="E3165" s="39" t="s">
        <v>544</v>
      </c>
      <c r="F3165" s="41">
        <v>39790</v>
      </c>
      <c r="G3165" s="39" t="s">
        <v>93</v>
      </c>
      <c r="H3165" s="39" t="s">
        <v>173</v>
      </c>
      <c r="I3165" s="41">
        <v>39814</v>
      </c>
      <c r="J3165" s="41">
        <v>40178</v>
      </c>
      <c r="K3165" s="40">
        <v>13</v>
      </c>
      <c r="L3165" s="39" t="s">
        <v>311</v>
      </c>
      <c r="M3165" s="39" t="s">
        <v>1116</v>
      </c>
      <c r="N3165" s="39" t="s">
        <v>4537</v>
      </c>
      <c r="O3165" s="39" t="s">
        <v>97</v>
      </c>
      <c r="P3165" s="39" t="s">
        <v>4513</v>
      </c>
      <c r="Q3165" s="54">
        <v>160874</v>
      </c>
    </row>
    <row r="3166" spans="1:17">
      <c r="A3166" s="39" t="s">
        <v>4509</v>
      </c>
      <c r="B3166" s="39" t="s">
        <v>4510</v>
      </c>
      <c r="C3166" s="52">
        <v>912</v>
      </c>
      <c r="D3166" s="39" t="s">
        <v>101</v>
      </c>
      <c r="E3166" s="39" t="s">
        <v>544</v>
      </c>
      <c r="F3166" s="41">
        <v>39790</v>
      </c>
      <c r="G3166" s="39" t="s">
        <v>93</v>
      </c>
      <c r="H3166" s="39" t="s">
        <v>173</v>
      </c>
      <c r="I3166" s="41">
        <v>39814</v>
      </c>
      <c r="J3166" s="41">
        <v>40178</v>
      </c>
      <c r="K3166" s="40">
        <v>14</v>
      </c>
      <c r="L3166" s="39" t="s">
        <v>95</v>
      </c>
      <c r="M3166" s="39" t="s">
        <v>95</v>
      </c>
      <c r="N3166" s="39" t="s">
        <v>4538</v>
      </c>
      <c r="O3166" s="39" t="s">
        <v>97</v>
      </c>
      <c r="P3166" s="39" t="s">
        <v>4513</v>
      </c>
      <c r="Q3166" s="54">
        <v>160874</v>
      </c>
    </row>
    <row r="3167" spans="1:17">
      <c r="A3167" s="39" t="s">
        <v>4539</v>
      </c>
      <c r="B3167" s="39" t="s">
        <v>4540</v>
      </c>
      <c r="C3167" s="52">
        <v>12619</v>
      </c>
      <c r="D3167" s="39" t="s">
        <v>101</v>
      </c>
      <c r="E3167" s="39" t="s">
        <v>4541</v>
      </c>
      <c r="F3167" s="41">
        <v>41452</v>
      </c>
      <c r="G3167" s="39" t="s">
        <v>93</v>
      </c>
      <c r="H3167" s="39" t="s">
        <v>173</v>
      </c>
      <c r="I3167" s="41">
        <v>40544</v>
      </c>
      <c r="J3167" s="41">
        <v>40908</v>
      </c>
      <c r="K3167" s="40">
        <v>1</v>
      </c>
      <c r="L3167" s="39" t="s">
        <v>237</v>
      </c>
      <c r="M3167" s="39" t="s">
        <v>1082</v>
      </c>
      <c r="N3167" s="39" t="s">
        <v>4542</v>
      </c>
      <c r="O3167" s="39" t="s">
        <v>97</v>
      </c>
      <c r="P3167" s="39" t="s">
        <v>4543</v>
      </c>
      <c r="Q3167" s="54">
        <v>222700</v>
      </c>
    </row>
    <row r="3168" spans="1:17">
      <c r="A3168" s="39" t="s">
        <v>4539</v>
      </c>
      <c r="B3168" s="39" t="s">
        <v>4540</v>
      </c>
      <c r="C3168" s="52">
        <v>12619</v>
      </c>
      <c r="D3168" s="39" t="s">
        <v>101</v>
      </c>
      <c r="E3168" s="39" t="s">
        <v>4541</v>
      </c>
      <c r="F3168" s="41">
        <v>41452</v>
      </c>
      <c r="G3168" s="39" t="s">
        <v>93</v>
      </c>
      <c r="H3168" s="39" t="s">
        <v>173</v>
      </c>
      <c r="I3168" s="41">
        <v>40909</v>
      </c>
      <c r="J3168" s="41">
        <v>41274</v>
      </c>
      <c r="K3168" s="40">
        <v>2</v>
      </c>
      <c r="L3168" s="39" t="s">
        <v>237</v>
      </c>
      <c r="M3168" s="39" t="s">
        <v>1082</v>
      </c>
      <c r="N3168" s="39" t="s">
        <v>4544</v>
      </c>
      <c r="O3168" s="39" t="s">
        <v>97</v>
      </c>
      <c r="P3168" s="39" t="s">
        <v>4543</v>
      </c>
      <c r="Q3168" s="54">
        <v>222700</v>
      </c>
    </row>
    <row r="3169" spans="1:17">
      <c r="A3169" s="39" t="s">
        <v>4539</v>
      </c>
      <c r="B3169" s="39" t="s">
        <v>4540</v>
      </c>
      <c r="C3169" s="52">
        <v>12619</v>
      </c>
      <c r="D3169" s="39" t="s">
        <v>101</v>
      </c>
      <c r="E3169" s="39" t="s">
        <v>4541</v>
      </c>
      <c r="F3169" s="41">
        <v>41452</v>
      </c>
      <c r="G3169" s="39" t="s">
        <v>93</v>
      </c>
      <c r="H3169" s="39" t="s">
        <v>173</v>
      </c>
      <c r="I3169" s="41">
        <v>41275</v>
      </c>
      <c r="J3169" s="41">
        <v>41639</v>
      </c>
      <c r="K3169" s="40">
        <v>3</v>
      </c>
      <c r="L3169" s="39" t="s">
        <v>237</v>
      </c>
      <c r="M3169" s="39" t="s">
        <v>1082</v>
      </c>
      <c r="N3169" s="39" t="s">
        <v>4545</v>
      </c>
      <c r="O3169" s="39" t="s">
        <v>97</v>
      </c>
      <c r="P3169" s="39" t="s">
        <v>4543</v>
      </c>
      <c r="Q3169" s="54">
        <v>222700</v>
      </c>
    </row>
    <row r="3170" spans="1:17">
      <c r="A3170" s="39" t="s">
        <v>4546</v>
      </c>
      <c r="B3170" s="39" t="s">
        <v>4547</v>
      </c>
      <c r="C3170" s="52">
        <v>2513</v>
      </c>
      <c r="D3170" s="39" t="s">
        <v>101</v>
      </c>
      <c r="E3170" s="39" t="s">
        <v>683</v>
      </c>
      <c r="F3170" s="41">
        <v>40072</v>
      </c>
      <c r="G3170" s="39" t="s">
        <v>93</v>
      </c>
      <c r="H3170" s="39" t="s">
        <v>173</v>
      </c>
      <c r="I3170" s="41">
        <v>39814</v>
      </c>
      <c r="J3170" s="41">
        <v>40178</v>
      </c>
      <c r="K3170" s="40">
        <v>1</v>
      </c>
      <c r="L3170" s="39" t="s">
        <v>103</v>
      </c>
      <c r="M3170" s="39" t="s">
        <v>95</v>
      </c>
      <c r="N3170" s="39" t="s">
        <v>777</v>
      </c>
      <c r="O3170" s="39" t="s">
        <v>97</v>
      </c>
      <c r="P3170" s="39" t="s">
        <v>4548</v>
      </c>
      <c r="Q3170" s="54">
        <v>100</v>
      </c>
    </row>
    <row r="3171" spans="1:17">
      <c r="A3171" s="39" t="s">
        <v>4546</v>
      </c>
      <c r="B3171" s="39" t="s">
        <v>4547</v>
      </c>
      <c r="C3171" s="52">
        <v>2160</v>
      </c>
      <c r="D3171" s="39" t="s">
        <v>101</v>
      </c>
      <c r="E3171" s="39" t="s">
        <v>779</v>
      </c>
      <c r="F3171" s="41">
        <v>40072</v>
      </c>
      <c r="G3171" s="39" t="s">
        <v>93</v>
      </c>
      <c r="H3171" s="39" t="s">
        <v>173</v>
      </c>
      <c r="I3171" s="41">
        <v>39814</v>
      </c>
      <c r="J3171" s="41">
        <v>40178</v>
      </c>
      <c r="K3171" s="40">
        <v>1</v>
      </c>
      <c r="L3171" s="39" t="s">
        <v>103</v>
      </c>
      <c r="M3171" s="39" t="s">
        <v>95</v>
      </c>
      <c r="N3171" s="39" t="s">
        <v>780</v>
      </c>
      <c r="O3171" s="39" t="s">
        <v>97</v>
      </c>
      <c r="P3171" s="39" t="s">
        <v>4548</v>
      </c>
      <c r="Q3171" s="54">
        <v>100</v>
      </c>
    </row>
    <row r="3172" spans="1:17">
      <c r="A3172" s="39" t="s">
        <v>4546</v>
      </c>
      <c r="B3172" s="39" t="s">
        <v>4547</v>
      </c>
      <c r="C3172" s="52">
        <v>947</v>
      </c>
      <c r="D3172" s="39" t="s">
        <v>101</v>
      </c>
      <c r="E3172" s="39" t="s">
        <v>544</v>
      </c>
      <c r="F3172" s="41">
        <v>39790</v>
      </c>
      <c r="G3172" s="39" t="s">
        <v>93</v>
      </c>
      <c r="H3172" s="39" t="s">
        <v>173</v>
      </c>
      <c r="I3172" s="41">
        <v>39814</v>
      </c>
      <c r="J3172" s="41">
        <v>40178</v>
      </c>
      <c r="K3172" s="40">
        <v>1</v>
      </c>
      <c r="L3172" s="39" t="s">
        <v>1573</v>
      </c>
      <c r="M3172" s="39" t="s">
        <v>95</v>
      </c>
      <c r="N3172" s="39" t="s">
        <v>4549</v>
      </c>
      <c r="O3172" s="39" t="s">
        <v>97</v>
      </c>
      <c r="P3172" s="39" t="s">
        <v>4548</v>
      </c>
      <c r="Q3172" s="54">
        <v>524100</v>
      </c>
    </row>
    <row r="3173" spans="1:17">
      <c r="A3173" s="39" t="s">
        <v>4546</v>
      </c>
      <c r="B3173" s="39" t="s">
        <v>4547</v>
      </c>
      <c r="C3173" s="52">
        <v>947</v>
      </c>
      <c r="D3173" s="39" t="s">
        <v>101</v>
      </c>
      <c r="E3173" s="39" t="s">
        <v>544</v>
      </c>
      <c r="F3173" s="41">
        <v>39790</v>
      </c>
      <c r="G3173" s="39" t="s">
        <v>93</v>
      </c>
      <c r="H3173" s="39" t="s">
        <v>173</v>
      </c>
      <c r="I3173" s="41">
        <v>39814</v>
      </c>
      <c r="J3173" s="41">
        <v>40178</v>
      </c>
      <c r="K3173" s="40">
        <v>2</v>
      </c>
      <c r="L3173" s="39" t="s">
        <v>105</v>
      </c>
      <c r="M3173" s="39" t="s">
        <v>95</v>
      </c>
      <c r="N3173" s="39" t="s">
        <v>4550</v>
      </c>
      <c r="O3173" s="39" t="s">
        <v>97</v>
      </c>
      <c r="P3173" s="39" t="s">
        <v>4548</v>
      </c>
      <c r="Q3173" s="54">
        <v>524100</v>
      </c>
    </row>
    <row r="3174" spans="1:17">
      <c r="A3174" s="39" t="s">
        <v>4546</v>
      </c>
      <c r="B3174" s="39" t="s">
        <v>4547</v>
      </c>
      <c r="C3174" s="52">
        <v>947</v>
      </c>
      <c r="D3174" s="39" t="s">
        <v>101</v>
      </c>
      <c r="E3174" s="39" t="s">
        <v>544</v>
      </c>
      <c r="F3174" s="41">
        <v>39790</v>
      </c>
      <c r="G3174" s="39" t="s">
        <v>93</v>
      </c>
      <c r="H3174" s="39" t="s">
        <v>173</v>
      </c>
      <c r="I3174" s="41">
        <v>39814</v>
      </c>
      <c r="J3174" s="41">
        <v>40178</v>
      </c>
      <c r="K3174" s="40">
        <v>3</v>
      </c>
      <c r="L3174" s="39" t="s">
        <v>105</v>
      </c>
      <c r="M3174" s="39" t="s">
        <v>135</v>
      </c>
      <c r="N3174" s="39" t="s">
        <v>4551</v>
      </c>
      <c r="O3174" s="39" t="s">
        <v>97</v>
      </c>
      <c r="P3174" s="39" t="s">
        <v>4548</v>
      </c>
      <c r="Q3174" s="54">
        <v>524100</v>
      </c>
    </row>
    <row r="3175" spans="1:17">
      <c r="A3175" s="39" t="s">
        <v>4546</v>
      </c>
      <c r="B3175" s="39" t="s">
        <v>4547</v>
      </c>
      <c r="C3175" s="52">
        <v>947</v>
      </c>
      <c r="D3175" s="39" t="s">
        <v>101</v>
      </c>
      <c r="E3175" s="39" t="s">
        <v>544</v>
      </c>
      <c r="F3175" s="41">
        <v>39790</v>
      </c>
      <c r="G3175" s="39" t="s">
        <v>93</v>
      </c>
      <c r="H3175" s="39" t="s">
        <v>173</v>
      </c>
      <c r="I3175" s="41">
        <v>39814</v>
      </c>
      <c r="J3175" s="41">
        <v>40178</v>
      </c>
      <c r="K3175" s="40">
        <v>4</v>
      </c>
      <c r="L3175" s="39" t="s">
        <v>95</v>
      </c>
      <c r="M3175" s="39" t="s">
        <v>95</v>
      </c>
      <c r="N3175" s="39" t="s">
        <v>4552</v>
      </c>
      <c r="O3175" s="39" t="s">
        <v>97</v>
      </c>
      <c r="P3175" s="39" t="s">
        <v>4548</v>
      </c>
      <c r="Q3175" s="54">
        <v>524100</v>
      </c>
    </row>
    <row r="3176" spans="1:17">
      <c r="A3176" s="39" t="s">
        <v>4553</v>
      </c>
      <c r="B3176" s="39" t="s">
        <v>4554</v>
      </c>
      <c r="C3176" s="52">
        <v>9273</v>
      </c>
      <c r="D3176" s="39" t="s">
        <v>101</v>
      </c>
      <c r="E3176" s="39" t="s">
        <v>4555</v>
      </c>
      <c r="F3176" s="41">
        <v>40714</v>
      </c>
      <c r="G3176" s="39" t="s">
        <v>93</v>
      </c>
      <c r="H3176" s="39" t="s">
        <v>173</v>
      </c>
      <c r="I3176" s="41">
        <v>39904</v>
      </c>
      <c r="J3176" s="41">
        <v>40908</v>
      </c>
      <c r="K3176" s="40">
        <v>1</v>
      </c>
      <c r="L3176" s="39" t="s">
        <v>308</v>
      </c>
      <c r="M3176" s="39" t="s">
        <v>309</v>
      </c>
      <c r="N3176" s="39" t="s">
        <v>4556</v>
      </c>
      <c r="O3176" s="39" t="s">
        <v>97</v>
      </c>
      <c r="P3176" s="39" t="s">
        <v>4557</v>
      </c>
      <c r="Q3176" s="54">
        <v>25000</v>
      </c>
    </row>
    <row r="3177" spans="1:17">
      <c r="A3177" s="39" t="s">
        <v>4553</v>
      </c>
      <c r="B3177" s="39" t="s">
        <v>4554</v>
      </c>
      <c r="C3177" s="52">
        <v>9273</v>
      </c>
      <c r="D3177" s="39" t="s">
        <v>101</v>
      </c>
      <c r="E3177" s="39" t="s">
        <v>4555</v>
      </c>
      <c r="F3177" s="41">
        <v>40714</v>
      </c>
      <c r="G3177" s="39" t="s">
        <v>93</v>
      </c>
      <c r="H3177" s="39" t="s">
        <v>173</v>
      </c>
      <c r="I3177" s="41">
        <v>39904</v>
      </c>
      <c r="J3177" s="41">
        <v>40908</v>
      </c>
      <c r="K3177" s="40">
        <v>2</v>
      </c>
      <c r="L3177" s="39" t="s">
        <v>311</v>
      </c>
      <c r="M3177" s="39" t="s">
        <v>312</v>
      </c>
      <c r="N3177" s="39" t="s">
        <v>4558</v>
      </c>
      <c r="O3177" s="39" t="s">
        <v>97</v>
      </c>
      <c r="P3177" s="39" t="s">
        <v>4557</v>
      </c>
      <c r="Q3177" s="54">
        <v>25000</v>
      </c>
    </row>
    <row r="3178" spans="1:17">
      <c r="A3178" s="39" t="s">
        <v>4559</v>
      </c>
      <c r="B3178" s="39" t="s">
        <v>4560</v>
      </c>
      <c r="C3178" s="52">
        <v>21032</v>
      </c>
      <c r="D3178" s="39" t="s">
        <v>91</v>
      </c>
      <c r="E3178" s="39" t="s">
        <v>912</v>
      </c>
      <c r="F3178" s="41">
        <v>44534</v>
      </c>
      <c r="G3178" s="39" t="s">
        <v>93</v>
      </c>
      <c r="H3178" s="39" t="s">
        <v>173</v>
      </c>
      <c r="I3178" s="41">
        <v>42005</v>
      </c>
      <c r="J3178" s="41">
        <v>42369</v>
      </c>
      <c r="K3178" s="40">
        <v>2</v>
      </c>
      <c r="L3178" s="39" t="s">
        <v>131</v>
      </c>
      <c r="M3178" s="39" t="s">
        <v>227</v>
      </c>
      <c r="N3178" s="39" t="s">
        <v>4561</v>
      </c>
      <c r="O3178" s="39" t="s">
        <v>97</v>
      </c>
      <c r="P3178" s="39" t="s">
        <v>914</v>
      </c>
      <c r="Q3178" s="54">
        <v>24612</v>
      </c>
    </row>
    <row r="3179" spans="1:17">
      <c r="A3179" s="39" t="s">
        <v>4562</v>
      </c>
      <c r="B3179" s="39" t="s">
        <v>4563</v>
      </c>
      <c r="C3179" s="52">
        <v>22612</v>
      </c>
      <c r="D3179" s="39" t="s">
        <v>91</v>
      </c>
      <c r="E3179" s="39" t="s">
        <v>453</v>
      </c>
      <c r="F3179" s="41">
        <v>44644</v>
      </c>
      <c r="G3179" s="39" t="s">
        <v>93</v>
      </c>
      <c r="H3179" s="39" t="s">
        <v>232</v>
      </c>
      <c r="I3179" s="41">
        <v>41640</v>
      </c>
      <c r="J3179" s="41">
        <v>44561</v>
      </c>
      <c r="K3179" s="40">
        <v>1</v>
      </c>
      <c r="L3179" s="39" t="s">
        <v>131</v>
      </c>
      <c r="M3179" s="39" t="s">
        <v>132</v>
      </c>
      <c r="N3179" s="39" t="s">
        <v>4564</v>
      </c>
      <c r="O3179" s="39" t="s">
        <v>97</v>
      </c>
      <c r="P3179" s="39" t="s">
        <v>504</v>
      </c>
      <c r="Q3179" s="54">
        <v>495000</v>
      </c>
    </row>
    <row r="3180" spans="1:17">
      <c r="A3180" s="39" t="s">
        <v>4562</v>
      </c>
      <c r="B3180" s="39" t="s">
        <v>4563</v>
      </c>
      <c r="C3180" s="52">
        <v>15632</v>
      </c>
      <c r="D3180" s="39" t="s">
        <v>101</v>
      </c>
      <c r="E3180" s="39" t="s">
        <v>3609</v>
      </c>
      <c r="F3180" s="41">
        <v>42408</v>
      </c>
      <c r="G3180" s="39" t="s">
        <v>93</v>
      </c>
      <c r="H3180" s="39" t="s">
        <v>232</v>
      </c>
      <c r="I3180" s="41">
        <v>41640</v>
      </c>
      <c r="J3180" s="41">
        <v>42004</v>
      </c>
      <c r="K3180" s="40">
        <v>1</v>
      </c>
      <c r="L3180" s="39" t="s">
        <v>218</v>
      </c>
      <c r="M3180" s="39" t="s">
        <v>219</v>
      </c>
      <c r="N3180" s="39" t="s">
        <v>4565</v>
      </c>
      <c r="O3180" s="39" t="s">
        <v>97</v>
      </c>
      <c r="P3180" s="39" t="s">
        <v>504</v>
      </c>
      <c r="Q3180" s="54">
        <v>3918</v>
      </c>
    </row>
    <row r="3181" spans="1:17">
      <c r="A3181" s="39" t="s">
        <v>4566</v>
      </c>
      <c r="B3181" s="39" t="s">
        <v>4567</v>
      </c>
      <c r="C3181" s="52">
        <v>8283</v>
      </c>
      <c r="D3181" s="39" t="s">
        <v>101</v>
      </c>
      <c r="E3181" s="39" t="s">
        <v>224</v>
      </c>
      <c r="F3181" s="41">
        <v>40722</v>
      </c>
      <c r="G3181" s="39" t="s">
        <v>93</v>
      </c>
      <c r="H3181" s="39" t="s">
        <v>94</v>
      </c>
      <c r="I3181" s="41">
        <v>39448</v>
      </c>
      <c r="J3181" s="41">
        <v>39813</v>
      </c>
      <c r="K3181" s="40">
        <v>1</v>
      </c>
      <c r="L3181" s="39" t="s">
        <v>103</v>
      </c>
      <c r="M3181" s="39" t="s">
        <v>95</v>
      </c>
      <c r="N3181" s="39" t="s">
        <v>225</v>
      </c>
      <c r="O3181" s="39" t="s">
        <v>97</v>
      </c>
      <c r="P3181" s="39" t="s">
        <v>221</v>
      </c>
      <c r="Q3181" s="54">
        <v>57181</v>
      </c>
    </row>
    <row r="3182" spans="1:17">
      <c r="A3182" s="39" t="s">
        <v>4568</v>
      </c>
      <c r="B3182" s="39" t="s">
        <v>4569</v>
      </c>
      <c r="C3182" s="52">
        <v>8261</v>
      </c>
      <c r="D3182" s="39" t="s">
        <v>101</v>
      </c>
      <c r="E3182" s="39" t="s">
        <v>224</v>
      </c>
      <c r="F3182" s="41">
        <v>40722</v>
      </c>
      <c r="G3182" s="39" t="s">
        <v>93</v>
      </c>
      <c r="H3182" s="39" t="s">
        <v>94</v>
      </c>
      <c r="I3182" s="41">
        <v>39448</v>
      </c>
      <c r="J3182" s="41">
        <v>39813</v>
      </c>
      <c r="K3182" s="40">
        <v>1</v>
      </c>
      <c r="L3182" s="39" t="s">
        <v>103</v>
      </c>
      <c r="M3182" s="39" t="s">
        <v>95</v>
      </c>
      <c r="N3182" s="39" t="s">
        <v>225</v>
      </c>
      <c r="O3182" s="39" t="s">
        <v>97</v>
      </c>
      <c r="P3182" s="39" t="s">
        <v>221</v>
      </c>
      <c r="Q3182" s="54">
        <v>11198</v>
      </c>
    </row>
    <row r="3183" spans="1:17">
      <c r="A3183" s="39" t="s">
        <v>4570</v>
      </c>
      <c r="B3183" s="39" t="s">
        <v>4571</v>
      </c>
      <c r="C3183" s="52">
        <v>16117</v>
      </c>
      <c r="D3183" s="39" t="s">
        <v>101</v>
      </c>
      <c r="E3183" s="39" t="s">
        <v>4572</v>
      </c>
      <c r="F3183" s="41">
        <v>42531</v>
      </c>
      <c r="G3183" s="39" t="s">
        <v>93</v>
      </c>
      <c r="H3183" s="39" t="s">
        <v>94</v>
      </c>
      <c r="I3183" s="41">
        <v>42370</v>
      </c>
      <c r="J3183" s="41">
        <v>42735</v>
      </c>
      <c r="K3183" s="40">
        <v>1</v>
      </c>
      <c r="L3183" s="39" t="s">
        <v>131</v>
      </c>
      <c r="M3183" s="39" t="s">
        <v>132</v>
      </c>
      <c r="N3183" s="39" t="s">
        <v>4573</v>
      </c>
      <c r="O3183" s="39" t="s">
        <v>97</v>
      </c>
      <c r="P3183" s="39" t="s">
        <v>4574</v>
      </c>
      <c r="Q3183" s="54">
        <v>19748</v>
      </c>
    </row>
    <row r="3184" spans="1:17">
      <c r="A3184" s="39" t="s">
        <v>4570</v>
      </c>
      <c r="B3184" s="39" t="s">
        <v>4571</v>
      </c>
      <c r="C3184" s="52">
        <v>14063</v>
      </c>
      <c r="D3184" s="39" t="s">
        <v>101</v>
      </c>
      <c r="E3184" s="39" t="s">
        <v>367</v>
      </c>
      <c r="F3184" s="41">
        <v>41816</v>
      </c>
      <c r="G3184" s="39" t="s">
        <v>93</v>
      </c>
      <c r="H3184" s="39" t="s">
        <v>94</v>
      </c>
      <c r="I3184" s="41">
        <v>41640</v>
      </c>
      <c r="J3184" s="41">
        <v>42004</v>
      </c>
      <c r="K3184" s="40">
        <v>1</v>
      </c>
      <c r="L3184" s="39" t="s">
        <v>105</v>
      </c>
      <c r="M3184" s="39" t="s">
        <v>329</v>
      </c>
      <c r="N3184" s="39" t="s">
        <v>4575</v>
      </c>
      <c r="O3184" s="39" t="s">
        <v>97</v>
      </c>
      <c r="P3184" s="39" t="s">
        <v>4574</v>
      </c>
      <c r="Q3184" s="54">
        <v>-1827</v>
      </c>
    </row>
    <row r="3185" spans="1:17">
      <c r="A3185" s="39" t="s">
        <v>4570</v>
      </c>
      <c r="B3185" s="39" t="s">
        <v>4571</v>
      </c>
      <c r="C3185" s="52">
        <v>14063</v>
      </c>
      <c r="D3185" s="39" t="s">
        <v>101</v>
      </c>
      <c r="E3185" s="39" t="s">
        <v>367</v>
      </c>
      <c r="F3185" s="41">
        <v>41816</v>
      </c>
      <c r="G3185" s="39" t="s">
        <v>93</v>
      </c>
      <c r="H3185" s="39" t="s">
        <v>94</v>
      </c>
      <c r="I3185" s="41">
        <v>41640</v>
      </c>
      <c r="J3185" s="41">
        <v>42004</v>
      </c>
      <c r="K3185" s="40">
        <v>2</v>
      </c>
      <c r="L3185" s="39" t="s">
        <v>131</v>
      </c>
      <c r="M3185" s="39" t="s">
        <v>132</v>
      </c>
      <c r="N3185" s="39" t="s">
        <v>4576</v>
      </c>
      <c r="O3185" s="39" t="s">
        <v>97</v>
      </c>
      <c r="P3185" s="39" t="s">
        <v>4574</v>
      </c>
      <c r="Q3185" s="54">
        <v>-1827</v>
      </c>
    </row>
    <row r="3186" spans="1:17">
      <c r="A3186" s="39" t="s">
        <v>4570</v>
      </c>
      <c r="B3186" s="39" t="s">
        <v>4571</v>
      </c>
      <c r="C3186" s="52">
        <v>12112</v>
      </c>
      <c r="D3186" s="39" t="s">
        <v>101</v>
      </c>
      <c r="E3186" s="39" t="s">
        <v>372</v>
      </c>
      <c r="F3186" s="41">
        <v>41285</v>
      </c>
      <c r="G3186" s="39" t="s">
        <v>93</v>
      </c>
      <c r="H3186" s="39" t="s">
        <v>94</v>
      </c>
      <c r="I3186" s="41">
        <v>41275</v>
      </c>
      <c r="J3186" s="41">
        <v>41639</v>
      </c>
      <c r="K3186" s="40">
        <v>1</v>
      </c>
      <c r="L3186" s="39" t="s">
        <v>131</v>
      </c>
      <c r="M3186" s="39" t="s">
        <v>132</v>
      </c>
      <c r="N3186" s="39" t="s">
        <v>4577</v>
      </c>
      <c r="O3186" s="39" t="s">
        <v>97</v>
      </c>
      <c r="P3186" s="39" t="s">
        <v>4574</v>
      </c>
      <c r="Q3186" s="54">
        <v>10680</v>
      </c>
    </row>
    <row r="3187" spans="1:17">
      <c r="A3187" s="39" t="s">
        <v>4570</v>
      </c>
      <c r="B3187" s="39" t="s">
        <v>4571</v>
      </c>
      <c r="C3187" s="52">
        <v>11562</v>
      </c>
      <c r="D3187" s="39" t="s">
        <v>101</v>
      </c>
      <c r="E3187" s="39" t="s">
        <v>4578</v>
      </c>
      <c r="F3187" s="41">
        <v>41101</v>
      </c>
      <c r="G3187" s="39" t="s">
        <v>93</v>
      </c>
      <c r="H3187" s="39" t="s">
        <v>94</v>
      </c>
      <c r="I3187" s="41">
        <v>40909</v>
      </c>
      <c r="J3187" s="41">
        <v>41274</v>
      </c>
      <c r="K3187" s="40">
        <v>1</v>
      </c>
      <c r="L3187" s="39" t="s">
        <v>131</v>
      </c>
      <c r="M3187" s="39" t="s">
        <v>920</v>
      </c>
      <c r="N3187" s="39" t="s">
        <v>4579</v>
      </c>
      <c r="O3187" s="39" t="s">
        <v>97</v>
      </c>
      <c r="P3187" s="39" t="s">
        <v>4574</v>
      </c>
      <c r="Q3187" s="54">
        <v>68</v>
      </c>
    </row>
    <row r="3188" spans="1:17">
      <c r="A3188" s="39" t="s">
        <v>4570</v>
      </c>
      <c r="B3188" s="39" t="s">
        <v>4571</v>
      </c>
      <c r="C3188" s="52">
        <v>10981</v>
      </c>
      <c r="D3188" s="39" t="s">
        <v>101</v>
      </c>
      <c r="E3188" s="39" t="s">
        <v>376</v>
      </c>
      <c r="F3188" s="41">
        <v>41101</v>
      </c>
      <c r="G3188" s="39" t="s">
        <v>93</v>
      </c>
      <c r="H3188" s="39" t="s">
        <v>94</v>
      </c>
      <c r="I3188" s="41">
        <v>40909</v>
      </c>
      <c r="J3188" s="41">
        <v>41274</v>
      </c>
      <c r="K3188" s="40">
        <v>1</v>
      </c>
      <c r="L3188" s="39" t="s">
        <v>105</v>
      </c>
      <c r="M3188" s="39" t="s">
        <v>329</v>
      </c>
      <c r="N3188" s="39" t="s">
        <v>4580</v>
      </c>
      <c r="O3188" s="39" t="s">
        <v>121</v>
      </c>
      <c r="P3188" s="39" t="s">
        <v>4574</v>
      </c>
      <c r="Q3188" s="54">
        <v>20361</v>
      </c>
    </row>
    <row r="3189" spans="1:17">
      <c r="A3189" s="39" t="s">
        <v>4570</v>
      </c>
      <c r="B3189" s="39" t="s">
        <v>4571</v>
      </c>
      <c r="C3189" s="52">
        <v>10981</v>
      </c>
      <c r="D3189" s="39" t="s">
        <v>101</v>
      </c>
      <c r="E3189" s="39" t="s">
        <v>376</v>
      </c>
      <c r="F3189" s="41">
        <v>41101</v>
      </c>
      <c r="G3189" s="39" t="s">
        <v>93</v>
      </c>
      <c r="H3189" s="39" t="s">
        <v>94</v>
      </c>
      <c r="I3189" s="41">
        <v>40909</v>
      </c>
      <c r="J3189" s="41">
        <v>41274</v>
      </c>
      <c r="K3189" s="40">
        <v>2</v>
      </c>
      <c r="L3189" s="39" t="s">
        <v>131</v>
      </c>
      <c r="M3189" s="39" t="s">
        <v>608</v>
      </c>
      <c r="N3189" s="39" t="s">
        <v>4581</v>
      </c>
      <c r="O3189" s="39" t="s">
        <v>121</v>
      </c>
      <c r="P3189" s="39" t="s">
        <v>4574</v>
      </c>
      <c r="Q3189" s="54">
        <v>20361</v>
      </c>
    </row>
    <row r="3190" spans="1:17">
      <c r="A3190" s="39" t="s">
        <v>4570</v>
      </c>
      <c r="B3190" s="39" t="s">
        <v>4571</v>
      </c>
      <c r="C3190" s="52">
        <v>10981</v>
      </c>
      <c r="D3190" s="39" t="s">
        <v>101</v>
      </c>
      <c r="E3190" s="39" t="s">
        <v>376</v>
      </c>
      <c r="F3190" s="41">
        <v>41101</v>
      </c>
      <c r="G3190" s="39" t="s">
        <v>93</v>
      </c>
      <c r="H3190" s="39" t="s">
        <v>94</v>
      </c>
      <c r="I3190" s="41">
        <v>40909</v>
      </c>
      <c r="J3190" s="41">
        <v>41274</v>
      </c>
      <c r="K3190" s="40">
        <v>3</v>
      </c>
      <c r="L3190" s="39" t="s">
        <v>125</v>
      </c>
      <c r="M3190" s="39" t="s">
        <v>183</v>
      </c>
      <c r="N3190" s="39" t="s">
        <v>4582</v>
      </c>
      <c r="O3190" s="39" t="s">
        <v>121</v>
      </c>
      <c r="P3190" s="39" t="s">
        <v>4574</v>
      </c>
      <c r="Q3190" s="54">
        <v>20361</v>
      </c>
    </row>
    <row r="3191" spans="1:17">
      <c r="A3191" s="39" t="s">
        <v>4570</v>
      </c>
      <c r="B3191" s="39" t="s">
        <v>4571</v>
      </c>
      <c r="C3191" s="52">
        <v>10981</v>
      </c>
      <c r="D3191" s="39" t="s">
        <v>101</v>
      </c>
      <c r="E3191" s="39" t="s">
        <v>376</v>
      </c>
      <c r="F3191" s="41">
        <v>41101</v>
      </c>
      <c r="G3191" s="39" t="s">
        <v>93</v>
      </c>
      <c r="H3191" s="39" t="s">
        <v>94</v>
      </c>
      <c r="I3191" s="41">
        <v>40909</v>
      </c>
      <c r="J3191" s="41">
        <v>41274</v>
      </c>
      <c r="K3191" s="40">
        <v>4</v>
      </c>
      <c r="L3191" s="39" t="s">
        <v>131</v>
      </c>
      <c r="M3191" s="39" t="s">
        <v>132</v>
      </c>
      <c r="N3191" s="39" t="s">
        <v>4583</v>
      </c>
      <c r="O3191" s="39" t="s">
        <v>97</v>
      </c>
      <c r="P3191" s="39" t="s">
        <v>4574</v>
      </c>
      <c r="Q3191" s="54">
        <v>20361</v>
      </c>
    </row>
    <row r="3192" spans="1:17">
      <c r="A3192" s="39" t="s">
        <v>4570</v>
      </c>
      <c r="B3192" s="39" t="s">
        <v>4571</v>
      </c>
      <c r="C3192" s="52">
        <v>10099</v>
      </c>
      <c r="D3192" s="39" t="s">
        <v>101</v>
      </c>
      <c r="E3192" s="39" t="s">
        <v>381</v>
      </c>
      <c r="F3192" s="41">
        <v>40914</v>
      </c>
      <c r="G3192" s="39" t="s">
        <v>93</v>
      </c>
      <c r="H3192" s="39" t="s">
        <v>94</v>
      </c>
      <c r="I3192" s="41">
        <v>40634</v>
      </c>
      <c r="J3192" s="41">
        <v>40908</v>
      </c>
      <c r="K3192" s="40">
        <v>1</v>
      </c>
      <c r="L3192" s="39" t="s">
        <v>131</v>
      </c>
      <c r="M3192" s="39" t="s">
        <v>132</v>
      </c>
      <c r="N3192" s="39" t="s">
        <v>1440</v>
      </c>
      <c r="O3192" s="39" t="s">
        <v>97</v>
      </c>
      <c r="P3192" s="39" t="s">
        <v>4584</v>
      </c>
      <c r="Q3192" s="54">
        <v>7444</v>
      </c>
    </row>
    <row r="3193" spans="1:17">
      <c r="A3193" s="39" t="s">
        <v>4570</v>
      </c>
      <c r="B3193" s="39" t="s">
        <v>4571</v>
      </c>
      <c r="C3193" s="52">
        <v>10252</v>
      </c>
      <c r="D3193" s="39" t="s">
        <v>101</v>
      </c>
      <c r="E3193" s="39" t="s">
        <v>383</v>
      </c>
      <c r="F3193" s="41">
        <v>40856</v>
      </c>
      <c r="G3193" s="39" t="s">
        <v>93</v>
      </c>
      <c r="H3193" s="39" t="s">
        <v>94</v>
      </c>
      <c r="I3193" s="41">
        <v>40544</v>
      </c>
      <c r="J3193" s="41">
        <v>40908</v>
      </c>
      <c r="K3193" s="40">
        <v>1</v>
      </c>
      <c r="L3193" s="39" t="s">
        <v>131</v>
      </c>
      <c r="M3193" s="39" t="s">
        <v>608</v>
      </c>
      <c r="N3193" s="39" t="s">
        <v>4585</v>
      </c>
      <c r="O3193" s="39" t="s">
        <v>121</v>
      </c>
      <c r="P3193" s="39" t="s">
        <v>4584</v>
      </c>
      <c r="Q3193" s="54">
        <v>12087</v>
      </c>
    </row>
    <row r="3194" spans="1:17">
      <c r="A3194" s="39" t="s">
        <v>4570</v>
      </c>
      <c r="B3194" s="39" t="s">
        <v>4571</v>
      </c>
      <c r="C3194" s="52">
        <v>10252</v>
      </c>
      <c r="D3194" s="39" t="s">
        <v>101</v>
      </c>
      <c r="E3194" s="39" t="s">
        <v>383</v>
      </c>
      <c r="F3194" s="41">
        <v>40856</v>
      </c>
      <c r="G3194" s="39" t="s">
        <v>93</v>
      </c>
      <c r="H3194" s="39" t="s">
        <v>94</v>
      </c>
      <c r="I3194" s="41">
        <v>40544</v>
      </c>
      <c r="J3194" s="41">
        <v>40908</v>
      </c>
      <c r="K3194" s="40">
        <v>2</v>
      </c>
      <c r="L3194" s="39" t="s">
        <v>125</v>
      </c>
      <c r="M3194" s="39" t="s">
        <v>183</v>
      </c>
      <c r="N3194" s="39" t="s">
        <v>4586</v>
      </c>
      <c r="O3194" s="39" t="s">
        <v>121</v>
      </c>
      <c r="P3194" s="39" t="s">
        <v>4584</v>
      </c>
      <c r="Q3194" s="54">
        <v>12087</v>
      </c>
    </row>
    <row r="3195" spans="1:17">
      <c r="A3195" s="39" t="s">
        <v>4570</v>
      </c>
      <c r="B3195" s="39" t="s">
        <v>4571</v>
      </c>
      <c r="C3195" s="52">
        <v>10252</v>
      </c>
      <c r="D3195" s="39" t="s">
        <v>101</v>
      </c>
      <c r="E3195" s="39" t="s">
        <v>383</v>
      </c>
      <c r="F3195" s="41">
        <v>40856</v>
      </c>
      <c r="G3195" s="39" t="s">
        <v>93</v>
      </c>
      <c r="H3195" s="39" t="s">
        <v>94</v>
      </c>
      <c r="I3195" s="41">
        <v>40544</v>
      </c>
      <c r="J3195" s="41">
        <v>40908</v>
      </c>
      <c r="K3195" s="40">
        <v>3</v>
      </c>
      <c r="L3195" s="39" t="s">
        <v>105</v>
      </c>
      <c r="M3195" s="39" t="s">
        <v>329</v>
      </c>
      <c r="N3195" s="39" t="s">
        <v>4587</v>
      </c>
      <c r="O3195" s="39" t="s">
        <v>97</v>
      </c>
      <c r="P3195" s="39" t="s">
        <v>4584</v>
      </c>
      <c r="Q3195" s="54">
        <v>12087</v>
      </c>
    </row>
    <row r="3196" spans="1:17">
      <c r="A3196" s="39" t="s">
        <v>4570</v>
      </c>
      <c r="B3196" s="39" t="s">
        <v>4571</v>
      </c>
      <c r="C3196" s="52">
        <v>10252</v>
      </c>
      <c r="D3196" s="39" t="s">
        <v>101</v>
      </c>
      <c r="E3196" s="39" t="s">
        <v>383</v>
      </c>
      <c r="F3196" s="41">
        <v>40856</v>
      </c>
      <c r="G3196" s="39" t="s">
        <v>93</v>
      </c>
      <c r="H3196" s="39" t="s">
        <v>94</v>
      </c>
      <c r="I3196" s="41">
        <v>40544</v>
      </c>
      <c r="J3196" s="41">
        <v>40633</v>
      </c>
      <c r="K3196" s="40">
        <v>4</v>
      </c>
      <c r="L3196" s="39" t="s">
        <v>131</v>
      </c>
      <c r="M3196" s="39" t="s">
        <v>132</v>
      </c>
      <c r="N3196" s="39" t="s">
        <v>4588</v>
      </c>
      <c r="O3196" s="39" t="s">
        <v>97</v>
      </c>
      <c r="P3196" s="39" t="s">
        <v>4584</v>
      </c>
      <c r="Q3196" s="54">
        <v>12087</v>
      </c>
    </row>
    <row r="3197" spans="1:17">
      <c r="A3197" s="39" t="s">
        <v>4570</v>
      </c>
      <c r="B3197" s="39" t="s">
        <v>4571</v>
      </c>
      <c r="C3197" s="52">
        <v>8991</v>
      </c>
      <c r="D3197" s="39" t="s">
        <v>101</v>
      </c>
      <c r="E3197" s="39" t="s">
        <v>4589</v>
      </c>
      <c r="F3197" s="41">
        <v>40714</v>
      </c>
      <c r="G3197" s="39" t="s">
        <v>93</v>
      </c>
      <c r="H3197" s="39" t="s">
        <v>94</v>
      </c>
      <c r="I3197" s="41">
        <v>40179</v>
      </c>
      <c r="J3197" s="41">
        <v>40543</v>
      </c>
      <c r="K3197" s="40">
        <v>1</v>
      </c>
      <c r="L3197" s="39" t="s">
        <v>131</v>
      </c>
      <c r="M3197" s="39" t="s">
        <v>608</v>
      </c>
      <c r="N3197" s="39" t="s">
        <v>4590</v>
      </c>
      <c r="O3197" s="39" t="s">
        <v>121</v>
      </c>
      <c r="P3197" s="39" t="s">
        <v>4584</v>
      </c>
      <c r="Q3197" s="54">
        <v>32740</v>
      </c>
    </row>
    <row r="3198" spans="1:17">
      <c r="A3198" s="39" t="s">
        <v>4570</v>
      </c>
      <c r="B3198" s="39" t="s">
        <v>4571</v>
      </c>
      <c r="C3198" s="52">
        <v>8991</v>
      </c>
      <c r="D3198" s="39" t="s">
        <v>101</v>
      </c>
      <c r="E3198" s="39" t="s">
        <v>4589</v>
      </c>
      <c r="F3198" s="41">
        <v>40714</v>
      </c>
      <c r="G3198" s="39" t="s">
        <v>93</v>
      </c>
      <c r="H3198" s="39" t="s">
        <v>94</v>
      </c>
      <c r="I3198" s="41">
        <v>40179</v>
      </c>
      <c r="J3198" s="41">
        <v>40543</v>
      </c>
      <c r="K3198" s="40">
        <v>2</v>
      </c>
      <c r="L3198" s="39" t="s">
        <v>125</v>
      </c>
      <c r="M3198" s="39" t="s">
        <v>183</v>
      </c>
      <c r="N3198" s="39" t="s">
        <v>4591</v>
      </c>
      <c r="O3198" s="39" t="s">
        <v>97</v>
      </c>
      <c r="P3198" s="39" t="s">
        <v>4584</v>
      </c>
      <c r="Q3198" s="54">
        <v>32740</v>
      </c>
    </row>
    <row r="3199" spans="1:17">
      <c r="A3199" s="39" t="s">
        <v>4570</v>
      </c>
      <c r="B3199" s="39" t="s">
        <v>4571</v>
      </c>
      <c r="C3199" s="52">
        <v>8991</v>
      </c>
      <c r="D3199" s="39" t="s">
        <v>101</v>
      </c>
      <c r="E3199" s="39" t="s">
        <v>4589</v>
      </c>
      <c r="F3199" s="41">
        <v>40714</v>
      </c>
      <c r="G3199" s="39" t="s">
        <v>93</v>
      </c>
      <c r="H3199" s="39" t="s">
        <v>94</v>
      </c>
      <c r="I3199" s="41">
        <v>40179</v>
      </c>
      <c r="J3199" s="41">
        <v>40543</v>
      </c>
      <c r="K3199" s="40">
        <v>3</v>
      </c>
      <c r="L3199" s="39" t="s">
        <v>105</v>
      </c>
      <c r="M3199" s="39" t="s">
        <v>435</v>
      </c>
      <c r="N3199" s="39" t="s">
        <v>4592</v>
      </c>
      <c r="O3199" s="39" t="s">
        <v>97</v>
      </c>
      <c r="P3199" s="39" t="s">
        <v>4584</v>
      </c>
      <c r="Q3199" s="54">
        <v>32740</v>
      </c>
    </row>
    <row r="3200" spans="1:17">
      <c r="A3200" s="39" t="s">
        <v>4570</v>
      </c>
      <c r="B3200" s="39" t="s">
        <v>4571</v>
      </c>
      <c r="C3200" s="52">
        <v>8991</v>
      </c>
      <c r="D3200" s="39" t="s">
        <v>101</v>
      </c>
      <c r="E3200" s="39" t="s">
        <v>4589</v>
      </c>
      <c r="F3200" s="41">
        <v>40714</v>
      </c>
      <c r="G3200" s="39" t="s">
        <v>93</v>
      </c>
      <c r="H3200" s="39" t="s">
        <v>94</v>
      </c>
      <c r="I3200" s="41">
        <v>40179</v>
      </c>
      <c r="J3200" s="41">
        <v>40543</v>
      </c>
      <c r="K3200" s="40">
        <v>4</v>
      </c>
      <c r="L3200" s="39" t="s">
        <v>131</v>
      </c>
      <c r="M3200" s="39" t="s">
        <v>132</v>
      </c>
      <c r="N3200" s="39" t="s">
        <v>4593</v>
      </c>
      <c r="O3200" s="39" t="s">
        <v>97</v>
      </c>
      <c r="P3200" s="39" t="s">
        <v>4584</v>
      </c>
      <c r="Q3200" s="54">
        <v>32740</v>
      </c>
    </row>
    <row r="3201" spans="1:17">
      <c r="A3201" s="39" t="s">
        <v>4570</v>
      </c>
      <c r="B3201" s="39" t="s">
        <v>4571</v>
      </c>
      <c r="C3201" s="52">
        <v>8991</v>
      </c>
      <c r="D3201" s="39" t="s">
        <v>101</v>
      </c>
      <c r="E3201" s="39" t="s">
        <v>4589</v>
      </c>
      <c r="F3201" s="41">
        <v>40714</v>
      </c>
      <c r="G3201" s="39" t="s">
        <v>93</v>
      </c>
      <c r="H3201" s="39" t="s">
        <v>94</v>
      </c>
      <c r="I3201" s="41">
        <v>40179</v>
      </c>
      <c r="J3201" s="41">
        <v>40543</v>
      </c>
      <c r="K3201" s="40">
        <v>5</v>
      </c>
      <c r="L3201" s="39" t="s">
        <v>131</v>
      </c>
      <c r="M3201" s="39" t="s">
        <v>194</v>
      </c>
      <c r="N3201" s="39" t="s">
        <v>4594</v>
      </c>
      <c r="O3201" s="39" t="s">
        <v>97</v>
      </c>
      <c r="P3201" s="39" t="s">
        <v>4584</v>
      </c>
      <c r="Q3201" s="54">
        <v>32740</v>
      </c>
    </row>
    <row r="3202" spans="1:17">
      <c r="A3202" s="39" t="s">
        <v>4570</v>
      </c>
      <c r="B3202" s="39" t="s">
        <v>4571</v>
      </c>
      <c r="C3202" s="52">
        <v>8991</v>
      </c>
      <c r="D3202" s="39" t="s">
        <v>101</v>
      </c>
      <c r="E3202" s="39" t="s">
        <v>4589</v>
      </c>
      <c r="F3202" s="41">
        <v>40714</v>
      </c>
      <c r="G3202" s="39" t="s">
        <v>93</v>
      </c>
      <c r="H3202" s="39" t="s">
        <v>94</v>
      </c>
      <c r="I3202" s="41">
        <v>40179</v>
      </c>
      <c r="J3202" s="41">
        <v>40543</v>
      </c>
      <c r="K3202" s="40">
        <v>6</v>
      </c>
      <c r="L3202" s="39" t="s">
        <v>125</v>
      </c>
      <c r="M3202" s="39" t="s">
        <v>191</v>
      </c>
      <c r="N3202" s="39" t="s">
        <v>4595</v>
      </c>
      <c r="O3202" s="39" t="s">
        <v>97</v>
      </c>
      <c r="P3202" s="39" t="s">
        <v>4584</v>
      </c>
      <c r="Q3202" s="54">
        <v>32740</v>
      </c>
    </row>
    <row r="3203" spans="1:17">
      <c r="A3203" s="39" t="s">
        <v>4570</v>
      </c>
      <c r="B3203" s="39" t="s">
        <v>4571</v>
      </c>
      <c r="C3203" s="52">
        <v>830</v>
      </c>
      <c r="D3203" s="39" t="s">
        <v>101</v>
      </c>
      <c r="E3203" s="39" t="s">
        <v>2841</v>
      </c>
      <c r="F3203" s="41">
        <v>39790</v>
      </c>
      <c r="G3203" s="39" t="s">
        <v>93</v>
      </c>
      <c r="H3203" s="39" t="s">
        <v>94</v>
      </c>
      <c r="I3203" s="41">
        <v>39814</v>
      </c>
      <c r="J3203" s="41">
        <v>40178</v>
      </c>
      <c r="K3203" s="40">
        <v>1</v>
      </c>
      <c r="L3203" s="39" t="s">
        <v>131</v>
      </c>
      <c r="M3203" s="39" t="s">
        <v>608</v>
      </c>
      <c r="N3203" s="39" t="s">
        <v>4596</v>
      </c>
      <c r="O3203" s="39" t="s">
        <v>121</v>
      </c>
      <c r="P3203" s="39" t="s">
        <v>4584</v>
      </c>
      <c r="Q3203" s="54">
        <v>218673</v>
      </c>
    </row>
    <row r="3204" spans="1:17">
      <c r="A3204" s="39" t="s">
        <v>4570</v>
      </c>
      <c r="B3204" s="39" t="s">
        <v>4571</v>
      </c>
      <c r="C3204" s="52">
        <v>830</v>
      </c>
      <c r="D3204" s="39" t="s">
        <v>101</v>
      </c>
      <c r="E3204" s="39" t="s">
        <v>2841</v>
      </c>
      <c r="F3204" s="41">
        <v>39790</v>
      </c>
      <c r="G3204" s="39" t="s">
        <v>93</v>
      </c>
      <c r="H3204" s="39" t="s">
        <v>94</v>
      </c>
      <c r="I3204" s="41">
        <v>39814</v>
      </c>
      <c r="J3204" s="41">
        <v>40178</v>
      </c>
      <c r="K3204" s="40">
        <v>2</v>
      </c>
      <c r="L3204" s="39" t="s">
        <v>125</v>
      </c>
      <c r="M3204" s="39" t="s">
        <v>183</v>
      </c>
      <c r="N3204" s="39" t="s">
        <v>4597</v>
      </c>
      <c r="O3204" s="39" t="s">
        <v>121</v>
      </c>
      <c r="P3204" s="39" t="s">
        <v>4584</v>
      </c>
      <c r="Q3204" s="54">
        <v>218673</v>
      </c>
    </row>
    <row r="3205" spans="1:17">
      <c r="A3205" s="39" t="s">
        <v>4570</v>
      </c>
      <c r="B3205" s="39" t="s">
        <v>4571</v>
      </c>
      <c r="C3205" s="52">
        <v>830</v>
      </c>
      <c r="D3205" s="39" t="s">
        <v>101</v>
      </c>
      <c r="E3205" s="39" t="s">
        <v>2841</v>
      </c>
      <c r="F3205" s="41">
        <v>39790</v>
      </c>
      <c r="G3205" s="39" t="s">
        <v>93</v>
      </c>
      <c r="H3205" s="39" t="s">
        <v>94</v>
      </c>
      <c r="I3205" s="41">
        <v>39814</v>
      </c>
      <c r="J3205" s="41">
        <v>40178</v>
      </c>
      <c r="K3205" s="40">
        <v>3</v>
      </c>
      <c r="L3205" s="39" t="s">
        <v>131</v>
      </c>
      <c r="M3205" s="39" t="s">
        <v>227</v>
      </c>
      <c r="N3205" s="39" t="s">
        <v>4598</v>
      </c>
      <c r="O3205" s="39" t="s">
        <v>121</v>
      </c>
      <c r="P3205" s="39" t="s">
        <v>4584</v>
      </c>
      <c r="Q3205" s="54">
        <v>218673</v>
      </c>
    </row>
    <row r="3206" spans="1:17">
      <c r="A3206" s="39" t="s">
        <v>4570</v>
      </c>
      <c r="B3206" s="39" t="s">
        <v>4571</v>
      </c>
      <c r="C3206" s="52">
        <v>830</v>
      </c>
      <c r="D3206" s="39" t="s">
        <v>101</v>
      </c>
      <c r="E3206" s="39" t="s">
        <v>2841</v>
      </c>
      <c r="F3206" s="41">
        <v>39790</v>
      </c>
      <c r="G3206" s="39" t="s">
        <v>93</v>
      </c>
      <c r="H3206" s="39" t="s">
        <v>94</v>
      </c>
      <c r="I3206" s="41">
        <v>39814</v>
      </c>
      <c r="J3206" s="41">
        <v>40178</v>
      </c>
      <c r="K3206" s="40">
        <v>4</v>
      </c>
      <c r="L3206" s="39" t="s">
        <v>105</v>
      </c>
      <c r="M3206" s="39" t="s">
        <v>329</v>
      </c>
      <c r="N3206" s="39" t="s">
        <v>4599</v>
      </c>
      <c r="O3206" s="39" t="s">
        <v>121</v>
      </c>
      <c r="P3206" s="39" t="s">
        <v>4584</v>
      </c>
      <c r="Q3206" s="54">
        <v>218673</v>
      </c>
    </row>
    <row r="3207" spans="1:17">
      <c r="A3207" s="39" t="s">
        <v>4570</v>
      </c>
      <c r="B3207" s="39" t="s">
        <v>4571</v>
      </c>
      <c r="C3207" s="52">
        <v>830</v>
      </c>
      <c r="D3207" s="39" t="s">
        <v>101</v>
      </c>
      <c r="E3207" s="39" t="s">
        <v>2841</v>
      </c>
      <c r="F3207" s="41">
        <v>39790</v>
      </c>
      <c r="G3207" s="39" t="s">
        <v>93</v>
      </c>
      <c r="H3207" s="39" t="s">
        <v>94</v>
      </c>
      <c r="I3207" s="41">
        <v>39814</v>
      </c>
      <c r="J3207" s="41">
        <v>40178</v>
      </c>
      <c r="K3207" s="40">
        <v>5</v>
      </c>
      <c r="L3207" s="39" t="s">
        <v>105</v>
      </c>
      <c r="M3207" s="39" t="s">
        <v>486</v>
      </c>
      <c r="N3207" s="39" t="s">
        <v>4600</v>
      </c>
      <c r="O3207" s="39" t="s">
        <v>121</v>
      </c>
      <c r="P3207" s="39" t="s">
        <v>4584</v>
      </c>
      <c r="Q3207" s="54">
        <v>218673</v>
      </c>
    </row>
    <row r="3208" spans="1:17">
      <c r="A3208" s="39" t="s">
        <v>4570</v>
      </c>
      <c r="B3208" s="39" t="s">
        <v>4571</v>
      </c>
      <c r="C3208" s="52">
        <v>830</v>
      </c>
      <c r="D3208" s="39" t="s">
        <v>101</v>
      </c>
      <c r="E3208" s="39" t="s">
        <v>2841</v>
      </c>
      <c r="F3208" s="41">
        <v>39790</v>
      </c>
      <c r="G3208" s="39" t="s">
        <v>93</v>
      </c>
      <c r="H3208" s="39" t="s">
        <v>94</v>
      </c>
      <c r="I3208" s="41">
        <v>39814</v>
      </c>
      <c r="J3208" s="41">
        <v>40178</v>
      </c>
      <c r="K3208" s="40">
        <v>6</v>
      </c>
      <c r="L3208" s="39" t="s">
        <v>131</v>
      </c>
      <c r="M3208" s="39" t="s">
        <v>132</v>
      </c>
      <c r="N3208" s="39" t="s">
        <v>4601</v>
      </c>
      <c r="O3208" s="39" t="s">
        <v>97</v>
      </c>
      <c r="P3208" s="39" t="s">
        <v>4584</v>
      </c>
      <c r="Q3208" s="54">
        <v>218673</v>
      </c>
    </row>
    <row r="3209" spans="1:17">
      <c r="A3209" s="39" t="s">
        <v>4570</v>
      </c>
      <c r="B3209" s="39" t="s">
        <v>4571</v>
      </c>
      <c r="C3209" s="52">
        <v>830</v>
      </c>
      <c r="D3209" s="39" t="s">
        <v>101</v>
      </c>
      <c r="E3209" s="39" t="s">
        <v>2841</v>
      </c>
      <c r="F3209" s="41">
        <v>39790</v>
      </c>
      <c r="G3209" s="39" t="s">
        <v>93</v>
      </c>
      <c r="H3209" s="39" t="s">
        <v>94</v>
      </c>
      <c r="I3209" s="41">
        <v>39814</v>
      </c>
      <c r="J3209" s="41">
        <v>40178</v>
      </c>
      <c r="K3209" s="40">
        <v>7</v>
      </c>
      <c r="L3209" s="39" t="s">
        <v>131</v>
      </c>
      <c r="M3209" s="39" t="s">
        <v>194</v>
      </c>
      <c r="N3209" s="39" t="s">
        <v>4602</v>
      </c>
      <c r="O3209" s="39" t="s">
        <v>97</v>
      </c>
      <c r="P3209" s="39" t="s">
        <v>4584</v>
      </c>
      <c r="Q3209" s="54">
        <v>218673</v>
      </c>
    </row>
    <row r="3210" spans="1:17">
      <c r="A3210" s="39" t="s">
        <v>4570</v>
      </c>
      <c r="B3210" s="39" t="s">
        <v>4571</v>
      </c>
      <c r="C3210" s="52">
        <v>830</v>
      </c>
      <c r="D3210" s="39" t="s">
        <v>101</v>
      </c>
      <c r="E3210" s="39" t="s">
        <v>2841</v>
      </c>
      <c r="F3210" s="41">
        <v>39790</v>
      </c>
      <c r="G3210" s="39" t="s">
        <v>93</v>
      </c>
      <c r="H3210" s="39" t="s">
        <v>94</v>
      </c>
      <c r="I3210" s="41">
        <v>39814</v>
      </c>
      <c r="J3210" s="41">
        <v>40178</v>
      </c>
      <c r="K3210" s="40">
        <v>8</v>
      </c>
      <c r="L3210" s="39" t="s">
        <v>131</v>
      </c>
      <c r="M3210" s="39" t="s">
        <v>194</v>
      </c>
      <c r="N3210" s="39" t="s">
        <v>4603</v>
      </c>
      <c r="O3210" s="39" t="s">
        <v>97</v>
      </c>
      <c r="P3210" s="39" t="s">
        <v>4584</v>
      </c>
      <c r="Q3210" s="54">
        <v>218673</v>
      </c>
    </row>
    <row r="3211" spans="1:17">
      <c r="A3211" s="39" t="s">
        <v>4604</v>
      </c>
      <c r="B3211" s="39" t="s">
        <v>4605</v>
      </c>
      <c r="C3211" s="52">
        <v>19665</v>
      </c>
      <c r="D3211" s="39" t="s">
        <v>101</v>
      </c>
      <c r="E3211" s="39" t="s">
        <v>4606</v>
      </c>
      <c r="F3211" s="41">
        <v>44050</v>
      </c>
      <c r="G3211" s="39" t="s">
        <v>93</v>
      </c>
      <c r="H3211" s="39" t="s">
        <v>94</v>
      </c>
      <c r="I3211" s="41">
        <v>43923</v>
      </c>
      <c r="J3211" s="41">
        <v>44196</v>
      </c>
      <c r="K3211" s="40">
        <v>1</v>
      </c>
      <c r="L3211" s="39" t="s">
        <v>105</v>
      </c>
      <c r="M3211" s="39" t="s">
        <v>95</v>
      </c>
      <c r="N3211" s="39" t="s">
        <v>4607</v>
      </c>
      <c r="O3211" s="39" t="s">
        <v>97</v>
      </c>
      <c r="P3211" s="39" t="s">
        <v>4608</v>
      </c>
      <c r="Q3211" s="54">
        <v>844212</v>
      </c>
    </row>
    <row r="3212" spans="1:17">
      <c r="A3212" s="39" t="s">
        <v>4609</v>
      </c>
      <c r="B3212" s="39" t="s">
        <v>4610</v>
      </c>
      <c r="C3212" s="52">
        <v>20241</v>
      </c>
      <c r="D3212" s="39" t="s">
        <v>101</v>
      </c>
      <c r="E3212" s="39" t="s">
        <v>212</v>
      </c>
      <c r="F3212" s="41">
        <v>44264</v>
      </c>
      <c r="G3212" s="39" t="s">
        <v>93</v>
      </c>
      <c r="H3212" s="39" t="s">
        <v>94</v>
      </c>
      <c r="I3212" s="41">
        <v>44197</v>
      </c>
      <c r="J3212" s="41">
        <v>44561</v>
      </c>
      <c r="K3212" s="40">
        <v>1</v>
      </c>
      <c r="L3212" s="39" t="s">
        <v>105</v>
      </c>
      <c r="M3212" s="39" t="s">
        <v>95</v>
      </c>
      <c r="N3212" s="39" t="s">
        <v>4611</v>
      </c>
      <c r="O3212" s="39" t="s">
        <v>97</v>
      </c>
      <c r="P3212" s="39" t="s">
        <v>2984</v>
      </c>
      <c r="Q3212" s="54">
        <v>307716</v>
      </c>
    </row>
    <row r="3213" spans="1:17">
      <c r="A3213" s="39" t="s">
        <v>4609</v>
      </c>
      <c r="B3213" s="39" t="s">
        <v>4610</v>
      </c>
      <c r="C3213" s="52">
        <v>19493</v>
      </c>
      <c r="D3213" s="39" t="s">
        <v>101</v>
      </c>
      <c r="E3213" s="39" t="s">
        <v>215</v>
      </c>
      <c r="F3213" s="41">
        <v>44050</v>
      </c>
      <c r="G3213" s="39" t="s">
        <v>93</v>
      </c>
      <c r="H3213" s="39" t="s">
        <v>94</v>
      </c>
      <c r="I3213" s="41">
        <v>43923</v>
      </c>
      <c r="J3213" s="41">
        <v>44196</v>
      </c>
      <c r="K3213" s="40">
        <v>1</v>
      </c>
      <c r="L3213" s="39" t="s">
        <v>105</v>
      </c>
      <c r="M3213" s="39" t="s">
        <v>95</v>
      </c>
      <c r="N3213" s="39" t="s">
        <v>4612</v>
      </c>
      <c r="O3213" s="39" t="s">
        <v>97</v>
      </c>
      <c r="P3213" s="39" t="s">
        <v>2984</v>
      </c>
      <c r="Q3213" s="54">
        <v>307716</v>
      </c>
    </row>
    <row r="3214" spans="1:17">
      <c r="A3214" s="39" t="s">
        <v>4609</v>
      </c>
      <c r="B3214" s="39" t="s">
        <v>4613</v>
      </c>
      <c r="C3214" s="52">
        <v>3405</v>
      </c>
      <c r="D3214" s="39" t="s">
        <v>101</v>
      </c>
      <c r="E3214" s="39" t="s">
        <v>750</v>
      </c>
      <c r="F3214" s="41">
        <v>40213</v>
      </c>
      <c r="G3214" s="39" t="s">
        <v>93</v>
      </c>
      <c r="H3214" s="39" t="s">
        <v>94</v>
      </c>
      <c r="I3214" s="41">
        <v>39709</v>
      </c>
      <c r="J3214" s="41">
        <v>40073</v>
      </c>
      <c r="K3214" s="40">
        <v>1</v>
      </c>
      <c r="L3214" s="39" t="s">
        <v>391</v>
      </c>
      <c r="M3214" s="39" t="s">
        <v>392</v>
      </c>
      <c r="N3214" s="39" t="s">
        <v>4614</v>
      </c>
      <c r="O3214" s="39" t="s">
        <v>97</v>
      </c>
      <c r="P3214" s="39" t="s">
        <v>221</v>
      </c>
      <c r="Q3214" s="54">
        <v>700000</v>
      </c>
    </row>
    <row r="3215" spans="1:17">
      <c r="A3215" s="39" t="s">
        <v>4615</v>
      </c>
      <c r="B3215" s="39" t="s">
        <v>4616</v>
      </c>
      <c r="C3215" s="52">
        <v>7844</v>
      </c>
      <c r="D3215" s="39" t="s">
        <v>101</v>
      </c>
      <c r="E3215" s="39" t="s">
        <v>4617</v>
      </c>
      <c r="F3215" s="41">
        <v>40535</v>
      </c>
      <c r="G3215" s="39" t="s">
        <v>93</v>
      </c>
      <c r="H3215" s="39" t="s">
        <v>173</v>
      </c>
      <c r="I3215" s="41">
        <v>39661</v>
      </c>
      <c r="J3215" s="41">
        <v>40908</v>
      </c>
      <c r="K3215" s="40">
        <v>1</v>
      </c>
      <c r="L3215" s="39" t="s">
        <v>391</v>
      </c>
      <c r="M3215" s="39" t="s">
        <v>1034</v>
      </c>
      <c r="N3215" s="39" t="s">
        <v>4618</v>
      </c>
      <c r="O3215" s="39" t="s">
        <v>97</v>
      </c>
      <c r="P3215" s="39" t="s">
        <v>221</v>
      </c>
      <c r="Q3215" s="54">
        <v>98000</v>
      </c>
    </row>
    <row r="3216" spans="1:17">
      <c r="A3216" s="39" t="s">
        <v>4615</v>
      </c>
      <c r="B3216" s="39" t="s">
        <v>4616</v>
      </c>
      <c r="C3216" s="52">
        <v>7844</v>
      </c>
      <c r="D3216" s="39" t="s">
        <v>101</v>
      </c>
      <c r="E3216" s="39" t="s">
        <v>4617</v>
      </c>
      <c r="F3216" s="41">
        <v>40535</v>
      </c>
      <c r="G3216" s="39" t="s">
        <v>93</v>
      </c>
      <c r="H3216" s="39" t="s">
        <v>173</v>
      </c>
      <c r="I3216" s="41">
        <v>39661</v>
      </c>
      <c r="J3216" s="41">
        <v>40908</v>
      </c>
      <c r="K3216" s="40">
        <v>2</v>
      </c>
      <c r="L3216" s="39" t="s">
        <v>391</v>
      </c>
      <c r="M3216" s="39" t="s">
        <v>1034</v>
      </c>
      <c r="N3216" s="39" t="s">
        <v>4619</v>
      </c>
      <c r="O3216" s="39" t="s">
        <v>97</v>
      </c>
      <c r="P3216" s="39" t="s">
        <v>221</v>
      </c>
      <c r="Q3216" s="54">
        <v>98000</v>
      </c>
    </row>
    <row r="3217" spans="1:17">
      <c r="A3217" s="39" t="s">
        <v>4615</v>
      </c>
      <c r="B3217" s="39" t="s">
        <v>4616</v>
      </c>
      <c r="C3217" s="52">
        <v>7844</v>
      </c>
      <c r="D3217" s="39" t="s">
        <v>101</v>
      </c>
      <c r="E3217" s="39" t="s">
        <v>4617</v>
      </c>
      <c r="F3217" s="41">
        <v>40535</v>
      </c>
      <c r="G3217" s="39" t="s">
        <v>93</v>
      </c>
      <c r="H3217" s="39" t="s">
        <v>173</v>
      </c>
      <c r="I3217" s="41">
        <v>39661</v>
      </c>
      <c r="J3217" s="41">
        <v>40908</v>
      </c>
      <c r="K3217" s="40">
        <v>3</v>
      </c>
      <c r="L3217" s="39" t="s">
        <v>391</v>
      </c>
      <c r="M3217" s="39" t="s">
        <v>1034</v>
      </c>
      <c r="N3217" s="39" t="s">
        <v>4620</v>
      </c>
      <c r="O3217" s="39" t="s">
        <v>97</v>
      </c>
      <c r="P3217" s="39" t="s">
        <v>221</v>
      </c>
      <c r="Q3217" s="54">
        <v>98000</v>
      </c>
    </row>
    <row r="3218" spans="1:17">
      <c r="A3218" s="39" t="s">
        <v>4615</v>
      </c>
      <c r="B3218" s="39" t="s">
        <v>4616</v>
      </c>
      <c r="C3218" s="52">
        <v>7844</v>
      </c>
      <c r="D3218" s="39" t="s">
        <v>101</v>
      </c>
      <c r="E3218" s="39" t="s">
        <v>4617</v>
      </c>
      <c r="F3218" s="41">
        <v>40535</v>
      </c>
      <c r="G3218" s="39" t="s">
        <v>93</v>
      </c>
      <c r="H3218" s="39" t="s">
        <v>173</v>
      </c>
      <c r="I3218" s="41">
        <v>39661</v>
      </c>
      <c r="J3218" s="41">
        <v>40908</v>
      </c>
      <c r="K3218" s="40">
        <v>4</v>
      </c>
      <c r="L3218" s="39" t="s">
        <v>391</v>
      </c>
      <c r="M3218" s="39" t="s">
        <v>1034</v>
      </c>
      <c r="N3218" s="39" t="s">
        <v>4621</v>
      </c>
      <c r="O3218" s="39" t="s">
        <v>97</v>
      </c>
      <c r="P3218" s="39" t="s">
        <v>221</v>
      </c>
      <c r="Q3218" s="54">
        <v>98000</v>
      </c>
    </row>
    <row r="3219" spans="1:17">
      <c r="A3219" s="39" t="s">
        <v>4615</v>
      </c>
      <c r="B3219" s="39" t="s">
        <v>4616</v>
      </c>
      <c r="C3219" s="52">
        <v>7844</v>
      </c>
      <c r="D3219" s="39" t="s">
        <v>101</v>
      </c>
      <c r="E3219" s="39" t="s">
        <v>4617</v>
      </c>
      <c r="F3219" s="41">
        <v>40535</v>
      </c>
      <c r="G3219" s="39" t="s">
        <v>93</v>
      </c>
      <c r="H3219" s="39" t="s">
        <v>173</v>
      </c>
      <c r="I3219" s="41">
        <v>39661</v>
      </c>
      <c r="J3219" s="41">
        <v>40908</v>
      </c>
      <c r="K3219" s="40">
        <v>5</v>
      </c>
      <c r="L3219" s="39" t="s">
        <v>391</v>
      </c>
      <c r="M3219" s="39" t="s">
        <v>1034</v>
      </c>
      <c r="N3219" s="39" t="s">
        <v>4622</v>
      </c>
      <c r="O3219" s="39" t="s">
        <v>97</v>
      </c>
      <c r="P3219" s="39" t="s">
        <v>221</v>
      </c>
      <c r="Q3219" s="54">
        <v>98000</v>
      </c>
    </row>
    <row r="3220" spans="1:17">
      <c r="A3220" s="39" t="s">
        <v>4615</v>
      </c>
      <c r="B3220" s="39" t="s">
        <v>4616</v>
      </c>
      <c r="C3220" s="52">
        <v>7844</v>
      </c>
      <c r="D3220" s="39" t="s">
        <v>101</v>
      </c>
      <c r="E3220" s="39" t="s">
        <v>4617</v>
      </c>
      <c r="F3220" s="41">
        <v>40535</v>
      </c>
      <c r="G3220" s="39" t="s">
        <v>93</v>
      </c>
      <c r="H3220" s="39" t="s">
        <v>173</v>
      </c>
      <c r="I3220" s="41">
        <v>39661</v>
      </c>
      <c r="J3220" s="41">
        <v>40908</v>
      </c>
      <c r="K3220" s="40">
        <v>6</v>
      </c>
      <c r="L3220" s="39" t="s">
        <v>391</v>
      </c>
      <c r="M3220" s="39" t="s">
        <v>1034</v>
      </c>
      <c r="N3220" s="39" t="s">
        <v>4623</v>
      </c>
      <c r="O3220" s="39" t="s">
        <v>97</v>
      </c>
      <c r="P3220" s="39" t="s">
        <v>221</v>
      </c>
      <c r="Q3220" s="54">
        <v>98000</v>
      </c>
    </row>
    <row r="3221" spans="1:17">
      <c r="A3221" s="39" t="s">
        <v>4615</v>
      </c>
      <c r="B3221" s="39" t="s">
        <v>4616</v>
      </c>
      <c r="C3221" s="52">
        <v>7844</v>
      </c>
      <c r="D3221" s="39" t="s">
        <v>101</v>
      </c>
      <c r="E3221" s="39" t="s">
        <v>4617</v>
      </c>
      <c r="F3221" s="41">
        <v>40535</v>
      </c>
      <c r="G3221" s="39" t="s">
        <v>93</v>
      </c>
      <c r="H3221" s="39" t="s">
        <v>173</v>
      </c>
      <c r="I3221" s="41">
        <v>39661</v>
      </c>
      <c r="J3221" s="41">
        <v>40908</v>
      </c>
      <c r="K3221" s="40">
        <v>7</v>
      </c>
      <c r="L3221" s="39" t="s">
        <v>391</v>
      </c>
      <c r="M3221" s="39" t="s">
        <v>1034</v>
      </c>
      <c r="N3221" s="39" t="s">
        <v>4624</v>
      </c>
      <c r="O3221" s="39" t="s">
        <v>97</v>
      </c>
      <c r="P3221" s="39" t="s">
        <v>221</v>
      </c>
      <c r="Q3221" s="54">
        <v>98000</v>
      </c>
    </row>
    <row r="3222" spans="1:17">
      <c r="A3222" s="39" t="s">
        <v>4615</v>
      </c>
      <c r="B3222" s="39" t="s">
        <v>4616</v>
      </c>
      <c r="C3222" s="52">
        <v>7844</v>
      </c>
      <c r="D3222" s="39" t="s">
        <v>101</v>
      </c>
      <c r="E3222" s="39" t="s">
        <v>4617</v>
      </c>
      <c r="F3222" s="41">
        <v>40535</v>
      </c>
      <c r="G3222" s="39" t="s">
        <v>93</v>
      </c>
      <c r="H3222" s="39" t="s">
        <v>173</v>
      </c>
      <c r="I3222" s="41">
        <v>39661</v>
      </c>
      <c r="J3222" s="41">
        <v>40908</v>
      </c>
      <c r="K3222" s="40">
        <v>8</v>
      </c>
      <c r="L3222" s="39" t="s">
        <v>391</v>
      </c>
      <c r="M3222" s="39" t="s">
        <v>1034</v>
      </c>
      <c r="N3222" s="39" t="s">
        <v>4625</v>
      </c>
      <c r="O3222" s="39" t="s">
        <v>97</v>
      </c>
      <c r="P3222" s="39" t="s">
        <v>221</v>
      </c>
      <c r="Q3222" s="54">
        <v>98000</v>
      </c>
    </row>
    <row r="3223" spans="1:17">
      <c r="A3223" s="39" t="s">
        <v>4615</v>
      </c>
      <c r="B3223" s="39" t="s">
        <v>4616</v>
      </c>
      <c r="C3223" s="52">
        <v>7425</v>
      </c>
      <c r="D3223" s="39" t="s">
        <v>91</v>
      </c>
      <c r="E3223" s="39" t="s">
        <v>4626</v>
      </c>
      <c r="F3223" s="41">
        <v>40534</v>
      </c>
      <c r="G3223" s="39" t="s">
        <v>93</v>
      </c>
      <c r="H3223" s="39" t="s">
        <v>173</v>
      </c>
      <c r="I3223" s="41">
        <v>33117</v>
      </c>
      <c r="J3223" s="41">
        <v>39903</v>
      </c>
      <c r="K3223" s="40">
        <v>1</v>
      </c>
      <c r="L3223" s="39" t="s">
        <v>103</v>
      </c>
      <c r="M3223" s="39" t="s">
        <v>95</v>
      </c>
      <c r="N3223" s="39" t="s">
        <v>2796</v>
      </c>
      <c r="O3223" s="39" t="s">
        <v>97</v>
      </c>
      <c r="P3223" s="39" t="s">
        <v>221</v>
      </c>
      <c r="Q3223" s="54">
        <v>500000</v>
      </c>
    </row>
    <row r="3224" spans="1:17">
      <c r="A3224" s="39" t="s">
        <v>4615</v>
      </c>
      <c r="B3224" s="39" t="s">
        <v>4616</v>
      </c>
      <c r="C3224" s="52">
        <v>7425</v>
      </c>
      <c r="D3224" s="39" t="s">
        <v>91</v>
      </c>
      <c r="E3224" s="39" t="s">
        <v>4626</v>
      </c>
      <c r="F3224" s="41">
        <v>40534</v>
      </c>
      <c r="G3224" s="39" t="s">
        <v>93</v>
      </c>
      <c r="H3224" s="39" t="s">
        <v>173</v>
      </c>
      <c r="I3224" s="41">
        <v>38718</v>
      </c>
      <c r="J3224" s="41">
        <v>39082</v>
      </c>
      <c r="K3224" s="40">
        <v>2</v>
      </c>
      <c r="L3224" s="39" t="s">
        <v>105</v>
      </c>
      <c r="M3224" s="39" t="s">
        <v>135</v>
      </c>
      <c r="N3224" s="39" t="s">
        <v>2796</v>
      </c>
      <c r="O3224" s="39" t="s">
        <v>97</v>
      </c>
      <c r="P3224" s="39" t="s">
        <v>221</v>
      </c>
      <c r="Q3224" s="54">
        <v>500000</v>
      </c>
    </row>
    <row r="3225" spans="1:17">
      <c r="A3225" s="39" t="s">
        <v>4615</v>
      </c>
      <c r="B3225" s="39" t="s">
        <v>4616</v>
      </c>
      <c r="C3225" s="52">
        <v>7425</v>
      </c>
      <c r="D3225" s="39" t="s">
        <v>91</v>
      </c>
      <c r="E3225" s="39" t="s">
        <v>4626</v>
      </c>
      <c r="F3225" s="41">
        <v>40534</v>
      </c>
      <c r="G3225" s="39" t="s">
        <v>93</v>
      </c>
      <c r="H3225" s="39" t="s">
        <v>173</v>
      </c>
      <c r="I3225" s="41">
        <v>37987</v>
      </c>
      <c r="J3225" s="41">
        <v>38352</v>
      </c>
      <c r="K3225" s="40">
        <v>3</v>
      </c>
      <c r="L3225" s="39" t="s">
        <v>125</v>
      </c>
      <c r="M3225" s="39" t="s">
        <v>126</v>
      </c>
      <c r="N3225" s="39" t="s">
        <v>2796</v>
      </c>
      <c r="O3225" s="39" t="s">
        <v>97</v>
      </c>
      <c r="P3225" s="39" t="s">
        <v>221</v>
      </c>
      <c r="Q3225" s="54">
        <v>500000</v>
      </c>
    </row>
    <row r="3226" spans="1:17">
      <c r="A3226" s="39" t="s">
        <v>4615</v>
      </c>
      <c r="B3226" s="39" t="s">
        <v>4616</v>
      </c>
      <c r="C3226" s="52">
        <v>7425</v>
      </c>
      <c r="D3226" s="39" t="s">
        <v>91</v>
      </c>
      <c r="E3226" s="39" t="s">
        <v>4626</v>
      </c>
      <c r="F3226" s="41">
        <v>40534</v>
      </c>
      <c r="G3226" s="39" t="s">
        <v>93</v>
      </c>
      <c r="H3226" s="39" t="s">
        <v>173</v>
      </c>
      <c r="I3226" s="41">
        <v>37987</v>
      </c>
      <c r="J3226" s="41">
        <v>38352</v>
      </c>
      <c r="K3226" s="40">
        <v>4</v>
      </c>
      <c r="L3226" s="39" t="s">
        <v>125</v>
      </c>
      <c r="M3226" s="39" t="s">
        <v>608</v>
      </c>
      <c r="N3226" s="39" t="s">
        <v>2796</v>
      </c>
      <c r="O3226" s="39" t="s">
        <v>97</v>
      </c>
      <c r="P3226" s="39" t="s">
        <v>221</v>
      </c>
      <c r="Q3226" s="54">
        <v>500000</v>
      </c>
    </row>
    <row r="3227" spans="1:17">
      <c r="A3227" s="39" t="s">
        <v>4615</v>
      </c>
      <c r="B3227" s="39" t="s">
        <v>4616</v>
      </c>
      <c r="C3227" s="52">
        <v>7425</v>
      </c>
      <c r="D3227" s="39" t="s">
        <v>91</v>
      </c>
      <c r="E3227" s="39" t="s">
        <v>4626</v>
      </c>
      <c r="F3227" s="41">
        <v>40534</v>
      </c>
      <c r="G3227" s="39" t="s">
        <v>93</v>
      </c>
      <c r="H3227" s="39" t="s">
        <v>173</v>
      </c>
      <c r="I3227" s="41">
        <v>38353</v>
      </c>
      <c r="J3227" s="41">
        <v>38717</v>
      </c>
      <c r="K3227" s="40">
        <v>5</v>
      </c>
      <c r="L3227" s="39" t="s">
        <v>125</v>
      </c>
      <c r="M3227" s="39" t="s">
        <v>183</v>
      </c>
      <c r="N3227" s="39" t="s">
        <v>2796</v>
      </c>
      <c r="O3227" s="39" t="s">
        <v>97</v>
      </c>
      <c r="P3227" s="39" t="s">
        <v>221</v>
      </c>
      <c r="Q3227" s="54">
        <v>500000</v>
      </c>
    </row>
    <row r="3228" spans="1:17">
      <c r="A3228" s="39" t="s">
        <v>4615</v>
      </c>
      <c r="B3228" s="39" t="s">
        <v>4616</v>
      </c>
      <c r="C3228" s="52">
        <v>1252</v>
      </c>
      <c r="D3228" s="39" t="s">
        <v>101</v>
      </c>
      <c r="E3228" s="39" t="s">
        <v>3781</v>
      </c>
      <c r="F3228" s="41">
        <v>39790</v>
      </c>
      <c r="G3228" s="39" t="s">
        <v>93</v>
      </c>
      <c r="H3228" s="39" t="s">
        <v>173</v>
      </c>
      <c r="I3228" s="41">
        <v>39814</v>
      </c>
      <c r="J3228" s="41">
        <v>40178</v>
      </c>
      <c r="K3228" s="40">
        <v>1</v>
      </c>
      <c r="L3228" s="39" t="s">
        <v>95</v>
      </c>
      <c r="M3228" s="39" t="s">
        <v>95</v>
      </c>
      <c r="N3228" s="39" t="s">
        <v>2798</v>
      </c>
      <c r="O3228" s="39" t="s">
        <v>97</v>
      </c>
      <c r="P3228" s="39" t="s">
        <v>4627</v>
      </c>
      <c r="Q3228" s="54">
        <v>500000</v>
      </c>
    </row>
    <row r="3229" spans="1:17">
      <c r="A3229" s="39" t="s">
        <v>4615</v>
      </c>
      <c r="B3229" s="39" t="s">
        <v>4616</v>
      </c>
      <c r="C3229" s="52">
        <v>1252</v>
      </c>
      <c r="D3229" s="39" t="s">
        <v>101</v>
      </c>
      <c r="E3229" s="39" t="s">
        <v>3781</v>
      </c>
      <c r="F3229" s="41">
        <v>39790</v>
      </c>
      <c r="G3229" s="39" t="s">
        <v>93</v>
      </c>
      <c r="H3229" s="39" t="s">
        <v>173</v>
      </c>
      <c r="I3229" s="41">
        <v>39814</v>
      </c>
      <c r="J3229" s="41">
        <v>40178</v>
      </c>
      <c r="K3229" s="40">
        <v>2</v>
      </c>
      <c r="L3229" s="39" t="s">
        <v>95</v>
      </c>
      <c r="M3229" s="39" t="s">
        <v>95</v>
      </c>
      <c r="N3229" s="39" t="s">
        <v>4628</v>
      </c>
      <c r="O3229" s="39" t="s">
        <v>97</v>
      </c>
      <c r="P3229" s="39" t="s">
        <v>4627</v>
      </c>
      <c r="Q3229" s="54">
        <v>500000</v>
      </c>
    </row>
    <row r="3230" spans="1:17">
      <c r="A3230" s="39" t="s">
        <v>4629</v>
      </c>
      <c r="B3230" s="39" t="s">
        <v>4630</v>
      </c>
      <c r="C3230" s="52">
        <v>23295</v>
      </c>
      <c r="D3230" s="39" t="s">
        <v>296</v>
      </c>
      <c r="E3230" s="39" t="s">
        <v>4631</v>
      </c>
      <c r="F3230" s="41">
        <v>44677</v>
      </c>
      <c r="G3230" s="39" t="s">
        <v>93</v>
      </c>
      <c r="H3230" s="39" t="s">
        <v>173</v>
      </c>
      <c r="I3230" s="41">
        <v>42370</v>
      </c>
      <c r="J3230" s="41">
        <v>42735</v>
      </c>
      <c r="K3230" s="40">
        <v>1</v>
      </c>
      <c r="L3230" s="39" t="s">
        <v>105</v>
      </c>
      <c r="M3230" s="39" t="s">
        <v>95</v>
      </c>
      <c r="N3230" s="39" t="s">
        <v>4632</v>
      </c>
      <c r="O3230" s="39" t="s">
        <v>97</v>
      </c>
      <c r="P3230" s="39" t="s">
        <v>914</v>
      </c>
      <c r="Q3230" s="54">
        <v>58640</v>
      </c>
    </row>
    <row r="3231" spans="1:17">
      <c r="A3231" s="39" t="s">
        <v>4629</v>
      </c>
      <c r="B3231" s="39" t="s">
        <v>4630</v>
      </c>
      <c r="C3231" s="52">
        <v>23273</v>
      </c>
      <c r="D3231" s="39" t="s">
        <v>296</v>
      </c>
      <c r="E3231" s="39" t="s">
        <v>4633</v>
      </c>
      <c r="F3231" s="41">
        <v>44677</v>
      </c>
      <c r="G3231" s="39" t="s">
        <v>93</v>
      </c>
      <c r="H3231" s="39" t="s">
        <v>173</v>
      </c>
      <c r="I3231" s="41">
        <v>42370</v>
      </c>
      <c r="J3231" s="41">
        <v>42735</v>
      </c>
      <c r="K3231" s="40">
        <v>1</v>
      </c>
      <c r="L3231" s="39" t="s">
        <v>105</v>
      </c>
      <c r="M3231" s="39" t="s">
        <v>95</v>
      </c>
      <c r="N3231" s="39" t="s">
        <v>4632</v>
      </c>
      <c r="O3231" s="39" t="s">
        <v>97</v>
      </c>
      <c r="P3231" s="39" t="s">
        <v>914</v>
      </c>
      <c r="Q3231" s="54">
        <v>58640</v>
      </c>
    </row>
    <row r="3232" spans="1:17">
      <c r="A3232" s="39" t="s">
        <v>4629</v>
      </c>
      <c r="B3232" s="39" t="s">
        <v>4630</v>
      </c>
      <c r="C3232" s="52">
        <v>23293</v>
      </c>
      <c r="D3232" s="39" t="s">
        <v>296</v>
      </c>
      <c r="E3232" s="39" t="s">
        <v>4634</v>
      </c>
      <c r="F3232" s="41">
        <v>44677</v>
      </c>
      <c r="G3232" s="39" t="s">
        <v>93</v>
      </c>
      <c r="H3232" s="39" t="s">
        <v>173</v>
      </c>
      <c r="I3232" s="41">
        <v>41640</v>
      </c>
      <c r="J3232" s="41">
        <v>42004</v>
      </c>
      <c r="K3232" s="40">
        <v>1</v>
      </c>
      <c r="L3232" s="39" t="s">
        <v>105</v>
      </c>
      <c r="M3232" s="39" t="s">
        <v>95</v>
      </c>
      <c r="N3232" s="39" t="s">
        <v>4635</v>
      </c>
      <c r="O3232" s="39" t="s">
        <v>97</v>
      </c>
      <c r="P3232" s="39" t="s">
        <v>914</v>
      </c>
      <c r="Q3232" s="54">
        <v>172258</v>
      </c>
    </row>
    <row r="3233" spans="1:17">
      <c r="A3233" s="39" t="s">
        <v>4629</v>
      </c>
      <c r="B3233" s="39" t="s">
        <v>4630</v>
      </c>
      <c r="C3233" s="52">
        <v>23294</v>
      </c>
      <c r="D3233" s="39" t="s">
        <v>296</v>
      </c>
      <c r="E3233" s="39" t="s">
        <v>4636</v>
      </c>
      <c r="F3233" s="41">
        <v>44677</v>
      </c>
      <c r="G3233" s="39" t="s">
        <v>93</v>
      </c>
      <c r="H3233" s="39" t="s">
        <v>173</v>
      </c>
      <c r="I3233" s="41">
        <v>41640</v>
      </c>
      <c r="J3233" s="41">
        <v>42004</v>
      </c>
      <c r="K3233" s="40">
        <v>1</v>
      </c>
      <c r="L3233" s="39" t="s">
        <v>105</v>
      </c>
      <c r="M3233" s="39" t="s">
        <v>95</v>
      </c>
      <c r="N3233" s="39" t="s">
        <v>4637</v>
      </c>
      <c r="O3233" s="39" t="s">
        <v>97</v>
      </c>
      <c r="P3233" s="39" t="s">
        <v>914</v>
      </c>
      <c r="Q3233" s="54">
        <v>172258</v>
      </c>
    </row>
    <row r="3234" spans="1:17">
      <c r="A3234" s="39" t="s">
        <v>4629</v>
      </c>
      <c r="B3234" s="39" t="s">
        <v>4630</v>
      </c>
      <c r="C3234" s="52">
        <v>23292</v>
      </c>
      <c r="D3234" s="39" t="s">
        <v>296</v>
      </c>
      <c r="E3234" s="39" t="s">
        <v>4638</v>
      </c>
      <c r="F3234" s="41">
        <v>44677</v>
      </c>
      <c r="G3234" s="39" t="s">
        <v>93</v>
      </c>
      <c r="H3234" s="39" t="s">
        <v>173</v>
      </c>
      <c r="I3234" s="41">
        <v>41275</v>
      </c>
      <c r="J3234" s="41">
        <v>41639</v>
      </c>
      <c r="K3234" s="40">
        <v>1</v>
      </c>
      <c r="L3234" s="39" t="s">
        <v>105</v>
      </c>
      <c r="M3234" s="39" t="s">
        <v>95</v>
      </c>
      <c r="N3234" s="39" t="s">
        <v>4639</v>
      </c>
      <c r="O3234" s="39" t="s">
        <v>97</v>
      </c>
      <c r="P3234" s="39" t="s">
        <v>914</v>
      </c>
      <c r="Q3234" s="54">
        <v>106606</v>
      </c>
    </row>
    <row r="3235" spans="1:17">
      <c r="A3235" s="39" t="s">
        <v>4629</v>
      </c>
      <c r="B3235" s="39" t="s">
        <v>4630</v>
      </c>
      <c r="C3235" s="52">
        <v>23272</v>
      </c>
      <c r="D3235" s="39" t="s">
        <v>296</v>
      </c>
      <c r="E3235" s="39" t="s">
        <v>916</v>
      </c>
      <c r="F3235" s="41">
        <v>44677</v>
      </c>
      <c r="G3235" s="39" t="s">
        <v>93</v>
      </c>
      <c r="H3235" s="39" t="s">
        <v>173</v>
      </c>
      <c r="I3235" s="41">
        <v>41275</v>
      </c>
      <c r="J3235" s="41">
        <v>41639</v>
      </c>
      <c r="K3235" s="40">
        <v>1</v>
      </c>
      <c r="L3235" s="39" t="s">
        <v>105</v>
      </c>
      <c r="M3235" s="39" t="s">
        <v>95</v>
      </c>
      <c r="N3235" s="39" t="s">
        <v>4640</v>
      </c>
      <c r="O3235" s="39" t="s">
        <v>97</v>
      </c>
      <c r="P3235" s="39" t="s">
        <v>914</v>
      </c>
      <c r="Q3235" s="54">
        <v>106606</v>
      </c>
    </row>
    <row r="3236" spans="1:17">
      <c r="A3236" s="39" t="s">
        <v>4641</v>
      </c>
      <c r="B3236" s="39" t="s">
        <v>4642</v>
      </c>
      <c r="C3236" s="52">
        <v>23232</v>
      </c>
      <c r="D3236" s="39" t="s">
        <v>91</v>
      </c>
      <c r="E3236" s="39" t="s">
        <v>1007</v>
      </c>
      <c r="F3236" s="41">
        <v>44644</v>
      </c>
      <c r="G3236" s="39" t="s">
        <v>93</v>
      </c>
      <c r="H3236" s="39" t="s">
        <v>173</v>
      </c>
      <c r="I3236" s="41">
        <v>41275</v>
      </c>
      <c r="J3236" s="41">
        <v>42004</v>
      </c>
      <c r="K3236" s="40">
        <v>1</v>
      </c>
      <c r="L3236" s="39" t="s">
        <v>105</v>
      </c>
      <c r="M3236" s="39" t="s">
        <v>435</v>
      </c>
      <c r="N3236" s="39" t="s">
        <v>4643</v>
      </c>
      <c r="O3236" s="39" t="s">
        <v>97</v>
      </c>
      <c r="P3236" s="39" t="s">
        <v>4644</v>
      </c>
      <c r="Q3236" s="54">
        <v>86000</v>
      </c>
    </row>
    <row r="3237" spans="1:17">
      <c r="A3237" s="39" t="s">
        <v>4641</v>
      </c>
      <c r="B3237" s="39" t="s">
        <v>4642</v>
      </c>
      <c r="C3237" s="52">
        <v>23232</v>
      </c>
      <c r="D3237" s="39" t="s">
        <v>91</v>
      </c>
      <c r="E3237" s="39" t="s">
        <v>1007</v>
      </c>
      <c r="F3237" s="41">
        <v>44644</v>
      </c>
      <c r="G3237" s="39" t="s">
        <v>93</v>
      </c>
      <c r="H3237" s="39" t="s">
        <v>173</v>
      </c>
      <c r="I3237" s="41">
        <v>39814</v>
      </c>
      <c r="J3237" s="41">
        <v>40178</v>
      </c>
      <c r="K3237" s="40">
        <v>2</v>
      </c>
      <c r="L3237" s="39" t="s">
        <v>95</v>
      </c>
      <c r="M3237" s="39" t="s">
        <v>95</v>
      </c>
      <c r="N3237" s="39" t="s">
        <v>4645</v>
      </c>
      <c r="O3237" s="39" t="s">
        <v>97</v>
      </c>
      <c r="P3237" s="39" t="s">
        <v>4644</v>
      </c>
      <c r="Q3237" s="54">
        <v>86000</v>
      </c>
    </row>
    <row r="3238" spans="1:17">
      <c r="A3238" s="39" t="s">
        <v>4641</v>
      </c>
      <c r="B3238" s="39" t="s">
        <v>4642</v>
      </c>
      <c r="C3238" s="52">
        <v>23232</v>
      </c>
      <c r="D3238" s="39" t="s">
        <v>91</v>
      </c>
      <c r="E3238" s="39" t="s">
        <v>1007</v>
      </c>
      <c r="F3238" s="41">
        <v>44644</v>
      </c>
      <c r="G3238" s="39" t="s">
        <v>93</v>
      </c>
      <c r="H3238" s="39" t="s">
        <v>173</v>
      </c>
      <c r="I3238" s="41">
        <v>41640</v>
      </c>
      <c r="J3238" s="41">
        <v>42004</v>
      </c>
      <c r="K3238" s="40">
        <v>3</v>
      </c>
      <c r="L3238" s="39" t="s">
        <v>125</v>
      </c>
      <c r="M3238" s="39" t="s">
        <v>183</v>
      </c>
      <c r="N3238" s="39" t="s">
        <v>4646</v>
      </c>
      <c r="O3238" s="39" t="s">
        <v>97</v>
      </c>
      <c r="P3238" s="39" t="s">
        <v>4644</v>
      </c>
      <c r="Q3238" s="54">
        <v>86000</v>
      </c>
    </row>
    <row r="3239" spans="1:17">
      <c r="A3239" s="39" t="s">
        <v>4647</v>
      </c>
      <c r="B3239" s="39" t="s">
        <v>4648</v>
      </c>
      <c r="C3239" s="52">
        <v>9048</v>
      </c>
      <c r="D3239" s="39" t="s">
        <v>101</v>
      </c>
      <c r="E3239" s="39" t="s">
        <v>2735</v>
      </c>
      <c r="F3239" s="41">
        <v>40714</v>
      </c>
      <c r="G3239" s="39" t="s">
        <v>93</v>
      </c>
      <c r="H3239" s="39" t="s">
        <v>94</v>
      </c>
      <c r="I3239" s="41">
        <v>40544</v>
      </c>
      <c r="J3239" s="41">
        <v>40908</v>
      </c>
      <c r="K3239" s="40">
        <v>1</v>
      </c>
      <c r="L3239" s="39" t="s">
        <v>491</v>
      </c>
      <c r="M3239" s="39" t="s">
        <v>3696</v>
      </c>
      <c r="N3239" s="39" t="s">
        <v>4649</v>
      </c>
      <c r="O3239" s="39" t="s">
        <v>97</v>
      </c>
      <c r="P3239" s="39" t="s">
        <v>4650</v>
      </c>
      <c r="Q3239" s="54">
        <v>73353</v>
      </c>
    </row>
    <row r="3240" spans="1:17">
      <c r="A3240" s="39" t="s">
        <v>4647</v>
      </c>
      <c r="B3240" s="39" t="s">
        <v>4648</v>
      </c>
      <c r="C3240" s="52">
        <v>9048</v>
      </c>
      <c r="D3240" s="39" t="s">
        <v>101</v>
      </c>
      <c r="E3240" s="39" t="s">
        <v>2735</v>
      </c>
      <c r="F3240" s="41">
        <v>40714</v>
      </c>
      <c r="G3240" s="39" t="s">
        <v>93</v>
      </c>
      <c r="H3240" s="39" t="s">
        <v>94</v>
      </c>
      <c r="I3240" s="41">
        <v>40544</v>
      </c>
      <c r="J3240" s="41">
        <v>40908</v>
      </c>
      <c r="K3240" s="40">
        <v>2</v>
      </c>
      <c r="L3240" s="39" t="s">
        <v>491</v>
      </c>
      <c r="M3240" s="39" t="s">
        <v>95</v>
      </c>
      <c r="N3240" s="39" t="s">
        <v>4651</v>
      </c>
      <c r="O3240" s="39" t="s">
        <v>97</v>
      </c>
      <c r="P3240" s="39" t="s">
        <v>4650</v>
      </c>
      <c r="Q3240" s="54">
        <v>73353</v>
      </c>
    </row>
    <row r="3241" spans="1:17">
      <c r="A3241" s="39" t="s">
        <v>4647</v>
      </c>
      <c r="B3241" s="39" t="s">
        <v>4648</v>
      </c>
      <c r="C3241" s="52">
        <v>9048</v>
      </c>
      <c r="D3241" s="39" t="s">
        <v>101</v>
      </c>
      <c r="E3241" s="39" t="s">
        <v>2735</v>
      </c>
      <c r="F3241" s="41">
        <v>40714</v>
      </c>
      <c r="G3241" s="39" t="s">
        <v>93</v>
      </c>
      <c r="H3241" s="39" t="s">
        <v>94</v>
      </c>
      <c r="I3241" s="41">
        <v>40544</v>
      </c>
      <c r="J3241" s="41">
        <v>40908</v>
      </c>
      <c r="K3241" s="40">
        <v>3</v>
      </c>
      <c r="L3241" s="39" t="s">
        <v>311</v>
      </c>
      <c r="M3241" s="39" t="s">
        <v>312</v>
      </c>
      <c r="N3241" s="39" t="s">
        <v>4652</v>
      </c>
      <c r="O3241" s="39" t="s">
        <v>121</v>
      </c>
      <c r="P3241" s="39" t="s">
        <v>4650</v>
      </c>
      <c r="Q3241" s="54">
        <v>73353</v>
      </c>
    </row>
    <row r="3242" spans="1:17">
      <c r="A3242" s="39" t="s">
        <v>4647</v>
      </c>
      <c r="B3242" s="39" t="s">
        <v>4648</v>
      </c>
      <c r="C3242" s="52">
        <v>9048</v>
      </c>
      <c r="D3242" s="39" t="s">
        <v>101</v>
      </c>
      <c r="E3242" s="39" t="s">
        <v>2735</v>
      </c>
      <c r="F3242" s="41">
        <v>40714</v>
      </c>
      <c r="G3242" s="39" t="s">
        <v>93</v>
      </c>
      <c r="H3242" s="39" t="s">
        <v>94</v>
      </c>
      <c r="I3242" s="41">
        <v>40544</v>
      </c>
      <c r="J3242" s="41">
        <v>40908</v>
      </c>
      <c r="K3242" s="40">
        <v>4</v>
      </c>
      <c r="L3242" s="39" t="s">
        <v>311</v>
      </c>
      <c r="M3242" s="39" t="s">
        <v>318</v>
      </c>
      <c r="N3242" s="39" t="s">
        <v>4653</v>
      </c>
      <c r="O3242" s="39" t="s">
        <v>121</v>
      </c>
      <c r="P3242" s="39" t="s">
        <v>4650</v>
      </c>
      <c r="Q3242" s="54">
        <v>73353</v>
      </c>
    </row>
    <row r="3243" spans="1:17">
      <c r="A3243" s="39" t="s">
        <v>4647</v>
      </c>
      <c r="B3243" s="39" t="s">
        <v>4648</v>
      </c>
      <c r="C3243" s="52">
        <v>9047</v>
      </c>
      <c r="D3243" s="39" t="s">
        <v>101</v>
      </c>
      <c r="E3243" s="39" t="s">
        <v>2674</v>
      </c>
      <c r="F3243" s="41">
        <v>40714</v>
      </c>
      <c r="G3243" s="39" t="s">
        <v>93</v>
      </c>
      <c r="H3243" s="39" t="s">
        <v>94</v>
      </c>
      <c r="I3243" s="41">
        <v>40179</v>
      </c>
      <c r="J3243" s="41">
        <v>40543</v>
      </c>
      <c r="K3243" s="40">
        <v>1</v>
      </c>
      <c r="L3243" s="39" t="s">
        <v>491</v>
      </c>
      <c r="M3243" s="39" t="s">
        <v>3696</v>
      </c>
      <c r="N3243" s="39" t="s">
        <v>4649</v>
      </c>
      <c r="O3243" s="39" t="s">
        <v>97</v>
      </c>
      <c r="P3243" s="39" t="s">
        <v>4650</v>
      </c>
      <c r="Q3243" s="54">
        <v>73353</v>
      </c>
    </row>
    <row r="3244" spans="1:17">
      <c r="A3244" s="39" t="s">
        <v>4647</v>
      </c>
      <c r="B3244" s="39" t="s">
        <v>4648</v>
      </c>
      <c r="C3244" s="52">
        <v>9047</v>
      </c>
      <c r="D3244" s="39" t="s">
        <v>101</v>
      </c>
      <c r="E3244" s="39" t="s">
        <v>2674</v>
      </c>
      <c r="F3244" s="41">
        <v>40714</v>
      </c>
      <c r="G3244" s="39" t="s">
        <v>93</v>
      </c>
      <c r="H3244" s="39" t="s">
        <v>94</v>
      </c>
      <c r="I3244" s="41">
        <v>40179</v>
      </c>
      <c r="J3244" s="41">
        <v>40543</v>
      </c>
      <c r="K3244" s="40">
        <v>2</v>
      </c>
      <c r="L3244" s="39" t="s">
        <v>491</v>
      </c>
      <c r="M3244" s="39" t="s">
        <v>95</v>
      </c>
      <c r="N3244" s="39" t="s">
        <v>4651</v>
      </c>
      <c r="O3244" s="39" t="s">
        <v>97</v>
      </c>
      <c r="P3244" s="39" t="s">
        <v>4650</v>
      </c>
      <c r="Q3244" s="54">
        <v>73353</v>
      </c>
    </row>
    <row r="3245" spans="1:17">
      <c r="A3245" s="39" t="s">
        <v>4647</v>
      </c>
      <c r="B3245" s="39" t="s">
        <v>4648</v>
      </c>
      <c r="C3245" s="52">
        <v>9047</v>
      </c>
      <c r="D3245" s="39" t="s">
        <v>101</v>
      </c>
      <c r="E3245" s="39" t="s">
        <v>2674</v>
      </c>
      <c r="F3245" s="41">
        <v>40714</v>
      </c>
      <c r="G3245" s="39" t="s">
        <v>93</v>
      </c>
      <c r="H3245" s="39" t="s">
        <v>94</v>
      </c>
      <c r="I3245" s="41">
        <v>40179</v>
      </c>
      <c r="J3245" s="41">
        <v>40543</v>
      </c>
      <c r="K3245" s="40">
        <v>3</v>
      </c>
      <c r="L3245" s="39" t="s">
        <v>311</v>
      </c>
      <c r="M3245" s="39" t="s">
        <v>312</v>
      </c>
      <c r="N3245" s="39" t="s">
        <v>4652</v>
      </c>
      <c r="O3245" s="39" t="s">
        <v>121</v>
      </c>
      <c r="P3245" s="39" t="s">
        <v>4650</v>
      </c>
      <c r="Q3245" s="54">
        <v>73353</v>
      </c>
    </row>
    <row r="3246" spans="1:17">
      <c r="A3246" s="39" t="s">
        <v>4647</v>
      </c>
      <c r="B3246" s="39" t="s">
        <v>4648</v>
      </c>
      <c r="C3246" s="52">
        <v>9047</v>
      </c>
      <c r="D3246" s="39" t="s">
        <v>101</v>
      </c>
      <c r="E3246" s="39" t="s">
        <v>2674</v>
      </c>
      <c r="F3246" s="41">
        <v>40714</v>
      </c>
      <c r="G3246" s="39" t="s">
        <v>93</v>
      </c>
      <c r="H3246" s="39" t="s">
        <v>94</v>
      </c>
      <c r="I3246" s="41">
        <v>40179</v>
      </c>
      <c r="J3246" s="41">
        <v>40543</v>
      </c>
      <c r="K3246" s="40">
        <v>4</v>
      </c>
      <c r="L3246" s="39" t="s">
        <v>311</v>
      </c>
      <c r="M3246" s="39" t="s">
        <v>318</v>
      </c>
      <c r="N3246" s="39" t="s">
        <v>4653</v>
      </c>
      <c r="O3246" s="39" t="s">
        <v>121</v>
      </c>
      <c r="P3246" s="39" t="s">
        <v>4650</v>
      </c>
      <c r="Q3246" s="54">
        <v>73353</v>
      </c>
    </row>
    <row r="3247" spans="1:17">
      <c r="A3247" s="39" t="s">
        <v>4647</v>
      </c>
      <c r="B3247" s="39" t="s">
        <v>4648</v>
      </c>
      <c r="C3247" s="52">
        <v>9045</v>
      </c>
      <c r="D3247" s="39" t="s">
        <v>101</v>
      </c>
      <c r="E3247" s="39" t="s">
        <v>482</v>
      </c>
      <c r="F3247" s="41">
        <v>40714</v>
      </c>
      <c r="G3247" s="39" t="s">
        <v>93</v>
      </c>
      <c r="H3247" s="39" t="s">
        <v>94</v>
      </c>
      <c r="I3247" s="41">
        <v>40179</v>
      </c>
      <c r="J3247" s="41">
        <v>40543</v>
      </c>
      <c r="K3247" s="40">
        <v>1</v>
      </c>
      <c r="L3247" s="39" t="s">
        <v>180</v>
      </c>
      <c r="M3247" s="39" t="s">
        <v>95</v>
      </c>
      <c r="N3247" s="39" t="s">
        <v>4654</v>
      </c>
      <c r="O3247" s="39" t="s">
        <v>121</v>
      </c>
      <c r="P3247" s="39" t="s">
        <v>4650</v>
      </c>
      <c r="Q3247" s="54">
        <v>381200</v>
      </c>
    </row>
    <row r="3248" spans="1:17">
      <c r="A3248" s="39" t="s">
        <v>4647</v>
      </c>
      <c r="B3248" s="39" t="s">
        <v>4648</v>
      </c>
      <c r="C3248" s="52">
        <v>9046</v>
      </c>
      <c r="D3248" s="39" t="s">
        <v>101</v>
      </c>
      <c r="E3248" s="39" t="s">
        <v>2677</v>
      </c>
      <c r="F3248" s="41">
        <v>40714</v>
      </c>
      <c r="G3248" s="39" t="s">
        <v>93</v>
      </c>
      <c r="H3248" s="39" t="s">
        <v>94</v>
      </c>
      <c r="I3248" s="41">
        <v>39904</v>
      </c>
      <c r="J3248" s="41">
        <v>40178</v>
      </c>
      <c r="K3248" s="40">
        <v>1</v>
      </c>
      <c r="L3248" s="39" t="s">
        <v>491</v>
      </c>
      <c r="M3248" s="39" t="s">
        <v>3696</v>
      </c>
      <c r="N3248" s="39" t="s">
        <v>4649</v>
      </c>
      <c r="O3248" s="39" t="s">
        <v>97</v>
      </c>
      <c r="P3248" s="39" t="s">
        <v>4650</v>
      </c>
      <c r="Q3248" s="54">
        <v>73353</v>
      </c>
    </row>
    <row r="3249" spans="1:17">
      <c r="A3249" s="39" t="s">
        <v>4647</v>
      </c>
      <c r="B3249" s="39" t="s">
        <v>4648</v>
      </c>
      <c r="C3249" s="52">
        <v>9046</v>
      </c>
      <c r="D3249" s="39" t="s">
        <v>101</v>
      </c>
      <c r="E3249" s="39" t="s">
        <v>2677</v>
      </c>
      <c r="F3249" s="41">
        <v>40714</v>
      </c>
      <c r="G3249" s="39" t="s">
        <v>93</v>
      </c>
      <c r="H3249" s="39" t="s">
        <v>94</v>
      </c>
      <c r="I3249" s="41">
        <v>39904</v>
      </c>
      <c r="J3249" s="41">
        <v>40178</v>
      </c>
      <c r="K3249" s="40">
        <v>2</v>
      </c>
      <c r="L3249" s="39" t="s">
        <v>491</v>
      </c>
      <c r="M3249" s="39" t="s">
        <v>95</v>
      </c>
      <c r="N3249" s="39" t="s">
        <v>4651</v>
      </c>
      <c r="O3249" s="39" t="s">
        <v>97</v>
      </c>
      <c r="P3249" s="39" t="s">
        <v>4650</v>
      </c>
      <c r="Q3249" s="54">
        <v>73353</v>
      </c>
    </row>
    <row r="3250" spans="1:17">
      <c r="A3250" s="39" t="s">
        <v>4647</v>
      </c>
      <c r="B3250" s="39" t="s">
        <v>4648</v>
      </c>
      <c r="C3250" s="52">
        <v>9046</v>
      </c>
      <c r="D3250" s="39" t="s">
        <v>101</v>
      </c>
      <c r="E3250" s="39" t="s">
        <v>2677</v>
      </c>
      <c r="F3250" s="41">
        <v>40714</v>
      </c>
      <c r="G3250" s="39" t="s">
        <v>93</v>
      </c>
      <c r="H3250" s="39" t="s">
        <v>94</v>
      </c>
      <c r="I3250" s="41">
        <v>39904</v>
      </c>
      <c r="J3250" s="41">
        <v>40178</v>
      </c>
      <c r="K3250" s="40">
        <v>3</v>
      </c>
      <c r="L3250" s="39" t="s">
        <v>311</v>
      </c>
      <c r="M3250" s="39" t="s">
        <v>312</v>
      </c>
      <c r="N3250" s="39" t="s">
        <v>4652</v>
      </c>
      <c r="O3250" s="39" t="s">
        <v>121</v>
      </c>
      <c r="P3250" s="39" t="s">
        <v>4650</v>
      </c>
      <c r="Q3250" s="54">
        <v>73353</v>
      </c>
    </row>
    <row r="3251" spans="1:17">
      <c r="A3251" s="39" t="s">
        <v>4647</v>
      </c>
      <c r="B3251" s="39" t="s">
        <v>4648</v>
      </c>
      <c r="C3251" s="52">
        <v>9046</v>
      </c>
      <c r="D3251" s="39" t="s">
        <v>101</v>
      </c>
      <c r="E3251" s="39" t="s">
        <v>2677</v>
      </c>
      <c r="F3251" s="41">
        <v>40714</v>
      </c>
      <c r="G3251" s="39" t="s">
        <v>93</v>
      </c>
      <c r="H3251" s="39" t="s">
        <v>94</v>
      </c>
      <c r="I3251" s="41">
        <v>39904</v>
      </c>
      <c r="J3251" s="41">
        <v>40178</v>
      </c>
      <c r="K3251" s="40">
        <v>4</v>
      </c>
      <c r="L3251" s="39" t="s">
        <v>311</v>
      </c>
      <c r="M3251" s="39" t="s">
        <v>318</v>
      </c>
      <c r="N3251" s="39" t="s">
        <v>4653</v>
      </c>
      <c r="O3251" s="39" t="s">
        <v>121</v>
      </c>
      <c r="P3251" s="39" t="s">
        <v>4650</v>
      </c>
      <c r="Q3251" s="54">
        <v>73353</v>
      </c>
    </row>
    <row r="3252" spans="1:17">
      <c r="A3252" s="39" t="s">
        <v>4647</v>
      </c>
      <c r="B3252" s="39" t="s">
        <v>4648</v>
      </c>
      <c r="C3252" s="52">
        <v>822</v>
      </c>
      <c r="D3252" s="39" t="s">
        <v>101</v>
      </c>
      <c r="E3252" s="39" t="s">
        <v>2677</v>
      </c>
      <c r="F3252" s="41">
        <v>39790</v>
      </c>
      <c r="G3252" s="39" t="s">
        <v>93</v>
      </c>
      <c r="H3252" s="39" t="s">
        <v>94</v>
      </c>
      <c r="I3252" s="41">
        <v>39814</v>
      </c>
      <c r="J3252" s="41">
        <v>40178</v>
      </c>
      <c r="K3252" s="40">
        <v>1</v>
      </c>
      <c r="L3252" s="39" t="s">
        <v>105</v>
      </c>
      <c r="M3252" s="39" t="s">
        <v>142</v>
      </c>
      <c r="N3252" s="39" t="s">
        <v>4655</v>
      </c>
      <c r="O3252" s="39" t="s">
        <v>121</v>
      </c>
      <c r="P3252" s="39" t="s">
        <v>4650</v>
      </c>
      <c r="Q3252" s="54">
        <v>358940</v>
      </c>
    </row>
    <row r="3253" spans="1:17">
      <c r="A3253" s="39" t="s">
        <v>4656</v>
      </c>
      <c r="B3253" s="39" t="s">
        <v>4657</v>
      </c>
      <c r="C3253" s="52">
        <v>18392</v>
      </c>
      <c r="D3253" s="39" t="s">
        <v>101</v>
      </c>
      <c r="E3253" s="39" t="s">
        <v>4658</v>
      </c>
      <c r="F3253" s="41">
        <v>43636</v>
      </c>
      <c r="G3253" s="39" t="s">
        <v>93</v>
      </c>
      <c r="H3253" s="39" t="s">
        <v>173</v>
      </c>
      <c r="I3253" s="41">
        <v>41456</v>
      </c>
      <c r="J3253" s="41">
        <v>41639</v>
      </c>
      <c r="K3253" s="40">
        <v>1</v>
      </c>
      <c r="L3253" s="39" t="s">
        <v>103</v>
      </c>
      <c r="M3253" s="39" t="s">
        <v>95</v>
      </c>
      <c r="N3253" s="39" t="s">
        <v>4659</v>
      </c>
      <c r="O3253" s="39" t="s">
        <v>97</v>
      </c>
      <c r="P3253" s="39" t="s">
        <v>4660</v>
      </c>
      <c r="Q3253" s="54">
        <v>178400</v>
      </c>
    </row>
    <row r="3254" spans="1:17">
      <c r="A3254" s="39" t="s">
        <v>4656</v>
      </c>
      <c r="B3254" s="39" t="s">
        <v>4657</v>
      </c>
      <c r="C3254" s="52">
        <v>18392</v>
      </c>
      <c r="D3254" s="39" t="s">
        <v>101</v>
      </c>
      <c r="E3254" s="39" t="s">
        <v>4658</v>
      </c>
      <c r="F3254" s="41">
        <v>43636</v>
      </c>
      <c r="G3254" s="39" t="s">
        <v>93</v>
      </c>
      <c r="H3254" s="39" t="s">
        <v>173</v>
      </c>
      <c r="I3254" s="41">
        <v>41640</v>
      </c>
      <c r="J3254" s="41">
        <v>42004</v>
      </c>
      <c r="K3254" s="40">
        <v>2</v>
      </c>
      <c r="L3254" s="39" t="s">
        <v>103</v>
      </c>
      <c r="M3254" s="39" t="s">
        <v>95</v>
      </c>
      <c r="O3254" s="39" t="s">
        <v>97</v>
      </c>
      <c r="P3254" s="39" t="s">
        <v>4660</v>
      </c>
      <c r="Q3254" s="54">
        <v>178400</v>
      </c>
    </row>
    <row r="3255" spans="1:17">
      <c r="A3255" s="39" t="s">
        <v>4656</v>
      </c>
      <c r="B3255" s="39" t="s">
        <v>4657</v>
      </c>
      <c r="C3255" s="52">
        <v>18392</v>
      </c>
      <c r="D3255" s="39" t="s">
        <v>101</v>
      </c>
      <c r="E3255" s="39" t="s">
        <v>4658</v>
      </c>
      <c r="F3255" s="41">
        <v>43636</v>
      </c>
      <c r="G3255" s="39" t="s">
        <v>93</v>
      </c>
      <c r="H3255" s="39" t="s">
        <v>173</v>
      </c>
      <c r="I3255" s="41">
        <v>42005</v>
      </c>
      <c r="J3255" s="41">
        <v>42369</v>
      </c>
      <c r="K3255" s="40">
        <v>3</v>
      </c>
      <c r="L3255" s="39" t="s">
        <v>103</v>
      </c>
      <c r="M3255" s="39" t="s">
        <v>95</v>
      </c>
      <c r="O3255" s="39" t="s">
        <v>97</v>
      </c>
      <c r="P3255" s="39" t="s">
        <v>4660</v>
      </c>
      <c r="Q3255" s="54">
        <v>178400</v>
      </c>
    </row>
    <row r="3256" spans="1:17">
      <c r="A3256" s="39" t="s">
        <v>4656</v>
      </c>
      <c r="B3256" s="39" t="s">
        <v>4657</v>
      </c>
      <c r="C3256" s="52">
        <v>18392</v>
      </c>
      <c r="D3256" s="39" t="s">
        <v>101</v>
      </c>
      <c r="E3256" s="39" t="s">
        <v>4658</v>
      </c>
      <c r="F3256" s="41">
        <v>43636</v>
      </c>
      <c r="G3256" s="39" t="s">
        <v>93</v>
      </c>
      <c r="H3256" s="39" t="s">
        <v>173</v>
      </c>
      <c r="I3256" s="41">
        <v>42370</v>
      </c>
      <c r="J3256" s="41">
        <v>42735</v>
      </c>
      <c r="K3256" s="40">
        <v>4</v>
      </c>
      <c r="L3256" s="39" t="s">
        <v>103</v>
      </c>
      <c r="M3256" s="39" t="s">
        <v>95</v>
      </c>
      <c r="O3256" s="39" t="s">
        <v>97</v>
      </c>
      <c r="P3256" s="39" t="s">
        <v>4660</v>
      </c>
      <c r="Q3256" s="54">
        <v>178400</v>
      </c>
    </row>
    <row r="3257" spans="1:17">
      <c r="A3257" s="39" t="s">
        <v>4656</v>
      </c>
      <c r="B3257" s="39" t="s">
        <v>4657</v>
      </c>
      <c r="C3257" s="52">
        <v>18392</v>
      </c>
      <c r="D3257" s="39" t="s">
        <v>101</v>
      </c>
      <c r="E3257" s="39" t="s">
        <v>4658</v>
      </c>
      <c r="F3257" s="41">
        <v>43636</v>
      </c>
      <c r="G3257" s="39" t="s">
        <v>93</v>
      </c>
      <c r="H3257" s="39" t="s">
        <v>173</v>
      </c>
      <c r="I3257" s="41">
        <v>42736</v>
      </c>
      <c r="J3257" s="41">
        <v>43100</v>
      </c>
      <c r="K3257" s="40">
        <v>5</v>
      </c>
      <c r="L3257" s="39" t="s">
        <v>103</v>
      </c>
      <c r="M3257" s="39" t="s">
        <v>95</v>
      </c>
      <c r="O3257" s="39" t="s">
        <v>97</v>
      </c>
      <c r="P3257" s="39" t="s">
        <v>4660</v>
      </c>
      <c r="Q3257" s="54">
        <v>178400</v>
      </c>
    </row>
    <row r="3258" spans="1:17">
      <c r="A3258" s="39" t="s">
        <v>4656</v>
      </c>
      <c r="B3258" s="39" t="s">
        <v>4657</v>
      </c>
      <c r="C3258" s="52">
        <v>18392</v>
      </c>
      <c r="D3258" s="39" t="s">
        <v>101</v>
      </c>
      <c r="E3258" s="39" t="s">
        <v>4658</v>
      </c>
      <c r="F3258" s="41">
        <v>43636</v>
      </c>
      <c r="G3258" s="39" t="s">
        <v>93</v>
      </c>
      <c r="H3258" s="39" t="s">
        <v>173</v>
      </c>
      <c r="I3258" s="41">
        <v>43101</v>
      </c>
      <c r="J3258" s="41">
        <v>43465</v>
      </c>
      <c r="K3258" s="40">
        <v>6</v>
      </c>
      <c r="L3258" s="39" t="s">
        <v>103</v>
      </c>
      <c r="M3258" s="39" t="s">
        <v>95</v>
      </c>
      <c r="O3258" s="39" t="s">
        <v>97</v>
      </c>
      <c r="P3258" s="39" t="s">
        <v>4660</v>
      </c>
      <c r="Q3258" s="54">
        <v>178400</v>
      </c>
    </row>
    <row r="3259" spans="1:17">
      <c r="A3259" s="39" t="s">
        <v>4656</v>
      </c>
      <c r="B3259" s="39" t="s">
        <v>4657</v>
      </c>
      <c r="C3259" s="52">
        <v>18392</v>
      </c>
      <c r="D3259" s="39" t="s">
        <v>101</v>
      </c>
      <c r="E3259" s="39" t="s">
        <v>4658</v>
      </c>
      <c r="F3259" s="41">
        <v>43636</v>
      </c>
      <c r="G3259" s="39" t="s">
        <v>93</v>
      </c>
      <c r="H3259" s="39" t="s">
        <v>173</v>
      </c>
      <c r="I3259" s="41">
        <v>43466</v>
      </c>
      <c r="J3259" s="41">
        <v>43830</v>
      </c>
      <c r="K3259" s="40">
        <v>7</v>
      </c>
      <c r="L3259" s="39" t="s">
        <v>103</v>
      </c>
      <c r="M3259" s="39" t="s">
        <v>95</v>
      </c>
      <c r="O3259" s="39" t="s">
        <v>97</v>
      </c>
      <c r="P3259" s="39" t="s">
        <v>4660</v>
      </c>
      <c r="Q3259" s="54">
        <v>178400</v>
      </c>
    </row>
    <row r="3260" spans="1:17">
      <c r="A3260" s="39" t="s">
        <v>4656</v>
      </c>
      <c r="B3260" s="39" t="s">
        <v>4657</v>
      </c>
      <c r="C3260" s="52">
        <v>15293</v>
      </c>
      <c r="D3260" s="39" t="s">
        <v>101</v>
      </c>
      <c r="E3260" s="39" t="s">
        <v>4661</v>
      </c>
      <c r="F3260" s="41">
        <v>42260</v>
      </c>
      <c r="G3260" s="39" t="s">
        <v>93</v>
      </c>
      <c r="H3260" s="39" t="s">
        <v>173</v>
      </c>
      <c r="I3260" s="41">
        <v>41640</v>
      </c>
      <c r="J3260" s="41">
        <v>42004</v>
      </c>
      <c r="K3260" s="40">
        <v>1</v>
      </c>
      <c r="L3260" s="39" t="s">
        <v>391</v>
      </c>
      <c r="M3260" s="39" t="s">
        <v>95</v>
      </c>
      <c r="N3260" s="39" t="s">
        <v>4662</v>
      </c>
      <c r="O3260" s="39" t="s">
        <v>97</v>
      </c>
      <c r="P3260" s="39" t="s">
        <v>4660</v>
      </c>
      <c r="Q3260" s="54">
        <v>100</v>
      </c>
    </row>
    <row r="3261" spans="1:17">
      <c r="A3261" s="39" t="s">
        <v>4656</v>
      </c>
      <c r="B3261" s="39" t="s">
        <v>4657</v>
      </c>
      <c r="C3261" s="52">
        <v>10615</v>
      </c>
      <c r="D3261" s="39" t="s">
        <v>101</v>
      </c>
      <c r="E3261" s="39" t="s">
        <v>4663</v>
      </c>
      <c r="F3261" s="41">
        <v>40969</v>
      </c>
      <c r="G3261" s="39" t="s">
        <v>93</v>
      </c>
      <c r="H3261" s="39" t="s">
        <v>173</v>
      </c>
      <c r="I3261" s="41">
        <v>40548</v>
      </c>
      <c r="J3261" s="41">
        <v>40908</v>
      </c>
      <c r="K3261" s="40">
        <v>1</v>
      </c>
      <c r="L3261" s="39" t="s">
        <v>131</v>
      </c>
      <c r="M3261" s="39" t="s">
        <v>233</v>
      </c>
      <c r="N3261" s="39" t="s">
        <v>4664</v>
      </c>
      <c r="O3261" s="39" t="s">
        <v>97</v>
      </c>
      <c r="P3261" s="39" t="s">
        <v>4665</v>
      </c>
      <c r="Q3261" s="54">
        <v>-5526</v>
      </c>
    </row>
    <row r="3262" spans="1:17">
      <c r="A3262" s="39" t="s">
        <v>4656</v>
      </c>
      <c r="B3262" s="39" t="s">
        <v>4657</v>
      </c>
      <c r="C3262" s="52">
        <v>10615</v>
      </c>
      <c r="D3262" s="39" t="s">
        <v>101</v>
      </c>
      <c r="E3262" s="39" t="s">
        <v>4663</v>
      </c>
      <c r="F3262" s="41">
        <v>40969</v>
      </c>
      <c r="G3262" s="39" t="s">
        <v>93</v>
      </c>
      <c r="H3262" s="39" t="s">
        <v>173</v>
      </c>
      <c r="I3262" s="41">
        <v>40548</v>
      </c>
      <c r="J3262" s="41">
        <v>40908</v>
      </c>
      <c r="K3262" s="40">
        <v>2</v>
      </c>
      <c r="L3262" s="39" t="s">
        <v>186</v>
      </c>
      <c r="M3262" s="39" t="s">
        <v>95</v>
      </c>
      <c r="N3262" s="39" t="s">
        <v>4666</v>
      </c>
      <c r="O3262" s="39" t="s">
        <v>97</v>
      </c>
      <c r="P3262" s="39" t="s">
        <v>4665</v>
      </c>
      <c r="Q3262" s="54">
        <v>-5526</v>
      </c>
    </row>
    <row r="3263" spans="1:17">
      <c r="A3263" s="39" t="s">
        <v>4656</v>
      </c>
      <c r="B3263" s="39" t="s">
        <v>4657</v>
      </c>
      <c r="C3263" s="52">
        <v>10615</v>
      </c>
      <c r="D3263" s="39" t="s">
        <v>101</v>
      </c>
      <c r="E3263" s="39" t="s">
        <v>4663</v>
      </c>
      <c r="F3263" s="41">
        <v>40969</v>
      </c>
      <c r="G3263" s="39" t="s">
        <v>93</v>
      </c>
      <c r="H3263" s="39" t="s">
        <v>173</v>
      </c>
      <c r="I3263" s="41">
        <v>40548</v>
      </c>
      <c r="J3263" s="41">
        <v>40908</v>
      </c>
      <c r="K3263" s="40">
        <v>3</v>
      </c>
      <c r="L3263" s="39" t="s">
        <v>131</v>
      </c>
      <c r="M3263" s="39" t="s">
        <v>227</v>
      </c>
      <c r="N3263" s="39" t="s">
        <v>4667</v>
      </c>
      <c r="O3263" s="39" t="s">
        <v>97</v>
      </c>
      <c r="P3263" s="39" t="s">
        <v>4665</v>
      </c>
      <c r="Q3263" s="54">
        <v>-5526</v>
      </c>
    </row>
    <row r="3264" spans="1:17">
      <c r="A3264" s="39" t="s">
        <v>4668</v>
      </c>
      <c r="B3264" s="39" t="s">
        <v>4669</v>
      </c>
      <c r="C3264" s="52">
        <v>9258</v>
      </c>
      <c r="D3264" s="39" t="s">
        <v>101</v>
      </c>
      <c r="E3264" s="39" t="s">
        <v>390</v>
      </c>
      <c r="F3264" s="41">
        <v>40714</v>
      </c>
      <c r="G3264" s="39" t="s">
        <v>93</v>
      </c>
      <c r="H3264" s="39" t="s">
        <v>94</v>
      </c>
      <c r="I3264" s="41">
        <v>39904</v>
      </c>
      <c r="J3264" s="41">
        <v>40908</v>
      </c>
      <c r="K3264" s="40">
        <v>1</v>
      </c>
      <c r="L3264" s="39" t="s">
        <v>311</v>
      </c>
      <c r="M3264" s="39" t="s">
        <v>312</v>
      </c>
      <c r="N3264" s="39" t="s">
        <v>4670</v>
      </c>
      <c r="O3264" s="39" t="s">
        <v>121</v>
      </c>
      <c r="P3264" s="39" t="s">
        <v>348</v>
      </c>
      <c r="Q3264" s="54">
        <v>-4766</v>
      </c>
    </row>
    <row r="3265" spans="1:17">
      <c r="A3265" s="39" t="s">
        <v>4668</v>
      </c>
      <c r="B3265" s="39" t="s">
        <v>4669</v>
      </c>
      <c r="C3265" s="52">
        <v>9258</v>
      </c>
      <c r="D3265" s="39" t="s">
        <v>101</v>
      </c>
      <c r="E3265" s="39" t="s">
        <v>390</v>
      </c>
      <c r="F3265" s="41">
        <v>40714</v>
      </c>
      <c r="G3265" s="39" t="s">
        <v>93</v>
      </c>
      <c r="H3265" s="39" t="s">
        <v>94</v>
      </c>
      <c r="I3265" s="41">
        <v>39904</v>
      </c>
      <c r="J3265" s="41">
        <v>40908</v>
      </c>
      <c r="K3265" s="40">
        <v>2</v>
      </c>
      <c r="L3265" s="39" t="s">
        <v>311</v>
      </c>
      <c r="M3265" s="39" t="s">
        <v>312</v>
      </c>
      <c r="N3265" s="39" t="s">
        <v>4671</v>
      </c>
      <c r="O3265" s="39" t="s">
        <v>121</v>
      </c>
      <c r="P3265" s="39" t="s">
        <v>348</v>
      </c>
      <c r="Q3265" s="54">
        <v>-4766</v>
      </c>
    </row>
    <row r="3266" spans="1:17">
      <c r="A3266" s="39" t="s">
        <v>4668</v>
      </c>
      <c r="B3266" s="39" t="s">
        <v>4669</v>
      </c>
      <c r="C3266" s="52">
        <v>9258</v>
      </c>
      <c r="D3266" s="39" t="s">
        <v>101</v>
      </c>
      <c r="E3266" s="39" t="s">
        <v>390</v>
      </c>
      <c r="F3266" s="41">
        <v>40714</v>
      </c>
      <c r="G3266" s="39" t="s">
        <v>93</v>
      </c>
      <c r="H3266" s="39" t="s">
        <v>94</v>
      </c>
      <c r="I3266" s="41">
        <v>39904</v>
      </c>
      <c r="J3266" s="41">
        <v>40908</v>
      </c>
      <c r="K3266" s="40">
        <v>3</v>
      </c>
      <c r="L3266" s="39" t="s">
        <v>308</v>
      </c>
      <c r="M3266" s="39" t="s">
        <v>773</v>
      </c>
      <c r="N3266" s="39" t="s">
        <v>4672</v>
      </c>
      <c r="O3266" s="39" t="s">
        <v>97</v>
      </c>
      <c r="P3266" s="39" t="s">
        <v>348</v>
      </c>
      <c r="Q3266" s="54">
        <v>-4766</v>
      </c>
    </row>
    <row r="3267" spans="1:17">
      <c r="A3267" s="39" t="s">
        <v>4668</v>
      </c>
      <c r="B3267" s="39" t="s">
        <v>4669</v>
      </c>
      <c r="C3267" s="52">
        <v>9258</v>
      </c>
      <c r="D3267" s="39" t="s">
        <v>101</v>
      </c>
      <c r="E3267" s="39" t="s">
        <v>390</v>
      </c>
      <c r="F3267" s="41">
        <v>40714</v>
      </c>
      <c r="G3267" s="39" t="s">
        <v>93</v>
      </c>
      <c r="H3267" s="39" t="s">
        <v>94</v>
      </c>
      <c r="I3267" s="41">
        <v>39904</v>
      </c>
      <c r="J3267" s="41">
        <v>40908</v>
      </c>
      <c r="K3267" s="40">
        <v>4</v>
      </c>
      <c r="L3267" s="39" t="s">
        <v>311</v>
      </c>
      <c r="M3267" s="39" t="s">
        <v>312</v>
      </c>
      <c r="N3267" s="39" t="s">
        <v>4673</v>
      </c>
      <c r="O3267" s="39" t="s">
        <v>97</v>
      </c>
      <c r="P3267" s="39" t="s">
        <v>348</v>
      </c>
      <c r="Q3267" s="54">
        <v>-4766</v>
      </c>
    </row>
    <row r="3268" spans="1:17">
      <c r="A3268" s="39" t="s">
        <v>4668</v>
      </c>
      <c r="B3268" s="39" t="s">
        <v>4669</v>
      </c>
      <c r="C3268" s="52">
        <v>9423</v>
      </c>
      <c r="D3268" s="39" t="s">
        <v>101</v>
      </c>
      <c r="E3268" s="39" t="s">
        <v>396</v>
      </c>
      <c r="F3268" s="41">
        <v>40714</v>
      </c>
      <c r="G3268" s="39" t="s">
        <v>93</v>
      </c>
      <c r="H3268" s="39" t="s">
        <v>94</v>
      </c>
      <c r="I3268" s="41">
        <v>40179</v>
      </c>
      <c r="J3268" s="41">
        <v>40543</v>
      </c>
      <c r="K3268" s="40">
        <v>1</v>
      </c>
      <c r="L3268" s="39" t="s">
        <v>186</v>
      </c>
      <c r="M3268" s="39" t="s">
        <v>95</v>
      </c>
      <c r="N3268" s="39" t="s">
        <v>4674</v>
      </c>
      <c r="O3268" s="39" t="s">
        <v>97</v>
      </c>
      <c r="P3268" s="39" t="s">
        <v>348</v>
      </c>
      <c r="Q3268" s="54">
        <v>1032</v>
      </c>
    </row>
    <row r="3269" spans="1:17">
      <c r="A3269" s="39" t="s">
        <v>4675</v>
      </c>
      <c r="B3269" s="39" t="s">
        <v>4676</v>
      </c>
      <c r="C3269" s="52">
        <v>23212</v>
      </c>
      <c r="D3269" s="39" t="s">
        <v>91</v>
      </c>
      <c r="E3269" s="39" t="s">
        <v>2023</v>
      </c>
      <c r="F3269" s="41">
        <v>44644</v>
      </c>
      <c r="G3269" s="39" t="s">
        <v>93</v>
      </c>
      <c r="H3269" s="39" t="s">
        <v>94</v>
      </c>
      <c r="I3269" s="41">
        <v>36892</v>
      </c>
      <c r="J3269" s="41">
        <v>40908</v>
      </c>
      <c r="K3269" s="40">
        <v>1</v>
      </c>
      <c r="L3269" s="39" t="s">
        <v>95</v>
      </c>
      <c r="M3269" s="39" t="s">
        <v>95</v>
      </c>
      <c r="N3269" s="39" t="s">
        <v>4677</v>
      </c>
      <c r="O3269" s="39" t="s">
        <v>97</v>
      </c>
      <c r="P3269" s="39" t="s">
        <v>1579</v>
      </c>
      <c r="Q3269" s="54">
        <v>40726</v>
      </c>
    </row>
    <row r="3270" spans="1:17">
      <c r="A3270" s="39" t="s">
        <v>4678</v>
      </c>
      <c r="B3270" s="39" t="s">
        <v>4679</v>
      </c>
      <c r="C3270" s="52">
        <v>11581</v>
      </c>
      <c r="D3270" s="39" t="s">
        <v>101</v>
      </c>
      <c r="E3270" s="39" t="s">
        <v>4680</v>
      </c>
      <c r="F3270" s="41">
        <v>41101</v>
      </c>
      <c r="G3270" s="39" t="s">
        <v>93</v>
      </c>
      <c r="H3270" s="39" t="s">
        <v>94</v>
      </c>
      <c r="I3270" s="41">
        <v>40909</v>
      </c>
      <c r="J3270" s="41">
        <v>41274</v>
      </c>
      <c r="K3270" s="40">
        <v>1</v>
      </c>
      <c r="L3270" s="39" t="s">
        <v>131</v>
      </c>
      <c r="M3270" s="39" t="s">
        <v>132</v>
      </c>
      <c r="N3270" s="39" t="s">
        <v>4681</v>
      </c>
      <c r="O3270" s="39" t="s">
        <v>121</v>
      </c>
      <c r="P3270" s="39" t="s">
        <v>4682</v>
      </c>
      <c r="Q3270" s="54">
        <v>52000</v>
      </c>
    </row>
    <row r="3271" spans="1:17">
      <c r="A3271" s="39" t="s">
        <v>4678</v>
      </c>
      <c r="B3271" s="39" t="s">
        <v>4679</v>
      </c>
      <c r="C3271" s="52">
        <v>11581</v>
      </c>
      <c r="D3271" s="39" t="s">
        <v>101</v>
      </c>
      <c r="E3271" s="39" t="s">
        <v>4680</v>
      </c>
      <c r="F3271" s="41">
        <v>41101</v>
      </c>
      <c r="G3271" s="39" t="s">
        <v>93</v>
      </c>
      <c r="H3271" s="39" t="s">
        <v>94</v>
      </c>
      <c r="I3271" s="41">
        <v>40909</v>
      </c>
      <c r="J3271" s="41">
        <v>41274</v>
      </c>
      <c r="K3271" s="40">
        <v>2</v>
      </c>
      <c r="L3271" s="39" t="s">
        <v>131</v>
      </c>
      <c r="M3271" s="39" t="s">
        <v>132</v>
      </c>
      <c r="N3271" s="39" t="s">
        <v>4683</v>
      </c>
      <c r="O3271" s="39" t="s">
        <v>121</v>
      </c>
      <c r="P3271" s="39" t="s">
        <v>4682</v>
      </c>
      <c r="Q3271" s="54">
        <v>52000</v>
      </c>
    </row>
    <row r="3272" spans="1:17">
      <c r="A3272" s="39" t="s">
        <v>4678</v>
      </c>
      <c r="B3272" s="39" t="s">
        <v>4679</v>
      </c>
      <c r="C3272" s="52">
        <v>11581</v>
      </c>
      <c r="D3272" s="39" t="s">
        <v>101</v>
      </c>
      <c r="E3272" s="39" t="s">
        <v>4680</v>
      </c>
      <c r="F3272" s="41">
        <v>41101</v>
      </c>
      <c r="G3272" s="39" t="s">
        <v>93</v>
      </c>
      <c r="H3272" s="39" t="s">
        <v>94</v>
      </c>
      <c r="I3272" s="41">
        <v>40909</v>
      </c>
      <c r="J3272" s="41">
        <v>41274</v>
      </c>
      <c r="K3272" s="40">
        <v>3</v>
      </c>
      <c r="L3272" s="39" t="s">
        <v>131</v>
      </c>
      <c r="M3272" s="39" t="s">
        <v>132</v>
      </c>
      <c r="N3272" s="39" t="s">
        <v>4684</v>
      </c>
      <c r="O3272" s="39" t="s">
        <v>121</v>
      </c>
      <c r="P3272" s="39" t="s">
        <v>4682</v>
      </c>
      <c r="Q3272" s="54">
        <v>52000</v>
      </c>
    </row>
    <row r="3273" spans="1:17">
      <c r="A3273" s="39" t="s">
        <v>4678</v>
      </c>
      <c r="B3273" s="39" t="s">
        <v>4679</v>
      </c>
      <c r="C3273" s="52">
        <v>11581</v>
      </c>
      <c r="D3273" s="39" t="s">
        <v>101</v>
      </c>
      <c r="E3273" s="39" t="s">
        <v>4680</v>
      </c>
      <c r="F3273" s="41">
        <v>41101</v>
      </c>
      <c r="G3273" s="39" t="s">
        <v>93</v>
      </c>
      <c r="H3273" s="39" t="s">
        <v>94</v>
      </c>
      <c r="I3273" s="41">
        <v>40909</v>
      </c>
      <c r="J3273" s="41">
        <v>41274</v>
      </c>
      <c r="K3273" s="40">
        <v>4</v>
      </c>
      <c r="L3273" s="39" t="s">
        <v>125</v>
      </c>
      <c r="M3273" s="39" t="s">
        <v>227</v>
      </c>
      <c r="N3273" s="39" t="s">
        <v>4685</v>
      </c>
      <c r="O3273" s="39" t="s">
        <v>97</v>
      </c>
      <c r="P3273" s="39" t="s">
        <v>4682</v>
      </c>
      <c r="Q3273" s="54">
        <v>52000</v>
      </c>
    </row>
    <row r="3274" spans="1:17">
      <c r="A3274" s="39" t="s">
        <v>4678</v>
      </c>
      <c r="B3274" s="39" t="s">
        <v>4679</v>
      </c>
      <c r="C3274" s="52">
        <v>11581</v>
      </c>
      <c r="D3274" s="39" t="s">
        <v>101</v>
      </c>
      <c r="E3274" s="39" t="s">
        <v>4680</v>
      </c>
      <c r="F3274" s="41">
        <v>41101</v>
      </c>
      <c r="G3274" s="39" t="s">
        <v>93</v>
      </c>
      <c r="H3274" s="39" t="s">
        <v>94</v>
      </c>
      <c r="I3274" s="41">
        <v>40909</v>
      </c>
      <c r="J3274" s="41">
        <v>41274</v>
      </c>
      <c r="K3274" s="40">
        <v>5</v>
      </c>
      <c r="L3274" s="39" t="s">
        <v>125</v>
      </c>
      <c r="M3274" s="39" t="s">
        <v>191</v>
      </c>
      <c r="N3274" s="39" t="s">
        <v>4686</v>
      </c>
      <c r="O3274" s="39" t="s">
        <v>97</v>
      </c>
      <c r="P3274" s="39" t="s">
        <v>4682</v>
      </c>
      <c r="Q3274" s="54">
        <v>52000</v>
      </c>
    </row>
    <row r="3275" spans="1:17">
      <c r="A3275" s="39" t="s">
        <v>4678</v>
      </c>
      <c r="B3275" s="39" t="s">
        <v>4679</v>
      </c>
      <c r="C3275" s="52">
        <v>11581</v>
      </c>
      <c r="D3275" s="39" t="s">
        <v>101</v>
      </c>
      <c r="E3275" s="39" t="s">
        <v>4680</v>
      </c>
      <c r="F3275" s="41">
        <v>41101</v>
      </c>
      <c r="G3275" s="39" t="s">
        <v>93</v>
      </c>
      <c r="H3275" s="39" t="s">
        <v>94</v>
      </c>
      <c r="I3275" s="41">
        <v>40909</v>
      </c>
      <c r="J3275" s="41">
        <v>41274</v>
      </c>
      <c r="K3275" s="40">
        <v>6</v>
      </c>
      <c r="L3275" s="39" t="s">
        <v>125</v>
      </c>
      <c r="M3275" s="39" t="s">
        <v>191</v>
      </c>
      <c r="N3275" s="39" t="s">
        <v>4687</v>
      </c>
      <c r="O3275" s="39" t="s">
        <v>121</v>
      </c>
      <c r="P3275" s="39" t="s">
        <v>4682</v>
      </c>
      <c r="Q3275" s="54">
        <v>52000</v>
      </c>
    </row>
    <row r="3276" spans="1:17">
      <c r="A3276" s="39" t="s">
        <v>4678</v>
      </c>
      <c r="B3276" s="39" t="s">
        <v>4679</v>
      </c>
      <c r="C3276" s="52">
        <v>11581</v>
      </c>
      <c r="D3276" s="39" t="s">
        <v>101</v>
      </c>
      <c r="E3276" s="39" t="s">
        <v>4680</v>
      </c>
      <c r="F3276" s="41">
        <v>41101</v>
      </c>
      <c r="G3276" s="39" t="s">
        <v>93</v>
      </c>
      <c r="H3276" s="39" t="s">
        <v>94</v>
      </c>
      <c r="I3276" s="41">
        <v>40909</v>
      </c>
      <c r="J3276" s="41">
        <v>41274</v>
      </c>
      <c r="K3276" s="40">
        <v>7</v>
      </c>
      <c r="L3276" s="39" t="s">
        <v>125</v>
      </c>
      <c r="M3276" s="39" t="s">
        <v>191</v>
      </c>
      <c r="N3276" s="39" t="s">
        <v>4688</v>
      </c>
      <c r="O3276" s="39" t="s">
        <v>121</v>
      </c>
      <c r="P3276" s="39" t="s">
        <v>4682</v>
      </c>
      <c r="Q3276" s="54">
        <v>52000</v>
      </c>
    </row>
    <row r="3277" spans="1:17">
      <c r="A3277" s="39" t="s">
        <v>4678</v>
      </c>
      <c r="B3277" s="39" t="s">
        <v>4679</v>
      </c>
      <c r="C3277" s="52">
        <v>11581</v>
      </c>
      <c r="D3277" s="39" t="s">
        <v>101</v>
      </c>
      <c r="E3277" s="39" t="s">
        <v>4680</v>
      </c>
      <c r="F3277" s="41">
        <v>41101</v>
      </c>
      <c r="G3277" s="39" t="s">
        <v>93</v>
      </c>
      <c r="H3277" s="39" t="s">
        <v>94</v>
      </c>
      <c r="I3277" s="41">
        <v>40909</v>
      </c>
      <c r="J3277" s="41">
        <v>41274</v>
      </c>
      <c r="K3277" s="40">
        <v>8</v>
      </c>
      <c r="L3277" s="39" t="s">
        <v>125</v>
      </c>
      <c r="M3277" s="39" t="s">
        <v>191</v>
      </c>
      <c r="N3277" s="39" t="s">
        <v>4689</v>
      </c>
      <c r="O3277" s="39" t="s">
        <v>121</v>
      </c>
      <c r="P3277" s="39" t="s">
        <v>4682</v>
      </c>
      <c r="Q3277" s="54">
        <v>52000</v>
      </c>
    </row>
    <row r="3278" spans="1:17">
      <c r="A3278" s="39" t="s">
        <v>4678</v>
      </c>
      <c r="B3278" s="39" t="s">
        <v>4679</v>
      </c>
      <c r="C3278" s="52">
        <v>11581</v>
      </c>
      <c r="D3278" s="39" t="s">
        <v>101</v>
      </c>
      <c r="E3278" s="39" t="s">
        <v>4680</v>
      </c>
      <c r="F3278" s="41">
        <v>41101</v>
      </c>
      <c r="G3278" s="39" t="s">
        <v>93</v>
      </c>
      <c r="H3278" s="39" t="s">
        <v>94</v>
      </c>
      <c r="I3278" s="41">
        <v>40909</v>
      </c>
      <c r="J3278" s="41">
        <v>41274</v>
      </c>
      <c r="K3278" s="40">
        <v>9</v>
      </c>
      <c r="L3278" s="39" t="s">
        <v>125</v>
      </c>
      <c r="M3278" s="39" t="s">
        <v>191</v>
      </c>
      <c r="N3278" s="39" t="s">
        <v>4690</v>
      </c>
      <c r="O3278" s="39" t="s">
        <v>121</v>
      </c>
      <c r="P3278" s="39" t="s">
        <v>4682</v>
      </c>
      <c r="Q3278" s="54">
        <v>52000</v>
      </c>
    </row>
    <row r="3279" spans="1:17">
      <c r="A3279" s="39" t="s">
        <v>4678</v>
      </c>
      <c r="B3279" s="39" t="s">
        <v>4679</v>
      </c>
      <c r="C3279" s="52">
        <v>11581</v>
      </c>
      <c r="D3279" s="39" t="s">
        <v>101</v>
      </c>
      <c r="E3279" s="39" t="s">
        <v>4680</v>
      </c>
      <c r="F3279" s="41">
        <v>41101</v>
      </c>
      <c r="G3279" s="39" t="s">
        <v>93</v>
      </c>
      <c r="H3279" s="39" t="s">
        <v>94</v>
      </c>
      <c r="I3279" s="41">
        <v>40909</v>
      </c>
      <c r="J3279" s="41">
        <v>41274</v>
      </c>
      <c r="K3279" s="40">
        <v>10</v>
      </c>
      <c r="L3279" s="39" t="s">
        <v>311</v>
      </c>
      <c r="M3279" s="39" t="s">
        <v>312</v>
      </c>
      <c r="N3279" s="39" t="s">
        <v>4691</v>
      </c>
      <c r="O3279" s="39" t="s">
        <v>121</v>
      </c>
      <c r="P3279" s="39" t="s">
        <v>4682</v>
      </c>
      <c r="Q3279" s="54">
        <v>52000</v>
      </c>
    </row>
    <row r="3280" spans="1:17">
      <c r="A3280" s="39" t="s">
        <v>4678</v>
      </c>
      <c r="B3280" s="39" t="s">
        <v>4679</v>
      </c>
      <c r="C3280" s="52">
        <v>11581</v>
      </c>
      <c r="D3280" s="39" t="s">
        <v>101</v>
      </c>
      <c r="E3280" s="39" t="s">
        <v>4680</v>
      </c>
      <c r="F3280" s="41">
        <v>41101</v>
      </c>
      <c r="G3280" s="39" t="s">
        <v>93</v>
      </c>
      <c r="H3280" s="39" t="s">
        <v>94</v>
      </c>
      <c r="I3280" s="41">
        <v>40909</v>
      </c>
      <c r="J3280" s="41">
        <v>41274</v>
      </c>
      <c r="K3280" s="40">
        <v>11</v>
      </c>
      <c r="L3280" s="39" t="s">
        <v>311</v>
      </c>
      <c r="M3280" s="39" t="s">
        <v>312</v>
      </c>
      <c r="N3280" s="39" t="s">
        <v>4692</v>
      </c>
      <c r="O3280" s="39" t="s">
        <v>121</v>
      </c>
      <c r="P3280" s="39" t="s">
        <v>4682</v>
      </c>
      <c r="Q3280" s="54">
        <v>52000</v>
      </c>
    </row>
    <row r="3281" spans="1:17">
      <c r="A3281" s="39" t="s">
        <v>4678</v>
      </c>
      <c r="B3281" s="39" t="s">
        <v>4679</v>
      </c>
      <c r="C3281" s="52">
        <v>11581</v>
      </c>
      <c r="D3281" s="39" t="s">
        <v>101</v>
      </c>
      <c r="E3281" s="39" t="s">
        <v>4680</v>
      </c>
      <c r="F3281" s="41">
        <v>41101</v>
      </c>
      <c r="G3281" s="39" t="s">
        <v>93</v>
      </c>
      <c r="H3281" s="39" t="s">
        <v>94</v>
      </c>
      <c r="I3281" s="41">
        <v>40909</v>
      </c>
      <c r="J3281" s="41">
        <v>41274</v>
      </c>
      <c r="K3281" s="40">
        <v>12</v>
      </c>
      <c r="L3281" s="39" t="s">
        <v>311</v>
      </c>
      <c r="M3281" s="39" t="s">
        <v>312</v>
      </c>
      <c r="N3281" s="39" t="s">
        <v>4693</v>
      </c>
      <c r="O3281" s="39" t="s">
        <v>97</v>
      </c>
      <c r="P3281" s="39" t="s">
        <v>4682</v>
      </c>
      <c r="Q3281" s="54">
        <v>52000</v>
      </c>
    </row>
    <row r="3282" spans="1:17">
      <c r="A3282" s="39" t="s">
        <v>4678</v>
      </c>
      <c r="B3282" s="39" t="s">
        <v>4679</v>
      </c>
      <c r="C3282" s="52">
        <v>11581</v>
      </c>
      <c r="D3282" s="39" t="s">
        <v>101</v>
      </c>
      <c r="E3282" s="39" t="s">
        <v>4680</v>
      </c>
      <c r="F3282" s="41">
        <v>41101</v>
      </c>
      <c r="G3282" s="39" t="s">
        <v>93</v>
      </c>
      <c r="H3282" s="39" t="s">
        <v>94</v>
      </c>
      <c r="I3282" s="41">
        <v>40909</v>
      </c>
      <c r="J3282" s="41">
        <v>41274</v>
      </c>
      <c r="K3282" s="40">
        <v>13</v>
      </c>
      <c r="L3282" s="39" t="s">
        <v>311</v>
      </c>
      <c r="M3282" s="39" t="s">
        <v>312</v>
      </c>
      <c r="N3282" s="39" t="s">
        <v>4694</v>
      </c>
      <c r="O3282" s="39" t="s">
        <v>97</v>
      </c>
      <c r="P3282" s="39" t="s">
        <v>4682</v>
      </c>
      <c r="Q3282" s="54">
        <v>52000</v>
      </c>
    </row>
    <row r="3283" spans="1:17">
      <c r="A3283" s="39" t="s">
        <v>4678</v>
      </c>
      <c r="B3283" s="39" t="s">
        <v>4679</v>
      </c>
      <c r="C3283" s="52">
        <v>11581</v>
      </c>
      <c r="D3283" s="39" t="s">
        <v>101</v>
      </c>
      <c r="E3283" s="39" t="s">
        <v>4680</v>
      </c>
      <c r="F3283" s="41">
        <v>41101</v>
      </c>
      <c r="G3283" s="39" t="s">
        <v>93</v>
      </c>
      <c r="H3283" s="39" t="s">
        <v>94</v>
      </c>
      <c r="I3283" s="41">
        <v>40909</v>
      </c>
      <c r="J3283" s="41">
        <v>41274</v>
      </c>
      <c r="K3283" s="40">
        <v>14</v>
      </c>
      <c r="L3283" s="39" t="s">
        <v>311</v>
      </c>
      <c r="M3283" s="39" t="s">
        <v>312</v>
      </c>
      <c r="N3283" s="39" t="s">
        <v>4695</v>
      </c>
      <c r="O3283" s="39" t="s">
        <v>97</v>
      </c>
      <c r="P3283" s="39" t="s">
        <v>4682</v>
      </c>
      <c r="Q3283" s="54">
        <v>52000</v>
      </c>
    </row>
    <row r="3284" spans="1:17">
      <c r="A3284" s="39" t="s">
        <v>4678</v>
      </c>
      <c r="B3284" s="39" t="s">
        <v>4679</v>
      </c>
      <c r="C3284" s="52">
        <v>11581</v>
      </c>
      <c r="D3284" s="39" t="s">
        <v>101</v>
      </c>
      <c r="E3284" s="39" t="s">
        <v>4680</v>
      </c>
      <c r="F3284" s="41">
        <v>41101</v>
      </c>
      <c r="G3284" s="39" t="s">
        <v>93</v>
      </c>
      <c r="H3284" s="39" t="s">
        <v>94</v>
      </c>
      <c r="I3284" s="41">
        <v>40909</v>
      </c>
      <c r="J3284" s="41">
        <v>41274</v>
      </c>
      <c r="K3284" s="40">
        <v>15</v>
      </c>
      <c r="L3284" s="39" t="s">
        <v>311</v>
      </c>
      <c r="M3284" s="39" t="s">
        <v>312</v>
      </c>
      <c r="N3284" s="39" t="s">
        <v>4696</v>
      </c>
      <c r="O3284" s="39" t="s">
        <v>97</v>
      </c>
      <c r="P3284" s="39" t="s">
        <v>4682</v>
      </c>
      <c r="Q3284" s="54">
        <v>52000</v>
      </c>
    </row>
    <row r="3285" spans="1:17">
      <c r="A3285" s="39" t="s">
        <v>4678</v>
      </c>
      <c r="B3285" s="39" t="s">
        <v>4679</v>
      </c>
      <c r="C3285" s="52">
        <v>11581</v>
      </c>
      <c r="D3285" s="39" t="s">
        <v>101</v>
      </c>
      <c r="E3285" s="39" t="s">
        <v>4680</v>
      </c>
      <c r="F3285" s="41">
        <v>41101</v>
      </c>
      <c r="G3285" s="39" t="s">
        <v>93</v>
      </c>
      <c r="H3285" s="39" t="s">
        <v>94</v>
      </c>
      <c r="I3285" s="41">
        <v>40909</v>
      </c>
      <c r="J3285" s="41">
        <v>41274</v>
      </c>
      <c r="K3285" s="40">
        <v>16</v>
      </c>
      <c r="L3285" s="39" t="s">
        <v>308</v>
      </c>
      <c r="M3285" s="39" t="s">
        <v>565</v>
      </c>
      <c r="N3285" s="39" t="s">
        <v>4697</v>
      </c>
      <c r="O3285" s="39" t="s">
        <v>97</v>
      </c>
      <c r="P3285" s="39" t="s">
        <v>4682</v>
      </c>
      <c r="Q3285" s="54">
        <v>52000</v>
      </c>
    </row>
    <row r="3286" spans="1:17">
      <c r="A3286" s="39" t="s">
        <v>4678</v>
      </c>
      <c r="B3286" s="39" t="s">
        <v>4679</v>
      </c>
      <c r="C3286" s="52">
        <v>11581</v>
      </c>
      <c r="D3286" s="39" t="s">
        <v>101</v>
      </c>
      <c r="E3286" s="39" t="s">
        <v>4680</v>
      </c>
      <c r="F3286" s="41">
        <v>41101</v>
      </c>
      <c r="G3286" s="39" t="s">
        <v>93</v>
      </c>
      <c r="H3286" s="39" t="s">
        <v>94</v>
      </c>
      <c r="I3286" s="41">
        <v>40909</v>
      </c>
      <c r="J3286" s="41">
        <v>41274</v>
      </c>
      <c r="K3286" s="40">
        <v>17</v>
      </c>
      <c r="L3286" s="39" t="s">
        <v>125</v>
      </c>
      <c r="M3286" s="39" t="s">
        <v>191</v>
      </c>
      <c r="N3286" s="39" t="s">
        <v>4698</v>
      </c>
      <c r="O3286" s="39" t="s">
        <v>97</v>
      </c>
      <c r="P3286" s="39" t="s">
        <v>4682</v>
      </c>
      <c r="Q3286" s="54">
        <v>52000</v>
      </c>
    </row>
    <row r="3287" spans="1:17">
      <c r="A3287" s="39" t="s">
        <v>4699</v>
      </c>
      <c r="B3287" s="39" t="s">
        <v>4700</v>
      </c>
      <c r="C3287" s="52">
        <v>20246</v>
      </c>
      <c r="D3287" s="39" t="s">
        <v>101</v>
      </c>
      <c r="E3287" s="39" t="s">
        <v>212</v>
      </c>
      <c r="F3287" s="41">
        <v>44264</v>
      </c>
      <c r="G3287" s="39" t="s">
        <v>93</v>
      </c>
      <c r="H3287" s="39" t="s">
        <v>94</v>
      </c>
      <c r="I3287" s="41">
        <v>44197</v>
      </c>
      <c r="J3287" s="41">
        <v>44561</v>
      </c>
      <c r="K3287" s="40">
        <v>1</v>
      </c>
      <c r="L3287" s="39" t="s">
        <v>105</v>
      </c>
      <c r="M3287" s="39" t="s">
        <v>95</v>
      </c>
      <c r="N3287" s="39" t="s">
        <v>4701</v>
      </c>
      <c r="O3287" s="39" t="s">
        <v>97</v>
      </c>
      <c r="P3287" s="39" t="s">
        <v>4440</v>
      </c>
      <c r="Q3287" s="54">
        <v>1</v>
      </c>
    </row>
    <row r="3288" spans="1:17">
      <c r="A3288" s="39" t="s">
        <v>4699</v>
      </c>
      <c r="B3288" s="39" t="s">
        <v>4700</v>
      </c>
      <c r="C3288" s="52">
        <v>19478</v>
      </c>
      <c r="D3288" s="39" t="s">
        <v>101</v>
      </c>
      <c r="E3288" s="39" t="s">
        <v>215</v>
      </c>
      <c r="F3288" s="41">
        <v>44050</v>
      </c>
      <c r="G3288" s="39" t="s">
        <v>93</v>
      </c>
      <c r="H3288" s="39" t="s">
        <v>94</v>
      </c>
      <c r="I3288" s="41">
        <v>43923</v>
      </c>
      <c r="J3288" s="41">
        <v>44196</v>
      </c>
      <c r="K3288" s="40">
        <v>1</v>
      </c>
      <c r="L3288" s="39" t="s">
        <v>105</v>
      </c>
      <c r="M3288" s="39" t="s">
        <v>95</v>
      </c>
      <c r="N3288" s="39" t="s">
        <v>4702</v>
      </c>
      <c r="O3288" s="39" t="s">
        <v>97</v>
      </c>
      <c r="P3288" s="39" t="s">
        <v>4440</v>
      </c>
      <c r="Q3288" s="54">
        <v>154973</v>
      </c>
    </row>
    <row r="3289" spans="1:17">
      <c r="A3289" s="39" t="s">
        <v>4703</v>
      </c>
      <c r="B3289" s="39" t="s">
        <v>4704</v>
      </c>
      <c r="C3289" s="52">
        <v>1287</v>
      </c>
      <c r="D3289" s="39" t="s">
        <v>101</v>
      </c>
      <c r="E3289" s="39" t="s">
        <v>4705</v>
      </c>
      <c r="F3289" s="41">
        <v>39790</v>
      </c>
      <c r="G3289" s="39" t="s">
        <v>93</v>
      </c>
      <c r="H3289" s="39" t="s">
        <v>173</v>
      </c>
      <c r="I3289" s="41">
        <v>39814</v>
      </c>
      <c r="J3289" s="41">
        <v>40178</v>
      </c>
      <c r="K3289" s="40">
        <v>1</v>
      </c>
      <c r="L3289" s="39" t="s">
        <v>131</v>
      </c>
      <c r="M3289" s="39" t="s">
        <v>517</v>
      </c>
      <c r="N3289" s="39" t="s">
        <v>4706</v>
      </c>
      <c r="O3289" s="39" t="s">
        <v>97</v>
      </c>
      <c r="P3289" s="39" t="s">
        <v>4707</v>
      </c>
      <c r="Q3289" s="54">
        <v>7900</v>
      </c>
    </row>
    <row r="3290" spans="1:17">
      <c r="A3290" s="39" t="s">
        <v>4708</v>
      </c>
      <c r="B3290" s="39" t="s">
        <v>4709</v>
      </c>
      <c r="C3290" s="52">
        <v>14117</v>
      </c>
      <c r="D3290" s="39" t="s">
        <v>101</v>
      </c>
      <c r="E3290" s="39" t="s">
        <v>4710</v>
      </c>
      <c r="F3290" s="41">
        <v>41816</v>
      </c>
      <c r="G3290" s="39" t="s">
        <v>93</v>
      </c>
      <c r="H3290" s="39" t="s">
        <v>94</v>
      </c>
      <c r="I3290" s="41">
        <v>41640</v>
      </c>
      <c r="J3290" s="41">
        <v>42004</v>
      </c>
      <c r="K3290" s="40">
        <v>1</v>
      </c>
      <c r="L3290" s="39" t="s">
        <v>125</v>
      </c>
      <c r="M3290" s="39" t="s">
        <v>227</v>
      </c>
      <c r="N3290" s="39" t="s">
        <v>4711</v>
      </c>
      <c r="O3290" s="39" t="s">
        <v>97</v>
      </c>
      <c r="P3290" s="39" t="s">
        <v>4682</v>
      </c>
      <c r="Q3290" s="54">
        <v>5500</v>
      </c>
    </row>
    <row r="3291" spans="1:17">
      <c r="A3291" s="39" t="s">
        <v>4708</v>
      </c>
      <c r="B3291" s="39" t="s">
        <v>4709</v>
      </c>
      <c r="C3291" s="52">
        <v>14117</v>
      </c>
      <c r="D3291" s="39" t="s">
        <v>101</v>
      </c>
      <c r="E3291" s="39" t="s">
        <v>4710</v>
      </c>
      <c r="F3291" s="41">
        <v>41816</v>
      </c>
      <c r="G3291" s="39" t="s">
        <v>93</v>
      </c>
      <c r="H3291" s="39" t="s">
        <v>94</v>
      </c>
      <c r="I3291" s="41">
        <v>41640</v>
      </c>
      <c r="J3291" s="41">
        <v>42004</v>
      </c>
      <c r="K3291" s="40">
        <v>2</v>
      </c>
      <c r="L3291" s="39" t="s">
        <v>125</v>
      </c>
      <c r="M3291" s="39" t="s">
        <v>191</v>
      </c>
      <c r="N3291" s="39" t="s">
        <v>4712</v>
      </c>
      <c r="O3291" s="39" t="s">
        <v>97</v>
      </c>
      <c r="P3291" s="39" t="s">
        <v>4682</v>
      </c>
      <c r="Q3291" s="54">
        <v>5500</v>
      </c>
    </row>
    <row r="3292" spans="1:17">
      <c r="A3292" s="39" t="s">
        <v>4708</v>
      </c>
      <c r="B3292" s="39" t="s">
        <v>4709</v>
      </c>
      <c r="C3292" s="52">
        <v>14117</v>
      </c>
      <c r="D3292" s="39" t="s">
        <v>101</v>
      </c>
      <c r="E3292" s="39" t="s">
        <v>4710</v>
      </c>
      <c r="F3292" s="41">
        <v>41816</v>
      </c>
      <c r="G3292" s="39" t="s">
        <v>93</v>
      </c>
      <c r="H3292" s="39" t="s">
        <v>94</v>
      </c>
      <c r="I3292" s="41">
        <v>41640</v>
      </c>
      <c r="J3292" s="41">
        <v>42004</v>
      </c>
      <c r="K3292" s="40">
        <v>3</v>
      </c>
      <c r="L3292" s="39" t="s">
        <v>125</v>
      </c>
      <c r="M3292" s="39" t="s">
        <v>191</v>
      </c>
      <c r="N3292" s="39" t="s">
        <v>4713</v>
      </c>
      <c r="O3292" s="39" t="s">
        <v>121</v>
      </c>
      <c r="P3292" s="39" t="s">
        <v>4682</v>
      </c>
      <c r="Q3292" s="54">
        <v>5500</v>
      </c>
    </row>
    <row r="3293" spans="1:17">
      <c r="A3293" s="39" t="s">
        <v>4708</v>
      </c>
      <c r="B3293" s="39" t="s">
        <v>4709</v>
      </c>
      <c r="C3293" s="52">
        <v>14117</v>
      </c>
      <c r="D3293" s="39" t="s">
        <v>101</v>
      </c>
      <c r="E3293" s="39" t="s">
        <v>4710</v>
      </c>
      <c r="F3293" s="41">
        <v>41816</v>
      </c>
      <c r="G3293" s="39" t="s">
        <v>93</v>
      </c>
      <c r="H3293" s="39" t="s">
        <v>94</v>
      </c>
      <c r="I3293" s="41">
        <v>41640</v>
      </c>
      <c r="J3293" s="41">
        <v>42004</v>
      </c>
      <c r="K3293" s="40">
        <v>4</v>
      </c>
      <c r="L3293" s="39" t="s">
        <v>125</v>
      </c>
      <c r="M3293" s="39" t="s">
        <v>191</v>
      </c>
      <c r="N3293" s="39" t="s">
        <v>4714</v>
      </c>
      <c r="O3293" s="39" t="s">
        <v>121</v>
      </c>
      <c r="P3293" s="39" t="s">
        <v>4682</v>
      </c>
      <c r="Q3293" s="54">
        <v>5500</v>
      </c>
    </row>
    <row r="3294" spans="1:17">
      <c r="A3294" s="39" t="s">
        <v>4708</v>
      </c>
      <c r="B3294" s="39" t="s">
        <v>4709</v>
      </c>
      <c r="C3294" s="52">
        <v>14117</v>
      </c>
      <c r="D3294" s="39" t="s">
        <v>101</v>
      </c>
      <c r="E3294" s="39" t="s">
        <v>4710</v>
      </c>
      <c r="F3294" s="41">
        <v>41816</v>
      </c>
      <c r="G3294" s="39" t="s">
        <v>93</v>
      </c>
      <c r="H3294" s="39" t="s">
        <v>94</v>
      </c>
      <c r="I3294" s="41">
        <v>41640</v>
      </c>
      <c r="J3294" s="41">
        <v>42004</v>
      </c>
      <c r="K3294" s="40">
        <v>5</v>
      </c>
      <c r="L3294" s="39" t="s">
        <v>125</v>
      </c>
      <c r="M3294" s="39" t="s">
        <v>191</v>
      </c>
      <c r="N3294" s="39" t="s">
        <v>4715</v>
      </c>
      <c r="O3294" s="39" t="s">
        <v>121</v>
      </c>
      <c r="P3294" s="39" t="s">
        <v>4682</v>
      </c>
      <c r="Q3294" s="54">
        <v>5500</v>
      </c>
    </row>
    <row r="3295" spans="1:17">
      <c r="A3295" s="39" t="s">
        <v>4708</v>
      </c>
      <c r="B3295" s="39" t="s">
        <v>4709</v>
      </c>
      <c r="C3295" s="52">
        <v>14117</v>
      </c>
      <c r="D3295" s="39" t="s">
        <v>101</v>
      </c>
      <c r="E3295" s="39" t="s">
        <v>4710</v>
      </c>
      <c r="F3295" s="41">
        <v>41816</v>
      </c>
      <c r="G3295" s="39" t="s">
        <v>93</v>
      </c>
      <c r="H3295" s="39" t="s">
        <v>94</v>
      </c>
      <c r="I3295" s="41">
        <v>41640</v>
      </c>
      <c r="J3295" s="41">
        <v>42004</v>
      </c>
      <c r="K3295" s="40">
        <v>6</v>
      </c>
      <c r="L3295" s="39" t="s">
        <v>125</v>
      </c>
      <c r="M3295" s="39" t="s">
        <v>191</v>
      </c>
      <c r="N3295" s="39" t="s">
        <v>4716</v>
      </c>
      <c r="O3295" s="39" t="s">
        <v>121</v>
      </c>
      <c r="P3295" s="39" t="s">
        <v>4682</v>
      </c>
      <c r="Q3295" s="54">
        <v>5500</v>
      </c>
    </row>
    <row r="3296" spans="1:17">
      <c r="A3296" s="39" t="s">
        <v>4708</v>
      </c>
      <c r="B3296" s="39" t="s">
        <v>4709</v>
      </c>
      <c r="C3296" s="52">
        <v>14117</v>
      </c>
      <c r="D3296" s="39" t="s">
        <v>101</v>
      </c>
      <c r="E3296" s="39" t="s">
        <v>4710</v>
      </c>
      <c r="F3296" s="41">
        <v>41816</v>
      </c>
      <c r="G3296" s="39" t="s">
        <v>93</v>
      </c>
      <c r="H3296" s="39" t="s">
        <v>94</v>
      </c>
      <c r="I3296" s="41">
        <v>41640</v>
      </c>
      <c r="J3296" s="41">
        <v>42004</v>
      </c>
      <c r="K3296" s="40">
        <v>7</v>
      </c>
      <c r="L3296" s="39" t="s">
        <v>125</v>
      </c>
      <c r="M3296" s="39" t="s">
        <v>191</v>
      </c>
      <c r="N3296" s="39" t="s">
        <v>4717</v>
      </c>
      <c r="O3296" s="39" t="s">
        <v>121</v>
      </c>
      <c r="P3296" s="39" t="s">
        <v>4682</v>
      </c>
      <c r="Q3296" s="54">
        <v>5500</v>
      </c>
    </row>
    <row r="3297" spans="1:17">
      <c r="A3297" s="39" t="s">
        <v>4708</v>
      </c>
      <c r="B3297" s="39" t="s">
        <v>4709</v>
      </c>
      <c r="C3297" s="52">
        <v>14117</v>
      </c>
      <c r="D3297" s="39" t="s">
        <v>101</v>
      </c>
      <c r="E3297" s="39" t="s">
        <v>4710</v>
      </c>
      <c r="F3297" s="41">
        <v>41816</v>
      </c>
      <c r="G3297" s="39" t="s">
        <v>93</v>
      </c>
      <c r="H3297" s="39" t="s">
        <v>94</v>
      </c>
      <c r="I3297" s="41">
        <v>41640</v>
      </c>
      <c r="J3297" s="41">
        <v>42004</v>
      </c>
      <c r="K3297" s="40">
        <v>8</v>
      </c>
      <c r="L3297" s="39" t="s">
        <v>125</v>
      </c>
      <c r="M3297" s="39" t="s">
        <v>191</v>
      </c>
      <c r="N3297" s="39" t="s">
        <v>4718</v>
      </c>
      <c r="O3297" s="39" t="s">
        <v>121</v>
      </c>
      <c r="P3297" s="39" t="s">
        <v>4682</v>
      </c>
      <c r="Q3297" s="54">
        <v>5500</v>
      </c>
    </row>
    <row r="3298" spans="1:17">
      <c r="A3298" s="39" t="s">
        <v>4708</v>
      </c>
      <c r="B3298" s="39" t="s">
        <v>4709</v>
      </c>
      <c r="C3298" s="52">
        <v>14117</v>
      </c>
      <c r="D3298" s="39" t="s">
        <v>101</v>
      </c>
      <c r="E3298" s="39" t="s">
        <v>4710</v>
      </c>
      <c r="F3298" s="41">
        <v>41816</v>
      </c>
      <c r="G3298" s="39" t="s">
        <v>93</v>
      </c>
      <c r="H3298" s="39" t="s">
        <v>94</v>
      </c>
      <c r="I3298" s="41">
        <v>41640</v>
      </c>
      <c r="J3298" s="41">
        <v>42004</v>
      </c>
      <c r="K3298" s="40">
        <v>9</v>
      </c>
      <c r="L3298" s="39" t="s">
        <v>105</v>
      </c>
      <c r="M3298" s="39" t="s">
        <v>135</v>
      </c>
      <c r="N3298" s="39" t="s">
        <v>4719</v>
      </c>
      <c r="O3298" s="39" t="s">
        <v>97</v>
      </c>
      <c r="P3298" s="39" t="s">
        <v>4682</v>
      </c>
      <c r="Q3298" s="54">
        <v>5500</v>
      </c>
    </row>
    <row r="3299" spans="1:17">
      <c r="A3299" s="39" t="s">
        <v>4708</v>
      </c>
      <c r="B3299" s="39" t="s">
        <v>4709</v>
      </c>
      <c r="C3299" s="52">
        <v>12390</v>
      </c>
      <c r="D3299" s="39" t="s">
        <v>101</v>
      </c>
      <c r="E3299" s="39" t="s">
        <v>4720</v>
      </c>
      <c r="F3299" s="41">
        <v>41285</v>
      </c>
      <c r="G3299" s="39" t="s">
        <v>93</v>
      </c>
      <c r="H3299" s="39" t="s">
        <v>94</v>
      </c>
      <c r="I3299" s="41">
        <v>41275</v>
      </c>
      <c r="J3299" s="41">
        <v>41639</v>
      </c>
      <c r="K3299" s="40">
        <v>1</v>
      </c>
      <c r="L3299" s="39" t="s">
        <v>125</v>
      </c>
      <c r="M3299" s="39" t="s">
        <v>227</v>
      </c>
      <c r="N3299" s="39" t="s">
        <v>4721</v>
      </c>
      <c r="O3299" s="39" t="s">
        <v>97</v>
      </c>
      <c r="P3299" s="39" t="s">
        <v>4682</v>
      </c>
      <c r="Q3299" s="54">
        <v>5000</v>
      </c>
    </row>
    <row r="3300" spans="1:17">
      <c r="A3300" s="39" t="s">
        <v>4708</v>
      </c>
      <c r="B3300" s="39" t="s">
        <v>4709</v>
      </c>
      <c r="C3300" s="52">
        <v>12390</v>
      </c>
      <c r="D3300" s="39" t="s">
        <v>101</v>
      </c>
      <c r="E3300" s="39" t="s">
        <v>4720</v>
      </c>
      <c r="F3300" s="41">
        <v>41285</v>
      </c>
      <c r="G3300" s="39" t="s">
        <v>93</v>
      </c>
      <c r="H3300" s="39" t="s">
        <v>94</v>
      </c>
      <c r="I3300" s="41">
        <v>41275</v>
      </c>
      <c r="J3300" s="41">
        <v>41639</v>
      </c>
      <c r="K3300" s="40">
        <v>2</v>
      </c>
      <c r="L3300" s="39" t="s">
        <v>125</v>
      </c>
      <c r="M3300" s="39" t="s">
        <v>191</v>
      </c>
      <c r="N3300" s="39" t="s">
        <v>4722</v>
      </c>
      <c r="O3300" s="39" t="s">
        <v>97</v>
      </c>
      <c r="P3300" s="39" t="s">
        <v>4682</v>
      </c>
      <c r="Q3300" s="54">
        <v>5000</v>
      </c>
    </row>
    <row r="3301" spans="1:17">
      <c r="A3301" s="39" t="s">
        <v>4708</v>
      </c>
      <c r="B3301" s="39" t="s">
        <v>4709</v>
      </c>
      <c r="C3301" s="52">
        <v>12390</v>
      </c>
      <c r="D3301" s="39" t="s">
        <v>101</v>
      </c>
      <c r="E3301" s="39" t="s">
        <v>4720</v>
      </c>
      <c r="F3301" s="41">
        <v>41285</v>
      </c>
      <c r="G3301" s="39" t="s">
        <v>93</v>
      </c>
      <c r="H3301" s="39" t="s">
        <v>94</v>
      </c>
      <c r="I3301" s="41">
        <v>41275</v>
      </c>
      <c r="J3301" s="41">
        <v>41639</v>
      </c>
      <c r="K3301" s="40">
        <v>3</v>
      </c>
      <c r="L3301" s="39" t="s">
        <v>125</v>
      </c>
      <c r="M3301" s="39" t="s">
        <v>191</v>
      </c>
      <c r="N3301" s="39" t="s">
        <v>4723</v>
      </c>
      <c r="O3301" s="39" t="s">
        <v>121</v>
      </c>
      <c r="P3301" s="39" t="s">
        <v>4682</v>
      </c>
      <c r="Q3301" s="54">
        <v>5000</v>
      </c>
    </row>
    <row r="3302" spans="1:17">
      <c r="A3302" s="39" t="s">
        <v>4708</v>
      </c>
      <c r="B3302" s="39" t="s">
        <v>4709</v>
      </c>
      <c r="C3302" s="52">
        <v>12390</v>
      </c>
      <c r="D3302" s="39" t="s">
        <v>101</v>
      </c>
      <c r="E3302" s="39" t="s">
        <v>4720</v>
      </c>
      <c r="F3302" s="41">
        <v>41285</v>
      </c>
      <c r="G3302" s="39" t="s">
        <v>93</v>
      </c>
      <c r="H3302" s="39" t="s">
        <v>94</v>
      </c>
      <c r="I3302" s="41">
        <v>41275</v>
      </c>
      <c r="J3302" s="41">
        <v>41639</v>
      </c>
      <c r="K3302" s="40">
        <v>4</v>
      </c>
      <c r="L3302" s="39" t="s">
        <v>125</v>
      </c>
      <c r="M3302" s="39" t="s">
        <v>191</v>
      </c>
      <c r="N3302" s="39" t="s">
        <v>4724</v>
      </c>
      <c r="O3302" s="39" t="s">
        <v>121</v>
      </c>
      <c r="P3302" s="39" t="s">
        <v>4682</v>
      </c>
      <c r="Q3302" s="54">
        <v>5000</v>
      </c>
    </row>
    <row r="3303" spans="1:17">
      <c r="A3303" s="39" t="s">
        <v>4708</v>
      </c>
      <c r="B3303" s="39" t="s">
        <v>4709</v>
      </c>
      <c r="C3303" s="52">
        <v>12390</v>
      </c>
      <c r="D3303" s="39" t="s">
        <v>101</v>
      </c>
      <c r="E3303" s="39" t="s">
        <v>4720</v>
      </c>
      <c r="F3303" s="41">
        <v>41285</v>
      </c>
      <c r="G3303" s="39" t="s">
        <v>93</v>
      </c>
      <c r="H3303" s="39" t="s">
        <v>94</v>
      </c>
      <c r="I3303" s="41">
        <v>41275</v>
      </c>
      <c r="J3303" s="41">
        <v>41639</v>
      </c>
      <c r="K3303" s="40">
        <v>5</v>
      </c>
      <c r="L3303" s="39" t="s">
        <v>125</v>
      </c>
      <c r="M3303" s="39" t="s">
        <v>191</v>
      </c>
      <c r="N3303" s="39" t="s">
        <v>4725</v>
      </c>
      <c r="O3303" s="39" t="s">
        <v>121</v>
      </c>
      <c r="P3303" s="39" t="s">
        <v>4682</v>
      </c>
      <c r="Q3303" s="54">
        <v>5000</v>
      </c>
    </row>
    <row r="3304" spans="1:17">
      <c r="A3304" s="39" t="s">
        <v>4708</v>
      </c>
      <c r="B3304" s="39" t="s">
        <v>4709</v>
      </c>
      <c r="C3304" s="52">
        <v>12390</v>
      </c>
      <c r="D3304" s="39" t="s">
        <v>101</v>
      </c>
      <c r="E3304" s="39" t="s">
        <v>4720</v>
      </c>
      <c r="F3304" s="41">
        <v>41285</v>
      </c>
      <c r="G3304" s="39" t="s">
        <v>93</v>
      </c>
      <c r="H3304" s="39" t="s">
        <v>94</v>
      </c>
      <c r="I3304" s="41">
        <v>41275</v>
      </c>
      <c r="J3304" s="41">
        <v>41639</v>
      </c>
      <c r="K3304" s="40">
        <v>6</v>
      </c>
      <c r="L3304" s="39" t="s">
        <v>125</v>
      </c>
      <c r="M3304" s="39" t="s">
        <v>191</v>
      </c>
      <c r="N3304" s="39" t="s">
        <v>4726</v>
      </c>
      <c r="O3304" s="39" t="s">
        <v>121</v>
      </c>
      <c r="P3304" s="39" t="s">
        <v>4682</v>
      </c>
      <c r="Q3304" s="54">
        <v>5000</v>
      </c>
    </row>
    <row r="3305" spans="1:17">
      <c r="A3305" s="39" t="s">
        <v>4708</v>
      </c>
      <c r="B3305" s="39" t="s">
        <v>4709</v>
      </c>
      <c r="C3305" s="52">
        <v>12390</v>
      </c>
      <c r="D3305" s="39" t="s">
        <v>101</v>
      </c>
      <c r="E3305" s="39" t="s">
        <v>4720</v>
      </c>
      <c r="F3305" s="41">
        <v>41285</v>
      </c>
      <c r="G3305" s="39" t="s">
        <v>93</v>
      </c>
      <c r="H3305" s="39" t="s">
        <v>94</v>
      </c>
      <c r="I3305" s="41">
        <v>41275</v>
      </c>
      <c r="J3305" s="41">
        <v>41639</v>
      </c>
      <c r="K3305" s="40">
        <v>7</v>
      </c>
      <c r="L3305" s="39" t="s">
        <v>125</v>
      </c>
      <c r="M3305" s="39" t="s">
        <v>191</v>
      </c>
      <c r="N3305" s="39" t="s">
        <v>4717</v>
      </c>
      <c r="O3305" s="39" t="s">
        <v>121</v>
      </c>
      <c r="P3305" s="39" t="s">
        <v>4682</v>
      </c>
      <c r="Q3305" s="54">
        <v>5000</v>
      </c>
    </row>
    <row r="3306" spans="1:17">
      <c r="A3306" s="39" t="s">
        <v>4708</v>
      </c>
      <c r="B3306" s="39" t="s">
        <v>4709</v>
      </c>
      <c r="C3306" s="52">
        <v>10498</v>
      </c>
      <c r="D3306" s="39" t="s">
        <v>101</v>
      </c>
      <c r="E3306" s="39" t="s">
        <v>4727</v>
      </c>
      <c r="F3306" s="41">
        <v>40856</v>
      </c>
      <c r="G3306" s="39" t="s">
        <v>93</v>
      </c>
      <c r="H3306" s="39" t="s">
        <v>94</v>
      </c>
      <c r="I3306" s="41">
        <v>-1</v>
      </c>
      <c r="J3306" s="41">
        <v>-1</v>
      </c>
      <c r="K3306" s="40">
        <v>1</v>
      </c>
      <c r="L3306" s="39" t="s">
        <v>95</v>
      </c>
      <c r="M3306" s="39" t="s">
        <v>95</v>
      </c>
      <c r="N3306" s="39" t="s">
        <v>4728</v>
      </c>
      <c r="O3306" s="39" t="s">
        <v>97</v>
      </c>
      <c r="P3306" s="39" t="s">
        <v>4682</v>
      </c>
      <c r="Q3306" s="54">
        <v>49000</v>
      </c>
    </row>
    <row r="3307" spans="1:17">
      <c r="A3307" s="39" t="s">
        <v>4708</v>
      </c>
      <c r="B3307" s="39" t="s">
        <v>4709</v>
      </c>
      <c r="C3307" s="52">
        <v>9366</v>
      </c>
      <c r="D3307" s="39" t="s">
        <v>101</v>
      </c>
      <c r="E3307" s="39" t="s">
        <v>4729</v>
      </c>
      <c r="F3307" s="41">
        <v>40714</v>
      </c>
      <c r="G3307" s="39" t="s">
        <v>93</v>
      </c>
      <c r="H3307" s="39" t="s">
        <v>94</v>
      </c>
      <c r="I3307" s="41">
        <v>39904</v>
      </c>
      <c r="J3307" s="41">
        <v>40908</v>
      </c>
      <c r="K3307" s="40">
        <v>1</v>
      </c>
      <c r="L3307" s="39" t="s">
        <v>311</v>
      </c>
      <c r="M3307" s="39" t="s">
        <v>312</v>
      </c>
      <c r="N3307" s="39" t="s">
        <v>4730</v>
      </c>
      <c r="O3307" s="39" t="s">
        <v>121</v>
      </c>
      <c r="P3307" s="39" t="s">
        <v>4682</v>
      </c>
      <c r="Q3307" s="54">
        <v>175000</v>
      </c>
    </row>
    <row r="3308" spans="1:17">
      <c r="A3308" s="39" t="s">
        <v>4708</v>
      </c>
      <c r="B3308" s="39" t="s">
        <v>4709</v>
      </c>
      <c r="C3308" s="52">
        <v>9366</v>
      </c>
      <c r="D3308" s="39" t="s">
        <v>101</v>
      </c>
      <c r="E3308" s="39" t="s">
        <v>4729</v>
      </c>
      <c r="F3308" s="41">
        <v>40714</v>
      </c>
      <c r="G3308" s="39" t="s">
        <v>93</v>
      </c>
      <c r="H3308" s="39" t="s">
        <v>94</v>
      </c>
      <c r="I3308" s="41">
        <v>39904</v>
      </c>
      <c r="J3308" s="41">
        <v>40908</v>
      </c>
      <c r="K3308" s="40">
        <v>2</v>
      </c>
      <c r="L3308" s="39" t="s">
        <v>311</v>
      </c>
      <c r="M3308" s="39" t="s">
        <v>312</v>
      </c>
      <c r="N3308" s="39" t="s">
        <v>4731</v>
      </c>
      <c r="O3308" s="39" t="s">
        <v>121</v>
      </c>
      <c r="P3308" s="39" t="s">
        <v>4682</v>
      </c>
      <c r="Q3308" s="54">
        <v>175000</v>
      </c>
    </row>
    <row r="3309" spans="1:17">
      <c r="A3309" s="39" t="s">
        <v>4708</v>
      </c>
      <c r="B3309" s="39" t="s">
        <v>4709</v>
      </c>
      <c r="C3309" s="52">
        <v>9366</v>
      </c>
      <c r="D3309" s="39" t="s">
        <v>101</v>
      </c>
      <c r="E3309" s="39" t="s">
        <v>4729</v>
      </c>
      <c r="F3309" s="41">
        <v>40714</v>
      </c>
      <c r="G3309" s="39" t="s">
        <v>93</v>
      </c>
      <c r="H3309" s="39" t="s">
        <v>94</v>
      </c>
      <c r="I3309" s="41">
        <v>39904</v>
      </c>
      <c r="J3309" s="41">
        <v>40908</v>
      </c>
      <c r="K3309" s="40">
        <v>3</v>
      </c>
      <c r="L3309" s="39" t="s">
        <v>95</v>
      </c>
      <c r="M3309" s="39" t="s">
        <v>95</v>
      </c>
      <c r="N3309" s="39" t="s">
        <v>4732</v>
      </c>
      <c r="O3309" s="39" t="s">
        <v>97</v>
      </c>
      <c r="P3309" s="39" t="s">
        <v>4682</v>
      </c>
      <c r="Q3309" s="54">
        <v>175000</v>
      </c>
    </row>
    <row r="3310" spans="1:17">
      <c r="A3310" s="39" t="s">
        <v>4708</v>
      </c>
      <c r="B3310" s="39" t="s">
        <v>4709</v>
      </c>
      <c r="C3310" s="52">
        <v>9366</v>
      </c>
      <c r="D3310" s="39" t="s">
        <v>101</v>
      </c>
      <c r="E3310" s="39" t="s">
        <v>4729</v>
      </c>
      <c r="F3310" s="41">
        <v>40714</v>
      </c>
      <c r="G3310" s="39" t="s">
        <v>93</v>
      </c>
      <c r="H3310" s="39" t="s">
        <v>94</v>
      </c>
      <c r="I3310" s="41">
        <v>39904</v>
      </c>
      <c r="J3310" s="41">
        <v>40908</v>
      </c>
      <c r="K3310" s="40">
        <v>4</v>
      </c>
      <c r="L3310" s="39" t="s">
        <v>311</v>
      </c>
      <c r="M3310" s="39" t="s">
        <v>312</v>
      </c>
      <c r="N3310" s="39" t="s">
        <v>4733</v>
      </c>
      <c r="O3310" s="39" t="s">
        <v>97</v>
      </c>
      <c r="P3310" s="39" t="s">
        <v>4682</v>
      </c>
      <c r="Q3310" s="54">
        <v>175000</v>
      </c>
    </row>
    <row r="3311" spans="1:17">
      <c r="A3311" s="39" t="s">
        <v>4708</v>
      </c>
      <c r="B3311" s="39" t="s">
        <v>4709</v>
      </c>
      <c r="C3311" s="52">
        <v>9366</v>
      </c>
      <c r="D3311" s="39" t="s">
        <v>101</v>
      </c>
      <c r="E3311" s="39" t="s">
        <v>4729</v>
      </c>
      <c r="F3311" s="41">
        <v>40714</v>
      </c>
      <c r="G3311" s="39" t="s">
        <v>93</v>
      </c>
      <c r="H3311" s="39" t="s">
        <v>94</v>
      </c>
      <c r="I3311" s="41">
        <v>39904</v>
      </c>
      <c r="J3311" s="41">
        <v>40908</v>
      </c>
      <c r="K3311" s="40">
        <v>5</v>
      </c>
      <c r="L3311" s="39" t="s">
        <v>311</v>
      </c>
      <c r="M3311" s="39" t="s">
        <v>312</v>
      </c>
      <c r="N3311" s="39" t="s">
        <v>4734</v>
      </c>
      <c r="O3311" s="39" t="s">
        <v>97</v>
      </c>
      <c r="P3311" s="39" t="s">
        <v>4682</v>
      </c>
      <c r="Q3311" s="54">
        <v>175000</v>
      </c>
    </row>
    <row r="3312" spans="1:17">
      <c r="A3312" s="39" t="s">
        <v>4708</v>
      </c>
      <c r="B3312" s="39" t="s">
        <v>4709</v>
      </c>
      <c r="C3312" s="52">
        <v>9366</v>
      </c>
      <c r="D3312" s="39" t="s">
        <v>101</v>
      </c>
      <c r="E3312" s="39" t="s">
        <v>4729</v>
      </c>
      <c r="F3312" s="41">
        <v>40714</v>
      </c>
      <c r="G3312" s="39" t="s">
        <v>93</v>
      </c>
      <c r="H3312" s="39" t="s">
        <v>94</v>
      </c>
      <c r="I3312" s="41">
        <v>39904</v>
      </c>
      <c r="J3312" s="41">
        <v>40543</v>
      </c>
      <c r="K3312" s="40">
        <v>6</v>
      </c>
      <c r="L3312" s="39" t="s">
        <v>125</v>
      </c>
      <c r="M3312" s="39" t="s">
        <v>227</v>
      </c>
      <c r="N3312" s="39" t="s">
        <v>4735</v>
      </c>
      <c r="O3312" s="39" t="s">
        <v>97</v>
      </c>
      <c r="P3312" s="39" t="s">
        <v>4682</v>
      </c>
      <c r="Q3312" s="54">
        <v>175000</v>
      </c>
    </row>
    <row r="3313" spans="1:17">
      <c r="A3313" s="39" t="s">
        <v>4708</v>
      </c>
      <c r="B3313" s="39" t="s">
        <v>4709</v>
      </c>
      <c r="C3313" s="52">
        <v>9366</v>
      </c>
      <c r="D3313" s="39" t="s">
        <v>101</v>
      </c>
      <c r="E3313" s="39" t="s">
        <v>4729</v>
      </c>
      <c r="F3313" s="41">
        <v>40714</v>
      </c>
      <c r="G3313" s="39" t="s">
        <v>93</v>
      </c>
      <c r="H3313" s="39" t="s">
        <v>94</v>
      </c>
      <c r="I3313" s="41">
        <v>40179</v>
      </c>
      <c r="J3313" s="41">
        <v>40543</v>
      </c>
      <c r="K3313" s="40">
        <v>7</v>
      </c>
      <c r="L3313" s="39" t="s">
        <v>105</v>
      </c>
      <c r="M3313" s="39" t="s">
        <v>142</v>
      </c>
      <c r="N3313" s="39" t="s">
        <v>4736</v>
      </c>
      <c r="O3313" s="39" t="s">
        <v>121</v>
      </c>
      <c r="P3313" s="39" t="s">
        <v>4682</v>
      </c>
      <c r="Q3313" s="54">
        <v>175000</v>
      </c>
    </row>
    <row r="3314" spans="1:17">
      <c r="A3314" s="39" t="s">
        <v>4708</v>
      </c>
      <c r="B3314" s="39" t="s">
        <v>4709</v>
      </c>
      <c r="C3314" s="52">
        <v>9366</v>
      </c>
      <c r="D3314" s="39" t="s">
        <v>101</v>
      </c>
      <c r="E3314" s="39" t="s">
        <v>4729</v>
      </c>
      <c r="F3314" s="41">
        <v>40714</v>
      </c>
      <c r="G3314" s="39" t="s">
        <v>93</v>
      </c>
      <c r="H3314" s="39" t="s">
        <v>94</v>
      </c>
      <c r="I3314" s="41">
        <v>40179</v>
      </c>
      <c r="J3314" s="41">
        <v>40543</v>
      </c>
      <c r="K3314" s="40">
        <v>8</v>
      </c>
      <c r="L3314" s="39" t="s">
        <v>105</v>
      </c>
      <c r="M3314" s="39" t="s">
        <v>142</v>
      </c>
      <c r="N3314" s="39" t="s">
        <v>4737</v>
      </c>
      <c r="O3314" s="39" t="s">
        <v>121</v>
      </c>
      <c r="P3314" s="39" t="s">
        <v>4682</v>
      </c>
      <c r="Q3314" s="54">
        <v>175000</v>
      </c>
    </row>
    <row r="3315" spans="1:17">
      <c r="A3315" s="39" t="s">
        <v>4708</v>
      </c>
      <c r="B3315" s="39" t="s">
        <v>4709</v>
      </c>
      <c r="C3315" s="52">
        <v>9366</v>
      </c>
      <c r="D3315" s="39" t="s">
        <v>101</v>
      </c>
      <c r="E3315" s="39" t="s">
        <v>4729</v>
      </c>
      <c r="F3315" s="41">
        <v>40714</v>
      </c>
      <c r="G3315" s="39" t="s">
        <v>93</v>
      </c>
      <c r="H3315" s="39" t="s">
        <v>94</v>
      </c>
      <c r="I3315" s="41">
        <v>40179</v>
      </c>
      <c r="J3315" s="41">
        <v>40543</v>
      </c>
      <c r="K3315" s="40">
        <v>9</v>
      </c>
      <c r="L3315" s="39" t="s">
        <v>105</v>
      </c>
      <c r="M3315" s="39" t="s">
        <v>142</v>
      </c>
      <c r="N3315" s="39" t="s">
        <v>4738</v>
      </c>
      <c r="O3315" s="39" t="s">
        <v>97</v>
      </c>
      <c r="P3315" s="39" t="s">
        <v>4682</v>
      </c>
      <c r="Q3315" s="54">
        <v>175000</v>
      </c>
    </row>
    <row r="3316" spans="1:17">
      <c r="A3316" s="39" t="s">
        <v>4708</v>
      </c>
      <c r="B3316" s="39" t="s">
        <v>4709</v>
      </c>
      <c r="C3316" s="52">
        <v>9366</v>
      </c>
      <c r="D3316" s="39" t="s">
        <v>101</v>
      </c>
      <c r="E3316" s="39" t="s">
        <v>4729</v>
      </c>
      <c r="F3316" s="41">
        <v>40714</v>
      </c>
      <c r="G3316" s="39" t="s">
        <v>93</v>
      </c>
      <c r="H3316" s="39" t="s">
        <v>94</v>
      </c>
      <c r="I3316" s="41">
        <v>40179</v>
      </c>
      <c r="J3316" s="41">
        <v>40543</v>
      </c>
      <c r="K3316" s="40">
        <v>10</v>
      </c>
      <c r="L3316" s="39" t="s">
        <v>131</v>
      </c>
      <c r="M3316" s="39" t="s">
        <v>132</v>
      </c>
      <c r="N3316" s="39" t="s">
        <v>4739</v>
      </c>
      <c r="O3316" s="39" t="s">
        <v>121</v>
      </c>
      <c r="P3316" s="39" t="s">
        <v>4682</v>
      </c>
      <c r="Q3316" s="54">
        <v>175000</v>
      </c>
    </row>
    <row r="3317" spans="1:17">
      <c r="A3317" s="39" t="s">
        <v>4708</v>
      </c>
      <c r="B3317" s="39" t="s">
        <v>4709</v>
      </c>
      <c r="C3317" s="52">
        <v>9366</v>
      </c>
      <c r="D3317" s="39" t="s">
        <v>101</v>
      </c>
      <c r="E3317" s="39" t="s">
        <v>4729</v>
      </c>
      <c r="F3317" s="41">
        <v>40714</v>
      </c>
      <c r="G3317" s="39" t="s">
        <v>93</v>
      </c>
      <c r="H3317" s="39" t="s">
        <v>94</v>
      </c>
      <c r="I3317" s="41">
        <v>40179</v>
      </c>
      <c r="J3317" s="41">
        <v>40543</v>
      </c>
      <c r="K3317" s="40">
        <v>11</v>
      </c>
      <c r="L3317" s="39" t="s">
        <v>131</v>
      </c>
      <c r="M3317" s="39" t="s">
        <v>132</v>
      </c>
      <c r="N3317" s="39" t="s">
        <v>4740</v>
      </c>
      <c r="O3317" s="39" t="s">
        <v>121</v>
      </c>
      <c r="P3317" s="39" t="s">
        <v>4682</v>
      </c>
      <c r="Q3317" s="54">
        <v>175000</v>
      </c>
    </row>
    <row r="3318" spans="1:17">
      <c r="A3318" s="39" t="s">
        <v>4708</v>
      </c>
      <c r="B3318" s="39" t="s">
        <v>4709</v>
      </c>
      <c r="C3318" s="52">
        <v>9366</v>
      </c>
      <c r="D3318" s="39" t="s">
        <v>101</v>
      </c>
      <c r="E3318" s="39" t="s">
        <v>4729</v>
      </c>
      <c r="F3318" s="41">
        <v>40714</v>
      </c>
      <c r="G3318" s="39" t="s">
        <v>93</v>
      </c>
      <c r="H3318" s="39" t="s">
        <v>94</v>
      </c>
      <c r="I3318" s="41">
        <v>40179</v>
      </c>
      <c r="J3318" s="41">
        <v>40543</v>
      </c>
      <c r="K3318" s="40">
        <v>12</v>
      </c>
      <c r="L3318" s="39" t="s">
        <v>105</v>
      </c>
      <c r="M3318" s="39" t="s">
        <v>140</v>
      </c>
      <c r="N3318" s="39" t="s">
        <v>4741</v>
      </c>
      <c r="O3318" s="39" t="s">
        <v>97</v>
      </c>
      <c r="P3318" s="39" t="s">
        <v>4682</v>
      </c>
      <c r="Q3318" s="54">
        <v>175000</v>
      </c>
    </row>
    <row r="3319" spans="1:17">
      <c r="A3319" s="39" t="s">
        <v>4708</v>
      </c>
      <c r="B3319" s="39" t="s">
        <v>4709</v>
      </c>
      <c r="C3319" s="52">
        <v>9366</v>
      </c>
      <c r="D3319" s="39" t="s">
        <v>101</v>
      </c>
      <c r="E3319" s="39" t="s">
        <v>4729</v>
      </c>
      <c r="F3319" s="41">
        <v>40714</v>
      </c>
      <c r="G3319" s="39" t="s">
        <v>93</v>
      </c>
      <c r="H3319" s="39" t="s">
        <v>94</v>
      </c>
      <c r="I3319" s="41">
        <v>40179</v>
      </c>
      <c r="J3319" s="41">
        <v>40543</v>
      </c>
      <c r="K3319" s="40">
        <v>13</v>
      </c>
      <c r="L3319" s="39" t="s">
        <v>125</v>
      </c>
      <c r="M3319" s="39" t="s">
        <v>191</v>
      </c>
      <c r="N3319" s="39" t="s">
        <v>4742</v>
      </c>
      <c r="O3319" s="39" t="s">
        <v>97</v>
      </c>
      <c r="P3319" s="39" t="s">
        <v>4682</v>
      </c>
      <c r="Q3319" s="54">
        <v>175000</v>
      </c>
    </row>
    <row r="3320" spans="1:17">
      <c r="A3320" s="39" t="s">
        <v>4708</v>
      </c>
      <c r="B3320" s="39" t="s">
        <v>4709</v>
      </c>
      <c r="C3320" s="52">
        <v>9366</v>
      </c>
      <c r="D3320" s="39" t="s">
        <v>101</v>
      </c>
      <c r="E3320" s="39" t="s">
        <v>4729</v>
      </c>
      <c r="F3320" s="41">
        <v>40714</v>
      </c>
      <c r="G3320" s="39" t="s">
        <v>93</v>
      </c>
      <c r="H3320" s="39" t="s">
        <v>94</v>
      </c>
      <c r="I3320" s="41">
        <v>40179</v>
      </c>
      <c r="J3320" s="41">
        <v>40543</v>
      </c>
      <c r="K3320" s="40">
        <v>14</v>
      </c>
      <c r="L3320" s="39" t="s">
        <v>125</v>
      </c>
      <c r="M3320" s="39" t="s">
        <v>191</v>
      </c>
      <c r="N3320" s="39" t="s">
        <v>4743</v>
      </c>
      <c r="O3320" s="39" t="s">
        <v>121</v>
      </c>
      <c r="P3320" s="39" t="s">
        <v>4682</v>
      </c>
      <c r="Q3320" s="54">
        <v>175000</v>
      </c>
    </row>
    <row r="3321" spans="1:17">
      <c r="A3321" s="39" t="s">
        <v>4708</v>
      </c>
      <c r="B3321" s="39" t="s">
        <v>4709</v>
      </c>
      <c r="C3321" s="52">
        <v>9366</v>
      </c>
      <c r="D3321" s="39" t="s">
        <v>101</v>
      </c>
      <c r="E3321" s="39" t="s">
        <v>4729</v>
      </c>
      <c r="F3321" s="41">
        <v>40714</v>
      </c>
      <c r="G3321" s="39" t="s">
        <v>93</v>
      </c>
      <c r="H3321" s="39" t="s">
        <v>94</v>
      </c>
      <c r="I3321" s="41">
        <v>40179</v>
      </c>
      <c r="J3321" s="41">
        <v>40543</v>
      </c>
      <c r="K3321" s="40">
        <v>15</v>
      </c>
      <c r="L3321" s="39" t="s">
        <v>125</v>
      </c>
      <c r="M3321" s="39" t="s">
        <v>191</v>
      </c>
      <c r="N3321" s="39" t="s">
        <v>4744</v>
      </c>
      <c r="O3321" s="39" t="s">
        <v>121</v>
      </c>
      <c r="P3321" s="39" t="s">
        <v>4682</v>
      </c>
      <c r="Q3321" s="54">
        <v>175000</v>
      </c>
    </row>
    <row r="3322" spans="1:17">
      <c r="A3322" s="39" t="s">
        <v>4708</v>
      </c>
      <c r="B3322" s="39" t="s">
        <v>4709</v>
      </c>
      <c r="C3322" s="52">
        <v>9366</v>
      </c>
      <c r="D3322" s="39" t="s">
        <v>101</v>
      </c>
      <c r="E3322" s="39" t="s">
        <v>4729</v>
      </c>
      <c r="F3322" s="41">
        <v>40714</v>
      </c>
      <c r="G3322" s="39" t="s">
        <v>93</v>
      </c>
      <c r="H3322" s="39" t="s">
        <v>94</v>
      </c>
      <c r="I3322" s="41">
        <v>40179</v>
      </c>
      <c r="J3322" s="41">
        <v>40543</v>
      </c>
      <c r="K3322" s="40">
        <v>16</v>
      </c>
      <c r="L3322" s="39" t="s">
        <v>105</v>
      </c>
      <c r="M3322" s="39" t="s">
        <v>95</v>
      </c>
      <c r="N3322" s="39" t="s">
        <v>4745</v>
      </c>
      <c r="O3322" s="39" t="s">
        <v>97</v>
      </c>
      <c r="P3322" s="39" t="s">
        <v>4682</v>
      </c>
      <c r="Q3322" s="54">
        <v>175000</v>
      </c>
    </row>
    <row r="3323" spans="1:17">
      <c r="A3323" s="39" t="s">
        <v>4708</v>
      </c>
      <c r="B3323" s="39" t="s">
        <v>4709</v>
      </c>
      <c r="C3323" s="52">
        <v>9366</v>
      </c>
      <c r="D3323" s="39" t="s">
        <v>101</v>
      </c>
      <c r="E3323" s="39" t="s">
        <v>4729</v>
      </c>
      <c r="F3323" s="41">
        <v>40714</v>
      </c>
      <c r="G3323" s="39" t="s">
        <v>93</v>
      </c>
      <c r="H3323" s="39" t="s">
        <v>94</v>
      </c>
      <c r="I3323" s="41">
        <v>40544</v>
      </c>
      <c r="J3323" s="41">
        <v>40908</v>
      </c>
      <c r="K3323" s="40">
        <v>17</v>
      </c>
      <c r="L3323" s="39" t="s">
        <v>131</v>
      </c>
      <c r="M3323" s="39" t="s">
        <v>95</v>
      </c>
      <c r="N3323" s="39" t="s">
        <v>4746</v>
      </c>
      <c r="O3323" s="39" t="s">
        <v>97</v>
      </c>
      <c r="P3323" s="39" t="s">
        <v>4682</v>
      </c>
      <c r="Q3323" s="54">
        <v>175000</v>
      </c>
    </row>
    <row r="3324" spans="1:17">
      <c r="A3324" s="39" t="s">
        <v>4708</v>
      </c>
      <c r="B3324" s="39" t="s">
        <v>4709</v>
      </c>
      <c r="C3324" s="52">
        <v>9366</v>
      </c>
      <c r="D3324" s="39" t="s">
        <v>101</v>
      </c>
      <c r="E3324" s="39" t="s">
        <v>4729</v>
      </c>
      <c r="F3324" s="41">
        <v>40714</v>
      </c>
      <c r="G3324" s="39" t="s">
        <v>93</v>
      </c>
      <c r="H3324" s="39" t="s">
        <v>94</v>
      </c>
      <c r="I3324" s="41">
        <v>40179</v>
      </c>
      <c r="J3324" s="41">
        <v>40543</v>
      </c>
      <c r="K3324" s="40">
        <v>18</v>
      </c>
      <c r="L3324" s="39" t="s">
        <v>103</v>
      </c>
      <c r="M3324" s="39" t="s">
        <v>95</v>
      </c>
      <c r="N3324" s="39" t="s">
        <v>4747</v>
      </c>
      <c r="O3324" s="39" t="s">
        <v>97</v>
      </c>
      <c r="P3324" s="39" t="s">
        <v>4682</v>
      </c>
      <c r="Q3324" s="54">
        <v>175000</v>
      </c>
    </row>
    <row r="3325" spans="1:17">
      <c r="A3325" s="39" t="s">
        <v>4708</v>
      </c>
      <c r="B3325" s="39" t="s">
        <v>4709</v>
      </c>
      <c r="C3325" s="52">
        <v>9366</v>
      </c>
      <c r="D3325" s="39" t="s">
        <v>101</v>
      </c>
      <c r="E3325" s="39" t="s">
        <v>4729</v>
      </c>
      <c r="F3325" s="41">
        <v>40714</v>
      </c>
      <c r="G3325" s="39" t="s">
        <v>93</v>
      </c>
      <c r="H3325" s="39" t="s">
        <v>94</v>
      </c>
      <c r="I3325" s="41">
        <v>39934</v>
      </c>
      <c r="J3325" s="41">
        <v>40908</v>
      </c>
      <c r="K3325" s="40">
        <v>19</v>
      </c>
      <c r="L3325" s="39" t="s">
        <v>103</v>
      </c>
      <c r="M3325" s="39" t="s">
        <v>95</v>
      </c>
      <c r="N3325" s="39" t="s">
        <v>4748</v>
      </c>
      <c r="O3325" s="39" t="s">
        <v>97</v>
      </c>
      <c r="P3325" s="39" t="s">
        <v>4682</v>
      </c>
      <c r="Q3325" s="54">
        <v>175000</v>
      </c>
    </row>
    <row r="3326" spans="1:17">
      <c r="A3326" s="39" t="s">
        <v>4708</v>
      </c>
      <c r="B3326" s="39" t="s">
        <v>4709</v>
      </c>
      <c r="C3326" s="52">
        <v>9574</v>
      </c>
      <c r="D3326" s="39" t="s">
        <v>101</v>
      </c>
      <c r="E3326" s="39" t="s">
        <v>4749</v>
      </c>
      <c r="F3326" s="41">
        <v>40714</v>
      </c>
      <c r="G3326" s="39" t="s">
        <v>93</v>
      </c>
      <c r="H3326" s="39" t="s">
        <v>94</v>
      </c>
      <c r="I3326" s="41">
        <v>39904</v>
      </c>
      <c r="J3326" s="41">
        <v>40908</v>
      </c>
      <c r="K3326" s="40">
        <v>1</v>
      </c>
      <c r="L3326" s="39" t="s">
        <v>95</v>
      </c>
      <c r="M3326" s="39" t="s">
        <v>95</v>
      </c>
      <c r="N3326" s="39" t="s">
        <v>4750</v>
      </c>
      <c r="O3326" s="39" t="s">
        <v>97</v>
      </c>
      <c r="P3326" s="39" t="s">
        <v>4682</v>
      </c>
      <c r="Q3326" s="54">
        <v>10000</v>
      </c>
    </row>
    <row r="3327" spans="1:17">
      <c r="A3327" s="39" t="s">
        <v>4708</v>
      </c>
      <c r="B3327" s="39" t="s">
        <v>4709</v>
      </c>
      <c r="C3327" s="52">
        <v>1293</v>
      </c>
      <c r="D3327" s="39" t="s">
        <v>101</v>
      </c>
      <c r="E3327" s="39" t="s">
        <v>4751</v>
      </c>
      <c r="F3327" s="41">
        <v>39790</v>
      </c>
      <c r="G3327" s="39" t="s">
        <v>93</v>
      </c>
      <c r="H3327" s="39" t="s">
        <v>94</v>
      </c>
      <c r="I3327" s="41">
        <v>39814</v>
      </c>
      <c r="J3327" s="41">
        <v>40178</v>
      </c>
      <c r="K3327" s="40">
        <v>1</v>
      </c>
      <c r="L3327" s="39" t="s">
        <v>105</v>
      </c>
      <c r="M3327" s="39" t="s">
        <v>95</v>
      </c>
      <c r="N3327" s="39" t="s">
        <v>4752</v>
      </c>
      <c r="O3327" s="39" t="s">
        <v>97</v>
      </c>
      <c r="P3327" s="39" t="s">
        <v>4682</v>
      </c>
      <c r="Q3327" s="54">
        <v>167147</v>
      </c>
    </row>
    <row r="3328" spans="1:17">
      <c r="A3328" s="39" t="s">
        <v>4708</v>
      </c>
      <c r="B3328" s="39" t="s">
        <v>4709</v>
      </c>
      <c r="C3328" s="52">
        <v>1293</v>
      </c>
      <c r="D3328" s="39" t="s">
        <v>101</v>
      </c>
      <c r="E3328" s="39" t="s">
        <v>4751</v>
      </c>
      <c r="F3328" s="41">
        <v>39790</v>
      </c>
      <c r="G3328" s="39" t="s">
        <v>93</v>
      </c>
      <c r="H3328" s="39" t="s">
        <v>94</v>
      </c>
      <c r="I3328" s="41">
        <v>39814</v>
      </c>
      <c r="J3328" s="41">
        <v>40178</v>
      </c>
      <c r="K3328" s="40">
        <v>2</v>
      </c>
      <c r="L3328" s="39" t="s">
        <v>131</v>
      </c>
      <c r="M3328" s="39" t="s">
        <v>194</v>
      </c>
      <c r="N3328" s="39" t="s">
        <v>4753</v>
      </c>
      <c r="O3328" s="39" t="s">
        <v>121</v>
      </c>
      <c r="P3328" s="39" t="s">
        <v>4682</v>
      </c>
      <c r="Q3328" s="54">
        <v>167147</v>
      </c>
    </row>
    <row r="3329" spans="1:17">
      <c r="A3329" s="39" t="s">
        <v>4708</v>
      </c>
      <c r="B3329" s="39" t="s">
        <v>4709</v>
      </c>
      <c r="C3329" s="52">
        <v>1293</v>
      </c>
      <c r="D3329" s="39" t="s">
        <v>101</v>
      </c>
      <c r="E3329" s="39" t="s">
        <v>4751</v>
      </c>
      <c r="F3329" s="41">
        <v>39790</v>
      </c>
      <c r="G3329" s="39" t="s">
        <v>93</v>
      </c>
      <c r="H3329" s="39" t="s">
        <v>94</v>
      </c>
      <c r="I3329" s="41">
        <v>39814</v>
      </c>
      <c r="J3329" s="41">
        <v>40178</v>
      </c>
      <c r="K3329" s="40">
        <v>3</v>
      </c>
      <c r="L3329" s="39" t="s">
        <v>131</v>
      </c>
      <c r="M3329" s="39" t="s">
        <v>194</v>
      </c>
      <c r="N3329" s="39" t="s">
        <v>4754</v>
      </c>
      <c r="O3329" s="39" t="s">
        <v>121</v>
      </c>
      <c r="P3329" s="39" t="s">
        <v>4682</v>
      </c>
      <c r="Q3329" s="54">
        <v>167147</v>
      </c>
    </row>
    <row r="3330" spans="1:17">
      <c r="A3330" s="39" t="s">
        <v>4708</v>
      </c>
      <c r="B3330" s="39" t="s">
        <v>4709</v>
      </c>
      <c r="C3330" s="52">
        <v>1293</v>
      </c>
      <c r="D3330" s="39" t="s">
        <v>101</v>
      </c>
      <c r="E3330" s="39" t="s">
        <v>4751</v>
      </c>
      <c r="F3330" s="41">
        <v>39790</v>
      </c>
      <c r="G3330" s="39" t="s">
        <v>93</v>
      </c>
      <c r="H3330" s="39" t="s">
        <v>94</v>
      </c>
      <c r="I3330" s="41">
        <v>39814</v>
      </c>
      <c r="J3330" s="41">
        <v>40178</v>
      </c>
      <c r="K3330" s="40">
        <v>4</v>
      </c>
      <c r="L3330" s="39" t="s">
        <v>131</v>
      </c>
      <c r="M3330" s="39" t="s">
        <v>194</v>
      </c>
      <c r="N3330" s="39" t="s">
        <v>4755</v>
      </c>
      <c r="O3330" s="39" t="s">
        <v>121</v>
      </c>
      <c r="P3330" s="39" t="s">
        <v>4682</v>
      </c>
      <c r="Q3330" s="54">
        <v>167147</v>
      </c>
    </row>
    <row r="3331" spans="1:17">
      <c r="A3331" s="39" t="s">
        <v>4708</v>
      </c>
      <c r="B3331" s="39" t="s">
        <v>4709</v>
      </c>
      <c r="C3331" s="52">
        <v>1293</v>
      </c>
      <c r="D3331" s="39" t="s">
        <v>101</v>
      </c>
      <c r="E3331" s="39" t="s">
        <v>4751</v>
      </c>
      <c r="F3331" s="41">
        <v>39790</v>
      </c>
      <c r="G3331" s="39" t="s">
        <v>93</v>
      </c>
      <c r="H3331" s="39" t="s">
        <v>94</v>
      </c>
      <c r="I3331" s="41">
        <v>39814</v>
      </c>
      <c r="J3331" s="41">
        <v>40178</v>
      </c>
      <c r="K3331" s="40">
        <v>5</v>
      </c>
      <c r="L3331" s="39" t="s">
        <v>131</v>
      </c>
      <c r="M3331" s="39" t="s">
        <v>194</v>
      </c>
      <c r="N3331" s="39" t="s">
        <v>4756</v>
      </c>
      <c r="O3331" s="39" t="s">
        <v>121</v>
      </c>
      <c r="P3331" s="39" t="s">
        <v>4682</v>
      </c>
      <c r="Q3331" s="54">
        <v>167147</v>
      </c>
    </row>
    <row r="3332" spans="1:17">
      <c r="A3332" s="39" t="s">
        <v>4708</v>
      </c>
      <c r="B3332" s="39" t="s">
        <v>4709</v>
      </c>
      <c r="C3332" s="52">
        <v>1293</v>
      </c>
      <c r="D3332" s="39" t="s">
        <v>101</v>
      </c>
      <c r="E3332" s="39" t="s">
        <v>4751</v>
      </c>
      <c r="F3332" s="41">
        <v>39790</v>
      </c>
      <c r="G3332" s="39" t="s">
        <v>93</v>
      </c>
      <c r="H3332" s="39" t="s">
        <v>94</v>
      </c>
      <c r="I3332" s="41">
        <v>39814</v>
      </c>
      <c r="J3332" s="41">
        <v>40178</v>
      </c>
      <c r="K3332" s="40">
        <v>6</v>
      </c>
      <c r="L3332" s="39" t="s">
        <v>125</v>
      </c>
      <c r="M3332" s="39" t="s">
        <v>191</v>
      </c>
      <c r="N3332" s="39" t="s">
        <v>4757</v>
      </c>
      <c r="O3332" s="39" t="s">
        <v>97</v>
      </c>
      <c r="P3332" s="39" t="s">
        <v>4682</v>
      </c>
      <c r="Q3332" s="54">
        <v>167147</v>
      </c>
    </row>
    <row r="3333" spans="1:17">
      <c r="A3333" s="39" t="s">
        <v>4708</v>
      </c>
      <c r="B3333" s="39" t="s">
        <v>4709</v>
      </c>
      <c r="C3333" s="52">
        <v>1293</v>
      </c>
      <c r="D3333" s="39" t="s">
        <v>101</v>
      </c>
      <c r="E3333" s="39" t="s">
        <v>4751</v>
      </c>
      <c r="F3333" s="41">
        <v>39790</v>
      </c>
      <c r="G3333" s="39" t="s">
        <v>93</v>
      </c>
      <c r="H3333" s="39" t="s">
        <v>94</v>
      </c>
      <c r="I3333" s="41">
        <v>39814</v>
      </c>
      <c r="J3333" s="41">
        <v>40178</v>
      </c>
      <c r="K3333" s="40">
        <v>7</v>
      </c>
      <c r="L3333" s="39" t="s">
        <v>125</v>
      </c>
      <c r="M3333" s="39" t="s">
        <v>191</v>
      </c>
      <c r="N3333" s="39" t="s">
        <v>4757</v>
      </c>
      <c r="O3333" s="39" t="s">
        <v>121</v>
      </c>
      <c r="P3333" s="39" t="s">
        <v>4682</v>
      </c>
      <c r="Q3333" s="54">
        <v>167147</v>
      </c>
    </row>
    <row r="3334" spans="1:17">
      <c r="A3334" s="39" t="s">
        <v>4708</v>
      </c>
      <c r="B3334" s="39" t="s">
        <v>4709</v>
      </c>
      <c r="C3334" s="52">
        <v>1293</v>
      </c>
      <c r="D3334" s="39" t="s">
        <v>101</v>
      </c>
      <c r="E3334" s="39" t="s">
        <v>4751</v>
      </c>
      <c r="F3334" s="41">
        <v>39790</v>
      </c>
      <c r="G3334" s="39" t="s">
        <v>93</v>
      </c>
      <c r="H3334" s="39" t="s">
        <v>94</v>
      </c>
      <c r="I3334" s="41">
        <v>39814</v>
      </c>
      <c r="J3334" s="41">
        <v>40178</v>
      </c>
      <c r="K3334" s="40">
        <v>8</v>
      </c>
      <c r="L3334" s="39" t="s">
        <v>125</v>
      </c>
      <c r="M3334" s="39" t="s">
        <v>191</v>
      </c>
      <c r="N3334" s="39" t="s">
        <v>4757</v>
      </c>
      <c r="O3334" s="39" t="s">
        <v>121</v>
      </c>
      <c r="P3334" s="39" t="s">
        <v>4682</v>
      </c>
      <c r="Q3334" s="54">
        <v>167147</v>
      </c>
    </row>
    <row r="3335" spans="1:17">
      <c r="A3335" s="39" t="s">
        <v>4708</v>
      </c>
      <c r="B3335" s="39" t="s">
        <v>4709</v>
      </c>
      <c r="C3335" s="52">
        <v>1293</v>
      </c>
      <c r="D3335" s="39" t="s">
        <v>101</v>
      </c>
      <c r="E3335" s="39" t="s">
        <v>4751</v>
      </c>
      <c r="F3335" s="41">
        <v>39790</v>
      </c>
      <c r="G3335" s="39" t="s">
        <v>93</v>
      </c>
      <c r="H3335" s="39" t="s">
        <v>94</v>
      </c>
      <c r="I3335" s="41">
        <v>39814</v>
      </c>
      <c r="J3335" s="41">
        <v>40178</v>
      </c>
      <c r="K3335" s="40">
        <v>9</v>
      </c>
      <c r="L3335" s="39" t="s">
        <v>125</v>
      </c>
      <c r="M3335" s="39" t="s">
        <v>191</v>
      </c>
      <c r="N3335" s="39" t="s">
        <v>4758</v>
      </c>
      <c r="O3335" s="39" t="s">
        <v>121</v>
      </c>
      <c r="P3335" s="39" t="s">
        <v>4682</v>
      </c>
      <c r="Q3335" s="54">
        <v>167147</v>
      </c>
    </row>
    <row r="3336" spans="1:17">
      <c r="A3336" s="39" t="s">
        <v>4708</v>
      </c>
      <c r="B3336" s="39" t="s">
        <v>4709</v>
      </c>
      <c r="C3336" s="52">
        <v>1293</v>
      </c>
      <c r="D3336" s="39" t="s">
        <v>101</v>
      </c>
      <c r="E3336" s="39" t="s">
        <v>4751</v>
      </c>
      <c r="F3336" s="41">
        <v>39790</v>
      </c>
      <c r="G3336" s="39" t="s">
        <v>93</v>
      </c>
      <c r="H3336" s="39" t="s">
        <v>94</v>
      </c>
      <c r="I3336" s="41">
        <v>39814</v>
      </c>
      <c r="J3336" s="41">
        <v>40178</v>
      </c>
      <c r="K3336" s="40">
        <v>10</v>
      </c>
      <c r="L3336" s="39" t="s">
        <v>105</v>
      </c>
      <c r="M3336" s="39" t="s">
        <v>142</v>
      </c>
      <c r="N3336" s="39" t="s">
        <v>4759</v>
      </c>
      <c r="O3336" s="39" t="s">
        <v>121</v>
      </c>
      <c r="P3336" s="39" t="s">
        <v>4682</v>
      </c>
      <c r="Q3336" s="54">
        <v>167147</v>
      </c>
    </row>
    <row r="3337" spans="1:17">
      <c r="A3337" s="39" t="s">
        <v>4708</v>
      </c>
      <c r="B3337" s="39" t="s">
        <v>4709</v>
      </c>
      <c r="C3337" s="52">
        <v>1293</v>
      </c>
      <c r="D3337" s="39" t="s">
        <v>101</v>
      </c>
      <c r="E3337" s="39" t="s">
        <v>4751</v>
      </c>
      <c r="F3337" s="41">
        <v>39790</v>
      </c>
      <c r="G3337" s="39" t="s">
        <v>93</v>
      </c>
      <c r="H3337" s="39" t="s">
        <v>94</v>
      </c>
      <c r="I3337" s="41">
        <v>39814</v>
      </c>
      <c r="J3337" s="41">
        <v>40178</v>
      </c>
      <c r="K3337" s="40">
        <v>11</v>
      </c>
      <c r="L3337" s="39" t="s">
        <v>105</v>
      </c>
      <c r="M3337" s="39" t="s">
        <v>142</v>
      </c>
      <c r="N3337" s="39" t="s">
        <v>4760</v>
      </c>
      <c r="O3337" s="39" t="s">
        <v>121</v>
      </c>
      <c r="P3337" s="39" t="s">
        <v>4682</v>
      </c>
      <c r="Q3337" s="54">
        <v>167147</v>
      </c>
    </row>
    <row r="3338" spans="1:17">
      <c r="A3338" s="39" t="s">
        <v>4708</v>
      </c>
      <c r="B3338" s="39" t="s">
        <v>4709</v>
      </c>
      <c r="C3338" s="52">
        <v>1293</v>
      </c>
      <c r="D3338" s="39" t="s">
        <v>101</v>
      </c>
      <c r="E3338" s="39" t="s">
        <v>4751</v>
      </c>
      <c r="F3338" s="41">
        <v>39790</v>
      </c>
      <c r="G3338" s="39" t="s">
        <v>93</v>
      </c>
      <c r="H3338" s="39" t="s">
        <v>94</v>
      </c>
      <c r="I3338" s="41">
        <v>39814</v>
      </c>
      <c r="J3338" s="41">
        <v>40178</v>
      </c>
      <c r="K3338" s="40">
        <v>12</v>
      </c>
      <c r="L3338" s="39" t="s">
        <v>131</v>
      </c>
      <c r="M3338" s="39" t="s">
        <v>132</v>
      </c>
      <c r="N3338" s="39" t="s">
        <v>4761</v>
      </c>
      <c r="O3338" s="39" t="s">
        <v>97</v>
      </c>
      <c r="P3338" s="39" t="s">
        <v>4682</v>
      </c>
      <c r="Q3338" s="54">
        <v>167147</v>
      </c>
    </row>
    <row r="3339" spans="1:17">
      <c r="A3339" s="39" t="s">
        <v>4762</v>
      </c>
      <c r="B3339" s="39" t="s">
        <v>4763</v>
      </c>
      <c r="C3339" s="52">
        <v>12385</v>
      </c>
      <c r="D3339" s="39" t="s">
        <v>101</v>
      </c>
      <c r="E3339" s="39" t="s">
        <v>4764</v>
      </c>
      <c r="F3339" s="41">
        <v>41285</v>
      </c>
      <c r="G3339" s="39" t="s">
        <v>93</v>
      </c>
      <c r="H3339" s="39" t="s">
        <v>94</v>
      </c>
      <c r="I3339" s="41">
        <v>41275</v>
      </c>
      <c r="J3339" s="41">
        <v>41639</v>
      </c>
      <c r="K3339" s="40">
        <v>1</v>
      </c>
      <c r="L3339" s="39" t="s">
        <v>131</v>
      </c>
      <c r="M3339" s="39" t="s">
        <v>132</v>
      </c>
      <c r="N3339" s="39" t="s">
        <v>4765</v>
      </c>
      <c r="O3339" s="39" t="s">
        <v>97</v>
      </c>
      <c r="P3339" s="39" t="s">
        <v>4682</v>
      </c>
      <c r="Q3339" s="54">
        <v>60000</v>
      </c>
    </row>
    <row r="3340" spans="1:17">
      <c r="A3340" s="39" t="s">
        <v>4762</v>
      </c>
      <c r="B3340" s="39" t="s">
        <v>4763</v>
      </c>
      <c r="C3340" s="52">
        <v>12385</v>
      </c>
      <c r="D3340" s="39" t="s">
        <v>101</v>
      </c>
      <c r="E3340" s="39" t="s">
        <v>4764</v>
      </c>
      <c r="F3340" s="41">
        <v>41285</v>
      </c>
      <c r="G3340" s="39" t="s">
        <v>93</v>
      </c>
      <c r="H3340" s="39" t="s">
        <v>94</v>
      </c>
      <c r="I3340" s="41">
        <v>41275</v>
      </c>
      <c r="J3340" s="41">
        <v>41639</v>
      </c>
      <c r="K3340" s="40">
        <v>2</v>
      </c>
      <c r="L3340" s="39" t="s">
        <v>103</v>
      </c>
      <c r="M3340" s="39" t="s">
        <v>95</v>
      </c>
      <c r="N3340" s="39" t="s">
        <v>4766</v>
      </c>
      <c r="O3340" s="39" t="s">
        <v>97</v>
      </c>
      <c r="P3340" s="39" t="s">
        <v>4682</v>
      </c>
      <c r="Q3340" s="54">
        <v>60000</v>
      </c>
    </row>
    <row r="3341" spans="1:17">
      <c r="A3341" s="39" t="s">
        <v>4762</v>
      </c>
      <c r="B3341" s="39" t="s">
        <v>4763</v>
      </c>
      <c r="C3341" s="52">
        <v>12385</v>
      </c>
      <c r="D3341" s="39" t="s">
        <v>101</v>
      </c>
      <c r="E3341" s="39" t="s">
        <v>4764</v>
      </c>
      <c r="F3341" s="41">
        <v>41285</v>
      </c>
      <c r="G3341" s="39" t="s">
        <v>93</v>
      </c>
      <c r="H3341" s="39" t="s">
        <v>94</v>
      </c>
      <c r="I3341" s="41">
        <v>41275</v>
      </c>
      <c r="J3341" s="41">
        <v>41639</v>
      </c>
      <c r="K3341" s="40">
        <v>3</v>
      </c>
      <c r="L3341" s="39" t="s">
        <v>95</v>
      </c>
      <c r="M3341" s="39" t="s">
        <v>95</v>
      </c>
      <c r="N3341" s="39" t="s">
        <v>4767</v>
      </c>
      <c r="O3341" s="39" t="s">
        <v>97</v>
      </c>
      <c r="P3341" s="39" t="s">
        <v>4682</v>
      </c>
      <c r="Q3341" s="54">
        <v>60000</v>
      </c>
    </row>
    <row r="3342" spans="1:17">
      <c r="A3342" s="39" t="s">
        <v>4762</v>
      </c>
      <c r="B3342" s="39" t="s">
        <v>4763</v>
      </c>
      <c r="C3342" s="52">
        <v>11578</v>
      </c>
      <c r="D3342" s="39" t="s">
        <v>101</v>
      </c>
      <c r="E3342" s="39" t="s">
        <v>4768</v>
      </c>
      <c r="F3342" s="41">
        <v>41101</v>
      </c>
      <c r="G3342" s="39" t="s">
        <v>93</v>
      </c>
      <c r="H3342" s="39" t="s">
        <v>94</v>
      </c>
      <c r="I3342" s="41">
        <v>40909</v>
      </c>
      <c r="J3342" s="41">
        <v>41274</v>
      </c>
      <c r="K3342" s="40">
        <v>1</v>
      </c>
      <c r="L3342" s="39" t="s">
        <v>131</v>
      </c>
      <c r="M3342" s="39" t="s">
        <v>95</v>
      </c>
      <c r="N3342" s="39" t="s">
        <v>4769</v>
      </c>
      <c r="O3342" s="39" t="s">
        <v>97</v>
      </c>
      <c r="P3342" s="39" t="s">
        <v>4682</v>
      </c>
      <c r="Q3342" s="54">
        <v>27500</v>
      </c>
    </row>
    <row r="3343" spans="1:17">
      <c r="A3343" s="39" t="s">
        <v>4762</v>
      </c>
      <c r="B3343" s="39" t="s">
        <v>4763</v>
      </c>
      <c r="C3343" s="52">
        <v>11578</v>
      </c>
      <c r="D3343" s="39" t="s">
        <v>101</v>
      </c>
      <c r="E3343" s="39" t="s">
        <v>4768</v>
      </c>
      <c r="F3343" s="41">
        <v>41101</v>
      </c>
      <c r="G3343" s="39" t="s">
        <v>93</v>
      </c>
      <c r="H3343" s="39" t="s">
        <v>94</v>
      </c>
      <c r="I3343" s="41">
        <v>40909</v>
      </c>
      <c r="J3343" s="41">
        <v>41274</v>
      </c>
      <c r="K3343" s="40">
        <v>2</v>
      </c>
      <c r="L3343" s="39" t="s">
        <v>103</v>
      </c>
      <c r="M3343" s="39" t="s">
        <v>95</v>
      </c>
      <c r="N3343" s="39" t="s">
        <v>4770</v>
      </c>
      <c r="O3343" s="39" t="s">
        <v>97</v>
      </c>
      <c r="P3343" s="39" t="s">
        <v>4682</v>
      </c>
      <c r="Q3343" s="54">
        <v>27500</v>
      </c>
    </row>
    <row r="3344" spans="1:17">
      <c r="A3344" s="39" t="s">
        <v>4762</v>
      </c>
      <c r="B3344" s="39" t="s">
        <v>4763</v>
      </c>
      <c r="C3344" s="52">
        <v>11578</v>
      </c>
      <c r="D3344" s="39" t="s">
        <v>101</v>
      </c>
      <c r="E3344" s="39" t="s">
        <v>4768</v>
      </c>
      <c r="F3344" s="41">
        <v>41101</v>
      </c>
      <c r="G3344" s="39" t="s">
        <v>93</v>
      </c>
      <c r="H3344" s="39" t="s">
        <v>94</v>
      </c>
      <c r="I3344" s="41">
        <v>40909</v>
      </c>
      <c r="J3344" s="41">
        <v>41274</v>
      </c>
      <c r="K3344" s="40">
        <v>3</v>
      </c>
      <c r="L3344" s="39" t="s">
        <v>311</v>
      </c>
      <c r="M3344" s="39" t="s">
        <v>312</v>
      </c>
      <c r="N3344" s="39" t="s">
        <v>4771</v>
      </c>
      <c r="O3344" s="39" t="s">
        <v>121</v>
      </c>
      <c r="P3344" s="39" t="s">
        <v>4682</v>
      </c>
      <c r="Q3344" s="54">
        <v>27500</v>
      </c>
    </row>
    <row r="3345" spans="1:17">
      <c r="A3345" s="39" t="s">
        <v>4762</v>
      </c>
      <c r="B3345" s="39" t="s">
        <v>4763</v>
      </c>
      <c r="C3345" s="52">
        <v>11578</v>
      </c>
      <c r="D3345" s="39" t="s">
        <v>101</v>
      </c>
      <c r="E3345" s="39" t="s">
        <v>4768</v>
      </c>
      <c r="F3345" s="41">
        <v>41101</v>
      </c>
      <c r="G3345" s="39" t="s">
        <v>93</v>
      </c>
      <c r="H3345" s="39" t="s">
        <v>94</v>
      </c>
      <c r="I3345" s="41">
        <v>40909</v>
      </c>
      <c r="J3345" s="41">
        <v>41274</v>
      </c>
      <c r="K3345" s="40">
        <v>4</v>
      </c>
      <c r="L3345" s="39" t="s">
        <v>311</v>
      </c>
      <c r="M3345" s="39" t="s">
        <v>312</v>
      </c>
      <c r="N3345" s="39" t="s">
        <v>4772</v>
      </c>
      <c r="O3345" s="39" t="s">
        <v>121</v>
      </c>
      <c r="P3345" s="39" t="s">
        <v>4682</v>
      </c>
      <c r="Q3345" s="54">
        <v>27500</v>
      </c>
    </row>
    <row r="3346" spans="1:17">
      <c r="A3346" s="39" t="s">
        <v>4762</v>
      </c>
      <c r="B3346" s="39" t="s">
        <v>4763</v>
      </c>
      <c r="C3346" s="52">
        <v>11578</v>
      </c>
      <c r="D3346" s="39" t="s">
        <v>101</v>
      </c>
      <c r="E3346" s="39" t="s">
        <v>4768</v>
      </c>
      <c r="F3346" s="41">
        <v>41101</v>
      </c>
      <c r="G3346" s="39" t="s">
        <v>93</v>
      </c>
      <c r="H3346" s="39" t="s">
        <v>94</v>
      </c>
      <c r="I3346" s="41">
        <v>40909</v>
      </c>
      <c r="J3346" s="41">
        <v>41274</v>
      </c>
      <c r="K3346" s="40">
        <v>5</v>
      </c>
      <c r="L3346" s="39" t="s">
        <v>311</v>
      </c>
      <c r="M3346" s="39" t="s">
        <v>312</v>
      </c>
      <c r="N3346" s="39" t="s">
        <v>4773</v>
      </c>
      <c r="O3346" s="39" t="s">
        <v>97</v>
      </c>
      <c r="P3346" s="39" t="s">
        <v>4682</v>
      </c>
      <c r="Q3346" s="54">
        <v>27500</v>
      </c>
    </row>
    <row r="3347" spans="1:17">
      <c r="A3347" s="39" t="s">
        <v>4762</v>
      </c>
      <c r="B3347" s="39" t="s">
        <v>4763</v>
      </c>
      <c r="C3347" s="52">
        <v>11578</v>
      </c>
      <c r="D3347" s="39" t="s">
        <v>101</v>
      </c>
      <c r="E3347" s="39" t="s">
        <v>4768</v>
      </c>
      <c r="F3347" s="41">
        <v>41101</v>
      </c>
      <c r="G3347" s="39" t="s">
        <v>93</v>
      </c>
      <c r="H3347" s="39" t="s">
        <v>94</v>
      </c>
      <c r="I3347" s="41">
        <v>40909</v>
      </c>
      <c r="J3347" s="41">
        <v>41274</v>
      </c>
      <c r="K3347" s="40">
        <v>6</v>
      </c>
      <c r="L3347" s="39" t="s">
        <v>311</v>
      </c>
      <c r="M3347" s="39" t="s">
        <v>312</v>
      </c>
      <c r="N3347" s="39" t="s">
        <v>4774</v>
      </c>
      <c r="O3347" s="39" t="s">
        <v>97</v>
      </c>
      <c r="P3347" s="39" t="s">
        <v>4682</v>
      </c>
      <c r="Q3347" s="54">
        <v>27500</v>
      </c>
    </row>
    <row r="3348" spans="1:17">
      <c r="A3348" s="39" t="s">
        <v>4762</v>
      </c>
      <c r="B3348" s="39" t="s">
        <v>4763</v>
      </c>
      <c r="C3348" s="52">
        <v>11578</v>
      </c>
      <c r="D3348" s="39" t="s">
        <v>101</v>
      </c>
      <c r="E3348" s="39" t="s">
        <v>4768</v>
      </c>
      <c r="F3348" s="41">
        <v>41101</v>
      </c>
      <c r="G3348" s="39" t="s">
        <v>93</v>
      </c>
      <c r="H3348" s="39" t="s">
        <v>94</v>
      </c>
      <c r="I3348" s="41">
        <v>40909</v>
      </c>
      <c r="J3348" s="41">
        <v>41274</v>
      </c>
      <c r="K3348" s="40">
        <v>7</v>
      </c>
      <c r="L3348" s="39" t="s">
        <v>311</v>
      </c>
      <c r="M3348" s="39" t="s">
        <v>312</v>
      </c>
      <c r="N3348" s="39" t="s">
        <v>4695</v>
      </c>
      <c r="O3348" s="39" t="s">
        <v>97</v>
      </c>
      <c r="P3348" s="39" t="s">
        <v>4682</v>
      </c>
      <c r="Q3348" s="54">
        <v>27500</v>
      </c>
    </row>
    <row r="3349" spans="1:17">
      <c r="A3349" s="39" t="s">
        <v>4762</v>
      </c>
      <c r="B3349" s="39" t="s">
        <v>4763</v>
      </c>
      <c r="C3349" s="52">
        <v>11578</v>
      </c>
      <c r="D3349" s="39" t="s">
        <v>101</v>
      </c>
      <c r="E3349" s="39" t="s">
        <v>4768</v>
      </c>
      <c r="F3349" s="41">
        <v>41101</v>
      </c>
      <c r="G3349" s="39" t="s">
        <v>93</v>
      </c>
      <c r="H3349" s="39" t="s">
        <v>94</v>
      </c>
      <c r="I3349" s="41">
        <v>40909</v>
      </c>
      <c r="J3349" s="41">
        <v>41274</v>
      </c>
      <c r="K3349" s="40">
        <v>8</v>
      </c>
      <c r="L3349" s="39" t="s">
        <v>311</v>
      </c>
      <c r="M3349" s="39" t="s">
        <v>312</v>
      </c>
      <c r="N3349" s="39" t="s">
        <v>4775</v>
      </c>
      <c r="O3349" s="39" t="s">
        <v>97</v>
      </c>
      <c r="P3349" s="39" t="s">
        <v>4682</v>
      </c>
      <c r="Q3349" s="54">
        <v>27500</v>
      </c>
    </row>
    <row r="3350" spans="1:17">
      <c r="A3350" s="39" t="s">
        <v>4762</v>
      </c>
      <c r="B3350" s="39" t="s">
        <v>4763</v>
      </c>
      <c r="C3350" s="52">
        <v>11578</v>
      </c>
      <c r="D3350" s="39" t="s">
        <v>101</v>
      </c>
      <c r="E3350" s="39" t="s">
        <v>4768</v>
      </c>
      <c r="F3350" s="41">
        <v>41101</v>
      </c>
      <c r="G3350" s="39" t="s">
        <v>93</v>
      </c>
      <c r="H3350" s="39" t="s">
        <v>94</v>
      </c>
      <c r="I3350" s="41">
        <v>40909</v>
      </c>
      <c r="J3350" s="41">
        <v>41274</v>
      </c>
      <c r="K3350" s="40">
        <v>9</v>
      </c>
      <c r="L3350" s="39" t="s">
        <v>308</v>
      </c>
      <c r="M3350" s="39" t="s">
        <v>565</v>
      </c>
      <c r="N3350" s="39" t="s">
        <v>4776</v>
      </c>
      <c r="O3350" s="39" t="s">
        <v>97</v>
      </c>
      <c r="P3350" s="39" t="s">
        <v>4682</v>
      </c>
      <c r="Q3350" s="54">
        <v>27500</v>
      </c>
    </row>
    <row r="3351" spans="1:17">
      <c r="A3351" s="39" t="s">
        <v>4762</v>
      </c>
      <c r="B3351" s="39" t="s">
        <v>4763</v>
      </c>
      <c r="C3351" s="52">
        <v>10499</v>
      </c>
      <c r="D3351" s="39" t="s">
        <v>101</v>
      </c>
      <c r="E3351" s="39" t="s">
        <v>4727</v>
      </c>
      <c r="F3351" s="41">
        <v>40856</v>
      </c>
      <c r="G3351" s="39" t="s">
        <v>93</v>
      </c>
      <c r="H3351" s="39" t="s">
        <v>94</v>
      </c>
      <c r="I3351" s="41">
        <v>-1</v>
      </c>
      <c r="J3351" s="41">
        <v>-1</v>
      </c>
      <c r="K3351" s="40">
        <v>1</v>
      </c>
      <c r="L3351" s="39" t="s">
        <v>95</v>
      </c>
      <c r="M3351" s="39" t="s">
        <v>95</v>
      </c>
      <c r="N3351" s="39" t="s">
        <v>4777</v>
      </c>
      <c r="O3351" s="39" t="s">
        <v>97</v>
      </c>
      <c r="P3351" s="39" t="s">
        <v>4682</v>
      </c>
      <c r="Q3351" s="54">
        <v>40000</v>
      </c>
    </row>
    <row r="3352" spans="1:17">
      <c r="A3352" s="39" t="s">
        <v>4762</v>
      </c>
      <c r="B3352" s="39" t="s">
        <v>4763</v>
      </c>
      <c r="C3352" s="52">
        <v>10450</v>
      </c>
      <c r="D3352" s="39" t="s">
        <v>101</v>
      </c>
      <c r="E3352" s="39" t="s">
        <v>4778</v>
      </c>
      <c r="F3352" s="41">
        <v>40856</v>
      </c>
      <c r="G3352" s="39" t="s">
        <v>93</v>
      </c>
      <c r="H3352" s="39" t="s">
        <v>94</v>
      </c>
      <c r="I3352" s="41">
        <v>40544</v>
      </c>
      <c r="J3352" s="41">
        <v>40908</v>
      </c>
      <c r="K3352" s="40">
        <v>1</v>
      </c>
      <c r="L3352" s="39" t="s">
        <v>125</v>
      </c>
      <c r="M3352" s="39" t="s">
        <v>227</v>
      </c>
      <c r="N3352" s="39" t="s">
        <v>4779</v>
      </c>
      <c r="O3352" s="39" t="s">
        <v>97</v>
      </c>
      <c r="P3352" s="39" t="s">
        <v>4682</v>
      </c>
      <c r="Q3352" s="54">
        <v>-25000</v>
      </c>
    </row>
    <row r="3353" spans="1:17">
      <c r="A3353" s="39" t="s">
        <v>4762</v>
      </c>
      <c r="B3353" s="39" t="s">
        <v>4763</v>
      </c>
      <c r="C3353" s="52">
        <v>10450</v>
      </c>
      <c r="D3353" s="39" t="s">
        <v>101</v>
      </c>
      <c r="E3353" s="39" t="s">
        <v>4778</v>
      </c>
      <c r="F3353" s="41">
        <v>40856</v>
      </c>
      <c r="G3353" s="39" t="s">
        <v>93</v>
      </c>
      <c r="H3353" s="39" t="s">
        <v>94</v>
      </c>
      <c r="I3353" s="41">
        <v>40544</v>
      </c>
      <c r="J3353" s="41">
        <v>40908</v>
      </c>
      <c r="K3353" s="40">
        <v>2</v>
      </c>
      <c r="L3353" s="39" t="s">
        <v>131</v>
      </c>
      <c r="M3353" s="39" t="s">
        <v>194</v>
      </c>
      <c r="N3353" s="39" t="s">
        <v>4780</v>
      </c>
      <c r="O3353" s="39" t="s">
        <v>121</v>
      </c>
      <c r="P3353" s="39" t="s">
        <v>4682</v>
      </c>
      <c r="Q3353" s="54">
        <v>-25000</v>
      </c>
    </row>
    <row r="3354" spans="1:17">
      <c r="A3354" s="39" t="s">
        <v>4762</v>
      </c>
      <c r="B3354" s="39" t="s">
        <v>4763</v>
      </c>
      <c r="C3354" s="52">
        <v>10450</v>
      </c>
      <c r="D3354" s="39" t="s">
        <v>101</v>
      </c>
      <c r="E3354" s="39" t="s">
        <v>4778</v>
      </c>
      <c r="F3354" s="41">
        <v>40856</v>
      </c>
      <c r="G3354" s="39" t="s">
        <v>93</v>
      </c>
      <c r="H3354" s="39" t="s">
        <v>94</v>
      </c>
      <c r="I3354" s="41">
        <v>40544</v>
      </c>
      <c r="J3354" s="41">
        <v>40908</v>
      </c>
      <c r="K3354" s="40">
        <v>3</v>
      </c>
      <c r="L3354" s="39" t="s">
        <v>131</v>
      </c>
      <c r="M3354" s="39" t="s">
        <v>194</v>
      </c>
      <c r="N3354" s="39" t="s">
        <v>4781</v>
      </c>
      <c r="O3354" s="39" t="s">
        <v>121</v>
      </c>
      <c r="P3354" s="39" t="s">
        <v>4682</v>
      </c>
      <c r="Q3354" s="54">
        <v>-25000</v>
      </c>
    </row>
    <row r="3355" spans="1:17">
      <c r="A3355" s="39" t="s">
        <v>4762</v>
      </c>
      <c r="B3355" s="39" t="s">
        <v>4763</v>
      </c>
      <c r="C3355" s="52">
        <v>9371</v>
      </c>
      <c r="D3355" s="39" t="s">
        <v>101</v>
      </c>
      <c r="E3355" s="39" t="s">
        <v>4729</v>
      </c>
      <c r="F3355" s="41">
        <v>40714</v>
      </c>
      <c r="G3355" s="39" t="s">
        <v>93</v>
      </c>
      <c r="H3355" s="39" t="s">
        <v>94</v>
      </c>
      <c r="I3355" s="41">
        <v>39904</v>
      </c>
      <c r="J3355" s="41">
        <v>40908</v>
      </c>
      <c r="K3355" s="40">
        <v>1</v>
      </c>
      <c r="L3355" s="39" t="s">
        <v>311</v>
      </c>
      <c r="M3355" s="39" t="s">
        <v>312</v>
      </c>
      <c r="N3355" s="39" t="s">
        <v>4782</v>
      </c>
      <c r="O3355" s="39" t="s">
        <v>97</v>
      </c>
      <c r="P3355" s="39" t="s">
        <v>4682</v>
      </c>
      <c r="Q3355" s="54">
        <v>-100000</v>
      </c>
    </row>
    <row r="3356" spans="1:17">
      <c r="A3356" s="39" t="s">
        <v>4762</v>
      </c>
      <c r="B3356" s="39" t="s">
        <v>4763</v>
      </c>
      <c r="C3356" s="52">
        <v>9371</v>
      </c>
      <c r="D3356" s="39" t="s">
        <v>101</v>
      </c>
      <c r="E3356" s="39" t="s">
        <v>4729</v>
      </c>
      <c r="F3356" s="41">
        <v>40714</v>
      </c>
      <c r="G3356" s="39" t="s">
        <v>93</v>
      </c>
      <c r="H3356" s="39" t="s">
        <v>94</v>
      </c>
      <c r="I3356" s="41">
        <v>39904</v>
      </c>
      <c r="J3356" s="41">
        <v>40908</v>
      </c>
      <c r="K3356" s="40">
        <v>2</v>
      </c>
      <c r="L3356" s="39" t="s">
        <v>311</v>
      </c>
      <c r="M3356" s="39" t="s">
        <v>312</v>
      </c>
      <c r="N3356" s="39" t="s">
        <v>4783</v>
      </c>
      <c r="O3356" s="39" t="s">
        <v>121</v>
      </c>
      <c r="P3356" s="39" t="s">
        <v>4682</v>
      </c>
      <c r="Q3356" s="54">
        <v>-100000</v>
      </c>
    </row>
    <row r="3357" spans="1:17">
      <c r="A3357" s="39" t="s">
        <v>4762</v>
      </c>
      <c r="B3357" s="39" t="s">
        <v>4763</v>
      </c>
      <c r="C3357" s="52">
        <v>9371</v>
      </c>
      <c r="D3357" s="39" t="s">
        <v>101</v>
      </c>
      <c r="E3357" s="39" t="s">
        <v>4729</v>
      </c>
      <c r="F3357" s="41">
        <v>40714</v>
      </c>
      <c r="G3357" s="39" t="s">
        <v>93</v>
      </c>
      <c r="H3357" s="39" t="s">
        <v>94</v>
      </c>
      <c r="I3357" s="41">
        <v>39904</v>
      </c>
      <c r="J3357" s="41">
        <v>40908</v>
      </c>
      <c r="K3357" s="40">
        <v>3</v>
      </c>
      <c r="L3357" s="39" t="s">
        <v>311</v>
      </c>
      <c r="M3357" s="39" t="s">
        <v>312</v>
      </c>
      <c r="N3357" s="39" t="s">
        <v>4784</v>
      </c>
      <c r="O3357" s="39" t="s">
        <v>121</v>
      </c>
      <c r="P3357" s="39" t="s">
        <v>4682</v>
      </c>
      <c r="Q3357" s="54">
        <v>-100000</v>
      </c>
    </row>
    <row r="3358" spans="1:17">
      <c r="A3358" s="39" t="s">
        <v>4762</v>
      </c>
      <c r="B3358" s="39" t="s">
        <v>4763</v>
      </c>
      <c r="C3358" s="52">
        <v>9371</v>
      </c>
      <c r="D3358" s="39" t="s">
        <v>101</v>
      </c>
      <c r="E3358" s="39" t="s">
        <v>4729</v>
      </c>
      <c r="F3358" s="41">
        <v>40714</v>
      </c>
      <c r="G3358" s="39" t="s">
        <v>93</v>
      </c>
      <c r="H3358" s="39" t="s">
        <v>94</v>
      </c>
      <c r="I3358" s="41">
        <v>39904</v>
      </c>
      <c r="J3358" s="41">
        <v>40908</v>
      </c>
      <c r="K3358" s="40">
        <v>4</v>
      </c>
      <c r="L3358" s="39" t="s">
        <v>311</v>
      </c>
      <c r="M3358" s="39" t="s">
        <v>312</v>
      </c>
      <c r="N3358" s="39" t="s">
        <v>4785</v>
      </c>
      <c r="O3358" s="39" t="s">
        <v>97</v>
      </c>
      <c r="P3358" s="39" t="s">
        <v>4682</v>
      </c>
      <c r="Q3358" s="54">
        <v>-100000</v>
      </c>
    </row>
    <row r="3359" spans="1:17">
      <c r="A3359" s="39" t="s">
        <v>4762</v>
      </c>
      <c r="B3359" s="39" t="s">
        <v>4763</v>
      </c>
      <c r="C3359" s="52">
        <v>9371</v>
      </c>
      <c r="D3359" s="39" t="s">
        <v>101</v>
      </c>
      <c r="E3359" s="39" t="s">
        <v>4729</v>
      </c>
      <c r="F3359" s="41">
        <v>40714</v>
      </c>
      <c r="G3359" s="39" t="s">
        <v>93</v>
      </c>
      <c r="H3359" s="39" t="s">
        <v>94</v>
      </c>
      <c r="I3359" s="41">
        <v>39904</v>
      </c>
      <c r="J3359" s="41">
        <v>40908</v>
      </c>
      <c r="K3359" s="40">
        <v>5</v>
      </c>
      <c r="L3359" s="39" t="s">
        <v>311</v>
      </c>
      <c r="M3359" s="39" t="s">
        <v>312</v>
      </c>
      <c r="N3359" s="39" t="s">
        <v>4786</v>
      </c>
      <c r="O3359" s="39" t="s">
        <v>97</v>
      </c>
      <c r="P3359" s="39" t="s">
        <v>4682</v>
      </c>
      <c r="Q3359" s="54">
        <v>-100000</v>
      </c>
    </row>
    <row r="3360" spans="1:17">
      <c r="A3360" s="39" t="s">
        <v>4762</v>
      </c>
      <c r="B3360" s="39" t="s">
        <v>4763</v>
      </c>
      <c r="C3360" s="52">
        <v>9371</v>
      </c>
      <c r="D3360" s="39" t="s">
        <v>101</v>
      </c>
      <c r="E3360" s="39" t="s">
        <v>4729</v>
      </c>
      <c r="F3360" s="41">
        <v>40714</v>
      </c>
      <c r="G3360" s="39" t="s">
        <v>93</v>
      </c>
      <c r="H3360" s="39" t="s">
        <v>94</v>
      </c>
      <c r="I3360" s="41">
        <v>40179</v>
      </c>
      <c r="J3360" s="41">
        <v>40543</v>
      </c>
      <c r="K3360" s="40">
        <v>6</v>
      </c>
      <c r="L3360" s="39" t="s">
        <v>125</v>
      </c>
      <c r="M3360" s="39" t="s">
        <v>227</v>
      </c>
      <c r="N3360" s="39" t="s">
        <v>4787</v>
      </c>
      <c r="O3360" s="39" t="s">
        <v>97</v>
      </c>
      <c r="P3360" s="39" t="s">
        <v>4682</v>
      </c>
      <c r="Q3360" s="54">
        <v>-100000</v>
      </c>
    </row>
    <row r="3361" spans="1:17">
      <c r="A3361" s="39" t="s">
        <v>4762</v>
      </c>
      <c r="B3361" s="39" t="s">
        <v>4763</v>
      </c>
      <c r="C3361" s="52">
        <v>9371</v>
      </c>
      <c r="D3361" s="39" t="s">
        <v>101</v>
      </c>
      <c r="E3361" s="39" t="s">
        <v>4729</v>
      </c>
      <c r="F3361" s="41">
        <v>40714</v>
      </c>
      <c r="G3361" s="39" t="s">
        <v>93</v>
      </c>
      <c r="H3361" s="39" t="s">
        <v>94</v>
      </c>
      <c r="I3361" s="41">
        <v>40179</v>
      </c>
      <c r="J3361" s="41">
        <v>40543</v>
      </c>
      <c r="K3361" s="40">
        <v>7</v>
      </c>
      <c r="L3361" s="39" t="s">
        <v>105</v>
      </c>
      <c r="M3361" s="39" t="s">
        <v>123</v>
      </c>
      <c r="N3361" s="39" t="s">
        <v>4788</v>
      </c>
      <c r="O3361" s="39" t="s">
        <v>97</v>
      </c>
      <c r="P3361" s="39" t="s">
        <v>4682</v>
      </c>
      <c r="Q3361" s="54">
        <v>-100000</v>
      </c>
    </row>
    <row r="3362" spans="1:17">
      <c r="A3362" s="39" t="s">
        <v>4762</v>
      </c>
      <c r="B3362" s="39" t="s">
        <v>4763</v>
      </c>
      <c r="C3362" s="52">
        <v>9371</v>
      </c>
      <c r="D3362" s="39" t="s">
        <v>101</v>
      </c>
      <c r="E3362" s="39" t="s">
        <v>4729</v>
      </c>
      <c r="F3362" s="41">
        <v>40714</v>
      </c>
      <c r="G3362" s="39" t="s">
        <v>93</v>
      </c>
      <c r="H3362" s="39" t="s">
        <v>94</v>
      </c>
      <c r="I3362" s="41">
        <v>40179</v>
      </c>
      <c r="J3362" s="41">
        <v>40543</v>
      </c>
      <c r="K3362" s="40">
        <v>8</v>
      </c>
      <c r="L3362" s="39" t="s">
        <v>105</v>
      </c>
      <c r="M3362" s="39" t="s">
        <v>140</v>
      </c>
      <c r="N3362" s="39" t="s">
        <v>4789</v>
      </c>
      <c r="O3362" s="39" t="s">
        <v>97</v>
      </c>
      <c r="P3362" s="39" t="s">
        <v>4682</v>
      </c>
      <c r="Q3362" s="54">
        <v>-100000</v>
      </c>
    </row>
    <row r="3363" spans="1:17">
      <c r="A3363" s="39" t="s">
        <v>4762</v>
      </c>
      <c r="B3363" s="39" t="s">
        <v>4763</v>
      </c>
      <c r="C3363" s="52">
        <v>9371</v>
      </c>
      <c r="D3363" s="39" t="s">
        <v>101</v>
      </c>
      <c r="E3363" s="39" t="s">
        <v>4729</v>
      </c>
      <c r="F3363" s="41">
        <v>40714</v>
      </c>
      <c r="G3363" s="39" t="s">
        <v>93</v>
      </c>
      <c r="H3363" s="39" t="s">
        <v>94</v>
      </c>
      <c r="I3363" s="41">
        <v>40179</v>
      </c>
      <c r="J3363" s="41">
        <v>40543</v>
      </c>
      <c r="K3363" s="40">
        <v>9</v>
      </c>
      <c r="L3363" s="39" t="s">
        <v>105</v>
      </c>
      <c r="M3363" s="39" t="s">
        <v>95</v>
      </c>
      <c r="N3363" s="39" t="s">
        <v>4790</v>
      </c>
      <c r="O3363" s="39" t="s">
        <v>97</v>
      </c>
      <c r="P3363" s="39" t="s">
        <v>4682</v>
      </c>
      <c r="Q3363" s="54">
        <v>-100000</v>
      </c>
    </row>
    <row r="3364" spans="1:17">
      <c r="A3364" s="39" t="s">
        <v>4762</v>
      </c>
      <c r="B3364" s="39" t="s">
        <v>4763</v>
      </c>
      <c r="C3364" s="52">
        <v>9371</v>
      </c>
      <c r="D3364" s="39" t="s">
        <v>101</v>
      </c>
      <c r="E3364" s="39" t="s">
        <v>4729</v>
      </c>
      <c r="F3364" s="41">
        <v>40714</v>
      </c>
      <c r="G3364" s="39" t="s">
        <v>93</v>
      </c>
      <c r="H3364" s="39" t="s">
        <v>94</v>
      </c>
      <c r="I3364" s="41">
        <v>40179</v>
      </c>
      <c r="J3364" s="41">
        <v>40543</v>
      </c>
      <c r="K3364" s="40">
        <v>10</v>
      </c>
      <c r="L3364" s="39" t="s">
        <v>131</v>
      </c>
      <c r="M3364" s="39" t="s">
        <v>142</v>
      </c>
      <c r="N3364" s="39" t="s">
        <v>4791</v>
      </c>
      <c r="O3364" s="39" t="s">
        <v>97</v>
      </c>
      <c r="P3364" s="39" t="s">
        <v>4682</v>
      </c>
      <c r="Q3364" s="54">
        <v>-100000</v>
      </c>
    </row>
    <row r="3365" spans="1:17">
      <c r="A3365" s="39" t="s">
        <v>4762</v>
      </c>
      <c r="B3365" s="39" t="s">
        <v>4763</v>
      </c>
      <c r="C3365" s="52">
        <v>9371</v>
      </c>
      <c r="D3365" s="39" t="s">
        <v>101</v>
      </c>
      <c r="E3365" s="39" t="s">
        <v>4729</v>
      </c>
      <c r="F3365" s="41">
        <v>40714</v>
      </c>
      <c r="G3365" s="39" t="s">
        <v>93</v>
      </c>
      <c r="H3365" s="39" t="s">
        <v>94</v>
      </c>
      <c r="I3365" s="41">
        <v>40179</v>
      </c>
      <c r="J3365" s="41">
        <v>40543</v>
      </c>
      <c r="K3365" s="40">
        <v>11</v>
      </c>
      <c r="L3365" s="39" t="s">
        <v>105</v>
      </c>
      <c r="M3365" s="39" t="s">
        <v>142</v>
      </c>
      <c r="N3365" s="39" t="s">
        <v>4792</v>
      </c>
      <c r="O3365" s="39" t="s">
        <v>121</v>
      </c>
      <c r="P3365" s="39" t="s">
        <v>4682</v>
      </c>
      <c r="Q3365" s="54">
        <v>-100000</v>
      </c>
    </row>
    <row r="3366" spans="1:17">
      <c r="A3366" s="39" t="s">
        <v>4762</v>
      </c>
      <c r="B3366" s="39" t="s">
        <v>4763</v>
      </c>
      <c r="C3366" s="52">
        <v>9371</v>
      </c>
      <c r="D3366" s="39" t="s">
        <v>101</v>
      </c>
      <c r="E3366" s="39" t="s">
        <v>4729</v>
      </c>
      <c r="F3366" s="41">
        <v>40714</v>
      </c>
      <c r="G3366" s="39" t="s">
        <v>93</v>
      </c>
      <c r="H3366" s="39" t="s">
        <v>94</v>
      </c>
      <c r="I3366" s="41">
        <v>40179</v>
      </c>
      <c r="J3366" s="41">
        <v>40543</v>
      </c>
      <c r="K3366" s="40">
        <v>12</v>
      </c>
      <c r="L3366" s="39" t="s">
        <v>105</v>
      </c>
      <c r="M3366" s="39" t="s">
        <v>142</v>
      </c>
      <c r="N3366" s="39" t="s">
        <v>4793</v>
      </c>
      <c r="O3366" s="39" t="s">
        <v>121</v>
      </c>
      <c r="P3366" s="39" t="s">
        <v>4682</v>
      </c>
      <c r="Q3366" s="54">
        <v>-100000</v>
      </c>
    </row>
    <row r="3367" spans="1:17">
      <c r="A3367" s="39" t="s">
        <v>4762</v>
      </c>
      <c r="B3367" s="39" t="s">
        <v>4763</v>
      </c>
      <c r="C3367" s="52">
        <v>9371</v>
      </c>
      <c r="D3367" s="39" t="s">
        <v>101</v>
      </c>
      <c r="E3367" s="39" t="s">
        <v>4729</v>
      </c>
      <c r="F3367" s="41">
        <v>40714</v>
      </c>
      <c r="G3367" s="39" t="s">
        <v>93</v>
      </c>
      <c r="H3367" s="39" t="s">
        <v>94</v>
      </c>
      <c r="I3367" s="41">
        <v>40179</v>
      </c>
      <c r="J3367" s="41">
        <v>40543</v>
      </c>
      <c r="K3367" s="40">
        <v>13</v>
      </c>
      <c r="L3367" s="39" t="s">
        <v>131</v>
      </c>
      <c r="M3367" s="39" t="s">
        <v>132</v>
      </c>
      <c r="N3367" s="39" t="s">
        <v>4794</v>
      </c>
      <c r="O3367" s="39" t="s">
        <v>121</v>
      </c>
      <c r="P3367" s="39" t="s">
        <v>4682</v>
      </c>
      <c r="Q3367" s="54">
        <v>-100000</v>
      </c>
    </row>
    <row r="3368" spans="1:17">
      <c r="A3368" s="39" t="s">
        <v>4762</v>
      </c>
      <c r="B3368" s="39" t="s">
        <v>4763</v>
      </c>
      <c r="C3368" s="52">
        <v>9371</v>
      </c>
      <c r="D3368" s="39" t="s">
        <v>101</v>
      </c>
      <c r="E3368" s="39" t="s">
        <v>4729</v>
      </c>
      <c r="F3368" s="41">
        <v>40714</v>
      </c>
      <c r="G3368" s="39" t="s">
        <v>93</v>
      </c>
      <c r="H3368" s="39" t="s">
        <v>94</v>
      </c>
      <c r="I3368" s="41">
        <v>40179</v>
      </c>
      <c r="J3368" s="41">
        <v>40543</v>
      </c>
      <c r="K3368" s="40">
        <v>14</v>
      </c>
      <c r="L3368" s="39" t="s">
        <v>131</v>
      </c>
      <c r="M3368" s="39" t="s">
        <v>132</v>
      </c>
      <c r="N3368" s="39" t="s">
        <v>4795</v>
      </c>
      <c r="O3368" s="39" t="s">
        <v>121</v>
      </c>
      <c r="P3368" s="39" t="s">
        <v>4682</v>
      </c>
      <c r="Q3368" s="54">
        <v>-100000</v>
      </c>
    </row>
    <row r="3369" spans="1:17">
      <c r="A3369" s="39" t="s">
        <v>4762</v>
      </c>
      <c r="B3369" s="39" t="s">
        <v>4763</v>
      </c>
      <c r="C3369" s="52">
        <v>9371</v>
      </c>
      <c r="D3369" s="39" t="s">
        <v>101</v>
      </c>
      <c r="E3369" s="39" t="s">
        <v>4729</v>
      </c>
      <c r="F3369" s="41">
        <v>40714</v>
      </c>
      <c r="G3369" s="39" t="s">
        <v>93</v>
      </c>
      <c r="H3369" s="39" t="s">
        <v>94</v>
      </c>
      <c r="I3369" s="41">
        <v>40179</v>
      </c>
      <c r="J3369" s="41">
        <v>40543</v>
      </c>
      <c r="K3369" s="40">
        <v>15</v>
      </c>
      <c r="L3369" s="39" t="s">
        <v>125</v>
      </c>
      <c r="M3369" s="39" t="s">
        <v>191</v>
      </c>
      <c r="N3369" s="39" t="s">
        <v>4796</v>
      </c>
      <c r="O3369" s="39" t="s">
        <v>97</v>
      </c>
      <c r="P3369" s="39" t="s">
        <v>4682</v>
      </c>
      <c r="Q3369" s="54">
        <v>-100000</v>
      </c>
    </row>
    <row r="3370" spans="1:17">
      <c r="A3370" s="39" t="s">
        <v>4762</v>
      </c>
      <c r="B3370" s="39" t="s">
        <v>4763</v>
      </c>
      <c r="C3370" s="52">
        <v>9371</v>
      </c>
      <c r="D3370" s="39" t="s">
        <v>101</v>
      </c>
      <c r="E3370" s="39" t="s">
        <v>4729</v>
      </c>
      <c r="F3370" s="41">
        <v>40714</v>
      </c>
      <c r="G3370" s="39" t="s">
        <v>93</v>
      </c>
      <c r="H3370" s="39" t="s">
        <v>94</v>
      </c>
      <c r="I3370" s="41">
        <v>40179</v>
      </c>
      <c r="J3370" s="41">
        <v>40543</v>
      </c>
      <c r="K3370" s="40">
        <v>16</v>
      </c>
      <c r="L3370" s="39" t="s">
        <v>125</v>
      </c>
      <c r="M3370" s="39" t="s">
        <v>191</v>
      </c>
      <c r="N3370" s="39" t="s">
        <v>4797</v>
      </c>
      <c r="O3370" s="39" t="s">
        <v>121</v>
      </c>
      <c r="P3370" s="39" t="s">
        <v>4682</v>
      </c>
      <c r="Q3370" s="54">
        <v>-100000</v>
      </c>
    </row>
    <row r="3371" spans="1:17">
      <c r="A3371" s="39" t="s">
        <v>4762</v>
      </c>
      <c r="B3371" s="39" t="s">
        <v>4763</v>
      </c>
      <c r="C3371" s="52">
        <v>9371</v>
      </c>
      <c r="D3371" s="39" t="s">
        <v>101</v>
      </c>
      <c r="E3371" s="39" t="s">
        <v>4729</v>
      </c>
      <c r="F3371" s="41">
        <v>40714</v>
      </c>
      <c r="G3371" s="39" t="s">
        <v>93</v>
      </c>
      <c r="H3371" s="39" t="s">
        <v>94</v>
      </c>
      <c r="I3371" s="41">
        <v>40179</v>
      </c>
      <c r="J3371" s="41">
        <v>40543</v>
      </c>
      <c r="K3371" s="40">
        <v>17</v>
      </c>
      <c r="L3371" s="39" t="s">
        <v>125</v>
      </c>
      <c r="M3371" s="39" t="s">
        <v>191</v>
      </c>
      <c r="N3371" s="39" t="s">
        <v>4798</v>
      </c>
      <c r="O3371" s="39" t="s">
        <v>121</v>
      </c>
      <c r="P3371" s="39" t="s">
        <v>4682</v>
      </c>
      <c r="Q3371" s="54">
        <v>-100000</v>
      </c>
    </row>
    <row r="3372" spans="1:17">
      <c r="A3372" s="39" t="s">
        <v>4762</v>
      </c>
      <c r="B3372" s="39" t="s">
        <v>4763</v>
      </c>
      <c r="C3372" s="52">
        <v>9371</v>
      </c>
      <c r="D3372" s="39" t="s">
        <v>101</v>
      </c>
      <c r="E3372" s="39" t="s">
        <v>4729</v>
      </c>
      <c r="F3372" s="41">
        <v>40714</v>
      </c>
      <c r="G3372" s="39" t="s">
        <v>93</v>
      </c>
      <c r="H3372" s="39" t="s">
        <v>94</v>
      </c>
      <c r="I3372" s="41">
        <v>40544</v>
      </c>
      <c r="J3372" s="41">
        <v>40908</v>
      </c>
      <c r="K3372" s="40">
        <v>18</v>
      </c>
      <c r="L3372" s="39" t="s">
        <v>131</v>
      </c>
      <c r="M3372" s="39" t="s">
        <v>95</v>
      </c>
      <c r="N3372" s="39" t="s">
        <v>4799</v>
      </c>
      <c r="O3372" s="39" t="s">
        <v>97</v>
      </c>
      <c r="P3372" s="39" t="s">
        <v>4682</v>
      </c>
      <c r="Q3372" s="54">
        <v>-100000</v>
      </c>
    </row>
    <row r="3373" spans="1:17">
      <c r="A3373" s="39" t="s">
        <v>4762</v>
      </c>
      <c r="B3373" s="39" t="s">
        <v>4763</v>
      </c>
      <c r="C3373" s="52">
        <v>9371</v>
      </c>
      <c r="D3373" s="39" t="s">
        <v>101</v>
      </c>
      <c r="E3373" s="39" t="s">
        <v>4729</v>
      </c>
      <c r="F3373" s="41">
        <v>40714</v>
      </c>
      <c r="G3373" s="39" t="s">
        <v>93</v>
      </c>
      <c r="H3373" s="39" t="s">
        <v>94</v>
      </c>
      <c r="I3373" s="41">
        <v>40179</v>
      </c>
      <c r="J3373" s="41">
        <v>40543</v>
      </c>
      <c r="K3373" s="40">
        <v>19</v>
      </c>
      <c r="L3373" s="39" t="s">
        <v>103</v>
      </c>
      <c r="M3373" s="39" t="s">
        <v>95</v>
      </c>
      <c r="N3373" s="39" t="s">
        <v>4747</v>
      </c>
      <c r="O3373" s="39" t="s">
        <v>97</v>
      </c>
      <c r="P3373" s="39" t="s">
        <v>4682</v>
      </c>
      <c r="Q3373" s="54">
        <v>-100000</v>
      </c>
    </row>
    <row r="3374" spans="1:17">
      <c r="A3374" s="39" t="s">
        <v>4762</v>
      </c>
      <c r="B3374" s="39" t="s">
        <v>4763</v>
      </c>
      <c r="C3374" s="52">
        <v>9371</v>
      </c>
      <c r="D3374" s="39" t="s">
        <v>101</v>
      </c>
      <c r="E3374" s="39" t="s">
        <v>4729</v>
      </c>
      <c r="F3374" s="41">
        <v>40714</v>
      </c>
      <c r="G3374" s="39" t="s">
        <v>93</v>
      </c>
      <c r="H3374" s="39" t="s">
        <v>94</v>
      </c>
      <c r="I3374" s="41">
        <v>39934</v>
      </c>
      <c r="J3374" s="41">
        <v>40908</v>
      </c>
      <c r="K3374" s="40">
        <v>20</v>
      </c>
      <c r="L3374" s="39" t="s">
        <v>103</v>
      </c>
      <c r="M3374" s="39" t="s">
        <v>95</v>
      </c>
      <c r="N3374" s="39" t="s">
        <v>4748</v>
      </c>
      <c r="O3374" s="39" t="s">
        <v>97</v>
      </c>
      <c r="P3374" s="39" t="s">
        <v>4682</v>
      </c>
      <c r="Q3374" s="54">
        <v>-100000</v>
      </c>
    </row>
    <row r="3375" spans="1:17">
      <c r="A3375" s="39" t="s">
        <v>4762</v>
      </c>
      <c r="B3375" s="39" t="s">
        <v>4763</v>
      </c>
      <c r="C3375" s="52">
        <v>9575</v>
      </c>
      <c r="D3375" s="39" t="s">
        <v>101</v>
      </c>
      <c r="E3375" s="39" t="s">
        <v>4749</v>
      </c>
      <c r="F3375" s="41">
        <v>40714</v>
      </c>
      <c r="G3375" s="39" t="s">
        <v>93</v>
      </c>
      <c r="H3375" s="39" t="s">
        <v>94</v>
      </c>
      <c r="I3375" s="41">
        <v>39904</v>
      </c>
      <c r="J3375" s="41">
        <v>40908</v>
      </c>
      <c r="K3375" s="40">
        <v>1</v>
      </c>
      <c r="L3375" s="39" t="s">
        <v>95</v>
      </c>
      <c r="M3375" s="39" t="s">
        <v>95</v>
      </c>
      <c r="N3375" s="39" t="s">
        <v>4800</v>
      </c>
      <c r="O3375" s="39" t="s">
        <v>97</v>
      </c>
      <c r="P3375" s="39" t="s">
        <v>4682</v>
      </c>
      <c r="Q3375" s="54">
        <v>10000</v>
      </c>
    </row>
    <row r="3376" spans="1:17">
      <c r="A3376" s="39" t="s">
        <v>4801</v>
      </c>
      <c r="B3376" s="39" t="s">
        <v>4802</v>
      </c>
      <c r="C3376" s="52">
        <v>19638</v>
      </c>
      <c r="D3376" s="39" t="s">
        <v>101</v>
      </c>
      <c r="E3376" s="39" t="s">
        <v>1781</v>
      </c>
      <c r="F3376" s="41">
        <v>44167</v>
      </c>
      <c r="G3376" s="39" t="s">
        <v>93</v>
      </c>
      <c r="H3376" s="39" t="s">
        <v>173</v>
      </c>
      <c r="I3376" s="41">
        <v>43923</v>
      </c>
      <c r="J3376" s="41">
        <v>44196</v>
      </c>
      <c r="K3376" s="40">
        <v>1</v>
      </c>
      <c r="L3376" s="39" t="s">
        <v>105</v>
      </c>
      <c r="M3376" s="39" t="s">
        <v>95</v>
      </c>
      <c r="N3376" s="39" t="s">
        <v>4803</v>
      </c>
      <c r="O3376" s="39" t="s">
        <v>97</v>
      </c>
      <c r="P3376" s="39" t="s">
        <v>3755</v>
      </c>
      <c r="Q3376" s="54">
        <v>249662</v>
      </c>
    </row>
    <row r="3377" spans="1:17">
      <c r="A3377" s="39" t="s">
        <v>4804</v>
      </c>
      <c r="B3377" s="39" t="s">
        <v>4805</v>
      </c>
      <c r="C3377" s="52">
        <v>19600</v>
      </c>
      <c r="D3377" s="39" t="s">
        <v>101</v>
      </c>
      <c r="E3377" s="39" t="s">
        <v>1781</v>
      </c>
      <c r="F3377" s="41">
        <v>44050</v>
      </c>
      <c r="G3377" s="39" t="s">
        <v>93</v>
      </c>
      <c r="H3377" s="39" t="s">
        <v>94</v>
      </c>
      <c r="I3377" s="41">
        <v>43923</v>
      </c>
      <c r="J3377" s="41">
        <v>44196</v>
      </c>
      <c r="K3377" s="40">
        <v>1</v>
      </c>
      <c r="L3377" s="39" t="s">
        <v>105</v>
      </c>
      <c r="M3377" s="39" t="s">
        <v>95</v>
      </c>
      <c r="N3377" s="39" t="s">
        <v>4806</v>
      </c>
      <c r="O3377" s="39" t="s">
        <v>97</v>
      </c>
      <c r="P3377" s="39" t="s">
        <v>1597</v>
      </c>
      <c r="Q3377" s="54">
        <v>178277</v>
      </c>
    </row>
    <row r="3378" spans="1:17">
      <c r="A3378" s="39" t="s">
        <v>4807</v>
      </c>
      <c r="B3378" s="39" t="s">
        <v>4808</v>
      </c>
      <c r="C3378" s="52">
        <v>19618</v>
      </c>
      <c r="D3378" s="39" t="s">
        <v>101</v>
      </c>
      <c r="E3378" s="39" t="s">
        <v>1781</v>
      </c>
      <c r="F3378" s="41">
        <v>44166</v>
      </c>
      <c r="G3378" s="39" t="s">
        <v>93</v>
      </c>
      <c r="H3378" s="39" t="s">
        <v>94</v>
      </c>
      <c r="I3378" s="41">
        <v>43923</v>
      </c>
      <c r="J3378" s="41">
        <v>44196</v>
      </c>
      <c r="K3378" s="40">
        <v>1</v>
      </c>
      <c r="L3378" s="39" t="s">
        <v>105</v>
      </c>
      <c r="M3378" s="39" t="s">
        <v>95</v>
      </c>
      <c r="N3378" s="39" t="s">
        <v>4809</v>
      </c>
      <c r="O3378" s="39" t="s">
        <v>97</v>
      </c>
      <c r="P3378" s="39" t="s">
        <v>1597</v>
      </c>
      <c r="Q3378" s="54">
        <v>251744</v>
      </c>
    </row>
    <row r="3379" spans="1:17">
      <c r="A3379" s="39" t="s">
        <v>4810</v>
      </c>
      <c r="B3379" s="39" t="s">
        <v>4811</v>
      </c>
      <c r="C3379" s="52">
        <v>20250</v>
      </c>
      <c r="D3379" s="39" t="s">
        <v>101</v>
      </c>
      <c r="E3379" s="39" t="s">
        <v>212</v>
      </c>
      <c r="F3379" s="41">
        <v>44264</v>
      </c>
      <c r="G3379" s="39" t="s">
        <v>93</v>
      </c>
      <c r="H3379" s="39" t="s">
        <v>94</v>
      </c>
      <c r="I3379" s="41">
        <v>44197</v>
      </c>
      <c r="J3379" s="41">
        <v>44561</v>
      </c>
      <c r="K3379" s="40">
        <v>1</v>
      </c>
      <c r="L3379" s="39" t="s">
        <v>105</v>
      </c>
      <c r="M3379" s="39" t="s">
        <v>95</v>
      </c>
      <c r="N3379" s="39" t="s">
        <v>4812</v>
      </c>
      <c r="O3379" s="39" t="s">
        <v>97</v>
      </c>
      <c r="P3379" s="39" t="s">
        <v>1597</v>
      </c>
      <c r="Q3379" s="54">
        <v>1</v>
      </c>
    </row>
    <row r="3380" spans="1:17">
      <c r="A3380" s="39" t="s">
        <v>4810</v>
      </c>
      <c r="B3380" s="39" t="s">
        <v>4811</v>
      </c>
      <c r="C3380" s="52">
        <v>19498</v>
      </c>
      <c r="D3380" s="39" t="s">
        <v>101</v>
      </c>
      <c r="E3380" s="39" t="s">
        <v>215</v>
      </c>
      <c r="F3380" s="41">
        <v>44050</v>
      </c>
      <c r="G3380" s="39" t="s">
        <v>93</v>
      </c>
      <c r="H3380" s="39" t="s">
        <v>94</v>
      </c>
      <c r="I3380" s="41">
        <v>43923</v>
      </c>
      <c r="J3380" s="41">
        <v>44196</v>
      </c>
      <c r="K3380" s="40">
        <v>1</v>
      </c>
      <c r="L3380" s="39" t="s">
        <v>105</v>
      </c>
      <c r="M3380" s="39" t="s">
        <v>95</v>
      </c>
      <c r="N3380" s="39" t="s">
        <v>4813</v>
      </c>
      <c r="O3380" s="39" t="s">
        <v>97</v>
      </c>
      <c r="P3380" s="39" t="s">
        <v>1597</v>
      </c>
      <c r="Q3380" s="54">
        <v>572994</v>
      </c>
    </row>
    <row r="3381" spans="1:17">
      <c r="A3381" s="39" t="s">
        <v>4814</v>
      </c>
      <c r="B3381" s="39" t="s">
        <v>4815</v>
      </c>
      <c r="C3381" s="52">
        <v>19614</v>
      </c>
      <c r="D3381" s="39" t="s">
        <v>101</v>
      </c>
      <c r="E3381" s="39" t="s">
        <v>1781</v>
      </c>
      <c r="F3381" s="41">
        <v>44050</v>
      </c>
      <c r="G3381" s="39" t="s">
        <v>93</v>
      </c>
      <c r="H3381" s="39" t="s">
        <v>94</v>
      </c>
      <c r="I3381" s="41">
        <v>43923</v>
      </c>
      <c r="J3381" s="41">
        <v>44196</v>
      </c>
      <c r="K3381" s="40">
        <v>1</v>
      </c>
      <c r="L3381" s="39" t="s">
        <v>105</v>
      </c>
      <c r="M3381" s="39" t="s">
        <v>95</v>
      </c>
      <c r="N3381" s="39" t="s">
        <v>4816</v>
      </c>
      <c r="O3381" s="39" t="s">
        <v>97</v>
      </c>
      <c r="P3381" s="39" t="s">
        <v>1597</v>
      </c>
      <c r="Q3381" s="54">
        <v>260315</v>
      </c>
    </row>
    <row r="3382" spans="1:17">
      <c r="A3382" s="39" t="s">
        <v>4817</v>
      </c>
      <c r="B3382" s="39" t="s">
        <v>4818</v>
      </c>
      <c r="C3382" s="52">
        <v>8488</v>
      </c>
      <c r="D3382" s="39" t="s">
        <v>101</v>
      </c>
      <c r="E3382" s="39" t="s">
        <v>4819</v>
      </c>
      <c r="F3382" s="41">
        <v>40714</v>
      </c>
      <c r="G3382" s="39" t="s">
        <v>93</v>
      </c>
      <c r="H3382" s="39" t="s">
        <v>173</v>
      </c>
      <c r="I3382" s="41">
        <v>40179</v>
      </c>
      <c r="J3382" s="41">
        <v>40908</v>
      </c>
      <c r="K3382" s="40">
        <v>1</v>
      </c>
      <c r="L3382" s="39" t="s">
        <v>125</v>
      </c>
      <c r="M3382" s="39" t="s">
        <v>126</v>
      </c>
      <c r="N3382" s="39" t="s">
        <v>4820</v>
      </c>
      <c r="O3382" s="39" t="s">
        <v>97</v>
      </c>
      <c r="P3382" s="39" t="s">
        <v>221</v>
      </c>
      <c r="Q3382" s="54">
        <v>293861</v>
      </c>
    </row>
    <row r="3383" spans="1:17">
      <c r="A3383" s="39" t="s">
        <v>4821</v>
      </c>
      <c r="B3383" s="39" t="s">
        <v>4822</v>
      </c>
      <c r="C3383" s="52">
        <v>22253</v>
      </c>
      <c r="D3383" s="39" t="s">
        <v>91</v>
      </c>
      <c r="E3383" s="39" t="s">
        <v>1007</v>
      </c>
      <c r="F3383" s="41">
        <v>44622</v>
      </c>
      <c r="G3383" s="39" t="s">
        <v>93</v>
      </c>
      <c r="H3383" s="39" t="s">
        <v>173</v>
      </c>
      <c r="I3383" s="41">
        <v>40909</v>
      </c>
      <c r="J3383" s="41">
        <v>41639</v>
      </c>
      <c r="K3383" s="40">
        <v>1</v>
      </c>
      <c r="L3383" s="39" t="s">
        <v>105</v>
      </c>
      <c r="M3383" s="39" t="s">
        <v>486</v>
      </c>
      <c r="N3383" s="39" t="s">
        <v>4823</v>
      </c>
      <c r="O3383" s="39" t="s">
        <v>97</v>
      </c>
      <c r="P3383" s="39" t="s">
        <v>4824</v>
      </c>
      <c r="Q3383" s="54">
        <v>168000</v>
      </c>
    </row>
    <row r="3384" spans="1:17">
      <c r="A3384" s="39" t="s">
        <v>4821</v>
      </c>
      <c r="B3384" s="39" t="s">
        <v>4822</v>
      </c>
      <c r="C3384" s="52">
        <v>22253</v>
      </c>
      <c r="D3384" s="39" t="s">
        <v>91</v>
      </c>
      <c r="E3384" s="39" t="s">
        <v>1007</v>
      </c>
      <c r="F3384" s="41">
        <v>44622</v>
      </c>
      <c r="G3384" s="39" t="s">
        <v>93</v>
      </c>
      <c r="H3384" s="39" t="s">
        <v>173</v>
      </c>
      <c r="I3384" s="41">
        <v>40909</v>
      </c>
      <c r="J3384" s="41">
        <v>41274</v>
      </c>
      <c r="K3384" s="40">
        <v>2</v>
      </c>
      <c r="L3384" s="39" t="s">
        <v>131</v>
      </c>
      <c r="M3384" s="39" t="s">
        <v>227</v>
      </c>
      <c r="N3384" s="39" t="s">
        <v>4825</v>
      </c>
      <c r="O3384" s="39" t="s">
        <v>97</v>
      </c>
      <c r="P3384" s="39" t="s">
        <v>4824</v>
      </c>
      <c r="Q3384" s="54">
        <v>168000</v>
      </c>
    </row>
    <row r="3385" spans="1:17">
      <c r="A3385" s="39" t="s">
        <v>4821</v>
      </c>
      <c r="B3385" s="39" t="s">
        <v>4822</v>
      </c>
      <c r="C3385" s="52">
        <v>22253</v>
      </c>
      <c r="D3385" s="39" t="s">
        <v>91</v>
      </c>
      <c r="E3385" s="39" t="s">
        <v>1007</v>
      </c>
      <c r="F3385" s="41">
        <v>44622</v>
      </c>
      <c r="G3385" s="39" t="s">
        <v>93</v>
      </c>
      <c r="H3385" s="39" t="s">
        <v>173</v>
      </c>
      <c r="I3385" s="41">
        <v>39904</v>
      </c>
      <c r="J3385" s="41">
        <v>40908</v>
      </c>
      <c r="K3385" s="40">
        <v>3</v>
      </c>
      <c r="L3385" s="39" t="s">
        <v>95</v>
      </c>
      <c r="M3385" s="39" t="s">
        <v>95</v>
      </c>
      <c r="N3385" s="39" t="s">
        <v>4826</v>
      </c>
      <c r="O3385" s="39" t="s">
        <v>97</v>
      </c>
      <c r="P3385" s="39" t="s">
        <v>4824</v>
      </c>
      <c r="Q3385" s="54">
        <v>168000</v>
      </c>
    </row>
    <row r="3386" spans="1:17">
      <c r="A3386" s="39" t="s">
        <v>4827</v>
      </c>
      <c r="B3386" s="39" t="s">
        <v>4828</v>
      </c>
      <c r="C3386" s="52">
        <v>22274</v>
      </c>
      <c r="D3386" s="39" t="s">
        <v>91</v>
      </c>
      <c r="E3386" s="39" t="s">
        <v>1007</v>
      </c>
      <c r="F3386" s="41">
        <v>44622</v>
      </c>
      <c r="G3386" s="39" t="s">
        <v>93</v>
      </c>
      <c r="H3386" s="39" t="s">
        <v>173</v>
      </c>
      <c r="I3386" s="41">
        <v>42005</v>
      </c>
      <c r="J3386" s="41">
        <v>42369</v>
      </c>
      <c r="K3386" s="40">
        <v>1</v>
      </c>
      <c r="L3386" s="39" t="s">
        <v>237</v>
      </c>
      <c r="M3386" s="39" t="s">
        <v>95</v>
      </c>
      <c r="N3386" s="39" t="s">
        <v>4829</v>
      </c>
      <c r="O3386" s="39" t="s">
        <v>97</v>
      </c>
      <c r="P3386" s="39" t="s">
        <v>4824</v>
      </c>
      <c r="Q3386" s="54">
        <v>6760</v>
      </c>
    </row>
    <row r="3387" spans="1:17">
      <c r="A3387" s="39" t="s">
        <v>4827</v>
      </c>
      <c r="B3387" s="39" t="s">
        <v>4828</v>
      </c>
      <c r="C3387" s="52">
        <v>8985</v>
      </c>
      <c r="D3387" s="39" t="s">
        <v>101</v>
      </c>
      <c r="E3387" s="39" t="s">
        <v>394</v>
      </c>
      <c r="F3387" s="41">
        <v>40714</v>
      </c>
      <c r="G3387" s="39" t="s">
        <v>93</v>
      </c>
      <c r="H3387" s="39" t="s">
        <v>173</v>
      </c>
      <c r="I3387" s="41">
        <v>40179</v>
      </c>
      <c r="J3387" s="41">
        <v>40543</v>
      </c>
      <c r="K3387" s="40">
        <v>1</v>
      </c>
      <c r="L3387" s="39" t="s">
        <v>131</v>
      </c>
      <c r="M3387" s="39" t="s">
        <v>227</v>
      </c>
      <c r="N3387" s="39" t="s">
        <v>4830</v>
      </c>
      <c r="O3387" s="39" t="s">
        <v>97</v>
      </c>
      <c r="P3387" s="39" t="s">
        <v>4824</v>
      </c>
      <c r="Q3387" s="54">
        <v>-160434</v>
      </c>
    </row>
    <row r="3388" spans="1:17">
      <c r="A3388" s="39" t="s">
        <v>4827</v>
      </c>
      <c r="B3388" s="39" t="s">
        <v>4828</v>
      </c>
      <c r="C3388" s="52">
        <v>8985</v>
      </c>
      <c r="D3388" s="39" t="s">
        <v>101</v>
      </c>
      <c r="E3388" s="39" t="s">
        <v>394</v>
      </c>
      <c r="F3388" s="41">
        <v>40714</v>
      </c>
      <c r="G3388" s="39" t="s">
        <v>93</v>
      </c>
      <c r="H3388" s="39" t="s">
        <v>173</v>
      </c>
      <c r="I3388" s="41">
        <v>40179</v>
      </c>
      <c r="J3388" s="41">
        <v>40543</v>
      </c>
      <c r="K3388" s="40">
        <v>2</v>
      </c>
      <c r="L3388" s="39" t="s">
        <v>105</v>
      </c>
      <c r="M3388" s="39" t="s">
        <v>435</v>
      </c>
      <c r="N3388" s="39" t="s">
        <v>4831</v>
      </c>
      <c r="O3388" s="39" t="s">
        <v>97</v>
      </c>
      <c r="P3388" s="39" t="s">
        <v>4824</v>
      </c>
      <c r="Q3388" s="54">
        <v>-160434</v>
      </c>
    </row>
    <row r="3389" spans="1:17">
      <c r="A3389" s="39" t="s">
        <v>4827</v>
      </c>
      <c r="B3389" s="39" t="s">
        <v>4828</v>
      </c>
      <c r="C3389" s="52">
        <v>8985</v>
      </c>
      <c r="D3389" s="39" t="s">
        <v>101</v>
      </c>
      <c r="E3389" s="39" t="s">
        <v>394</v>
      </c>
      <c r="F3389" s="41">
        <v>40714</v>
      </c>
      <c r="G3389" s="39" t="s">
        <v>93</v>
      </c>
      <c r="H3389" s="39" t="s">
        <v>173</v>
      </c>
      <c r="I3389" s="41">
        <v>40179</v>
      </c>
      <c r="J3389" s="41">
        <v>40543</v>
      </c>
      <c r="K3389" s="40">
        <v>3</v>
      </c>
      <c r="L3389" s="39" t="s">
        <v>105</v>
      </c>
      <c r="M3389" s="39" t="s">
        <v>486</v>
      </c>
      <c r="N3389" s="39" t="s">
        <v>4832</v>
      </c>
      <c r="O3389" s="39" t="s">
        <v>97</v>
      </c>
      <c r="P3389" s="39" t="s">
        <v>4824</v>
      </c>
      <c r="Q3389" s="54">
        <v>-160434</v>
      </c>
    </row>
    <row r="3390" spans="1:17">
      <c r="A3390" s="39" t="s">
        <v>4827</v>
      </c>
      <c r="B3390" s="39" t="s">
        <v>4828</v>
      </c>
      <c r="C3390" s="52">
        <v>2614</v>
      </c>
      <c r="D3390" s="39" t="s">
        <v>101</v>
      </c>
      <c r="E3390" s="39" t="s">
        <v>4833</v>
      </c>
      <c r="F3390" s="41">
        <v>40072</v>
      </c>
      <c r="G3390" s="39" t="s">
        <v>93</v>
      </c>
      <c r="H3390" s="39" t="s">
        <v>173</v>
      </c>
      <c r="I3390" s="41">
        <v>39814</v>
      </c>
      <c r="J3390" s="41">
        <v>40178</v>
      </c>
      <c r="K3390" s="40">
        <v>1</v>
      </c>
      <c r="L3390" s="39" t="s">
        <v>237</v>
      </c>
      <c r="M3390" s="39" t="s">
        <v>16</v>
      </c>
      <c r="N3390" s="39" t="s">
        <v>1461</v>
      </c>
      <c r="O3390" s="39" t="s">
        <v>97</v>
      </c>
      <c r="P3390" s="39" t="s">
        <v>4824</v>
      </c>
      <c r="Q3390" s="54">
        <v>44744</v>
      </c>
    </row>
    <row r="3391" spans="1:17">
      <c r="A3391" s="39" t="s">
        <v>4834</v>
      </c>
      <c r="B3391" s="39" t="s">
        <v>4835</v>
      </c>
      <c r="C3391" s="52">
        <v>21712</v>
      </c>
      <c r="D3391" s="39" t="s">
        <v>91</v>
      </c>
      <c r="E3391" s="39" t="s">
        <v>92</v>
      </c>
      <c r="F3391" s="41">
        <v>44622</v>
      </c>
      <c r="G3391" s="39" t="s">
        <v>93</v>
      </c>
      <c r="H3391" s="39" t="s">
        <v>94</v>
      </c>
      <c r="I3391" s="41">
        <v>40909</v>
      </c>
      <c r="J3391" s="41">
        <v>42369</v>
      </c>
      <c r="K3391" s="40">
        <v>1</v>
      </c>
      <c r="L3391" s="39" t="s">
        <v>176</v>
      </c>
      <c r="M3391" s="39" t="s">
        <v>95</v>
      </c>
      <c r="N3391" s="39" t="s">
        <v>4836</v>
      </c>
      <c r="O3391" s="39" t="s">
        <v>121</v>
      </c>
      <c r="P3391" s="39" t="s">
        <v>348</v>
      </c>
      <c r="Q3391" s="54">
        <v>27618</v>
      </c>
    </row>
    <row r="3392" spans="1:17">
      <c r="A3392" s="39" t="s">
        <v>4834</v>
      </c>
      <c r="B3392" s="39" t="s">
        <v>4835</v>
      </c>
      <c r="C3392" s="52">
        <v>19554</v>
      </c>
      <c r="D3392" s="39" t="s">
        <v>101</v>
      </c>
      <c r="E3392" s="39" t="s">
        <v>1208</v>
      </c>
      <c r="F3392" s="41">
        <v>44050</v>
      </c>
      <c r="G3392" s="39" t="s">
        <v>93</v>
      </c>
      <c r="H3392" s="39" t="s">
        <v>94</v>
      </c>
      <c r="I3392" s="41">
        <v>43923</v>
      </c>
      <c r="J3392" s="41">
        <v>44196</v>
      </c>
      <c r="K3392" s="40">
        <v>1</v>
      </c>
      <c r="L3392" s="39" t="s">
        <v>105</v>
      </c>
      <c r="M3392" s="39" t="s">
        <v>95</v>
      </c>
      <c r="N3392" s="39" t="s">
        <v>1209</v>
      </c>
      <c r="O3392" s="39" t="s">
        <v>97</v>
      </c>
      <c r="P3392" s="39" t="s">
        <v>348</v>
      </c>
      <c r="Q3392" s="54">
        <v>122123</v>
      </c>
    </row>
    <row r="3393" spans="1:17">
      <c r="A3393" s="39" t="s">
        <v>4834</v>
      </c>
      <c r="B3393" s="39" t="s">
        <v>4835</v>
      </c>
      <c r="C3393" s="52">
        <v>12087</v>
      </c>
      <c r="D3393" s="39" t="s">
        <v>101</v>
      </c>
      <c r="E3393" s="39" t="s">
        <v>372</v>
      </c>
      <c r="F3393" s="41">
        <v>41285</v>
      </c>
      <c r="G3393" s="39" t="s">
        <v>93</v>
      </c>
      <c r="H3393" s="39" t="s">
        <v>94</v>
      </c>
      <c r="I3393" s="41">
        <v>41275</v>
      </c>
      <c r="J3393" s="41">
        <v>41639</v>
      </c>
      <c r="K3393" s="40">
        <v>1</v>
      </c>
      <c r="L3393" s="39" t="s">
        <v>131</v>
      </c>
      <c r="M3393" s="39" t="s">
        <v>227</v>
      </c>
      <c r="N3393" s="39" t="s">
        <v>4837</v>
      </c>
      <c r="O3393" s="39" t="s">
        <v>97</v>
      </c>
      <c r="P3393" s="39" t="s">
        <v>348</v>
      </c>
      <c r="Q3393" s="54">
        <v>28274</v>
      </c>
    </row>
    <row r="3394" spans="1:17">
      <c r="A3394" s="39" t="s">
        <v>4834</v>
      </c>
      <c r="B3394" s="39" t="s">
        <v>4835</v>
      </c>
      <c r="C3394" s="52">
        <v>12087</v>
      </c>
      <c r="D3394" s="39" t="s">
        <v>101</v>
      </c>
      <c r="E3394" s="39" t="s">
        <v>372</v>
      </c>
      <c r="F3394" s="41">
        <v>41285</v>
      </c>
      <c r="G3394" s="39" t="s">
        <v>93</v>
      </c>
      <c r="H3394" s="39" t="s">
        <v>94</v>
      </c>
      <c r="I3394" s="41">
        <v>41275</v>
      </c>
      <c r="J3394" s="41">
        <v>41639</v>
      </c>
      <c r="K3394" s="40">
        <v>2</v>
      </c>
      <c r="L3394" s="39" t="s">
        <v>131</v>
      </c>
      <c r="M3394" s="39" t="s">
        <v>95</v>
      </c>
      <c r="N3394" s="39" t="s">
        <v>1211</v>
      </c>
      <c r="O3394" s="39" t="s">
        <v>121</v>
      </c>
      <c r="P3394" s="39" t="s">
        <v>348</v>
      </c>
      <c r="Q3394" s="54">
        <v>28274</v>
      </c>
    </row>
    <row r="3395" spans="1:17">
      <c r="A3395" s="39" t="s">
        <v>4834</v>
      </c>
      <c r="B3395" s="39" t="s">
        <v>4835</v>
      </c>
      <c r="C3395" s="52">
        <v>12087</v>
      </c>
      <c r="D3395" s="39" t="s">
        <v>101</v>
      </c>
      <c r="E3395" s="39" t="s">
        <v>372</v>
      </c>
      <c r="F3395" s="41">
        <v>41285</v>
      </c>
      <c r="G3395" s="39" t="s">
        <v>93</v>
      </c>
      <c r="H3395" s="39" t="s">
        <v>94</v>
      </c>
      <c r="I3395" s="41">
        <v>41275</v>
      </c>
      <c r="J3395" s="41">
        <v>41639</v>
      </c>
      <c r="K3395" s="40">
        <v>3</v>
      </c>
      <c r="L3395" s="39" t="s">
        <v>131</v>
      </c>
      <c r="M3395" s="39" t="s">
        <v>132</v>
      </c>
      <c r="N3395" s="39" t="s">
        <v>4838</v>
      </c>
      <c r="O3395" s="39" t="s">
        <v>97</v>
      </c>
      <c r="P3395" s="39" t="s">
        <v>348</v>
      </c>
      <c r="Q3395" s="54">
        <v>28274</v>
      </c>
    </row>
    <row r="3396" spans="1:17">
      <c r="A3396" s="39" t="s">
        <v>4834</v>
      </c>
      <c r="B3396" s="39" t="s">
        <v>4835</v>
      </c>
      <c r="C3396" s="52">
        <v>12087</v>
      </c>
      <c r="D3396" s="39" t="s">
        <v>101</v>
      </c>
      <c r="E3396" s="39" t="s">
        <v>372</v>
      </c>
      <c r="F3396" s="41">
        <v>41285</v>
      </c>
      <c r="G3396" s="39" t="s">
        <v>93</v>
      </c>
      <c r="H3396" s="39" t="s">
        <v>94</v>
      </c>
      <c r="I3396" s="41">
        <v>41275</v>
      </c>
      <c r="J3396" s="41">
        <v>41639</v>
      </c>
      <c r="K3396" s="40">
        <v>4</v>
      </c>
      <c r="L3396" s="39" t="s">
        <v>125</v>
      </c>
      <c r="M3396" s="39" t="s">
        <v>227</v>
      </c>
      <c r="N3396" s="39" t="s">
        <v>4839</v>
      </c>
      <c r="O3396" s="39" t="s">
        <v>97</v>
      </c>
      <c r="P3396" s="39" t="s">
        <v>348</v>
      </c>
      <c r="Q3396" s="54">
        <v>28274</v>
      </c>
    </row>
    <row r="3397" spans="1:17">
      <c r="A3397" s="39" t="s">
        <v>4834</v>
      </c>
      <c r="B3397" s="39" t="s">
        <v>4835</v>
      </c>
      <c r="C3397" s="52">
        <v>10954</v>
      </c>
      <c r="D3397" s="39" t="s">
        <v>101</v>
      </c>
      <c r="E3397" s="39" t="s">
        <v>376</v>
      </c>
      <c r="F3397" s="41">
        <v>41101</v>
      </c>
      <c r="G3397" s="39" t="s">
        <v>93</v>
      </c>
      <c r="H3397" s="39" t="s">
        <v>94</v>
      </c>
      <c r="I3397" s="41">
        <v>40909</v>
      </c>
      <c r="J3397" s="41">
        <v>41274</v>
      </c>
      <c r="K3397" s="40">
        <v>1</v>
      </c>
      <c r="L3397" s="39" t="s">
        <v>131</v>
      </c>
      <c r="M3397" s="39" t="s">
        <v>227</v>
      </c>
      <c r="N3397" s="39" t="s">
        <v>4840</v>
      </c>
      <c r="O3397" s="39" t="s">
        <v>97</v>
      </c>
      <c r="P3397" s="39" t="s">
        <v>348</v>
      </c>
      <c r="Q3397" s="54">
        <v>-21873</v>
      </c>
    </row>
    <row r="3398" spans="1:17">
      <c r="A3398" s="39" t="s">
        <v>4834</v>
      </c>
      <c r="B3398" s="39" t="s">
        <v>4835</v>
      </c>
      <c r="C3398" s="52">
        <v>10954</v>
      </c>
      <c r="D3398" s="39" t="s">
        <v>101</v>
      </c>
      <c r="E3398" s="39" t="s">
        <v>376</v>
      </c>
      <c r="F3398" s="41">
        <v>41101</v>
      </c>
      <c r="G3398" s="39" t="s">
        <v>93</v>
      </c>
      <c r="H3398" s="39" t="s">
        <v>94</v>
      </c>
      <c r="I3398" s="41">
        <v>40909</v>
      </c>
      <c r="J3398" s="41">
        <v>41274</v>
      </c>
      <c r="K3398" s="40">
        <v>2</v>
      </c>
      <c r="L3398" s="39" t="s">
        <v>131</v>
      </c>
      <c r="M3398" s="39" t="s">
        <v>95</v>
      </c>
      <c r="N3398" s="39" t="s">
        <v>4841</v>
      </c>
      <c r="O3398" s="39" t="s">
        <v>121</v>
      </c>
      <c r="P3398" s="39" t="s">
        <v>348</v>
      </c>
      <c r="Q3398" s="54">
        <v>-21873</v>
      </c>
    </row>
    <row r="3399" spans="1:17">
      <c r="A3399" s="39" t="s">
        <v>4834</v>
      </c>
      <c r="B3399" s="39" t="s">
        <v>4835</v>
      </c>
      <c r="C3399" s="52">
        <v>10954</v>
      </c>
      <c r="D3399" s="39" t="s">
        <v>101</v>
      </c>
      <c r="E3399" s="39" t="s">
        <v>376</v>
      </c>
      <c r="F3399" s="41">
        <v>41101</v>
      </c>
      <c r="G3399" s="39" t="s">
        <v>93</v>
      </c>
      <c r="H3399" s="39" t="s">
        <v>94</v>
      </c>
      <c r="I3399" s="41">
        <v>40909</v>
      </c>
      <c r="J3399" s="41">
        <v>41274</v>
      </c>
      <c r="K3399" s="40">
        <v>3</v>
      </c>
      <c r="L3399" s="39" t="s">
        <v>131</v>
      </c>
      <c r="M3399" s="39" t="s">
        <v>132</v>
      </c>
      <c r="N3399" s="39" t="s">
        <v>4842</v>
      </c>
      <c r="O3399" s="39" t="s">
        <v>97</v>
      </c>
      <c r="P3399" s="39" t="s">
        <v>348</v>
      </c>
      <c r="Q3399" s="54">
        <v>-21873</v>
      </c>
    </row>
    <row r="3400" spans="1:17">
      <c r="A3400" s="39" t="s">
        <v>4834</v>
      </c>
      <c r="B3400" s="39" t="s">
        <v>4835</v>
      </c>
      <c r="C3400" s="52">
        <v>10954</v>
      </c>
      <c r="D3400" s="39" t="s">
        <v>101</v>
      </c>
      <c r="E3400" s="39" t="s">
        <v>376</v>
      </c>
      <c r="F3400" s="41">
        <v>41101</v>
      </c>
      <c r="G3400" s="39" t="s">
        <v>93</v>
      </c>
      <c r="H3400" s="39" t="s">
        <v>94</v>
      </c>
      <c r="I3400" s="41">
        <v>40909</v>
      </c>
      <c r="J3400" s="41">
        <v>41274</v>
      </c>
      <c r="K3400" s="40">
        <v>4</v>
      </c>
      <c r="L3400" s="39" t="s">
        <v>125</v>
      </c>
      <c r="M3400" s="39" t="s">
        <v>227</v>
      </c>
      <c r="N3400" s="39" t="s">
        <v>4843</v>
      </c>
      <c r="O3400" s="39" t="s">
        <v>97</v>
      </c>
      <c r="P3400" s="39" t="s">
        <v>348</v>
      </c>
      <c r="Q3400" s="54">
        <v>-21873</v>
      </c>
    </row>
    <row r="3401" spans="1:17">
      <c r="A3401" s="39" t="s">
        <v>4844</v>
      </c>
      <c r="B3401" s="39" t="s">
        <v>4845</v>
      </c>
      <c r="C3401" s="52">
        <v>10429</v>
      </c>
      <c r="D3401" s="39" t="s">
        <v>101</v>
      </c>
      <c r="E3401" s="39" t="s">
        <v>4778</v>
      </c>
      <c r="F3401" s="41">
        <v>40856</v>
      </c>
      <c r="G3401" s="39" t="s">
        <v>93</v>
      </c>
      <c r="H3401" s="39" t="s">
        <v>94</v>
      </c>
      <c r="I3401" s="41">
        <v>40544</v>
      </c>
      <c r="J3401" s="41">
        <v>40908</v>
      </c>
      <c r="K3401" s="40">
        <v>1</v>
      </c>
      <c r="L3401" s="39" t="s">
        <v>131</v>
      </c>
      <c r="M3401" s="39" t="s">
        <v>194</v>
      </c>
      <c r="N3401" s="39" t="s">
        <v>4846</v>
      </c>
      <c r="O3401" s="39" t="s">
        <v>97</v>
      </c>
      <c r="P3401" s="39" t="s">
        <v>4682</v>
      </c>
      <c r="Q3401" s="54">
        <v>39000</v>
      </c>
    </row>
    <row r="3402" spans="1:17">
      <c r="A3402" s="39" t="s">
        <v>4844</v>
      </c>
      <c r="B3402" s="39" t="s">
        <v>4845</v>
      </c>
      <c r="C3402" s="52">
        <v>10429</v>
      </c>
      <c r="D3402" s="39" t="s">
        <v>101</v>
      </c>
      <c r="E3402" s="39" t="s">
        <v>4778</v>
      </c>
      <c r="F3402" s="41">
        <v>40856</v>
      </c>
      <c r="G3402" s="39" t="s">
        <v>93</v>
      </c>
      <c r="H3402" s="39" t="s">
        <v>94</v>
      </c>
      <c r="I3402" s="41">
        <v>40544</v>
      </c>
      <c r="J3402" s="41">
        <v>40908</v>
      </c>
      <c r="K3402" s="40">
        <v>2</v>
      </c>
      <c r="L3402" s="39" t="s">
        <v>105</v>
      </c>
      <c r="M3402" s="39" t="s">
        <v>135</v>
      </c>
      <c r="N3402" s="39" t="s">
        <v>4847</v>
      </c>
      <c r="O3402" s="39" t="s">
        <v>97</v>
      </c>
      <c r="P3402" s="39" t="s">
        <v>4682</v>
      </c>
      <c r="Q3402" s="54">
        <v>39000</v>
      </c>
    </row>
    <row r="3403" spans="1:17">
      <c r="A3403" s="39" t="s">
        <v>4848</v>
      </c>
      <c r="B3403" s="39" t="s">
        <v>4849</v>
      </c>
      <c r="C3403" s="52">
        <v>15936</v>
      </c>
      <c r="D3403" s="39" t="s">
        <v>101</v>
      </c>
      <c r="E3403" s="39" t="s">
        <v>207</v>
      </c>
      <c r="F3403" s="41">
        <v>42470</v>
      </c>
      <c r="G3403" s="39" t="s">
        <v>93</v>
      </c>
      <c r="H3403" s="39" t="s">
        <v>94</v>
      </c>
      <c r="I3403" s="41">
        <v>41640</v>
      </c>
      <c r="J3403" s="41">
        <v>42004</v>
      </c>
      <c r="K3403" s="40">
        <v>1</v>
      </c>
      <c r="L3403" s="39" t="s">
        <v>218</v>
      </c>
      <c r="M3403" s="39" t="s">
        <v>219</v>
      </c>
      <c r="N3403" s="39" t="s">
        <v>4850</v>
      </c>
      <c r="O3403" s="39" t="s">
        <v>97</v>
      </c>
      <c r="P3403" s="39" t="s">
        <v>3008</v>
      </c>
      <c r="Q3403" s="54">
        <v>54000</v>
      </c>
    </row>
    <row r="3404" spans="1:17">
      <c r="A3404" s="39" t="s">
        <v>4851</v>
      </c>
      <c r="B3404" s="39" t="s">
        <v>4852</v>
      </c>
      <c r="C3404" s="52">
        <v>8256</v>
      </c>
      <c r="D3404" s="39" t="s">
        <v>101</v>
      </c>
      <c r="E3404" s="39" t="s">
        <v>224</v>
      </c>
      <c r="F3404" s="41">
        <v>40722</v>
      </c>
      <c r="G3404" s="39" t="s">
        <v>93</v>
      </c>
      <c r="H3404" s="39" t="s">
        <v>94</v>
      </c>
      <c r="I3404" s="41">
        <v>39448</v>
      </c>
      <c r="J3404" s="41">
        <v>39813</v>
      </c>
      <c r="K3404" s="40">
        <v>1</v>
      </c>
      <c r="L3404" s="39" t="s">
        <v>103</v>
      </c>
      <c r="M3404" s="39" t="s">
        <v>95</v>
      </c>
      <c r="N3404" s="39" t="s">
        <v>225</v>
      </c>
      <c r="O3404" s="39" t="s">
        <v>97</v>
      </c>
      <c r="P3404" s="39" t="s">
        <v>221</v>
      </c>
      <c r="Q3404" s="54">
        <v>2639</v>
      </c>
    </row>
    <row r="3405" spans="1:17">
      <c r="A3405" s="39" t="s">
        <v>4851</v>
      </c>
      <c r="B3405" s="39" t="s">
        <v>4852</v>
      </c>
      <c r="C3405" s="52">
        <v>8364</v>
      </c>
      <c r="D3405" s="39" t="s">
        <v>101</v>
      </c>
      <c r="E3405" s="39" t="s">
        <v>474</v>
      </c>
      <c r="F3405" s="41">
        <v>40722</v>
      </c>
      <c r="G3405" s="39" t="s">
        <v>93</v>
      </c>
      <c r="H3405" s="39" t="s">
        <v>94</v>
      </c>
      <c r="I3405" s="41">
        <v>39448</v>
      </c>
      <c r="J3405" s="41">
        <v>39813</v>
      </c>
      <c r="K3405" s="40">
        <v>1</v>
      </c>
      <c r="L3405" s="39" t="s">
        <v>95</v>
      </c>
      <c r="M3405" s="39" t="s">
        <v>95</v>
      </c>
      <c r="N3405" s="39" t="s">
        <v>4853</v>
      </c>
      <c r="O3405" s="39" t="s">
        <v>97</v>
      </c>
      <c r="P3405" s="39" t="s">
        <v>221</v>
      </c>
      <c r="Q3405" s="54">
        <v>182000</v>
      </c>
    </row>
    <row r="3406" spans="1:17">
      <c r="A3406" s="39" t="s">
        <v>4851</v>
      </c>
      <c r="B3406" s="39" t="s">
        <v>4852</v>
      </c>
      <c r="C3406" s="52">
        <v>7344</v>
      </c>
      <c r="D3406" s="39" t="s">
        <v>101</v>
      </c>
      <c r="E3406" s="39" t="s">
        <v>4854</v>
      </c>
      <c r="F3406" s="41">
        <v>40546</v>
      </c>
      <c r="G3406" s="39" t="s">
        <v>93</v>
      </c>
      <c r="H3406" s="39" t="s">
        <v>94</v>
      </c>
      <c r="I3406" s="41">
        <v>40360</v>
      </c>
      <c r="J3406" s="41">
        <v>43465</v>
      </c>
      <c r="K3406" s="40">
        <v>1</v>
      </c>
      <c r="L3406" s="39" t="s">
        <v>180</v>
      </c>
      <c r="M3406" s="39" t="s">
        <v>227</v>
      </c>
      <c r="N3406" s="39" t="s">
        <v>4855</v>
      </c>
      <c r="O3406" s="39" t="s">
        <v>97</v>
      </c>
      <c r="P3406" s="39" t="s">
        <v>221</v>
      </c>
      <c r="Q3406" s="54">
        <v>2903966</v>
      </c>
    </row>
    <row r="3407" spans="1:17">
      <c r="A3407" s="39" t="s">
        <v>4851</v>
      </c>
      <c r="B3407" s="39" t="s">
        <v>4852</v>
      </c>
      <c r="C3407" s="52">
        <v>1359</v>
      </c>
      <c r="D3407" s="39" t="s">
        <v>101</v>
      </c>
      <c r="E3407" s="39" t="s">
        <v>4856</v>
      </c>
      <c r="F3407" s="41">
        <v>39790</v>
      </c>
      <c r="G3407" s="39" t="s">
        <v>93</v>
      </c>
      <c r="H3407" s="39" t="s">
        <v>94</v>
      </c>
      <c r="I3407" s="41">
        <v>39814</v>
      </c>
      <c r="J3407" s="41">
        <v>40178</v>
      </c>
      <c r="K3407" s="40">
        <v>1</v>
      </c>
      <c r="L3407" s="39" t="s">
        <v>176</v>
      </c>
      <c r="M3407" s="39" t="s">
        <v>416</v>
      </c>
      <c r="N3407" s="39" t="s">
        <v>4857</v>
      </c>
      <c r="O3407" s="39" t="s">
        <v>97</v>
      </c>
      <c r="P3407" s="39" t="s">
        <v>2572</v>
      </c>
      <c r="Q3407" s="54">
        <v>32000</v>
      </c>
    </row>
    <row r="3408" spans="1:17">
      <c r="A3408" s="39" t="s">
        <v>4851</v>
      </c>
      <c r="B3408" s="39" t="s">
        <v>4852</v>
      </c>
      <c r="C3408" s="52">
        <v>1359</v>
      </c>
      <c r="D3408" s="39" t="s">
        <v>101</v>
      </c>
      <c r="E3408" s="39" t="s">
        <v>4856</v>
      </c>
      <c r="F3408" s="41">
        <v>39790</v>
      </c>
      <c r="G3408" s="39" t="s">
        <v>93</v>
      </c>
      <c r="H3408" s="39" t="s">
        <v>94</v>
      </c>
      <c r="I3408" s="41">
        <v>39814</v>
      </c>
      <c r="J3408" s="41">
        <v>40178</v>
      </c>
      <c r="K3408" s="40">
        <v>2</v>
      </c>
      <c r="L3408" s="39" t="s">
        <v>125</v>
      </c>
      <c r="M3408" s="39" t="s">
        <v>183</v>
      </c>
      <c r="N3408" s="39" t="s">
        <v>4858</v>
      </c>
      <c r="O3408" s="39" t="s">
        <v>97</v>
      </c>
      <c r="P3408" s="39" t="s">
        <v>2572</v>
      </c>
      <c r="Q3408" s="54">
        <v>32000</v>
      </c>
    </row>
    <row r="3409" spans="1:17">
      <c r="A3409" s="39" t="s">
        <v>4851</v>
      </c>
      <c r="B3409" s="39" t="s">
        <v>4852</v>
      </c>
      <c r="C3409" s="52">
        <v>1359</v>
      </c>
      <c r="D3409" s="39" t="s">
        <v>101</v>
      </c>
      <c r="E3409" s="39" t="s">
        <v>4856</v>
      </c>
      <c r="F3409" s="41">
        <v>39790</v>
      </c>
      <c r="G3409" s="39" t="s">
        <v>93</v>
      </c>
      <c r="H3409" s="39" t="s">
        <v>94</v>
      </c>
      <c r="I3409" s="41">
        <v>39814</v>
      </c>
      <c r="J3409" s="41">
        <v>40178</v>
      </c>
      <c r="K3409" s="40">
        <v>3</v>
      </c>
      <c r="L3409" s="39" t="s">
        <v>103</v>
      </c>
      <c r="M3409" s="39" t="s">
        <v>95</v>
      </c>
      <c r="N3409" s="39" t="s">
        <v>4859</v>
      </c>
      <c r="O3409" s="39" t="s">
        <v>97</v>
      </c>
      <c r="P3409" s="39" t="s">
        <v>2572</v>
      </c>
      <c r="Q3409" s="54">
        <v>32000</v>
      </c>
    </row>
    <row r="3410" spans="1:17">
      <c r="A3410" s="39" t="s">
        <v>4860</v>
      </c>
      <c r="B3410" s="39" t="s">
        <v>4861</v>
      </c>
      <c r="C3410" s="52">
        <v>8255</v>
      </c>
      <c r="D3410" s="39" t="s">
        <v>101</v>
      </c>
      <c r="E3410" s="39" t="s">
        <v>224</v>
      </c>
      <c r="F3410" s="41">
        <v>40722</v>
      </c>
      <c r="G3410" s="39" t="s">
        <v>93</v>
      </c>
      <c r="H3410" s="39" t="s">
        <v>94</v>
      </c>
      <c r="I3410" s="41">
        <v>39448</v>
      </c>
      <c r="J3410" s="41">
        <v>39813</v>
      </c>
      <c r="K3410" s="40">
        <v>1</v>
      </c>
      <c r="L3410" s="39" t="s">
        <v>103</v>
      </c>
      <c r="M3410" s="39" t="s">
        <v>95</v>
      </c>
      <c r="N3410" s="39" t="s">
        <v>225</v>
      </c>
      <c r="O3410" s="39" t="s">
        <v>97</v>
      </c>
      <c r="P3410" s="39" t="s">
        <v>221</v>
      </c>
      <c r="Q3410" s="54">
        <v>3331</v>
      </c>
    </row>
    <row r="3411" spans="1:17">
      <c r="A3411" s="39" t="s">
        <v>4860</v>
      </c>
      <c r="B3411" s="39" t="s">
        <v>4861</v>
      </c>
      <c r="C3411" s="52">
        <v>8365</v>
      </c>
      <c r="D3411" s="39" t="s">
        <v>101</v>
      </c>
      <c r="E3411" s="39" t="s">
        <v>474</v>
      </c>
      <c r="F3411" s="41">
        <v>40722</v>
      </c>
      <c r="G3411" s="39" t="s">
        <v>93</v>
      </c>
      <c r="H3411" s="39" t="s">
        <v>94</v>
      </c>
      <c r="I3411" s="41">
        <v>39448</v>
      </c>
      <c r="J3411" s="41">
        <v>39813</v>
      </c>
      <c r="K3411" s="40">
        <v>1</v>
      </c>
      <c r="L3411" s="39" t="s">
        <v>95</v>
      </c>
      <c r="M3411" s="39" t="s">
        <v>95</v>
      </c>
      <c r="N3411" s="39" t="s">
        <v>4862</v>
      </c>
      <c r="O3411" s="39" t="s">
        <v>97</v>
      </c>
      <c r="P3411" s="39" t="s">
        <v>221</v>
      </c>
      <c r="Q3411" s="54">
        <v>78000</v>
      </c>
    </row>
    <row r="3412" spans="1:17">
      <c r="A3412" s="39" t="s">
        <v>4863</v>
      </c>
      <c r="B3412" s="39" t="s">
        <v>4864</v>
      </c>
      <c r="C3412" s="52">
        <v>21012</v>
      </c>
      <c r="D3412" s="39" t="s">
        <v>296</v>
      </c>
      <c r="E3412" s="39" t="s">
        <v>1120</v>
      </c>
      <c r="F3412" s="41">
        <v>44489</v>
      </c>
      <c r="G3412" s="39" t="s">
        <v>93</v>
      </c>
      <c r="H3412" s="39" t="s">
        <v>94</v>
      </c>
      <c r="I3412" s="41">
        <v>43466</v>
      </c>
      <c r="J3412" s="41">
        <v>43830</v>
      </c>
      <c r="K3412" s="40">
        <v>1</v>
      </c>
      <c r="L3412" s="39" t="s">
        <v>105</v>
      </c>
      <c r="M3412" s="39" t="s">
        <v>95</v>
      </c>
      <c r="N3412" s="39" t="s">
        <v>4865</v>
      </c>
      <c r="O3412" s="39" t="s">
        <v>97</v>
      </c>
      <c r="P3412" s="39" t="s">
        <v>644</v>
      </c>
      <c r="Q3412" s="54">
        <v>131021</v>
      </c>
    </row>
    <row r="3413" spans="1:17">
      <c r="A3413" s="39" t="s">
        <v>4866</v>
      </c>
      <c r="B3413" s="39" t="s">
        <v>4867</v>
      </c>
      <c r="C3413" s="52">
        <v>21632</v>
      </c>
      <c r="D3413" s="39" t="s">
        <v>91</v>
      </c>
      <c r="E3413" s="39" t="s">
        <v>453</v>
      </c>
      <c r="F3413" s="41">
        <v>44622</v>
      </c>
      <c r="G3413" s="39" t="s">
        <v>93</v>
      </c>
      <c r="H3413" s="39" t="s">
        <v>173</v>
      </c>
      <c r="I3413" s="41">
        <v>41275</v>
      </c>
      <c r="J3413" s="41">
        <v>44561</v>
      </c>
      <c r="K3413" s="40">
        <v>1</v>
      </c>
      <c r="L3413" s="39" t="s">
        <v>131</v>
      </c>
      <c r="M3413" s="39" t="s">
        <v>132</v>
      </c>
      <c r="N3413" s="39" t="s">
        <v>4868</v>
      </c>
      <c r="O3413" s="39" t="s">
        <v>97</v>
      </c>
      <c r="P3413" s="39" t="s">
        <v>4440</v>
      </c>
      <c r="Q3413" s="54">
        <v>790850</v>
      </c>
    </row>
    <row r="3414" spans="1:17">
      <c r="A3414" s="39" t="s">
        <v>4866</v>
      </c>
      <c r="B3414" s="39" t="s">
        <v>4867</v>
      </c>
      <c r="C3414" s="52">
        <v>21632</v>
      </c>
      <c r="D3414" s="39" t="s">
        <v>91</v>
      </c>
      <c r="E3414" s="39" t="s">
        <v>453</v>
      </c>
      <c r="F3414" s="41">
        <v>44622</v>
      </c>
      <c r="G3414" s="39" t="s">
        <v>93</v>
      </c>
      <c r="H3414" s="39" t="s">
        <v>173</v>
      </c>
      <c r="I3414" s="41">
        <v>42370</v>
      </c>
      <c r="J3414" s="41">
        <v>42735</v>
      </c>
      <c r="K3414" s="40">
        <v>2</v>
      </c>
      <c r="L3414" s="39" t="s">
        <v>105</v>
      </c>
      <c r="M3414" s="39" t="s">
        <v>95</v>
      </c>
      <c r="N3414" s="39" t="s">
        <v>4869</v>
      </c>
      <c r="O3414" s="39" t="s">
        <v>97</v>
      </c>
      <c r="P3414" s="39" t="s">
        <v>4440</v>
      </c>
      <c r="Q3414" s="54">
        <v>790850</v>
      </c>
    </row>
    <row r="3415" spans="1:17">
      <c r="A3415" s="39" t="s">
        <v>4870</v>
      </c>
      <c r="B3415" s="39" t="s">
        <v>4871</v>
      </c>
      <c r="C3415" s="52">
        <v>21852</v>
      </c>
      <c r="D3415" s="39" t="s">
        <v>91</v>
      </c>
      <c r="E3415" s="39" t="s">
        <v>2023</v>
      </c>
      <c r="F3415" s="41">
        <v>44622</v>
      </c>
      <c r="G3415" s="39" t="s">
        <v>93</v>
      </c>
      <c r="H3415" s="39" t="s">
        <v>94</v>
      </c>
      <c r="I3415" s="41">
        <v>40909</v>
      </c>
      <c r="J3415" s="41">
        <v>42735</v>
      </c>
      <c r="K3415" s="40">
        <v>1</v>
      </c>
      <c r="L3415" s="39" t="s">
        <v>95</v>
      </c>
      <c r="M3415" s="39" t="s">
        <v>95</v>
      </c>
      <c r="N3415" s="39" t="s">
        <v>4872</v>
      </c>
      <c r="O3415" s="39" t="s">
        <v>121</v>
      </c>
      <c r="P3415" s="39" t="s">
        <v>348</v>
      </c>
      <c r="Q3415" s="54">
        <v>1075197</v>
      </c>
    </row>
    <row r="3416" spans="1:17">
      <c r="A3416" s="39" t="s">
        <v>4870</v>
      </c>
      <c r="B3416" s="39" t="s">
        <v>4871</v>
      </c>
      <c r="C3416" s="52">
        <v>21852</v>
      </c>
      <c r="D3416" s="39" t="s">
        <v>91</v>
      </c>
      <c r="E3416" s="39" t="s">
        <v>2023</v>
      </c>
      <c r="F3416" s="41">
        <v>44622</v>
      </c>
      <c r="G3416" s="39" t="s">
        <v>93</v>
      </c>
      <c r="H3416" s="39" t="s">
        <v>94</v>
      </c>
      <c r="I3416" s="41">
        <v>40909</v>
      </c>
      <c r="J3416" s="41">
        <v>44196</v>
      </c>
      <c r="K3416" s="40">
        <v>2</v>
      </c>
      <c r="L3416" s="39" t="s">
        <v>95</v>
      </c>
      <c r="M3416" s="39" t="s">
        <v>95</v>
      </c>
      <c r="N3416" s="39" t="s">
        <v>4873</v>
      </c>
      <c r="O3416" s="39" t="s">
        <v>97</v>
      </c>
      <c r="P3416" s="39" t="s">
        <v>348</v>
      </c>
      <c r="Q3416" s="54">
        <v>1075197</v>
      </c>
    </row>
    <row r="3417" spans="1:17">
      <c r="A3417" s="39" t="s">
        <v>4870</v>
      </c>
      <c r="B3417" s="39" t="s">
        <v>4871</v>
      </c>
      <c r="C3417" s="52">
        <v>21852</v>
      </c>
      <c r="D3417" s="39" t="s">
        <v>91</v>
      </c>
      <c r="E3417" s="39" t="s">
        <v>2023</v>
      </c>
      <c r="F3417" s="41">
        <v>44622</v>
      </c>
      <c r="G3417" s="39" t="s">
        <v>93</v>
      </c>
      <c r="H3417" s="39" t="s">
        <v>94</v>
      </c>
      <c r="I3417" s="41">
        <v>40909</v>
      </c>
      <c r="J3417" s="41">
        <v>44561</v>
      </c>
      <c r="K3417" s="40">
        <v>3</v>
      </c>
      <c r="L3417" s="39" t="s">
        <v>95</v>
      </c>
      <c r="M3417" s="39" t="s">
        <v>95</v>
      </c>
      <c r="N3417" s="39" t="s">
        <v>4874</v>
      </c>
      <c r="O3417" s="39" t="s">
        <v>97</v>
      </c>
      <c r="P3417" s="39" t="s">
        <v>348</v>
      </c>
      <c r="Q3417" s="54">
        <v>1075197</v>
      </c>
    </row>
    <row r="3418" spans="1:17">
      <c r="A3418" s="39" t="s">
        <v>4870</v>
      </c>
      <c r="B3418" s="39" t="s">
        <v>4871</v>
      </c>
      <c r="C3418" s="52">
        <v>10969</v>
      </c>
      <c r="D3418" s="39" t="s">
        <v>101</v>
      </c>
      <c r="E3418" s="39" t="s">
        <v>376</v>
      </c>
      <c r="F3418" s="41">
        <v>41101</v>
      </c>
      <c r="G3418" s="39" t="s">
        <v>93</v>
      </c>
      <c r="H3418" s="39" t="s">
        <v>94</v>
      </c>
      <c r="I3418" s="41">
        <v>40909</v>
      </c>
      <c r="J3418" s="41">
        <v>41274</v>
      </c>
      <c r="K3418" s="40">
        <v>1</v>
      </c>
      <c r="L3418" s="39" t="s">
        <v>131</v>
      </c>
      <c r="M3418" s="39" t="s">
        <v>227</v>
      </c>
      <c r="N3418" s="39" t="s">
        <v>4875</v>
      </c>
      <c r="O3418" s="39" t="s">
        <v>97</v>
      </c>
      <c r="P3418" s="39" t="s">
        <v>348</v>
      </c>
      <c r="Q3418" s="54">
        <v>34647</v>
      </c>
    </row>
    <row r="3419" spans="1:17">
      <c r="A3419" s="39" t="s">
        <v>4870</v>
      </c>
      <c r="B3419" s="39" t="s">
        <v>4871</v>
      </c>
      <c r="C3419" s="52">
        <v>10969</v>
      </c>
      <c r="D3419" s="39" t="s">
        <v>101</v>
      </c>
      <c r="E3419" s="39" t="s">
        <v>376</v>
      </c>
      <c r="F3419" s="41">
        <v>41101</v>
      </c>
      <c r="G3419" s="39" t="s">
        <v>93</v>
      </c>
      <c r="H3419" s="39" t="s">
        <v>94</v>
      </c>
      <c r="I3419" s="41">
        <v>40909</v>
      </c>
      <c r="J3419" s="41">
        <v>41274</v>
      </c>
      <c r="K3419" s="40">
        <v>2</v>
      </c>
      <c r="L3419" s="39" t="s">
        <v>131</v>
      </c>
      <c r="M3419" s="39" t="s">
        <v>95</v>
      </c>
      <c r="N3419" s="39" t="s">
        <v>4841</v>
      </c>
      <c r="O3419" s="39" t="s">
        <v>121</v>
      </c>
      <c r="P3419" s="39" t="s">
        <v>348</v>
      </c>
      <c r="Q3419" s="54">
        <v>34647</v>
      </c>
    </row>
    <row r="3420" spans="1:17">
      <c r="A3420" s="39" t="s">
        <v>4870</v>
      </c>
      <c r="B3420" s="39" t="s">
        <v>4871</v>
      </c>
      <c r="C3420" s="52">
        <v>10969</v>
      </c>
      <c r="D3420" s="39" t="s">
        <v>101</v>
      </c>
      <c r="E3420" s="39" t="s">
        <v>376</v>
      </c>
      <c r="F3420" s="41">
        <v>41101</v>
      </c>
      <c r="G3420" s="39" t="s">
        <v>93</v>
      </c>
      <c r="H3420" s="39" t="s">
        <v>94</v>
      </c>
      <c r="I3420" s="41">
        <v>40909</v>
      </c>
      <c r="J3420" s="41">
        <v>41274</v>
      </c>
      <c r="K3420" s="40">
        <v>3</v>
      </c>
      <c r="L3420" s="39" t="s">
        <v>125</v>
      </c>
      <c r="M3420" s="39" t="s">
        <v>227</v>
      </c>
      <c r="N3420" s="39" t="s">
        <v>4876</v>
      </c>
      <c r="O3420" s="39" t="s">
        <v>97</v>
      </c>
      <c r="P3420" s="39" t="s">
        <v>348</v>
      </c>
      <c r="Q3420" s="54">
        <v>34647</v>
      </c>
    </row>
    <row r="3421" spans="1:17">
      <c r="A3421" s="39" t="s">
        <v>4870</v>
      </c>
      <c r="B3421" s="39" t="s">
        <v>4871</v>
      </c>
      <c r="C3421" s="52">
        <v>10969</v>
      </c>
      <c r="D3421" s="39" t="s">
        <v>101</v>
      </c>
      <c r="E3421" s="39" t="s">
        <v>376</v>
      </c>
      <c r="F3421" s="41">
        <v>41101</v>
      </c>
      <c r="G3421" s="39" t="s">
        <v>93</v>
      </c>
      <c r="H3421" s="39" t="s">
        <v>94</v>
      </c>
      <c r="I3421" s="41">
        <v>40909</v>
      </c>
      <c r="J3421" s="41">
        <v>41274</v>
      </c>
      <c r="K3421" s="40">
        <v>4</v>
      </c>
      <c r="L3421" s="39" t="s">
        <v>131</v>
      </c>
      <c r="M3421" s="39" t="s">
        <v>132</v>
      </c>
      <c r="N3421" s="39" t="s">
        <v>4877</v>
      </c>
      <c r="O3421" s="39" t="s">
        <v>97</v>
      </c>
      <c r="P3421" s="39" t="s">
        <v>348</v>
      </c>
      <c r="Q3421" s="54">
        <v>34647</v>
      </c>
    </row>
    <row r="3422" spans="1:17">
      <c r="A3422" s="39" t="s">
        <v>4878</v>
      </c>
      <c r="B3422" s="39" t="s">
        <v>4879</v>
      </c>
      <c r="C3422" s="52">
        <v>9339</v>
      </c>
      <c r="D3422" s="39" t="s">
        <v>101</v>
      </c>
      <c r="E3422" s="39" t="s">
        <v>4729</v>
      </c>
      <c r="F3422" s="41">
        <v>40714</v>
      </c>
      <c r="G3422" s="39" t="s">
        <v>93</v>
      </c>
      <c r="H3422" s="39" t="s">
        <v>94</v>
      </c>
      <c r="I3422" s="41">
        <v>39904</v>
      </c>
      <c r="J3422" s="41">
        <v>40908</v>
      </c>
      <c r="K3422" s="40">
        <v>1</v>
      </c>
      <c r="L3422" s="39" t="s">
        <v>311</v>
      </c>
      <c r="M3422" s="39" t="s">
        <v>312</v>
      </c>
      <c r="N3422" s="39" t="s">
        <v>4880</v>
      </c>
      <c r="O3422" s="39" t="s">
        <v>97</v>
      </c>
      <c r="P3422" s="39" t="s">
        <v>4682</v>
      </c>
      <c r="Q3422" s="54">
        <v>250000</v>
      </c>
    </row>
    <row r="3423" spans="1:17">
      <c r="A3423" s="39" t="s">
        <v>4878</v>
      </c>
      <c r="B3423" s="39" t="s">
        <v>4879</v>
      </c>
      <c r="C3423" s="52">
        <v>9339</v>
      </c>
      <c r="D3423" s="39" t="s">
        <v>101</v>
      </c>
      <c r="E3423" s="39" t="s">
        <v>4729</v>
      </c>
      <c r="F3423" s="41">
        <v>40714</v>
      </c>
      <c r="G3423" s="39" t="s">
        <v>93</v>
      </c>
      <c r="H3423" s="39" t="s">
        <v>94</v>
      </c>
      <c r="I3423" s="41">
        <v>39904</v>
      </c>
      <c r="J3423" s="41">
        <v>40908</v>
      </c>
      <c r="K3423" s="40">
        <v>2</v>
      </c>
      <c r="L3423" s="39" t="s">
        <v>311</v>
      </c>
      <c r="M3423" s="39" t="s">
        <v>312</v>
      </c>
      <c r="N3423" s="39" t="s">
        <v>4881</v>
      </c>
      <c r="O3423" s="39" t="s">
        <v>121</v>
      </c>
      <c r="P3423" s="39" t="s">
        <v>4682</v>
      </c>
      <c r="Q3423" s="54">
        <v>250000</v>
      </c>
    </row>
    <row r="3424" spans="1:17">
      <c r="A3424" s="39" t="s">
        <v>4878</v>
      </c>
      <c r="B3424" s="39" t="s">
        <v>4879</v>
      </c>
      <c r="C3424" s="52">
        <v>9339</v>
      </c>
      <c r="D3424" s="39" t="s">
        <v>101</v>
      </c>
      <c r="E3424" s="39" t="s">
        <v>4729</v>
      </c>
      <c r="F3424" s="41">
        <v>40714</v>
      </c>
      <c r="G3424" s="39" t="s">
        <v>93</v>
      </c>
      <c r="H3424" s="39" t="s">
        <v>94</v>
      </c>
      <c r="I3424" s="41">
        <v>39904</v>
      </c>
      <c r="J3424" s="41">
        <v>40908</v>
      </c>
      <c r="K3424" s="40">
        <v>3</v>
      </c>
      <c r="L3424" s="39" t="s">
        <v>311</v>
      </c>
      <c r="M3424" s="39" t="s">
        <v>312</v>
      </c>
      <c r="N3424" s="39" t="s">
        <v>4882</v>
      </c>
      <c r="O3424" s="39" t="s">
        <v>121</v>
      </c>
      <c r="P3424" s="39" t="s">
        <v>4682</v>
      </c>
      <c r="Q3424" s="54">
        <v>250000</v>
      </c>
    </row>
    <row r="3425" spans="1:17">
      <c r="A3425" s="39" t="s">
        <v>4878</v>
      </c>
      <c r="B3425" s="39" t="s">
        <v>4879</v>
      </c>
      <c r="C3425" s="52">
        <v>9339</v>
      </c>
      <c r="D3425" s="39" t="s">
        <v>101</v>
      </c>
      <c r="E3425" s="39" t="s">
        <v>4729</v>
      </c>
      <c r="F3425" s="41">
        <v>40714</v>
      </c>
      <c r="G3425" s="39" t="s">
        <v>93</v>
      </c>
      <c r="H3425" s="39" t="s">
        <v>94</v>
      </c>
      <c r="I3425" s="41">
        <v>39904</v>
      </c>
      <c r="J3425" s="41">
        <v>40908</v>
      </c>
      <c r="K3425" s="40">
        <v>4</v>
      </c>
      <c r="L3425" s="39" t="s">
        <v>311</v>
      </c>
      <c r="M3425" s="39" t="s">
        <v>312</v>
      </c>
      <c r="N3425" s="39" t="s">
        <v>4883</v>
      </c>
      <c r="O3425" s="39" t="s">
        <v>97</v>
      </c>
      <c r="P3425" s="39" t="s">
        <v>4682</v>
      </c>
      <c r="Q3425" s="54">
        <v>250000</v>
      </c>
    </row>
    <row r="3426" spans="1:17">
      <c r="A3426" s="39" t="s">
        <v>4878</v>
      </c>
      <c r="B3426" s="39" t="s">
        <v>4879</v>
      </c>
      <c r="C3426" s="52">
        <v>9339</v>
      </c>
      <c r="D3426" s="39" t="s">
        <v>101</v>
      </c>
      <c r="E3426" s="39" t="s">
        <v>4729</v>
      </c>
      <c r="F3426" s="41">
        <v>40714</v>
      </c>
      <c r="G3426" s="39" t="s">
        <v>93</v>
      </c>
      <c r="H3426" s="39" t="s">
        <v>94</v>
      </c>
      <c r="I3426" s="41">
        <v>39904</v>
      </c>
      <c r="J3426" s="41">
        <v>40908</v>
      </c>
      <c r="K3426" s="40">
        <v>5</v>
      </c>
      <c r="L3426" s="39" t="s">
        <v>311</v>
      </c>
      <c r="M3426" s="39" t="s">
        <v>95</v>
      </c>
      <c r="N3426" s="39" t="s">
        <v>4884</v>
      </c>
      <c r="O3426" s="39" t="s">
        <v>97</v>
      </c>
      <c r="P3426" s="39" t="s">
        <v>4682</v>
      </c>
      <c r="Q3426" s="54">
        <v>250000</v>
      </c>
    </row>
    <row r="3427" spans="1:17">
      <c r="A3427" s="39" t="s">
        <v>4878</v>
      </c>
      <c r="B3427" s="39" t="s">
        <v>4879</v>
      </c>
      <c r="C3427" s="52">
        <v>9339</v>
      </c>
      <c r="D3427" s="39" t="s">
        <v>101</v>
      </c>
      <c r="E3427" s="39" t="s">
        <v>4729</v>
      </c>
      <c r="F3427" s="41">
        <v>40714</v>
      </c>
      <c r="G3427" s="39" t="s">
        <v>93</v>
      </c>
      <c r="H3427" s="39" t="s">
        <v>94</v>
      </c>
      <c r="I3427" s="41">
        <v>40179</v>
      </c>
      <c r="J3427" s="41">
        <v>40543</v>
      </c>
      <c r="K3427" s="40">
        <v>6</v>
      </c>
      <c r="L3427" s="39" t="s">
        <v>125</v>
      </c>
      <c r="M3427" s="39" t="s">
        <v>227</v>
      </c>
      <c r="N3427" s="39" t="s">
        <v>4885</v>
      </c>
      <c r="O3427" s="39" t="s">
        <v>97</v>
      </c>
      <c r="P3427" s="39" t="s">
        <v>4682</v>
      </c>
      <c r="Q3427" s="54">
        <v>250000</v>
      </c>
    </row>
    <row r="3428" spans="1:17">
      <c r="A3428" s="39" t="s">
        <v>4878</v>
      </c>
      <c r="B3428" s="39" t="s">
        <v>4879</v>
      </c>
      <c r="C3428" s="52">
        <v>9339</v>
      </c>
      <c r="D3428" s="39" t="s">
        <v>101</v>
      </c>
      <c r="E3428" s="39" t="s">
        <v>4729</v>
      </c>
      <c r="F3428" s="41">
        <v>40714</v>
      </c>
      <c r="G3428" s="39" t="s">
        <v>93</v>
      </c>
      <c r="H3428" s="39" t="s">
        <v>94</v>
      </c>
      <c r="I3428" s="41">
        <v>40179</v>
      </c>
      <c r="J3428" s="41">
        <v>40543</v>
      </c>
      <c r="K3428" s="40">
        <v>7</v>
      </c>
      <c r="L3428" s="39" t="s">
        <v>105</v>
      </c>
      <c r="M3428" s="39" t="s">
        <v>123</v>
      </c>
      <c r="N3428" s="39" t="s">
        <v>4886</v>
      </c>
      <c r="O3428" s="39" t="s">
        <v>97</v>
      </c>
      <c r="P3428" s="39" t="s">
        <v>4682</v>
      </c>
      <c r="Q3428" s="54">
        <v>250000</v>
      </c>
    </row>
    <row r="3429" spans="1:17">
      <c r="A3429" s="39" t="s">
        <v>4878</v>
      </c>
      <c r="B3429" s="39" t="s">
        <v>4879</v>
      </c>
      <c r="C3429" s="52">
        <v>9339</v>
      </c>
      <c r="D3429" s="39" t="s">
        <v>101</v>
      </c>
      <c r="E3429" s="39" t="s">
        <v>4729</v>
      </c>
      <c r="F3429" s="41">
        <v>40714</v>
      </c>
      <c r="G3429" s="39" t="s">
        <v>93</v>
      </c>
      <c r="H3429" s="39" t="s">
        <v>94</v>
      </c>
      <c r="I3429" s="41">
        <v>40179</v>
      </c>
      <c r="J3429" s="41">
        <v>40543</v>
      </c>
      <c r="K3429" s="40">
        <v>8</v>
      </c>
      <c r="L3429" s="39" t="s">
        <v>105</v>
      </c>
      <c r="M3429" s="39" t="s">
        <v>140</v>
      </c>
      <c r="N3429" s="39" t="s">
        <v>4887</v>
      </c>
      <c r="O3429" s="39" t="s">
        <v>97</v>
      </c>
      <c r="P3429" s="39" t="s">
        <v>4682</v>
      </c>
      <c r="Q3429" s="54">
        <v>250000</v>
      </c>
    </row>
    <row r="3430" spans="1:17">
      <c r="A3430" s="39" t="s">
        <v>4878</v>
      </c>
      <c r="B3430" s="39" t="s">
        <v>4879</v>
      </c>
      <c r="C3430" s="52">
        <v>9339</v>
      </c>
      <c r="D3430" s="39" t="s">
        <v>101</v>
      </c>
      <c r="E3430" s="39" t="s">
        <v>4729</v>
      </c>
      <c r="F3430" s="41">
        <v>40714</v>
      </c>
      <c r="G3430" s="39" t="s">
        <v>93</v>
      </c>
      <c r="H3430" s="39" t="s">
        <v>94</v>
      </c>
      <c r="I3430" s="41">
        <v>40179</v>
      </c>
      <c r="J3430" s="41">
        <v>40543</v>
      </c>
      <c r="K3430" s="40">
        <v>9</v>
      </c>
      <c r="L3430" s="39" t="s">
        <v>105</v>
      </c>
      <c r="M3430" s="39" t="s">
        <v>329</v>
      </c>
      <c r="N3430" s="39" t="s">
        <v>4888</v>
      </c>
      <c r="O3430" s="39" t="s">
        <v>97</v>
      </c>
      <c r="P3430" s="39" t="s">
        <v>4682</v>
      </c>
      <c r="Q3430" s="54">
        <v>250000</v>
      </c>
    </row>
    <row r="3431" spans="1:17">
      <c r="A3431" s="39" t="s">
        <v>4878</v>
      </c>
      <c r="B3431" s="39" t="s">
        <v>4879</v>
      </c>
      <c r="C3431" s="52">
        <v>9339</v>
      </c>
      <c r="D3431" s="39" t="s">
        <v>101</v>
      </c>
      <c r="E3431" s="39" t="s">
        <v>4729</v>
      </c>
      <c r="F3431" s="41">
        <v>40714</v>
      </c>
      <c r="G3431" s="39" t="s">
        <v>93</v>
      </c>
      <c r="H3431" s="39" t="s">
        <v>94</v>
      </c>
      <c r="I3431" s="41">
        <v>40179</v>
      </c>
      <c r="J3431" s="41">
        <v>40543</v>
      </c>
      <c r="K3431" s="40">
        <v>10</v>
      </c>
      <c r="L3431" s="39" t="s">
        <v>105</v>
      </c>
      <c r="M3431" s="39" t="s">
        <v>142</v>
      </c>
      <c r="N3431" s="39" t="s">
        <v>4889</v>
      </c>
      <c r="O3431" s="39" t="s">
        <v>97</v>
      </c>
      <c r="P3431" s="39" t="s">
        <v>4682</v>
      </c>
      <c r="Q3431" s="54">
        <v>250000</v>
      </c>
    </row>
    <row r="3432" spans="1:17">
      <c r="A3432" s="39" t="s">
        <v>4878</v>
      </c>
      <c r="B3432" s="39" t="s">
        <v>4879</v>
      </c>
      <c r="C3432" s="52">
        <v>9339</v>
      </c>
      <c r="D3432" s="39" t="s">
        <v>101</v>
      </c>
      <c r="E3432" s="39" t="s">
        <v>4729</v>
      </c>
      <c r="F3432" s="41">
        <v>40714</v>
      </c>
      <c r="G3432" s="39" t="s">
        <v>93</v>
      </c>
      <c r="H3432" s="39" t="s">
        <v>94</v>
      </c>
      <c r="I3432" s="41">
        <v>40179</v>
      </c>
      <c r="J3432" s="41">
        <v>40543</v>
      </c>
      <c r="K3432" s="40">
        <v>11</v>
      </c>
      <c r="L3432" s="39" t="s">
        <v>105</v>
      </c>
      <c r="M3432" s="39" t="s">
        <v>142</v>
      </c>
      <c r="N3432" s="39" t="s">
        <v>4890</v>
      </c>
      <c r="O3432" s="39" t="s">
        <v>121</v>
      </c>
      <c r="P3432" s="39" t="s">
        <v>4682</v>
      </c>
      <c r="Q3432" s="54">
        <v>250000</v>
      </c>
    </row>
    <row r="3433" spans="1:17">
      <c r="A3433" s="39" t="s">
        <v>4878</v>
      </c>
      <c r="B3433" s="39" t="s">
        <v>4879</v>
      </c>
      <c r="C3433" s="52">
        <v>9339</v>
      </c>
      <c r="D3433" s="39" t="s">
        <v>101</v>
      </c>
      <c r="E3433" s="39" t="s">
        <v>4729</v>
      </c>
      <c r="F3433" s="41">
        <v>40714</v>
      </c>
      <c r="G3433" s="39" t="s">
        <v>93</v>
      </c>
      <c r="H3433" s="39" t="s">
        <v>94</v>
      </c>
      <c r="I3433" s="41">
        <v>40179</v>
      </c>
      <c r="J3433" s="41">
        <v>40543</v>
      </c>
      <c r="K3433" s="40">
        <v>12</v>
      </c>
      <c r="L3433" s="39" t="s">
        <v>105</v>
      </c>
      <c r="M3433" s="39" t="s">
        <v>142</v>
      </c>
      <c r="N3433" s="39" t="s">
        <v>4891</v>
      </c>
      <c r="O3433" s="39" t="s">
        <v>121</v>
      </c>
      <c r="P3433" s="39" t="s">
        <v>4682</v>
      </c>
      <c r="Q3433" s="54">
        <v>250000</v>
      </c>
    </row>
    <row r="3434" spans="1:17">
      <c r="A3434" s="39" t="s">
        <v>4878</v>
      </c>
      <c r="B3434" s="39" t="s">
        <v>4879</v>
      </c>
      <c r="C3434" s="52">
        <v>9339</v>
      </c>
      <c r="D3434" s="39" t="s">
        <v>101</v>
      </c>
      <c r="E3434" s="39" t="s">
        <v>4729</v>
      </c>
      <c r="F3434" s="41">
        <v>40714</v>
      </c>
      <c r="G3434" s="39" t="s">
        <v>93</v>
      </c>
      <c r="H3434" s="39" t="s">
        <v>94</v>
      </c>
      <c r="I3434" s="41">
        <v>40179</v>
      </c>
      <c r="J3434" s="41">
        <v>40543</v>
      </c>
      <c r="K3434" s="40">
        <v>13</v>
      </c>
      <c r="L3434" s="39" t="s">
        <v>131</v>
      </c>
      <c r="M3434" s="39" t="s">
        <v>132</v>
      </c>
      <c r="N3434" s="39" t="s">
        <v>4892</v>
      </c>
      <c r="O3434" s="39" t="s">
        <v>97</v>
      </c>
      <c r="P3434" s="39" t="s">
        <v>4682</v>
      </c>
      <c r="Q3434" s="54">
        <v>250000</v>
      </c>
    </row>
    <row r="3435" spans="1:17">
      <c r="A3435" s="39" t="s">
        <v>4878</v>
      </c>
      <c r="B3435" s="39" t="s">
        <v>4879</v>
      </c>
      <c r="C3435" s="52">
        <v>9339</v>
      </c>
      <c r="D3435" s="39" t="s">
        <v>101</v>
      </c>
      <c r="E3435" s="39" t="s">
        <v>4729</v>
      </c>
      <c r="F3435" s="41">
        <v>40714</v>
      </c>
      <c r="G3435" s="39" t="s">
        <v>93</v>
      </c>
      <c r="H3435" s="39" t="s">
        <v>94</v>
      </c>
      <c r="I3435" s="41">
        <v>40179</v>
      </c>
      <c r="J3435" s="41">
        <v>40543</v>
      </c>
      <c r="K3435" s="40">
        <v>14</v>
      </c>
      <c r="L3435" s="39" t="s">
        <v>131</v>
      </c>
      <c r="M3435" s="39" t="s">
        <v>194</v>
      </c>
      <c r="N3435" s="39" t="s">
        <v>4893</v>
      </c>
      <c r="O3435" s="39" t="s">
        <v>97</v>
      </c>
      <c r="P3435" s="39" t="s">
        <v>4682</v>
      </c>
      <c r="Q3435" s="54">
        <v>250000</v>
      </c>
    </row>
    <row r="3436" spans="1:17">
      <c r="A3436" s="39" t="s">
        <v>4878</v>
      </c>
      <c r="B3436" s="39" t="s">
        <v>4879</v>
      </c>
      <c r="C3436" s="52">
        <v>9339</v>
      </c>
      <c r="D3436" s="39" t="s">
        <v>101</v>
      </c>
      <c r="E3436" s="39" t="s">
        <v>4729</v>
      </c>
      <c r="F3436" s="41">
        <v>40714</v>
      </c>
      <c r="G3436" s="39" t="s">
        <v>93</v>
      </c>
      <c r="H3436" s="39" t="s">
        <v>94</v>
      </c>
      <c r="I3436" s="41">
        <v>40179</v>
      </c>
      <c r="J3436" s="41">
        <v>40543</v>
      </c>
      <c r="K3436" s="40">
        <v>15</v>
      </c>
      <c r="L3436" s="39" t="s">
        <v>131</v>
      </c>
      <c r="M3436" s="39" t="s">
        <v>132</v>
      </c>
      <c r="N3436" s="39" t="s">
        <v>4894</v>
      </c>
      <c r="O3436" s="39" t="s">
        <v>121</v>
      </c>
      <c r="P3436" s="39" t="s">
        <v>4682</v>
      </c>
      <c r="Q3436" s="54">
        <v>250000</v>
      </c>
    </row>
    <row r="3437" spans="1:17">
      <c r="A3437" s="39" t="s">
        <v>4878</v>
      </c>
      <c r="B3437" s="39" t="s">
        <v>4879</v>
      </c>
      <c r="C3437" s="52">
        <v>9339</v>
      </c>
      <c r="D3437" s="39" t="s">
        <v>101</v>
      </c>
      <c r="E3437" s="39" t="s">
        <v>4729</v>
      </c>
      <c r="F3437" s="41">
        <v>40714</v>
      </c>
      <c r="G3437" s="39" t="s">
        <v>93</v>
      </c>
      <c r="H3437" s="39" t="s">
        <v>94</v>
      </c>
      <c r="I3437" s="41">
        <v>40179</v>
      </c>
      <c r="J3437" s="41">
        <v>40543</v>
      </c>
      <c r="K3437" s="40">
        <v>16</v>
      </c>
      <c r="L3437" s="39" t="s">
        <v>131</v>
      </c>
      <c r="M3437" s="39" t="s">
        <v>132</v>
      </c>
      <c r="N3437" s="39" t="s">
        <v>4895</v>
      </c>
      <c r="O3437" s="39" t="s">
        <v>121</v>
      </c>
      <c r="P3437" s="39" t="s">
        <v>4682</v>
      </c>
      <c r="Q3437" s="54">
        <v>250000</v>
      </c>
    </row>
    <row r="3438" spans="1:17">
      <c r="A3438" s="39" t="s">
        <v>4878</v>
      </c>
      <c r="B3438" s="39" t="s">
        <v>4879</v>
      </c>
      <c r="C3438" s="52">
        <v>9339</v>
      </c>
      <c r="D3438" s="39" t="s">
        <v>101</v>
      </c>
      <c r="E3438" s="39" t="s">
        <v>4729</v>
      </c>
      <c r="F3438" s="41">
        <v>40714</v>
      </c>
      <c r="G3438" s="39" t="s">
        <v>93</v>
      </c>
      <c r="H3438" s="39" t="s">
        <v>94</v>
      </c>
      <c r="I3438" s="41">
        <v>40179</v>
      </c>
      <c r="J3438" s="41">
        <v>40543</v>
      </c>
      <c r="K3438" s="40">
        <v>17</v>
      </c>
      <c r="L3438" s="39" t="s">
        <v>125</v>
      </c>
      <c r="M3438" s="39" t="s">
        <v>191</v>
      </c>
      <c r="N3438" s="39" t="s">
        <v>4896</v>
      </c>
      <c r="O3438" s="39" t="s">
        <v>97</v>
      </c>
      <c r="P3438" s="39" t="s">
        <v>4682</v>
      </c>
      <c r="Q3438" s="54">
        <v>250000</v>
      </c>
    </row>
    <row r="3439" spans="1:17">
      <c r="A3439" s="39" t="s">
        <v>4878</v>
      </c>
      <c r="B3439" s="39" t="s">
        <v>4879</v>
      </c>
      <c r="C3439" s="52">
        <v>9339</v>
      </c>
      <c r="D3439" s="39" t="s">
        <v>101</v>
      </c>
      <c r="E3439" s="39" t="s">
        <v>4729</v>
      </c>
      <c r="F3439" s="41">
        <v>40714</v>
      </c>
      <c r="G3439" s="39" t="s">
        <v>93</v>
      </c>
      <c r="H3439" s="39" t="s">
        <v>94</v>
      </c>
      <c r="I3439" s="41">
        <v>40179</v>
      </c>
      <c r="J3439" s="41">
        <v>40543</v>
      </c>
      <c r="K3439" s="40">
        <v>18</v>
      </c>
      <c r="L3439" s="39" t="s">
        <v>125</v>
      </c>
      <c r="M3439" s="39" t="s">
        <v>191</v>
      </c>
      <c r="N3439" s="39" t="s">
        <v>4897</v>
      </c>
      <c r="O3439" s="39" t="s">
        <v>121</v>
      </c>
      <c r="P3439" s="39" t="s">
        <v>4682</v>
      </c>
      <c r="Q3439" s="54">
        <v>250000</v>
      </c>
    </row>
    <row r="3440" spans="1:17">
      <c r="A3440" s="39" t="s">
        <v>4878</v>
      </c>
      <c r="B3440" s="39" t="s">
        <v>4879</v>
      </c>
      <c r="C3440" s="52">
        <v>9339</v>
      </c>
      <c r="D3440" s="39" t="s">
        <v>101</v>
      </c>
      <c r="E3440" s="39" t="s">
        <v>4729</v>
      </c>
      <c r="F3440" s="41">
        <v>40714</v>
      </c>
      <c r="G3440" s="39" t="s">
        <v>93</v>
      </c>
      <c r="H3440" s="39" t="s">
        <v>94</v>
      </c>
      <c r="I3440" s="41">
        <v>40179</v>
      </c>
      <c r="J3440" s="41">
        <v>40543</v>
      </c>
      <c r="K3440" s="40">
        <v>19</v>
      </c>
      <c r="L3440" s="39" t="s">
        <v>125</v>
      </c>
      <c r="M3440" s="39" t="s">
        <v>191</v>
      </c>
      <c r="N3440" s="39" t="s">
        <v>4898</v>
      </c>
      <c r="O3440" s="39" t="s">
        <v>121</v>
      </c>
      <c r="P3440" s="39" t="s">
        <v>4682</v>
      </c>
      <c r="Q3440" s="54">
        <v>250000</v>
      </c>
    </row>
    <row r="3441" spans="1:17">
      <c r="A3441" s="39" t="s">
        <v>4878</v>
      </c>
      <c r="B3441" s="39" t="s">
        <v>4879</v>
      </c>
      <c r="C3441" s="52">
        <v>9339</v>
      </c>
      <c r="D3441" s="39" t="s">
        <v>101</v>
      </c>
      <c r="E3441" s="39" t="s">
        <v>4729</v>
      </c>
      <c r="F3441" s="41">
        <v>40714</v>
      </c>
      <c r="G3441" s="39" t="s">
        <v>93</v>
      </c>
      <c r="H3441" s="39" t="s">
        <v>94</v>
      </c>
      <c r="I3441" s="41">
        <v>40544</v>
      </c>
      <c r="J3441" s="41">
        <v>40908</v>
      </c>
      <c r="K3441" s="40">
        <v>20</v>
      </c>
      <c r="L3441" s="39" t="s">
        <v>131</v>
      </c>
      <c r="M3441" s="39" t="s">
        <v>95</v>
      </c>
      <c r="N3441" s="39" t="s">
        <v>4899</v>
      </c>
      <c r="O3441" s="39" t="s">
        <v>97</v>
      </c>
      <c r="P3441" s="39" t="s">
        <v>4682</v>
      </c>
      <c r="Q3441" s="54">
        <v>250000</v>
      </c>
    </row>
    <row r="3442" spans="1:17">
      <c r="A3442" s="39" t="s">
        <v>4878</v>
      </c>
      <c r="B3442" s="39" t="s">
        <v>4879</v>
      </c>
      <c r="C3442" s="52">
        <v>9339</v>
      </c>
      <c r="D3442" s="39" t="s">
        <v>101</v>
      </c>
      <c r="E3442" s="39" t="s">
        <v>4729</v>
      </c>
      <c r="F3442" s="41">
        <v>40714</v>
      </c>
      <c r="G3442" s="39" t="s">
        <v>93</v>
      </c>
      <c r="H3442" s="39" t="s">
        <v>94</v>
      </c>
      <c r="I3442" s="41">
        <v>40179</v>
      </c>
      <c r="J3442" s="41">
        <v>40543</v>
      </c>
      <c r="K3442" s="40">
        <v>21</v>
      </c>
      <c r="L3442" s="39" t="s">
        <v>103</v>
      </c>
      <c r="M3442" s="39" t="s">
        <v>95</v>
      </c>
      <c r="N3442" s="39" t="s">
        <v>4747</v>
      </c>
      <c r="O3442" s="39" t="s">
        <v>97</v>
      </c>
      <c r="P3442" s="39" t="s">
        <v>4682</v>
      </c>
      <c r="Q3442" s="54">
        <v>250000</v>
      </c>
    </row>
    <row r="3443" spans="1:17">
      <c r="A3443" s="39" t="s">
        <v>4878</v>
      </c>
      <c r="B3443" s="39" t="s">
        <v>4879</v>
      </c>
      <c r="C3443" s="52">
        <v>9339</v>
      </c>
      <c r="D3443" s="39" t="s">
        <v>101</v>
      </c>
      <c r="E3443" s="39" t="s">
        <v>4729</v>
      </c>
      <c r="F3443" s="41">
        <v>40714</v>
      </c>
      <c r="G3443" s="39" t="s">
        <v>93</v>
      </c>
      <c r="H3443" s="39" t="s">
        <v>94</v>
      </c>
      <c r="I3443" s="41">
        <v>39934</v>
      </c>
      <c r="J3443" s="41">
        <v>40908</v>
      </c>
      <c r="K3443" s="40">
        <v>22</v>
      </c>
      <c r="L3443" s="39" t="s">
        <v>103</v>
      </c>
      <c r="M3443" s="39" t="s">
        <v>95</v>
      </c>
      <c r="N3443" s="39" t="s">
        <v>4748</v>
      </c>
      <c r="O3443" s="39" t="s">
        <v>97</v>
      </c>
      <c r="P3443" s="39" t="s">
        <v>4682</v>
      </c>
      <c r="Q3443" s="54">
        <v>250000</v>
      </c>
    </row>
    <row r="3444" spans="1:17">
      <c r="A3444" s="39" t="s">
        <v>4878</v>
      </c>
      <c r="B3444" s="39" t="s">
        <v>4879</v>
      </c>
      <c r="C3444" s="52">
        <v>1288</v>
      </c>
      <c r="D3444" s="39" t="s">
        <v>101</v>
      </c>
      <c r="E3444" s="39" t="s">
        <v>4751</v>
      </c>
      <c r="F3444" s="41">
        <v>39790</v>
      </c>
      <c r="G3444" s="39" t="s">
        <v>93</v>
      </c>
      <c r="H3444" s="39" t="s">
        <v>94</v>
      </c>
      <c r="I3444" s="41">
        <v>39814</v>
      </c>
      <c r="J3444" s="41">
        <v>40178</v>
      </c>
      <c r="K3444" s="40">
        <v>1</v>
      </c>
      <c r="L3444" s="39" t="s">
        <v>105</v>
      </c>
      <c r="M3444" s="39" t="s">
        <v>95</v>
      </c>
      <c r="N3444" s="39" t="s">
        <v>4900</v>
      </c>
      <c r="O3444" s="39" t="s">
        <v>97</v>
      </c>
      <c r="P3444" s="39" t="s">
        <v>4682</v>
      </c>
      <c r="Q3444" s="54">
        <v>139143</v>
      </c>
    </row>
    <row r="3445" spans="1:17">
      <c r="A3445" s="39" t="s">
        <v>4878</v>
      </c>
      <c r="B3445" s="39" t="s">
        <v>4879</v>
      </c>
      <c r="C3445" s="52">
        <v>1288</v>
      </c>
      <c r="D3445" s="39" t="s">
        <v>101</v>
      </c>
      <c r="E3445" s="39" t="s">
        <v>4751</v>
      </c>
      <c r="F3445" s="41">
        <v>39790</v>
      </c>
      <c r="G3445" s="39" t="s">
        <v>93</v>
      </c>
      <c r="H3445" s="39" t="s">
        <v>94</v>
      </c>
      <c r="I3445" s="41">
        <v>39814</v>
      </c>
      <c r="J3445" s="41">
        <v>40178</v>
      </c>
      <c r="K3445" s="40">
        <v>2</v>
      </c>
      <c r="L3445" s="39" t="s">
        <v>131</v>
      </c>
      <c r="M3445" s="39" t="s">
        <v>132</v>
      </c>
      <c r="N3445" s="39" t="s">
        <v>4901</v>
      </c>
      <c r="O3445" s="39" t="s">
        <v>97</v>
      </c>
      <c r="P3445" s="39" t="s">
        <v>4682</v>
      </c>
      <c r="Q3445" s="54">
        <v>139143</v>
      </c>
    </row>
    <row r="3446" spans="1:17">
      <c r="A3446" s="39" t="s">
        <v>4878</v>
      </c>
      <c r="B3446" s="39" t="s">
        <v>4879</v>
      </c>
      <c r="C3446" s="52">
        <v>1288</v>
      </c>
      <c r="D3446" s="39" t="s">
        <v>101</v>
      </c>
      <c r="E3446" s="39" t="s">
        <v>4751</v>
      </c>
      <c r="F3446" s="41">
        <v>39790</v>
      </c>
      <c r="G3446" s="39" t="s">
        <v>93</v>
      </c>
      <c r="H3446" s="39" t="s">
        <v>94</v>
      </c>
      <c r="I3446" s="41">
        <v>39814</v>
      </c>
      <c r="J3446" s="41">
        <v>40178</v>
      </c>
      <c r="K3446" s="40">
        <v>3</v>
      </c>
      <c r="L3446" s="39" t="s">
        <v>131</v>
      </c>
      <c r="M3446" s="39" t="s">
        <v>194</v>
      </c>
      <c r="N3446" s="39" t="s">
        <v>4902</v>
      </c>
      <c r="O3446" s="39" t="s">
        <v>97</v>
      </c>
      <c r="P3446" s="39" t="s">
        <v>4682</v>
      </c>
      <c r="Q3446" s="54">
        <v>139143</v>
      </c>
    </row>
    <row r="3447" spans="1:17">
      <c r="A3447" s="39" t="s">
        <v>4878</v>
      </c>
      <c r="B3447" s="39" t="s">
        <v>4879</v>
      </c>
      <c r="C3447" s="52">
        <v>1288</v>
      </c>
      <c r="D3447" s="39" t="s">
        <v>101</v>
      </c>
      <c r="E3447" s="39" t="s">
        <v>4751</v>
      </c>
      <c r="F3447" s="41">
        <v>39790</v>
      </c>
      <c r="G3447" s="39" t="s">
        <v>93</v>
      </c>
      <c r="H3447" s="39" t="s">
        <v>94</v>
      </c>
      <c r="I3447" s="41">
        <v>39814</v>
      </c>
      <c r="J3447" s="41">
        <v>40178</v>
      </c>
      <c r="K3447" s="40">
        <v>4</v>
      </c>
      <c r="L3447" s="39" t="s">
        <v>131</v>
      </c>
      <c r="M3447" s="39" t="s">
        <v>132</v>
      </c>
      <c r="N3447" s="39" t="s">
        <v>4903</v>
      </c>
      <c r="O3447" s="39" t="s">
        <v>121</v>
      </c>
      <c r="P3447" s="39" t="s">
        <v>4682</v>
      </c>
      <c r="Q3447" s="54">
        <v>139143</v>
      </c>
    </row>
    <row r="3448" spans="1:17">
      <c r="A3448" s="39" t="s">
        <v>4878</v>
      </c>
      <c r="B3448" s="39" t="s">
        <v>4879</v>
      </c>
      <c r="C3448" s="52">
        <v>1288</v>
      </c>
      <c r="D3448" s="39" t="s">
        <v>101</v>
      </c>
      <c r="E3448" s="39" t="s">
        <v>4751</v>
      </c>
      <c r="F3448" s="41">
        <v>39790</v>
      </c>
      <c r="G3448" s="39" t="s">
        <v>93</v>
      </c>
      <c r="H3448" s="39" t="s">
        <v>94</v>
      </c>
      <c r="I3448" s="41">
        <v>39814</v>
      </c>
      <c r="J3448" s="41">
        <v>40178</v>
      </c>
      <c r="K3448" s="40">
        <v>5</v>
      </c>
      <c r="L3448" s="39" t="s">
        <v>131</v>
      </c>
      <c r="M3448" s="39" t="s">
        <v>132</v>
      </c>
      <c r="N3448" s="39" t="s">
        <v>4904</v>
      </c>
      <c r="O3448" s="39" t="s">
        <v>121</v>
      </c>
      <c r="P3448" s="39" t="s">
        <v>4682</v>
      </c>
      <c r="Q3448" s="54">
        <v>139143</v>
      </c>
    </row>
    <row r="3449" spans="1:17">
      <c r="A3449" s="39" t="s">
        <v>4878</v>
      </c>
      <c r="B3449" s="39" t="s">
        <v>4879</v>
      </c>
      <c r="C3449" s="52">
        <v>1288</v>
      </c>
      <c r="D3449" s="39" t="s">
        <v>101</v>
      </c>
      <c r="E3449" s="39" t="s">
        <v>4751</v>
      </c>
      <c r="F3449" s="41">
        <v>39790</v>
      </c>
      <c r="G3449" s="39" t="s">
        <v>93</v>
      </c>
      <c r="H3449" s="39" t="s">
        <v>94</v>
      </c>
      <c r="I3449" s="41">
        <v>39814</v>
      </c>
      <c r="J3449" s="41">
        <v>40178</v>
      </c>
      <c r="K3449" s="40">
        <v>6</v>
      </c>
      <c r="L3449" s="39" t="s">
        <v>131</v>
      </c>
      <c r="M3449" s="39" t="s">
        <v>132</v>
      </c>
      <c r="N3449" s="39" t="s">
        <v>4905</v>
      </c>
      <c r="O3449" s="39" t="s">
        <v>121</v>
      </c>
      <c r="P3449" s="39" t="s">
        <v>4682</v>
      </c>
      <c r="Q3449" s="54">
        <v>139143</v>
      </c>
    </row>
    <row r="3450" spans="1:17">
      <c r="A3450" s="39" t="s">
        <v>4878</v>
      </c>
      <c r="B3450" s="39" t="s">
        <v>4879</v>
      </c>
      <c r="C3450" s="52">
        <v>1288</v>
      </c>
      <c r="D3450" s="39" t="s">
        <v>101</v>
      </c>
      <c r="E3450" s="39" t="s">
        <v>4751</v>
      </c>
      <c r="F3450" s="41">
        <v>39790</v>
      </c>
      <c r="G3450" s="39" t="s">
        <v>93</v>
      </c>
      <c r="H3450" s="39" t="s">
        <v>94</v>
      </c>
      <c r="I3450" s="41">
        <v>39814</v>
      </c>
      <c r="J3450" s="41">
        <v>40178</v>
      </c>
      <c r="K3450" s="40">
        <v>7</v>
      </c>
      <c r="L3450" s="39" t="s">
        <v>131</v>
      </c>
      <c r="M3450" s="39" t="s">
        <v>132</v>
      </c>
      <c r="N3450" s="39" t="s">
        <v>4906</v>
      </c>
      <c r="O3450" s="39" t="s">
        <v>121</v>
      </c>
      <c r="P3450" s="39" t="s">
        <v>4682</v>
      </c>
      <c r="Q3450" s="54">
        <v>139143</v>
      </c>
    </row>
    <row r="3451" spans="1:17">
      <c r="A3451" s="39" t="s">
        <v>4878</v>
      </c>
      <c r="B3451" s="39" t="s">
        <v>4879</v>
      </c>
      <c r="C3451" s="52">
        <v>1288</v>
      </c>
      <c r="D3451" s="39" t="s">
        <v>101</v>
      </c>
      <c r="E3451" s="39" t="s">
        <v>4751</v>
      </c>
      <c r="F3451" s="41">
        <v>39790</v>
      </c>
      <c r="G3451" s="39" t="s">
        <v>93</v>
      </c>
      <c r="H3451" s="39" t="s">
        <v>94</v>
      </c>
      <c r="I3451" s="41">
        <v>39814</v>
      </c>
      <c r="J3451" s="41">
        <v>40178</v>
      </c>
      <c r="K3451" s="40">
        <v>8</v>
      </c>
      <c r="L3451" s="39" t="s">
        <v>125</v>
      </c>
      <c r="M3451" s="39" t="s">
        <v>191</v>
      </c>
      <c r="N3451" s="39" t="s">
        <v>4907</v>
      </c>
      <c r="O3451" s="39" t="s">
        <v>97</v>
      </c>
      <c r="P3451" s="39" t="s">
        <v>4682</v>
      </c>
      <c r="Q3451" s="54">
        <v>139143</v>
      </c>
    </row>
    <row r="3452" spans="1:17">
      <c r="A3452" s="39" t="s">
        <v>4878</v>
      </c>
      <c r="B3452" s="39" t="s">
        <v>4879</v>
      </c>
      <c r="C3452" s="52">
        <v>1288</v>
      </c>
      <c r="D3452" s="39" t="s">
        <v>101</v>
      </c>
      <c r="E3452" s="39" t="s">
        <v>4751</v>
      </c>
      <c r="F3452" s="41">
        <v>39790</v>
      </c>
      <c r="G3452" s="39" t="s">
        <v>93</v>
      </c>
      <c r="H3452" s="39" t="s">
        <v>94</v>
      </c>
      <c r="I3452" s="41">
        <v>39814</v>
      </c>
      <c r="J3452" s="41">
        <v>40178</v>
      </c>
      <c r="K3452" s="40">
        <v>9</v>
      </c>
      <c r="L3452" s="39" t="s">
        <v>125</v>
      </c>
      <c r="M3452" s="39" t="s">
        <v>191</v>
      </c>
      <c r="N3452" s="39" t="s">
        <v>4907</v>
      </c>
      <c r="O3452" s="39" t="s">
        <v>121</v>
      </c>
      <c r="P3452" s="39" t="s">
        <v>4682</v>
      </c>
      <c r="Q3452" s="54">
        <v>139143</v>
      </c>
    </row>
    <row r="3453" spans="1:17">
      <c r="A3453" s="39" t="s">
        <v>4878</v>
      </c>
      <c r="B3453" s="39" t="s">
        <v>4879</v>
      </c>
      <c r="C3453" s="52">
        <v>1288</v>
      </c>
      <c r="D3453" s="39" t="s">
        <v>101</v>
      </c>
      <c r="E3453" s="39" t="s">
        <v>4751</v>
      </c>
      <c r="F3453" s="41">
        <v>39790</v>
      </c>
      <c r="G3453" s="39" t="s">
        <v>93</v>
      </c>
      <c r="H3453" s="39" t="s">
        <v>94</v>
      </c>
      <c r="I3453" s="41">
        <v>39814</v>
      </c>
      <c r="J3453" s="41">
        <v>40178</v>
      </c>
      <c r="K3453" s="40">
        <v>10</v>
      </c>
      <c r="L3453" s="39" t="s">
        <v>125</v>
      </c>
      <c r="M3453" s="39" t="s">
        <v>191</v>
      </c>
      <c r="N3453" s="39" t="s">
        <v>4907</v>
      </c>
      <c r="O3453" s="39" t="s">
        <v>121</v>
      </c>
      <c r="P3453" s="39" t="s">
        <v>4682</v>
      </c>
      <c r="Q3453" s="54">
        <v>139143</v>
      </c>
    </row>
    <row r="3454" spans="1:17">
      <c r="A3454" s="39" t="s">
        <v>4878</v>
      </c>
      <c r="B3454" s="39" t="s">
        <v>4879</v>
      </c>
      <c r="C3454" s="52">
        <v>1288</v>
      </c>
      <c r="D3454" s="39" t="s">
        <v>101</v>
      </c>
      <c r="E3454" s="39" t="s">
        <v>4751</v>
      </c>
      <c r="F3454" s="41">
        <v>39790</v>
      </c>
      <c r="G3454" s="39" t="s">
        <v>93</v>
      </c>
      <c r="H3454" s="39" t="s">
        <v>94</v>
      </c>
      <c r="I3454" s="41">
        <v>39814</v>
      </c>
      <c r="J3454" s="41">
        <v>40178</v>
      </c>
      <c r="K3454" s="40">
        <v>11</v>
      </c>
      <c r="L3454" s="39" t="s">
        <v>125</v>
      </c>
      <c r="M3454" s="39" t="s">
        <v>191</v>
      </c>
      <c r="N3454" s="39" t="s">
        <v>4908</v>
      </c>
      <c r="O3454" s="39" t="s">
        <v>121</v>
      </c>
      <c r="P3454" s="39" t="s">
        <v>4682</v>
      </c>
      <c r="Q3454" s="54">
        <v>139143</v>
      </c>
    </row>
    <row r="3455" spans="1:17">
      <c r="A3455" s="39" t="s">
        <v>4878</v>
      </c>
      <c r="B3455" s="39" t="s">
        <v>4879</v>
      </c>
      <c r="C3455" s="52">
        <v>1288</v>
      </c>
      <c r="D3455" s="39" t="s">
        <v>101</v>
      </c>
      <c r="E3455" s="39" t="s">
        <v>4751</v>
      </c>
      <c r="F3455" s="41">
        <v>39790</v>
      </c>
      <c r="G3455" s="39" t="s">
        <v>93</v>
      </c>
      <c r="H3455" s="39" t="s">
        <v>94</v>
      </c>
      <c r="I3455" s="41">
        <v>39814</v>
      </c>
      <c r="J3455" s="41">
        <v>40178</v>
      </c>
      <c r="K3455" s="40">
        <v>12</v>
      </c>
      <c r="L3455" s="39" t="s">
        <v>105</v>
      </c>
      <c r="M3455" s="39" t="s">
        <v>142</v>
      </c>
      <c r="N3455" s="39" t="s">
        <v>4909</v>
      </c>
      <c r="O3455" s="39" t="s">
        <v>121</v>
      </c>
      <c r="P3455" s="39" t="s">
        <v>4682</v>
      </c>
      <c r="Q3455" s="54">
        <v>139143</v>
      </c>
    </row>
    <row r="3456" spans="1:17">
      <c r="A3456" s="39" t="s">
        <v>4878</v>
      </c>
      <c r="B3456" s="39" t="s">
        <v>4879</v>
      </c>
      <c r="C3456" s="52">
        <v>1288</v>
      </c>
      <c r="D3456" s="39" t="s">
        <v>101</v>
      </c>
      <c r="E3456" s="39" t="s">
        <v>4751</v>
      </c>
      <c r="F3456" s="41">
        <v>39790</v>
      </c>
      <c r="G3456" s="39" t="s">
        <v>93</v>
      </c>
      <c r="H3456" s="39" t="s">
        <v>94</v>
      </c>
      <c r="I3456" s="41">
        <v>39814</v>
      </c>
      <c r="J3456" s="41">
        <v>40178</v>
      </c>
      <c r="K3456" s="40">
        <v>13</v>
      </c>
      <c r="L3456" s="39" t="s">
        <v>105</v>
      </c>
      <c r="M3456" s="39" t="s">
        <v>142</v>
      </c>
      <c r="N3456" s="39" t="s">
        <v>4910</v>
      </c>
      <c r="O3456" s="39" t="s">
        <v>121</v>
      </c>
      <c r="P3456" s="39" t="s">
        <v>4682</v>
      </c>
      <c r="Q3456" s="54">
        <v>139143</v>
      </c>
    </row>
    <row r="3457" spans="1:17">
      <c r="A3457" s="39" t="s">
        <v>4911</v>
      </c>
      <c r="B3457" s="39" t="s">
        <v>4912</v>
      </c>
      <c r="C3457" s="52">
        <v>19913</v>
      </c>
      <c r="D3457" s="39" t="s">
        <v>101</v>
      </c>
      <c r="E3457" s="39" t="s">
        <v>4913</v>
      </c>
      <c r="F3457" s="41">
        <v>44276</v>
      </c>
      <c r="G3457" s="39" t="s">
        <v>876</v>
      </c>
      <c r="H3457" s="39" t="s">
        <v>173</v>
      </c>
      <c r="I3457" s="41">
        <v>42736</v>
      </c>
      <c r="J3457" s="41">
        <v>43100</v>
      </c>
      <c r="K3457" s="40">
        <v>1</v>
      </c>
      <c r="L3457" s="39" t="s">
        <v>1573</v>
      </c>
      <c r="M3457" s="39" t="s">
        <v>95</v>
      </c>
      <c r="N3457" s="39" t="s">
        <v>4914</v>
      </c>
      <c r="O3457" s="39" t="s">
        <v>97</v>
      </c>
      <c r="P3457" s="39" t="s">
        <v>4915</v>
      </c>
      <c r="Q3457" s="54">
        <v>578</v>
      </c>
    </row>
    <row r="3458" spans="1:17">
      <c r="A3458" s="39" t="s">
        <v>4911</v>
      </c>
      <c r="B3458" s="39" t="s">
        <v>4912</v>
      </c>
      <c r="C3458" s="52">
        <v>19913</v>
      </c>
      <c r="D3458" s="39" t="s">
        <v>101</v>
      </c>
      <c r="E3458" s="39" t="s">
        <v>4913</v>
      </c>
      <c r="F3458" s="41">
        <v>44276</v>
      </c>
      <c r="G3458" s="39" t="s">
        <v>876</v>
      </c>
      <c r="H3458" s="39" t="s">
        <v>173</v>
      </c>
      <c r="I3458" s="41">
        <v>43101</v>
      </c>
      <c r="J3458" s="41">
        <v>43404</v>
      </c>
      <c r="K3458" s="40">
        <v>2</v>
      </c>
      <c r="L3458" s="39" t="s">
        <v>1573</v>
      </c>
      <c r="M3458" s="39" t="s">
        <v>95</v>
      </c>
      <c r="N3458" s="39" t="s">
        <v>4916</v>
      </c>
      <c r="O3458" s="39" t="s">
        <v>97</v>
      </c>
      <c r="P3458" s="39" t="s">
        <v>4915</v>
      </c>
      <c r="Q3458" s="54">
        <v>578</v>
      </c>
    </row>
    <row r="3459" spans="1:17">
      <c r="A3459" s="39" t="s">
        <v>4911</v>
      </c>
      <c r="B3459" s="39" t="s">
        <v>4912</v>
      </c>
      <c r="C3459" s="52">
        <v>19913</v>
      </c>
      <c r="D3459" s="39" t="s">
        <v>101</v>
      </c>
      <c r="E3459" s="39" t="s">
        <v>4913</v>
      </c>
      <c r="F3459" s="41">
        <v>44276</v>
      </c>
      <c r="G3459" s="39" t="s">
        <v>876</v>
      </c>
      <c r="H3459" s="39" t="s">
        <v>173</v>
      </c>
      <c r="I3459" s="41">
        <v>43405</v>
      </c>
      <c r="J3459" s="41">
        <v>43465</v>
      </c>
      <c r="K3459" s="40">
        <v>3</v>
      </c>
      <c r="L3459" s="39" t="s">
        <v>1573</v>
      </c>
      <c r="M3459" s="39" t="s">
        <v>95</v>
      </c>
      <c r="N3459" s="39" t="s">
        <v>4916</v>
      </c>
      <c r="O3459" s="39" t="s">
        <v>97</v>
      </c>
      <c r="P3459" s="39" t="s">
        <v>4915</v>
      </c>
      <c r="Q3459" s="54">
        <v>578</v>
      </c>
    </row>
    <row r="3460" spans="1:17">
      <c r="A3460" s="39" t="s">
        <v>4911</v>
      </c>
      <c r="B3460" s="39" t="s">
        <v>4912</v>
      </c>
      <c r="C3460" s="52">
        <v>19913</v>
      </c>
      <c r="D3460" s="39" t="s">
        <v>101</v>
      </c>
      <c r="E3460" s="39" t="s">
        <v>4913</v>
      </c>
      <c r="F3460" s="41">
        <v>44276</v>
      </c>
      <c r="G3460" s="39" t="s">
        <v>876</v>
      </c>
      <c r="H3460" s="39" t="s">
        <v>173</v>
      </c>
      <c r="I3460" s="41">
        <v>43466</v>
      </c>
      <c r="J3460" s="41">
        <v>43830</v>
      </c>
      <c r="K3460" s="40">
        <v>4</v>
      </c>
      <c r="L3460" s="39" t="s">
        <v>1573</v>
      </c>
      <c r="M3460" s="39" t="s">
        <v>95</v>
      </c>
      <c r="N3460" s="39" t="s">
        <v>4917</v>
      </c>
      <c r="O3460" s="39" t="s">
        <v>97</v>
      </c>
      <c r="P3460" s="39" t="s">
        <v>4915</v>
      </c>
      <c r="Q3460" s="54">
        <v>578</v>
      </c>
    </row>
    <row r="3461" spans="1:17">
      <c r="A3461" s="39" t="s">
        <v>4911</v>
      </c>
      <c r="B3461" s="39" t="s">
        <v>4912</v>
      </c>
      <c r="C3461" s="52">
        <v>19913</v>
      </c>
      <c r="D3461" s="39" t="s">
        <v>101</v>
      </c>
      <c r="E3461" s="39" t="s">
        <v>4913</v>
      </c>
      <c r="F3461" s="41">
        <v>44276</v>
      </c>
      <c r="G3461" s="39" t="s">
        <v>876</v>
      </c>
      <c r="H3461" s="39" t="s">
        <v>173</v>
      </c>
      <c r="I3461" s="41">
        <v>43831</v>
      </c>
      <c r="J3461" s="41">
        <v>43922</v>
      </c>
      <c r="K3461" s="40">
        <v>5</v>
      </c>
      <c r="L3461" s="39" t="s">
        <v>1573</v>
      </c>
      <c r="M3461" s="39" t="s">
        <v>95</v>
      </c>
      <c r="N3461" s="39" t="s">
        <v>4918</v>
      </c>
      <c r="O3461" s="39" t="s">
        <v>97</v>
      </c>
      <c r="P3461" s="39" t="s">
        <v>4915</v>
      </c>
      <c r="Q3461" s="54">
        <v>578</v>
      </c>
    </row>
    <row r="3462" spans="1:17">
      <c r="A3462" s="39" t="s">
        <v>4911</v>
      </c>
      <c r="B3462" s="39" t="s">
        <v>4912</v>
      </c>
      <c r="C3462" s="52">
        <v>19913</v>
      </c>
      <c r="D3462" s="39" t="s">
        <v>101</v>
      </c>
      <c r="E3462" s="39" t="s">
        <v>4913</v>
      </c>
      <c r="F3462" s="41">
        <v>44276</v>
      </c>
      <c r="G3462" s="39" t="s">
        <v>876</v>
      </c>
      <c r="H3462" s="39" t="s">
        <v>173</v>
      </c>
      <c r="I3462" s="41">
        <v>43923</v>
      </c>
      <c r="J3462" s="41">
        <v>44196</v>
      </c>
      <c r="K3462" s="40">
        <v>6</v>
      </c>
      <c r="L3462" s="39" t="s">
        <v>1573</v>
      </c>
      <c r="M3462" s="39" t="s">
        <v>95</v>
      </c>
      <c r="N3462" s="39" t="s">
        <v>4918</v>
      </c>
      <c r="O3462" s="39" t="s">
        <v>97</v>
      </c>
      <c r="P3462" s="39" t="s">
        <v>4915</v>
      </c>
      <c r="Q3462" s="54">
        <v>578</v>
      </c>
    </row>
    <row r="3463" spans="1:17">
      <c r="A3463" s="39" t="s">
        <v>4911</v>
      </c>
      <c r="B3463" s="39" t="s">
        <v>4912</v>
      </c>
      <c r="C3463" s="52">
        <v>19913</v>
      </c>
      <c r="D3463" s="39" t="s">
        <v>101</v>
      </c>
      <c r="E3463" s="39" t="s">
        <v>4913</v>
      </c>
      <c r="F3463" s="41">
        <v>44276</v>
      </c>
      <c r="G3463" s="39" t="s">
        <v>876</v>
      </c>
      <c r="H3463" s="39" t="s">
        <v>173</v>
      </c>
      <c r="I3463" s="41">
        <v>44197</v>
      </c>
      <c r="J3463" s="41">
        <v>44561</v>
      </c>
      <c r="K3463" s="40">
        <v>7</v>
      </c>
      <c r="L3463" s="39" t="s">
        <v>1573</v>
      </c>
      <c r="M3463" s="39" t="s">
        <v>95</v>
      </c>
      <c r="N3463" s="39" t="s">
        <v>4919</v>
      </c>
      <c r="O3463" s="39" t="s">
        <v>97</v>
      </c>
      <c r="P3463" s="39" t="s">
        <v>4915</v>
      </c>
      <c r="Q3463" s="54">
        <v>578</v>
      </c>
    </row>
    <row r="3464" spans="1:17">
      <c r="A3464" s="39" t="s">
        <v>4920</v>
      </c>
      <c r="B3464" s="39" t="s">
        <v>4921</v>
      </c>
      <c r="C3464" s="52">
        <v>22093</v>
      </c>
      <c r="D3464" s="39" t="s">
        <v>91</v>
      </c>
      <c r="E3464" s="39" t="s">
        <v>4922</v>
      </c>
      <c r="F3464" s="41">
        <v>44622</v>
      </c>
      <c r="G3464" s="39" t="s">
        <v>93</v>
      </c>
      <c r="H3464" s="39" t="s">
        <v>232</v>
      </c>
      <c r="I3464" s="41">
        <v>39814</v>
      </c>
      <c r="J3464" s="41">
        <v>40178</v>
      </c>
      <c r="K3464" s="40">
        <v>1</v>
      </c>
      <c r="L3464" s="39" t="s">
        <v>131</v>
      </c>
      <c r="M3464" s="39" t="s">
        <v>227</v>
      </c>
      <c r="N3464" s="39" t="s">
        <v>4923</v>
      </c>
      <c r="O3464" s="39" t="s">
        <v>97</v>
      </c>
      <c r="P3464" s="39" t="s">
        <v>4924</v>
      </c>
      <c r="Q3464" s="54">
        <v>340209</v>
      </c>
    </row>
    <row r="3465" spans="1:17">
      <c r="A3465" s="39" t="s">
        <v>4920</v>
      </c>
      <c r="B3465" s="39" t="s">
        <v>4921</v>
      </c>
      <c r="C3465" s="52">
        <v>22094</v>
      </c>
      <c r="D3465" s="39" t="s">
        <v>91</v>
      </c>
      <c r="E3465" s="39" t="s">
        <v>4922</v>
      </c>
      <c r="F3465" s="41">
        <v>44622</v>
      </c>
      <c r="G3465" s="39" t="s">
        <v>93</v>
      </c>
      <c r="H3465" s="39" t="s">
        <v>232</v>
      </c>
      <c r="I3465" s="41">
        <v>39814</v>
      </c>
      <c r="J3465" s="41">
        <v>40178</v>
      </c>
      <c r="K3465" s="40">
        <v>1</v>
      </c>
      <c r="L3465" s="39" t="s">
        <v>131</v>
      </c>
      <c r="M3465" s="39" t="s">
        <v>95</v>
      </c>
      <c r="N3465" s="39" t="s">
        <v>4925</v>
      </c>
      <c r="O3465" s="39" t="s">
        <v>97</v>
      </c>
      <c r="P3465" s="39" t="s">
        <v>4924</v>
      </c>
      <c r="Q3465" s="54">
        <v>1074222</v>
      </c>
    </row>
    <row r="3466" spans="1:17">
      <c r="A3466" s="39" t="s">
        <v>4926</v>
      </c>
      <c r="B3466" s="39" t="s">
        <v>4927</v>
      </c>
      <c r="C3466" s="52">
        <v>1161</v>
      </c>
      <c r="D3466" s="39" t="s">
        <v>101</v>
      </c>
      <c r="E3466" s="39" t="s">
        <v>544</v>
      </c>
      <c r="F3466" s="41">
        <v>39790</v>
      </c>
      <c r="G3466" s="39" t="s">
        <v>93</v>
      </c>
      <c r="H3466" s="39" t="s">
        <v>173</v>
      </c>
      <c r="I3466" s="41">
        <v>39814</v>
      </c>
      <c r="J3466" s="41">
        <v>40178</v>
      </c>
      <c r="K3466" s="40">
        <v>1</v>
      </c>
      <c r="L3466" s="39" t="s">
        <v>308</v>
      </c>
      <c r="M3466" s="39" t="s">
        <v>95</v>
      </c>
      <c r="N3466" s="39" t="s">
        <v>4928</v>
      </c>
      <c r="O3466" s="39" t="s">
        <v>97</v>
      </c>
      <c r="P3466" s="39" t="s">
        <v>1916</v>
      </c>
      <c r="Q3466" s="54">
        <v>0</v>
      </c>
    </row>
    <row r="3467" spans="1:17">
      <c r="A3467" s="39" t="s">
        <v>4926</v>
      </c>
      <c r="B3467" s="39" t="s">
        <v>4927</v>
      </c>
      <c r="C3467" s="52">
        <v>1161</v>
      </c>
      <c r="D3467" s="39" t="s">
        <v>101</v>
      </c>
      <c r="E3467" s="39" t="s">
        <v>544</v>
      </c>
      <c r="F3467" s="41">
        <v>39790</v>
      </c>
      <c r="G3467" s="39" t="s">
        <v>93</v>
      </c>
      <c r="H3467" s="39" t="s">
        <v>173</v>
      </c>
      <c r="I3467" s="41">
        <v>39814</v>
      </c>
      <c r="J3467" s="41">
        <v>40178</v>
      </c>
      <c r="K3467" s="40">
        <v>2</v>
      </c>
      <c r="L3467" s="39" t="s">
        <v>311</v>
      </c>
      <c r="M3467" s="39" t="s">
        <v>95</v>
      </c>
      <c r="N3467" s="39" t="s">
        <v>4929</v>
      </c>
      <c r="O3467" s="39" t="s">
        <v>121</v>
      </c>
      <c r="P3467" s="39" t="s">
        <v>1916</v>
      </c>
      <c r="Q3467" s="54">
        <v>0</v>
      </c>
    </row>
    <row r="3468" spans="1:17">
      <c r="A3468" s="39" t="s">
        <v>4926</v>
      </c>
      <c r="B3468" s="39" t="s">
        <v>4927</v>
      </c>
      <c r="C3468" s="52">
        <v>1161</v>
      </c>
      <c r="D3468" s="39" t="s">
        <v>101</v>
      </c>
      <c r="E3468" s="39" t="s">
        <v>544</v>
      </c>
      <c r="F3468" s="41">
        <v>39790</v>
      </c>
      <c r="G3468" s="39" t="s">
        <v>93</v>
      </c>
      <c r="H3468" s="39" t="s">
        <v>173</v>
      </c>
      <c r="I3468" s="41">
        <v>39814</v>
      </c>
      <c r="J3468" s="41">
        <v>40178</v>
      </c>
      <c r="K3468" s="40">
        <v>3</v>
      </c>
      <c r="L3468" s="39" t="s">
        <v>311</v>
      </c>
      <c r="M3468" s="39" t="s">
        <v>95</v>
      </c>
      <c r="N3468" s="39" t="s">
        <v>4930</v>
      </c>
      <c r="O3468" s="39" t="s">
        <v>97</v>
      </c>
      <c r="P3468" s="39" t="s">
        <v>1916</v>
      </c>
      <c r="Q3468" s="54">
        <v>0</v>
      </c>
    </row>
    <row r="3469" spans="1:17">
      <c r="A3469" s="39" t="s">
        <v>4926</v>
      </c>
      <c r="B3469" s="39" t="s">
        <v>4927</v>
      </c>
      <c r="C3469" s="52">
        <v>1161</v>
      </c>
      <c r="D3469" s="39" t="s">
        <v>101</v>
      </c>
      <c r="E3469" s="39" t="s">
        <v>544</v>
      </c>
      <c r="F3469" s="41">
        <v>39790</v>
      </c>
      <c r="G3469" s="39" t="s">
        <v>93</v>
      </c>
      <c r="H3469" s="39" t="s">
        <v>173</v>
      </c>
      <c r="I3469" s="41">
        <v>39814</v>
      </c>
      <c r="J3469" s="41">
        <v>40178</v>
      </c>
      <c r="K3469" s="40">
        <v>4</v>
      </c>
      <c r="L3469" s="39" t="s">
        <v>311</v>
      </c>
      <c r="M3469" s="39" t="s">
        <v>318</v>
      </c>
      <c r="N3469" s="39" t="s">
        <v>4931</v>
      </c>
      <c r="O3469" s="39" t="s">
        <v>97</v>
      </c>
      <c r="P3469" s="39" t="s">
        <v>1916</v>
      </c>
      <c r="Q3469" s="54">
        <v>0</v>
      </c>
    </row>
    <row r="3470" spans="1:17">
      <c r="A3470" s="39" t="s">
        <v>4926</v>
      </c>
      <c r="B3470" s="39" t="s">
        <v>4927</v>
      </c>
      <c r="C3470" s="52">
        <v>1161</v>
      </c>
      <c r="D3470" s="39" t="s">
        <v>101</v>
      </c>
      <c r="E3470" s="39" t="s">
        <v>544</v>
      </c>
      <c r="F3470" s="41">
        <v>39790</v>
      </c>
      <c r="G3470" s="39" t="s">
        <v>93</v>
      </c>
      <c r="H3470" s="39" t="s">
        <v>173</v>
      </c>
      <c r="I3470" s="41">
        <v>39814</v>
      </c>
      <c r="J3470" s="41">
        <v>40178</v>
      </c>
      <c r="K3470" s="40">
        <v>5</v>
      </c>
      <c r="L3470" s="39" t="s">
        <v>308</v>
      </c>
      <c r="M3470" s="39" t="s">
        <v>773</v>
      </c>
      <c r="N3470" s="39" t="s">
        <v>4932</v>
      </c>
      <c r="O3470" s="39" t="s">
        <v>97</v>
      </c>
      <c r="P3470" s="39" t="s">
        <v>1916</v>
      </c>
      <c r="Q3470" s="54">
        <v>0</v>
      </c>
    </row>
    <row r="3471" spans="1:17">
      <c r="A3471" s="39" t="s">
        <v>4926</v>
      </c>
      <c r="B3471" s="39" t="s">
        <v>4927</v>
      </c>
      <c r="C3471" s="52">
        <v>1161</v>
      </c>
      <c r="D3471" s="39" t="s">
        <v>101</v>
      </c>
      <c r="E3471" s="39" t="s">
        <v>544</v>
      </c>
      <c r="F3471" s="41">
        <v>39790</v>
      </c>
      <c r="G3471" s="39" t="s">
        <v>93</v>
      </c>
      <c r="H3471" s="39" t="s">
        <v>173</v>
      </c>
      <c r="I3471" s="41">
        <v>39814</v>
      </c>
      <c r="J3471" s="41">
        <v>40178</v>
      </c>
      <c r="K3471" s="40">
        <v>6</v>
      </c>
      <c r="L3471" s="39" t="s">
        <v>308</v>
      </c>
      <c r="M3471" s="39" t="s">
        <v>796</v>
      </c>
      <c r="N3471" s="39" t="s">
        <v>4933</v>
      </c>
      <c r="O3471" s="39" t="s">
        <v>97</v>
      </c>
      <c r="P3471" s="39" t="s">
        <v>1916</v>
      </c>
      <c r="Q3471" s="54">
        <v>0</v>
      </c>
    </row>
    <row r="3472" spans="1:17">
      <c r="A3472" s="39" t="s">
        <v>4926</v>
      </c>
      <c r="B3472" s="39" t="s">
        <v>4927</v>
      </c>
      <c r="C3472" s="52">
        <v>1161</v>
      </c>
      <c r="D3472" s="39" t="s">
        <v>101</v>
      </c>
      <c r="E3472" s="39" t="s">
        <v>544</v>
      </c>
      <c r="F3472" s="41">
        <v>39790</v>
      </c>
      <c r="G3472" s="39" t="s">
        <v>93</v>
      </c>
      <c r="H3472" s="39" t="s">
        <v>173</v>
      </c>
      <c r="I3472" s="41">
        <v>39814</v>
      </c>
      <c r="J3472" s="41">
        <v>40178</v>
      </c>
      <c r="K3472" s="40">
        <v>7</v>
      </c>
      <c r="L3472" s="39" t="s">
        <v>491</v>
      </c>
      <c r="M3472" s="39" t="s">
        <v>492</v>
      </c>
      <c r="N3472" s="39" t="s">
        <v>4934</v>
      </c>
      <c r="O3472" s="39" t="s">
        <v>97</v>
      </c>
      <c r="P3472" s="39" t="s">
        <v>1916</v>
      </c>
      <c r="Q3472" s="54">
        <v>0</v>
      </c>
    </row>
    <row r="3473" spans="1:17">
      <c r="A3473" s="39" t="s">
        <v>4926</v>
      </c>
      <c r="B3473" s="39" t="s">
        <v>4927</v>
      </c>
      <c r="C3473" s="52">
        <v>1161</v>
      </c>
      <c r="D3473" s="39" t="s">
        <v>101</v>
      </c>
      <c r="E3473" s="39" t="s">
        <v>544</v>
      </c>
      <c r="F3473" s="41">
        <v>39790</v>
      </c>
      <c r="G3473" s="39" t="s">
        <v>93</v>
      </c>
      <c r="H3473" s="39" t="s">
        <v>173</v>
      </c>
      <c r="I3473" s="41">
        <v>39814</v>
      </c>
      <c r="J3473" s="41">
        <v>40178</v>
      </c>
      <c r="K3473" s="40">
        <v>8</v>
      </c>
      <c r="L3473" s="39" t="s">
        <v>308</v>
      </c>
      <c r="M3473" s="39" t="s">
        <v>309</v>
      </c>
      <c r="N3473" s="39" t="s">
        <v>4935</v>
      </c>
      <c r="O3473" s="39" t="s">
        <v>97</v>
      </c>
      <c r="P3473" s="39" t="s">
        <v>1916</v>
      </c>
      <c r="Q3473" s="54">
        <v>0</v>
      </c>
    </row>
    <row r="3474" spans="1:17">
      <c r="A3474" s="39" t="s">
        <v>4926</v>
      </c>
      <c r="B3474" s="39" t="s">
        <v>4927</v>
      </c>
      <c r="C3474" s="52">
        <v>1161</v>
      </c>
      <c r="D3474" s="39" t="s">
        <v>101</v>
      </c>
      <c r="E3474" s="39" t="s">
        <v>544</v>
      </c>
      <c r="F3474" s="41">
        <v>39790</v>
      </c>
      <c r="G3474" s="39" t="s">
        <v>93</v>
      </c>
      <c r="H3474" s="39" t="s">
        <v>173</v>
      </c>
      <c r="I3474" s="41">
        <v>39814</v>
      </c>
      <c r="J3474" s="41">
        <v>40178</v>
      </c>
      <c r="K3474" s="40">
        <v>9</v>
      </c>
      <c r="L3474" s="39" t="s">
        <v>491</v>
      </c>
      <c r="M3474" s="39" t="s">
        <v>492</v>
      </c>
      <c r="N3474" s="39" t="s">
        <v>4936</v>
      </c>
      <c r="O3474" s="39" t="s">
        <v>97</v>
      </c>
      <c r="P3474" s="39" t="s">
        <v>1916</v>
      </c>
      <c r="Q3474" s="54">
        <v>0</v>
      </c>
    </row>
    <row r="3475" spans="1:17">
      <c r="A3475" s="39" t="s">
        <v>4926</v>
      </c>
      <c r="B3475" s="39" t="s">
        <v>4927</v>
      </c>
      <c r="C3475" s="52">
        <v>1161</v>
      </c>
      <c r="D3475" s="39" t="s">
        <v>101</v>
      </c>
      <c r="E3475" s="39" t="s">
        <v>544</v>
      </c>
      <c r="F3475" s="41">
        <v>39790</v>
      </c>
      <c r="G3475" s="39" t="s">
        <v>93</v>
      </c>
      <c r="H3475" s="39" t="s">
        <v>173</v>
      </c>
      <c r="I3475" s="41">
        <v>39814</v>
      </c>
      <c r="J3475" s="41">
        <v>40178</v>
      </c>
      <c r="K3475" s="40">
        <v>10</v>
      </c>
      <c r="L3475" s="39" t="s">
        <v>308</v>
      </c>
      <c r="M3475" s="39" t="s">
        <v>550</v>
      </c>
      <c r="N3475" s="39" t="s">
        <v>4937</v>
      </c>
      <c r="O3475" s="39" t="s">
        <v>97</v>
      </c>
      <c r="P3475" s="39" t="s">
        <v>1916</v>
      </c>
      <c r="Q3475" s="54">
        <v>0</v>
      </c>
    </row>
    <row r="3476" spans="1:17">
      <c r="A3476" s="39" t="s">
        <v>4938</v>
      </c>
      <c r="B3476" s="39" t="s">
        <v>4939</v>
      </c>
      <c r="C3476" s="52">
        <v>22839</v>
      </c>
      <c r="D3476" s="39" t="s">
        <v>91</v>
      </c>
      <c r="E3476" s="39" t="s">
        <v>4940</v>
      </c>
      <c r="F3476" s="41">
        <v>44644</v>
      </c>
      <c r="G3476" s="39" t="s">
        <v>93</v>
      </c>
      <c r="H3476" s="39" t="s">
        <v>94</v>
      </c>
      <c r="I3476" s="41">
        <v>42005</v>
      </c>
      <c r="J3476" s="41">
        <v>42369</v>
      </c>
      <c r="K3476" s="40">
        <v>1</v>
      </c>
      <c r="L3476" s="39" t="s">
        <v>125</v>
      </c>
      <c r="M3476" s="39" t="s">
        <v>95</v>
      </c>
      <c r="N3476" s="39" t="s">
        <v>4941</v>
      </c>
      <c r="O3476" s="39" t="s">
        <v>97</v>
      </c>
      <c r="P3476" s="39" t="s">
        <v>4942</v>
      </c>
      <c r="Q3476" s="54">
        <v>49120</v>
      </c>
    </row>
    <row r="3477" spans="1:17">
      <c r="A3477" s="39" t="s">
        <v>4938</v>
      </c>
      <c r="B3477" s="39" t="s">
        <v>4939</v>
      </c>
      <c r="C3477" s="52">
        <v>22840</v>
      </c>
      <c r="D3477" s="39" t="s">
        <v>91</v>
      </c>
      <c r="E3477" s="39" t="s">
        <v>4943</v>
      </c>
      <c r="F3477" s="41">
        <v>44644</v>
      </c>
      <c r="G3477" s="39" t="s">
        <v>93</v>
      </c>
      <c r="H3477" s="39" t="s">
        <v>94</v>
      </c>
      <c r="I3477" s="41">
        <v>40909</v>
      </c>
      <c r="J3477" s="41">
        <v>41274</v>
      </c>
      <c r="K3477" s="40">
        <v>1</v>
      </c>
      <c r="L3477" s="39" t="s">
        <v>125</v>
      </c>
      <c r="M3477" s="39" t="s">
        <v>95</v>
      </c>
      <c r="N3477" s="39" t="s">
        <v>4944</v>
      </c>
      <c r="O3477" s="39" t="s">
        <v>97</v>
      </c>
      <c r="P3477" s="39" t="s">
        <v>4942</v>
      </c>
      <c r="Q3477" s="54">
        <v>36941</v>
      </c>
    </row>
    <row r="3478" spans="1:17">
      <c r="A3478" s="39" t="s">
        <v>4938</v>
      </c>
      <c r="B3478" s="39" t="s">
        <v>4939</v>
      </c>
      <c r="C3478" s="52">
        <v>8324</v>
      </c>
      <c r="D3478" s="39" t="s">
        <v>101</v>
      </c>
      <c r="E3478" s="39" t="s">
        <v>4945</v>
      </c>
      <c r="F3478" s="41">
        <v>40722</v>
      </c>
      <c r="G3478" s="39" t="s">
        <v>93</v>
      </c>
      <c r="H3478" s="39" t="s">
        <v>94</v>
      </c>
      <c r="I3478" s="41">
        <v>39448</v>
      </c>
      <c r="J3478" s="41">
        <v>39813</v>
      </c>
      <c r="K3478" s="40">
        <v>1</v>
      </c>
      <c r="L3478" s="39" t="s">
        <v>95</v>
      </c>
      <c r="M3478" s="39" t="s">
        <v>95</v>
      </c>
      <c r="N3478" s="39" t="s">
        <v>4946</v>
      </c>
      <c r="O3478" s="39" t="s">
        <v>97</v>
      </c>
      <c r="P3478" s="39" t="s">
        <v>221</v>
      </c>
      <c r="Q3478" s="54">
        <v>30925</v>
      </c>
    </row>
    <row r="3479" spans="1:17">
      <c r="A3479" s="39" t="s">
        <v>4947</v>
      </c>
      <c r="B3479" s="39" t="s">
        <v>4948</v>
      </c>
      <c r="C3479" s="52">
        <v>21672</v>
      </c>
      <c r="D3479" s="39" t="s">
        <v>91</v>
      </c>
      <c r="E3479" s="39" t="s">
        <v>4949</v>
      </c>
      <c r="F3479" s="41">
        <v>44622</v>
      </c>
      <c r="G3479" s="39" t="s">
        <v>93</v>
      </c>
      <c r="H3479" s="39" t="s">
        <v>173</v>
      </c>
      <c r="I3479" s="41">
        <v>40909</v>
      </c>
      <c r="J3479" s="41">
        <v>41274</v>
      </c>
      <c r="K3479" s="40">
        <v>1</v>
      </c>
      <c r="L3479" s="39" t="s">
        <v>105</v>
      </c>
      <c r="M3479" s="39" t="s">
        <v>95</v>
      </c>
      <c r="N3479" s="39" t="s">
        <v>4950</v>
      </c>
      <c r="O3479" s="39" t="s">
        <v>97</v>
      </c>
      <c r="P3479" s="39" t="s">
        <v>4951</v>
      </c>
      <c r="Q3479" s="54">
        <v>127299</v>
      </c>
    </row>
    <row r="3480" spans="1:17">
      <c r="A3480" s="39" t="s">
        <v>4947</v>
      </c>
      <c r="B3480" s="39" t="s">
        <v>4948</v>
      </c>
      <c r="C3480" s="52">
        <v>9772</v>
      </c>
      <c r="D3480" s="39" t="s">
        <v>101</v>
      </c>
      <c r="E3480" s="39" t="s">
        <v>4952</v>
      </c>
      <c r="F3480" s="41">
        <v>40879</v>
      </c>
      <c r="G3480" s="39" t="s">
        <v>93</v>
      </c>
      <c r="H3480" s="39" t="s">
        <v>173</v>
      </c>
      <c r="I3480" s="41">
        <v>39995</v>
      </c>
      <c r="J3480" s="41">
        <v>40908</v>
      </c>
      <c r="K3480" s="40">
        <v>1</v>
      </c>
      <c r="L3480" s="39" t="s">
        <v>391</v>
      </c>
      <c r="M3480" s="39" t="s">
        <v>1034</v>
      </c>
      <c r="N3480" s="39" t="s">
        <v>4953</v>
      </c>
      <c r="O3480" s="39" t="s">
        <v>97</v>
      </c>
      <c r="P3480" s="39" t="s">
        <v>4951</v>
      </c>
      <c r="Q3480" s="54">
        <v>1000000</v>
      </c>
    </row>
    <row r="3481" spans="1:17">
      <c r="A3481" s="39" t="s">
        <v>4947</v>
      </c>
      <c r="B3481" s="39" t="s">
        <v>4948</v>
      </c>
      <c r="C3481" s="52">
        <v>2289</v>
      </c>
      <c r="D3481" s="39" t="s">
        <v>101</v>
      </c>
      <c r="E3481" s="39" t="s">
        <v>779</v>
      </c>
      <c r="F3481" s="41">
        <v>40072</v>
      </c>
      <c r="G3481" s="39" t="s">
        <v>93</v>
      </c>
      <c r="H3481" s="39" t="s">
        <v>173</v>
      </c>
      <c r="I3481" s="41">
        <v>39814</v>
      </c>
      <c r="J3481" s="41">
        <v>40178</v>
      </c>
      <c r="K3481" s="40">
        <v>1</v>
      </c>
      <c r="L3481" s="39" t="s">
        <v>131</v>
      </c>
      <c r="M3481" s="39" t="s">
        <v>95</v>
      </c>
      <c r="N3481" s="39" t="s">
        <v>4954</v>
      </c>
      <c r="O3481" s="39" t="s">
        <v>97</v>
      </c>
      <c r="P3481" s="39" t="s">
        <v>4955</v>
      </c>
      <c r="Q3481" s="54">
        <v>571300</v>
      </c>
    </row>
    <row r="3482" spans="1:17">
      <c r="A3482" s="39" t="s">
        <v>4947</v>
      </c>
      <c r="B3482" s="39" t="s">
        <v>4948</v>
      </c>
      <c r="C3482" s="52">
        <v>2289</v>
      </c>
      <c r="D3482" s="39" t="s">
        <v>101</v>
      </c>
      <c r="E3482" s="39" t="s">
        <v>779</v>
      </c>
      <c r="F3482" s="41">
        <v>40072</v>
      </c>
      <c r="G3482" s="39" t="s">
        <v>93</v>
      </c>
      <c r="H3482" s="39" t="s">
        <v>173</v>
      </c>
      <c r="I3482" s="41">
        <v>39814</v>
      </c>
      <c r="J3482" s="41">
        <v>40178</v>
      </c>
      <c r="K3482" s="40">
        <v>2</v>
      </c>
      <c r="L3482" s="39" t="s">
        <v>131</v>
      </c>
      <c r="M3482" s="39" t="s">
        <v>183</v>
      </c>
      <c r="N3482" s="39" t="s">
        <v>4956</v>
      </c>
      <c r="O3482" s="39" t="s">
        <v>97</v>
      </c>
      <c r="P3482" s="39" t="s">
        <v>4955</v>
      </c>
      <c r="Q3482" s="54">
        <v>571300</v>
      </c>
    </row>
    <row r="3483" spans="1:17">
      <c r="A3483" s="39" t="s">
        <v>4947</v>
      </c>
      <c r="B3483" s="39" t="s">
        <v>4948</v>
      </c>
      <c r="C3483" s="52">
        <v>2289</v>
      </c>
      <c r="D3483" s="39" t="s">
        <v>101</v>
      </c>
      <c r="E3483" s="39" t="s">
        <v>779</v>
      </c>
      <c r="F3483" s="41">
        <v>40072</v>
      </c>
      <c r="G3483" s="39" t="s">
        <v>93</v>
      </c>
      <c r="H3483" s="39" t="s">
        <v>173</v>
      </c>
      <c r="I3483" s="41">
        <v>39814</v>
      </c>
      <c r="J3483" s="41">
        <v>40178</v>
      </c>
      <c r="K3483" s="40">
        <v>3</v>
      </c>
      <c r="L3483" s="39" t="s">
        <v>125</v>
      </c>
      <c r="M3483" s="39" t="s">
        <v>183</v>
      </c>
      <c r="N3483" s="39" t="s">
        <v>4957</v>
      </c>
      <c r="O3483" s="39" t="s">
        <v>97</v>
      </c>
      <c r="P3483" s="39" t="s">
        <v>4955</v>
      </c>
      <c r="Q3483" s="54">
        <v>571300</v>
      </c>
    </row>
    <row r="3484" spans="1:17">
      <c r="A3484" s="39" t="s">
        <v>4947</v>
      </c>
      <c r="B3484" s="39" t="s">
        <v>4948</v>
      </c>
      <c r="C3484" s="52">
        <v>2289</v>
      </c>
      <c r="D3484" s="39" t="s">
        <v>101</v>
      </c>
      <c r="E3484" s="39" t="s">
        <v>779</v>
      </c>
      <c r="F3484" s="41">
        <v>40072</v>
      </c>
      <c r="G3484" s="39" t="s">
        <v>93</v>
      </c>
      <c r="H3484" s="39" t="s">
        <v>173</v>
      </c>
      <c r="I3484" s="41">
        <v>39814</v>
      </c>
      <c r="J3484" s="41">
        <v>40178</v>
      </c>
      <c r="K3484" s="40">
        <v>4</v>
      </c>
      <c r="L3484" s="39" t="s">
        <v>105</v>
      </c>
      <c r="M3484" s="39" t="s">
        <v>135</v>
      </c>
      <c r="N3484" s="39" t="s">
        <v>4958</v>
      </c>
      <c r="O3484" s="39" t="s">
        <v>97</v>
      </c>
      <c r="P3484" s="39" t="s">
        <v>4955</v>
      </c>
      <c r="Q3484" s="54">
        <v>571300</v>
      </c>
    </row>
    <row r="3485" spans="1:17">
      <c r="A3485" s="39" t="s">
        <v>4947</v>
      </c>
      <c r="B3485" s="39" t="s">
        <v>4948</v>
      </c>
      <c r="C3485" s="52">
        <v>2289</v>
      </c>
      <c r="D3485" s="39" t="s">
        <v>101</v>
      </c>
      <c r="E3485" s="39" t="s">
        <v>779</v>
      </c>
      <c r="F3485" s="41">
        <v>40072</v>
      </c>
      <c r="G3485" s="39" t="s">
        <v>93</v>
      </c>
      <c r="H3485" s="39" t="s">
        <v>173</v>
      </c>
      <c r="I3485" s="41">
        <v>39814</v>
      </c>
      <c r="J3485" s="41">
        <v>40178</v>
      </c>
      <c r="K3485" s="40">
        <v>5</v>
      </c>
      <c r="L3485" s="39" t="s">
        <v>103</v>
      </c>
      <c r="M3485" s="39" t="s">
        <v>95</v>
      </c>
      <c r="N3485" s="39" t="s">
        <v>3838</v>
      </c>
      <c r="O3485" s="39" t="s">
        <v>97</v>
      </c>
      <c r="P3485" s="39" t="s">
        <v>4955</v>
      </c>
      <c r="Q3485" s="54">
        <v>571300</v>
      </c>
    </row>
    <row r="3486" spans="1:17">
      <c r="A3486" s="39" t="s">
        <v>4947</v>
      </c>
      <c r="B3486" s="39" t="s">
        <v>4948</v>
      </c>
      <c r="C3486" s="52">
        <v>2289</v>
      </c>
      <c r="D3486" s="39" t="s">
        <v>101</v>
      </c>
      <c r="E3486" s="39" t="s">
        <v>779</v>
      </c>
      <c r="F3486" s="41">
        <v>40072</v>
      </c>
      <c r="G3486" s="39" t="s">
        <v>93</v>
      </c>
      <c r="H3486" s="39" t="s">
        <v>173</v>
      </c>
      <c r="I3486" s="41">
        <v>39814</v>
      </c>
      <c r="J3486" s="41">
        <v>40178</v>
      </c>
      <c r="K3486" s="40">
        <v>6</v>
      </c>
      <c r="L3486" s="39" t="s">
        <v>103</v>
      </c>
      <c r="M3486" s="39" t="s">
        <v>95</v>
      </c>
      <c r="N3486" s="39" t="s">
        <v>4959</v>
      </c>
      <c r="O3486" s="39" t="s">
        <v>97</v>
      </c>
      <c r="P3486" s="39" t="s">
        <v>4955</v>
      </c>
      <c r="Q3486" s="54">
        <v>571300</v>
      </c>
    </row>
    <row r="3487" spans="1:17">
      <c r="A3487" s="39" t="s">
        <v>4947</v>
      </c>
      <c r="B3487" s="39" t="s">
        <v>4948</v>
      </c>
      <c r="C3487" s="52">
        <v>2289</v>
      </c>
      <c r="D3487" s="39" t="s">
        <v>101</v>
      </c>
      <c r="E3487" s="39" t="s">
        <v>779</v>
      </c>
      <c r="F3487" s="41">
        <v>40072</v>
      </c>
      <c r="G3487" s="39" t="s">
        <v>93</v>
      </c>
      <c r="H3487" s="39" t="s">
        <v>173</v>
      </c>
      <c r="I3487" s="41">
        <v>39814</v>
      </c>
      <c r="J3487" s="41">
        <v>40178</v>
      </c>
      <c r="K3487" s="40">
        <v>7</v>
      </c>
      <c r="L3487" s="39" t="s">
        <v>95</v>
      </c>
      <c r="M3487" s="39" t="s">
        <v>95</v>
      </c>
      <c r="N3487" s="39" t="s">
        <v>4960</v>
      </c>
      <c r="O3487" s="39" t="s">
        <v>97</v>
      </c>
      <c r="P3487" s="39" t="s">
        <v>4955</v>
      </c>
      <c r="Q3487" s="54">
        <v>571300</v>
      </c>
    </row>
    <row r="3488" spans="1:17">
      <c r="A3488" s="39" t="s">
        <v>4947</v>
      </c>
      <c r="B3488" s="39" t="s">
        <v>4948</v>
      </c>
      <c r="C3488" s="52">
        <v>2289</v>
      </c>
      <c r="D3488" s="39" t="s">
        <v>101</v>
      </c>
      <c r="E3488" s="39" t="s">
        <v>779</v>
      </c>
      <c r="F3488" s="41">
        <v>40072</v>
      </c>
      <c r="G3488" s="39" t="s">
        <v>93</v>
      </c>
      <c r="H3488" s="39" t="s">
        <v>173</v>
      </c>
      <c r="I3488" s="41">
        <v>39814</v>
      </c>
      <c r="J3488" s="41">
        <v>40178</v>
      </c>
      <c r="K3488" s="40">
        <v>8</v>
      </c>
      <c r="L3488" s="39" t="s">
        <v>103</v>
      </c>
      <c r="M3488" s="39" t="s">
        <v>95</v>
      </c>
      <c r="N3488" s="39" t="s">
        <v>4961</v>
      </c>
      <c r="O3488" s="39" t="s">
        <v>97</v>
      </c>
      <c r="P3488" s="39" t="s">
        <v>4955</v>
      </c>
      <c r="Q3488" s="54">
        <v>571300</v>
      </c>
    </row>
    <row r="3489" spans="1:17">
      <c r="A3489" s="39" t="s">
        <v>4947</v>
      </c>
      <c r="B3489" s="39" t="s">
        <v>4948</v>
      </c>
      <c r="C3489" s="52">
        <v>952</v>
      </c>
      <c r="D3489" s="39" t="s">
        <v>101</v>
      </c>
      <c r="E3489" s="39" t="s">
        <v>544</v>
      </c>
      <c r="F3489" s="41">
        <v>39790</v>
      </c>
      <c r="G3489" s="39" t="s">
        <v>93</v>
      </c>
      <c r="H3489" s="39" t="s">
        <v>173</v>
      </c>
      <c r="I3489" s="41">
        <v>39814</v>
      </c>
      <c r="J3489" s="41">
        <v>40178</v>
      </c>
      <c r="K3489" s="40">
        <v>1</v>
      </c>
      <c r="L3489" s="39" t="s">
        <v>105</v>
      </c>
      <c r="M3489" s="39" t="s">
        <v>95</v>
      </c>
      <c r="N3489" s="39" t="s">
        <v>4962</v>
      </c>
      <c r="O3489" s="39" t="s">
        <v>97</v>
      </c>
      <c r="P3489" s="39" t="s">
        <v>4955</v>
      </c>
      <c r="Q3489" s="54">
        <v>1335100</v>
      </c>
    </row>
    <row r="3490" spans="1:17">
      <c r="A3490" s="39" t="s">
        <v>4947</v>
      </c>
      <c r="B3490" s="39" t="s">
        <v>4948</v>
      </c>
      <c r="C3490" s="52">
        <v>952</v>
      </c>
      <c r="D3490" s="39" t="s">
        <v>101</v>
      </c>
      <c r="E3490" s="39" t="s">
        <v>544</v>
      </c>
      <c r="F3490" s="41">
        <v>39790</v>
      </c>
      <c r="G3490" s="39" t="s">
        <v>93</v>
      </c>
      <c r="H3490" s="39" t="s">
        <v>173</v>
      </c>
      <c r="I3490" s="41">
        <v>39814</v>
      </c>
      <c r="J3490" s="41">
        <v>40178</v>
      </c>
      <c r="K3490" s="40">
        <v>2</v>
      </c>
      <c r="L3490" s="39" t="s">
        <v>176</v>
      </c>
      <c r="M3490" s="39" t="s">
        <v>95</v>
      </c>
      <c r="N3490" s="39" t="s">
        <v>4963</v>
      </c>
      <c r="O3490" s="39" t="s">
        <v>97</v>
      </c>
      <c r="P3490" s="39" t="s">
        <v>4955</v>
      </c>
      <c r="Q3490" s="54">
        <v>1335100</v>
      </c>
    </row>
    <row r="3491" spans="1:17">
      <c r="A3491" s="39" t="s">
        <v>4947</v>
      </c>
      <c r="B3491" s="39" t="s">
        <v>4948</v>
      </c>
      <c r="C3491" s="52">
        <v>952</v>
      </c>
      <c r="D3491" s="39" t="s">
        <v>101</v>
      </c>
      <c r="E3491" s="39" t="s">
        <v>544</v>
      </c>
      <c r="F3491" s="41">
        <v>39790</v>
      </c>
      <c r="G3491" s="39" t="s">
        <v>93</v>
      </c>
      <c r="H3491" s="39" t="s">
        <v>173</v>
      </c>
      <c r="I3491" s="41">
        <v>39814</v>
      </c>
      <c r="J3491" s="41">
        <v>40178</v>
      </c>
      <c r="K3491" s="40">
        <v>3</v>
      </c>
      <c r="L3491" s="39" t="s">
        <v>95</v>
      </c>
      <c r="M3491" s="39" t="s">
        <v>95</v>
      </c>
      <c r="N3491" s="39" t="s">
        <v>4964</v>
      </c>
      <c r="O3491" s="39" t="s">
        <v>97</v>
      </c>
      <c r="P3491" s="39" t="s">
        <v>4955</v>
      </c>
      <c r="Q3491" s="54">
        <v>1335100</v>
      </c>
    </row>
    <row r="3492" spans="1:17">
      <c r="A3492" s="39" t="s">
        <v>4947</v>
      </c>
      <c r="B3492" s="39" t="s">
        <v>4948</v>
      </c>
      <c r="C3492" s="52">
        <v>952</v>
      </c>
      <c r="D3492" s="39" t="s">
        <v>101</v>
      </c>
      <c r="E3492" s="39" t="s">
        <v>544</v>
      </c>
      <c r="F3492" s="41">
        <v>39790</v>
      </c>
      <c r="G3492" s="39" t="s">
        <v>93</v>
      </c>
      <c r="H3492" s="39" t="s">
        <v>173</v>
      </c>
      <c r="I3492" s="41">
        <v>39814</v>
      </c>
      <c r="J3492" s="41">
        <v>40178</v>
      </c>
      <c r="K3492" s="40">
        <v>4</v>
      </c>
      <c r="L3492" s="39" t="s">
        <v>95</v>
      </c>
      <c r="M3492" s="39" t="s">
        <v>95</v>
      </c>
      <c r="N3492" s="39" t="s">
        <v>4965</v>
      </c>
      <c r="O3492" s="39" t="s">
        <v>97</v>
      </c>
      <c r="P3492" s="39" t="s">
        <v>4955</v>
      </c>
      <c r="Q3492" s="54">
        <v>1335100</v>
      </c>
    </row>
    <row r="3493" spans="1:17">
      <c r="A3493" s="39" t="s">
        <v>4966</v>
      </c>
      <c r="B3493" s="39" t="s">
        <v>4967</v>
      </c>
      <c r="C3493" s="52">
        <v>15118</v>
      </c>
      <c r="D3493" s="39" t="s">
        <v>101</v>
      </c>
      <c r="E3493" s="39" t="s">
        <v>4968</v>
      </c>
      <c r="F3493" s="41">
        <v>42072</v>
      </c>
      <c r="G3493" s="39" t="s">
        <v>93</v>
      </c>
      <c r="H3493" s="39" t="s">
        <v>173</v>
      </c>
      <c r="I3493" s="41">
        <v>42005</v>
      </c>
      <c r="J3493" s="41">
        <v>42369</v>
      </c>
      <c r="K3493" s="40">
        <v>1</v>
      </c>
      <c r="L3493" s="39" t="s">
        <v>218</v>
      </c>
      <c r="M3493" s="39" t="s">
        <v>95</v>
      </c>
      <c r="N3493" s="39" t="s">
        <v>4969</v>
      </c>
      <c r="O3493" s="39" t="s">
        <v>97</v>
      </c>
      <c r="P3493" s="39" t="s">
        <v>4970</v>
      </c>
      <c r="Q3493" s="54">
        <v>50000</v>
      </c>
    </row>
    <row r="3494" spans="1:17">
      <c r="A3494" s="39" t="s">
        <v>4966</v>
      </c>
      <c r="B3494" s="39" t="s">
        <v>4967</v>
      </c>
      <c r="C3494" s="52">
        <v>13293</v>
      </c>
      <c r="D3494" s="39" t="s">
        <v>101</v>
      </c>
      <c r="E3494" s="39" t="s">
        <v>4971</v>
      </c>
      <c r="F3494" s="41">
        <v>41689</v>
      </c>
      <c r="G3494" s="39" t="s">
        <v>93</v>
      </c>
      <c r="H3494" s="39" t="s">
        <v>173</v>
      </c>
      <c r="I3494" s="41">
        <v>41640</v>
      </c>
      <c r="J3494" s="41">
        <v>42004</v>
      </c>
      <c r="K3494" s="40">
        <v>1</v>
      </c>
      <c r="L3494" s="39" t="s">
        <v>105</v>
      </c>
      <c r="M3494" s="39" t="s">
        <v>95</v>
      </c>
      <c r="N3494" s="39" t="s">
        <v>4972</v>
      </c>
      <c r="O3494" s="39" t="s">
        <v>97</v>
      </c>
      <c r="P3494" s="39" t="s">
        <v>4973</v>
      </c>
      <c r="Q3494" s="54">
        <v>150</v>
      </c>
    </row>
    <row r="3495" spans="1:17">
      <c r="A3495" s="39" t="s">
        <v>4966</v>
      </c>
      <c r="B3495" s="39" t="s">
        <v>4967</v>
      </c>
      <c r="C3495" s="52">
        <v>13293</v>
      </c>
      <c r="D3495" s="39" t="s">
        <v>101</v>
      </c>
      <c r="E3495" s="39" t="s">
        <v>4971</v>
      </c>
      <c r="F3495" s="41">
        <v>41689</v>
      </c>
      <c r="G3495" s="39" t="s">
        <v>93</v>
      </c>
      <c r="H3495" s="39" t="s">
        <v>173</v>
      </c>
      <c r="I3495" s="41">
        <v>41640</v>
      </c>
      <c r="J3495" s="41">
        <v>42004</v>
      </c>
      <c r="K3495" s="40">
        <v>2</v>
      </c>
      <c r="L3495" s="39" t="s">
        <v>105</v>
      </c>
      <c r="M3495" s="39" t="s">
        <v>486</v>
      </c>
      <c r="N3495" s="39" t="s">
        <v>4974</v>
      </c>
      <c r="O3495" s="39" t="s">
        <v>97</v>
      </c>
      <c r="P3495" s="39" t="s">
        <v>4973</v>
      </c>
      <c r="Q3495" s="54">
        <v>150</v>
      </c>
    </row>
    <row r="3496" spans="1:17">
      <c r="A3496" s="39" t="s">
        <v>4966</v>
      </c>
      <c r="B3496" s="39" t="s">
        <v>4967</v>
      </c>
      <c r="C3496" s="52">
        <v>13293</v>
      </c>
      <c r="D3496" s="39" t="s">
        <v>101</v>
      </c>
      <c r="E3496" s="39" t="s">
        <v>4971</v>
      </c>
      <c r="F3496" s="41">
        <v>41689</v>
      </c>
      <c r="G3496" s="39" t="s">
        <v>93</v>
      </c>
      <c r="H3496" s="39" t="s">
        <v>173</v>
      </c>
      <c r="I3496" s="41">
        <v>41640</v>
      </c>
      <c r="J3496" s="41">
        <v>42004</v>
      </c>
      <c r="K3496" s="40">
        <v>3</v>
      </c>
      <c r="L3496" s="39" t="s">
        <v>218</v>
      </c>
      <c r="M3496" s="39" t="s">
        <v>95</v>
      </c>
      <c r="N3496" s="39" t="s">
        <v>4975</v>
      </c>
      <c r="O3496" s="39" t="s">
        <v>97</v>
      </c>
      <c r="P3496" s="39" t="s">
        <v>4973</v>
      </c>
      <c r="Q3496" s="54">
        <v>150</v>
      </c>
    </row>
    <row r="3497" spans="1:17">
      <c r="A3497" s="39" t="s">
        <v>4966</v>
      </c>
      <c r="B3497" s="39" t="s">
        <v>4967</v>
      </c>
      <c r="C3497" s="52">
        <v>13293</v>
      </c>
      <c r="D3497" s="39" t="s">
        <v>101</v>
      </c>
      <c r="E3497" s="39" t="s">
        <v>4971</v>
      </c>
      <c r="F3497" s="41">
        <v>41689</v>
      </c>
      <c r="G3497" s="39" t="s">
        <v>93</v>
      </c>
      <c r="H3497" s="39" t="s">
        <v>173</v>
      </c>
      <c r="I3497" s="41">
        <v>41640</v>
      </c>
      <c r="J3497" s="41">
        <v>42004</v>
      </c>
      <c r="K3497" s="40">
        <v>4</v>
      </c>
      <c r="L3497" s="39" t="s">
        <v>125</v>
      </c>
      <c r="M3497" s="39" t="s">
        <v>183</v>
      </c>
      <c r="N3497" s="39" t="s">
        <v>4976</v>
      </c>
      <c r="O3497" s="39" t="s">
        <v>97</v>
      </c>
      <c r="P3497" s="39" t="s">
        <v>4973</v>
      </c>
      <c r="Q3497" s="54">
        <v>150</v>
      </c>
    </row>
    <row r="3498" spans="1:17">
      <c r="A3498" s="39" t="s">
        <v>4966</v>
      </c>
      <c r="B3498" s="39" t="s">
        <v>4967</v>
      </c>
      <c r="C3498" s="52">
        <v>12151</v>
      </c>
      <c r="D3498" s="39" t="s">
        <v>91</v>
      </c>
      <c r="E3498" s="39" t="s">
        <v>4977</v>
      </c>
      <c r="F3498" s="41">
        <v>41364</v>
      </c>
      <c r="G3498" s="39" t="s">
        <v>93</v>
      </c>
      <c r="H3498" s="39" t="s">
        <v>173</v>
      </c>
      <c r="I3498" s="41">
        <v>38980</v>
      </c>
      <c r="J3498" s="41">
        <v>41639</v>
      </c>
      <c r="K3498" s="40">
        <v>1</v>
      </c>
      <c r="L3498" s="39" t="s">
        <v>105</v>
      </c>
      <c r="M3498" s="39" t="s">
        <v>95</v>
      </c>
      <c r="N3498" s="39" t="s">
        <v>4978</v>
      </c>
      <c r="O3498" s="39" t="s">
        <v>97</v>
      </c>
      <c r="P3498" s="39" t="s">
        <v>4973</v>
      </c>
      <c r="Q3498" s="54">
        <v>500000</v>
      </c>
    </row>
    <row r="3499" spans="1:17">
      <c r="A3499" s="39" t="s">
        <v>4966</v>
      </c>
      <c r="B3499" s="39" t="s">
        <v>4967</v>
      </c>
      <c r="C3499" s="52">
        <v>12151</v>
      </c>
      <c r="D3499" s="39" t="s">
        <v>91</v>
      </c>
      <c r="E3499" s="39" t="s">
        <v>4977</v>
      </c>
      <c r="F3499" s="41">
        <v>41364</v>
      </c>
      <c r="G3499" s="39" t="s">
        <v>93</v>
      </c>
      <c r="H3499" s="39" t="s">
        <v>173</v>
      </c>
      <c r="I3499" s="41">
        <v>39448</v>
      </c>
      <c r="J3499" s="41">
        <v>41639</v>
      </c>
      <c r="K3499" s="40">
        <v>2</v>
      </c>
      <c r="L3499" s="39" t="s">
        <v>105</v>
      </c>
      <c r="M3499" s="39" t="s">
        <v>123</v>
      </c>
      <c r="N3499" s="39" t="s">
        <v>4979</v>
      </c>
      <c r="O3499" s="39" t="s">
        <v>97</v>
      </c>
      <c r="P3499" s="39" t="s">
        <v>4973</v>
      </c>
      <c r="Q3499" s="54">
        <v>500000</v>
      </c>
    </row>
    <row r="3500" spans="1:17">
      <c r="A3500" s="39" t="s">
        <v>4966</v>
      </c>
      <c r="B3500" s="39" t="s">
        <v>4967</v>
      </c>
      <c r="C3500" s="52">
        <v>12151</v>
      </c>
      <c r="D3500" s="39" t="s">
        <v>91</v>
      </c>
      <c r="E3500" s="39" t="s">
        <v>4977</v>
      </c>
      <c r="F3500" s="41">
        <v>41364</v>
      </c>
      <c r="G3500" s="39" t="s">
        <v>93</v>
      </c>
      <c r="H3500" s="39" t="s">
        <v>173</v>
      </c>
      <c r="I3500" s="41">
        <v>39814</v>
      </c>
      <c r="J3500" s="41">
        <v>41639</v>
      </c>
      <c r="K3500" s="40">
        <v>3</v>
      </c>
      <c r="L3500" s="39" t="s">
        <v>105</v>
      </c>
      <c r="M3500" s="39" t="s">
        <v>95</v>
      </c>
      <c r="N3500" s="39" t="s">
        <v>4980</v>
      </c>
      <c r="O3500" s="39" t="s">
        <v>97</v>
      </c>
      <c r="P3500" s="39" t="s">
        <v>4973</v>
      </c>
      <c r="Q3500" s="54">
        <v>500000</v>
      </c>
    </row>
    <row r="3501" spans="1:17">
      <c r="A3501" s="39" t="s">
        <v>4966</v>
      </c>
      <c r="B3501" s="39" t="s">
        <v>4967</v>
      </c>
      <c r="C3501" s="52">
        <v>12151</v>
      </c>
      <c r="D3501" s="39" t="s">
        <v>91</v>
      </c>
      <c r="E3501" s="39" t="s">
        <v>4977</v>
      </c>
      <c r="F3501" s="41">
        <v>41364</v>
      </c>
      <c r="G3501" s="39" t="s">
        <v>93</v>
      </c>
      <c r="H3501" s="39" t="s">
        <v>173</v>
      </c>
      <c r="I3501" s="41">
        <v>40179</v>
      </c>
      <c r="J3501" s="41">
        <v>41639</v>
      </c>
      <c r="K3501" s="40">
        <v>4</v>
      </c>
      <c r="L3501" s="39" t="s">
        <v>105</v>
      </c>
      <c r="M3501" s="39" t="s">
        <v>95</v>
      </c>
      <c r="N3501" s="39" t="s">
        <v>4981</v>
      </c>
      <c r="O3501" s="39" t="s">
        <v>97</v>
      </c>
      <c r="P3501" s="39" t="s">
        <v>4973</v>
      </c>
      <c r="Q3501" s="54">
        <v>500000</v>
      </c>
    </row>
    <row r="3502" spans="1:17">
      <c r="A3502" s="39" t="s">
        <v>4966</v>
      </c>
      <c r="B3502" s="39" t="s">
        <v>4967</v>
      </c>
      <c r="C3502" s="52">
        <v>12151</v>
      </c>
      <c r="D3502" s="39" t="s">
        <v>91</v>
      </c>
      <c r="E3502" s="39" t="s">
        <v>4977</v>
      </c>
      <c r="F3502" s="41">
        <v>41364</v>
      </c>
      <c r="G3502" s="39" t="s">
        <v>93</v>
      </c>
      <c r="H3502" s="39" t="s">
        <v>173</v>
      </c>
      <c r="I3502" s="41">
        <v>40544</v>
      </c>
      <c r="J3502" s="41">
        <v>41639</v>
      </c>
      <c r="K3502" s="40">
        <v>5</v>
      </c>
      <c r="L3502" s="39" t="s">
        <v>105</v>
      </c>
      <c r="M3502" s="39" t="s">
        <v>95</v>
      </c>
      <c r="N3502" s="39" t="s">
        <v>4982</v>
      </c>
      <c r="O3502" s="39" t="s">
        <v>97</v>
      </c>
      <c r="P3502" s="39" t="s">
        <v>4973</v>
      </c>
      <c r="Q3502" s="54">
        <v>500000</v>
      </c>
    </row>
    <row r="3503" spans="1:17">
      <c r="A3503" s="39" t="s">
        <v>4966</v>
      </c>
      <c r="B3503" s="39" t="s">
        <v>4967</v>
      </c>
      <c r="C3503" s="52">
        <v>12151</v>
      </c>
      <c r="D3503" s="39" t="s">
        <v>91</v>
      </c>
      <c r="E3503" s="39" t="s">
        <v>4977</v>
      </c>
      <c r="F3503" s="41">
        <v>41364</v>
      </c>
      <c r="G3503" s="39" t="s">
        <v>93</v>
      </c>
      <c r="H3503" s="39" t="s">
        <v>173</v>
      </c>
      <c r="I3503" s="41">
        <v>40909</v>
      </c>
      <c r="J3503" s="41">
        <v>41639</v>
      </c>
      <c r="K3503" s="40">
        <v>6</v>
      </c>
      <c r="L3503" s="39" t="s">
        <v>105</v>
      </c>
      <c r="M3503" s="39" t="s">
        <v>95</v>
      </c>
      <c r="N3503" s="39" t="s">
        <v>4983</v>
      </c>
      <c r="O3503" s="39" t="s">
        <v>97</v>
      </c>
      <c r="P3503" s="39" t="s">
        <v>4973</v>
      </c>
      <c r="Q3503" s="54">
        <v>500000</v>
      </c>
    </row>
    <row r="3504" spans="1:17">
      <c r="A3504" s="39" t="s">
        <v>4966</v>
      </c>
      <c r="B3504" s="39" t="s">
        <v>4967</v>
      </c>
      <c r="C3504" s="52">
        <v>12151</v>
      </c>
      <c r="D3504" s="39" t="s">
        <v>91</v>
      </c>
      <c r="E3504" s="39" t="s">
        <v>4977</v>
      </c>
      <c r="F3504" s="41">
        <v>41364</v>
      </c>
      <c r="G3504" s="39" t="s">
        <v>93</v>
      </c>
      <c r="H3504" s="39" t="s">
        <v>173</v>
      </c>
      <c r="I3504" s="41">
        <v>41275</v>
      </c>
      <c r="J3504" s="41">
        <v>41639</v>
      </c>
      <c r="K3504" s="40">
        <v>7</v>
      </c>
      <c r="L3504" s="39" t="s">
        <v>105</v>
      </c>
      <c r="M3504" s="39" t="s">
        <v>486</v>
      </c>
      <c r="N3504" s="39" t="s">
        <v>4984</v>
      </c>
      <c r="O3504" s="39" t="s">
        <v>97</v>
      </c>
      <c r="P3504" s="39" t="s">
        <v>4973</v>
      </c>
      <c r="Q3504" s="54">
        <v>500000</v>
      </c>
    </row>
    <row r="3505" spans="1:17">
      <c r="A3505" s="39" t="s">
        <v>4966</v>
      </c>
      <c r="B3505" s="39" t="s">
        <v>4967</v>
      </c>
      <c r="C3505" s="52">
        <v>11854</v>
      </c>
      <c r="D3505" s="39" t="s">
        <v>101</v>
      </c>
      <c r="E3505" s="39" t="s">
        <v>4985</v>
      </c>
      <c r="F3505" s="41">
        <v>41285</v>
      </c>
      <c r="G3505" s="39" t="s">
        <v>93</v>
      </c>
      <c r="H3505" s="39" t="s">
        <v>173</v>
      </c>
      <c r="I3505" s="41">
        <v>41275</v>
      </c>
      <c r="J3505" s="41">
        <v>41639</v>
      </c>
      <c r="K3505" s="40">
        <v>1</v>
      </c>
      <c r="L3505" s="39" t="s">
        <v>105</v>
      </c>
      <c r="M3505" s="39" t="s">
        <v>329</v>
      </c>
      <c r="N3505" s="39" t="s">
        <v>4986</v>
      </c>
      <c r="O3505" s="39" t="s">
        <v>97</v>
      </c>
      <c r="P3505" s="39" t="s">
        <v>4973</v>
      </c>
      <c r="Q3505" s="54">
        <v>68000</v>
      </c>
    </row>
    <row r="3506" spans="1:17">
      <c r="A3506" s="39" t="s">
        <v>4966</v>
      </c>
      <c r="B3506" s="39" t="s">
        <v>4967</v>
      </c>
      <c r="C3506" s="52">
        <v>11854</v>
      </c>
      <c r="D3506" s="39" t="s">
        <v>101</v>
      </c>
      <c r="E3506" s="39" t="s">
        <v>4985</v>
      </c>
      <c r="F3506" s="41">
        <v>41285</v>
      </c>
      <c r="G3506" s="39" t="s">
        <v>93</v>
      </c>
      <c r="H3506" s="39" t="s">
        <v>173</v>
      </c>
      <c r="I3506" s="41">
        <v>41275</v>
      </c>
      <c r="J3506" s="41">
        <v>41639</v>
      </c>
      <c r="K3506" s="40">
        <v>2</v>
      </c>
      <c r="L3506" s="39" t="s">
        <v>105</v>
      </c>
      <c r="M3506" s="39" t="s">
        <v>486</v>
      </c>
      <c r="N3506" s="39" t="s">
        <v>4987</v>
      </c>
      <c r="O3506" s="39" t="s">
        <v>97</v>
      </c>
      <c r="P3506" s="39" t="s">
        <v>4973</v>
      </c>
      <c r="Q3506" s="54">
        <v>68000</v>
      </c>
    </row>
    <row r="3507" spans="1:17">
      <c r="A3507" s="39" t="s">
        <v>4966</v>
      </c>
      <c r="B3507" s="39" t="s">
        <v>4967</v>
      </c>
      <c r="C3507" s="52">
        <v>11854</v>
      </c>
      <c r="D3507" s="39" t="s">
        <v>101</v>
      </c>
      <c r="E3507" s="39" t="s">
        <v>4985</v>
      </c>
      <c r="F3507" s="41">
        <v>41285</v>
      </c>
      <c r="G3507" s="39" t="s">
        <v>93</v>
      </c>
      <c r="H3507" s="39" t="s">
        <v>173</v>
      </c>
      <c r="I3507" s="41">
        <v>41275</v>
      </c>
      <c r="J3507" s="41">
        <v>41639</v>
      </c>
      <c r="K3507" s="40">
        <v>3</v>
      </c>
      <c r="L3507" s="39" t="s">
        <v>218</v>
      </c>
      <c r="M3507" s="39" t="s">
        <v>95</v>
      </c>
      <c r="N3507" s="39" t="s">
        <v>4988</v>
      </c>
      <c r="O3507" s="39" t="s">
        <v>97</v>
      </c>
      <c r="P3507" s="39" t="s">
        <v>4973</v>
      </c>
      <c r="Q3507" s="54">
        <v>68000</v>
      </c>
    </row>
    <row r="3508" spans="1:17">
      <c r="A3508" s="39" t="s">
        <v>4966</v>
      </c>
      <c r="B3508" s="39" t="s">
        <v>4967</v>
      </c>
      <c r="C3508" s="52">
        <v>11371</v>
      </c>
      <c r="D3508" s="39" t="s">
        <v>101</v>
      </c>
      <c r="E3508" s="39" t="s">
        <v>4989</v>
      </c>
      <c r="F3508" s="41">
        <v>41101</v>
      </c>
      <c r="G3508" s="39" t="s">
        <v>93</v>
      </c>
      <c r="H3508" s="39" t="s">
        <v>173</v>
      </c>
      <c r="I3508" s="41">
        <v>40909</v>
      </c>
      <c r="J3508" s="41">
        <v>41274</v>
      </c>
      <c r="K3508" s="40">
        <v>1</v>
      </c>
      <c r="L3508" s="39" t="s">
        <v>391</v>
      </c>
      <c r="M3508" s="39" t="s">
        <v>95</v>
      </c>
      <c r="N3508" s="39" t="s">
        <v>4990</v>
      </c>
      <c r="O3508" s="39" t="s">
        <v>97</v>
      </c>
      <c r="P3508" s="39" t="s">
        <v>4973</v>
      </c>
      <c r="Q3508" s="54">
        <v>100000</v>
      </c>
    </row>
    <row r="3509" spans="1:17">
      <c r="A3509" s="39" t="s">
        <v>4966</v>
      </c>
      <c r="B3509" s="39" t="s">
        <v>4967</v>
      </c>
      <c r="C3509" s="52">
        <v>11275</v>
      </c>
      <c r="D3509" s="39" t="s">
        <v>101</v>
      </c>
      <c r="E3509" s="39" t="s">
        <v>3131</v>
      </c>
      <c r="F3509" s="41">
        <v>41101</v>
      </c>
      <c r="G3509" s="39" t="s">
        <v>93</v>
      </c>
      <c r="H3509" s="39" t="s">
        <v>173</v>
      </c>
      <c r="I3509" s="41">
        <v>40909</v>
      </c>
      <c r="J3509" s="41">
        <v>41274</v>
      </c>
      <c r="K3509" s="40">
        <v>1</v>
      </c>
      <c r="L3509" s="39" t="s">
        <v>125</v>
      </c>
      <c r="M3509" s="39" t="s">
        <v>183</v>
      </c>
      <c r="N3509" s="39" t="s">
        <v>4991</v>
      </c>
      <c r="O3509" s="39" t="s">
        <v>97</v>
      </c>
      <c r="P3509" s="39" t="s">
        <v>4973</v>
      </c>
      <c r="Q3509" s="54">
        <v>480000</v>
      </c>
    </row>
    <row r="3510" spans="1:17">
      <c r="A3510" s="39" t="s">
        <v>4966</v>
      </c>
      <c r="B3510" s="39" t="s">
        <v>4967</v>
      </c>
      <c r="C3510" s="52">
        <v>11275</v>
      </c>
      <c r="D3510" s="39" t="s">
        <v>101</v>
      </c>
      <c r="E3510" s="39" t="s">
        <v>3131</v>
      </c>
      <c r="F3510" s="41">
        <v>41101</v>
      </c>
      <c r="G3510" s="39" t="s">
        <v>93</v>
      </c>
      <c r="H3510" s="39" t="s">
        <v>173</v>
      </c>
      <c r="I3510" s="41">
        <v>40909</v>
      </c>
      <c r="J3510" s="41">
        <v>41274</v>
      </c>
      <c r="K3510" s="40">
        <v>2</v>
      </c>
      <c r="L3510" s="39" t="s">
        <v>105</v>
      </c>
      <c r="M3510" s="39" t="s">
        <v>329</v>
      </c>
      <c r="N3510" s="39" t="s">
        <v>4992</v>
      </c>
      <c r="O3510" s="39" t="s">
        <v>97</v>
      </c>
      <c r="P3510" s="39" t="s">
        <v>4973</v>
      </c>
      <c r="Q3510" s="54">
        <v>480000</v>
      </c>
    </row>
    <row r="3511" spans="1:17">
      <c r="A3511" s="39" t="s">
        <v>4966</v>
      </c>
      <c r="B3511" s="39" t="s">
        <v>4967</v>
      </c>
      <c r="C3511" s="52">
        <v>11275</v>
      </c>
      <c r="D3511" s="39" t="s">
        <v>101</v>
      </c>
      <c r="E3511" s="39" t="s">
        <v>3131</v>
      </c>
      <c r="F3511" s="41">
        <v>41101</v>
      </c>
      <c r="G3511" s="39" t="s">
        <v>93</v>
      </c>
      <c r="H3511" s="39" t="s">
        <v>173</v>
      </c>
      <c r="I3511" s="41">
        <v>40909</v>
      </c>
      <c r="J3511" s="41">
        <v>41274</v>
      </c>
      <c r="K3511" s="40">
        <v>3</v>
      </c>
      <c r="L3511" s="39" t="s">
        <v>105</v>
      </c>
      <c r="M3511" s="39" t="s">
        <v>95</v>
      </c>
      <c r="N3511" s="39" t="s">
        <v>4993</v>
      </c>
      <c r="O3511" s="39" t="s">
        <v>97</v>
      </c>
      <c r="P3511" s="39" t="s">
        <v>4973</v>
      </c>
      <c r="Q3511" s="54">
        <v>480000</v>
      </c>
    </row>
    <row r="3512" spans="1:17">
      <c r="A3512" s="39" t="s">
        <v>4966</v>
      </c>
      <c r="B3512" s="39" t="s">
        <v>4967</v>
      </c>
      <c r="C3512" s="52">
        <v>10270</v>
      </c>
      <c r="D3512" s="39" t="s">
        <v>101</v>
      </c>
      <c r="E3512" s="39" t="s">
        <v>4994</v>
      </c>
      <c r="F3512" s="41">
        <v>40856</v>
      </c>
      <c r="G3512" s="39" t="s">
        <v>93</v>
      </c>
      <c r="H3512" s="39" t="s">
        <v>173</v>
      </c>
      <c r="I3512" s="41">
        <v>40544</v>
      </c>
      <c r="J3512" s="41">
        <v>40908</v>
      </c>
      <c r="K3512" s="40">
        <v>1</v>
      </c>
      <c r="L3512" s="39" t="s">
        <v>131</v>
      </c>
      <c r="M3512" s="39" t="s">
        <v>183</v>
      </c>
      <c r="N3512" s="39" t="s">
        <v>4995</v>
      </c>
      <c r="O3512" s="39" t="s">
        <v>97</v>
      </c>
      <c r="P3512" s="39" t="s">
        <v>4973</v>
      </c>
      <c r="Q3512" s="54">
        <v>350000</v>
      </c>
    </row>
    <row r="3513" spans="1:17">
      <c r="A3513" s="39" t="s">
        <v>4966</v>
      </c>
      <c r="B3513" s="39" t="s">
        <v>4967</v>
      </c>
      <c r="C3513" s="52">
        <v>10270</v>
      </c>
      <c r="D3513" s="39" t="s">
        <v>101</v>
      </c>
      <c r="E3513" s="39" t="s">
        <v>4994</v>
      </c>
      <c r="F3513" s="41">
        <v>40856</v>
      </c>
      <c r="G3513" s="39" t="s">
        <v>93</v>
      </c>
      <c r="H3513" s="39" t="s">
        <v>173</v>
      </c>
      <c r="I3513" s="41">
        <v>40544</v>
      </c>
      <c r="J3513" s="41">
        <v>40908</v>
      </c>
      <c r="K3513" s="40">
        <v>2</v>
      </c>
      <c r="L3513" s="39" t="s">
        <v>105</v>
      </c>
      <c r="M3513" s="39" t="s">
        <v>329</v>
      </c>
      <c r="N3513" s="39" t="s">
        <v>4996</v>
      </c>
      <c r="O3513" s="39" t="s">
        <v>97</v>
      </c>
      <c r="P3513" s="39" t="s">
        <v>4973</v>
      </c>
      <c r="Q3513" s="54">
        <v>350000</v>
      </c>
    </row>
    <row r="3514" spans="1:17">
      <c r="A3514" s="39" t="s">
        <v>4966</v>
      </c>
      <c r="B3514" s="39" t="s">
        <v>4967</v>
      </c>
      <c r="C3514" s="52">
        <v>10270</v>
      </c>
      <c r="D3514" s="39" t="s">
        <v>101</v>
      </c>
      <c r="E3514" s="39" t="s">
        <v>4994</v>
      </c>
      <c r="F3514" s="41">
        <v>40856</v>
      </c>
      <c r="G3514" s="39" t="s">
        <v>93</v>
      </c>
      <c r="H3514" s="39" t="s">
        <v>173</v>
      </c>
      <c r="I3514" s="41">
        <v>40544</v>
      </c>
      <c r="J3514" s="41">
        <v>40908</v>
      </c>
      <c r="K3514" s="40">
        <v>3</v>
      </c>
      <c r="L3514" s="39" t="s">
        <v>308</v>
      </c>
      <c r="M3514" s="39" t="s">
        <v>95</v>
      </c>
      <c r="N3514" s="39" t="s">
        <v>4997</v>
      </c>
      <c r="O3514" s="39" t="s">
        <v>97</v>
      </c>
      <c r="P3514" s="39" t="s">
        <v>4973</v>
      </c>
      <c r="Q3514" s="54">
        <v>350000</v>
      </c>
    </row>
    <row r="3515" spans="1:17">
      <c r="A3515" s="39" t="s">
        <v>4966</v>
      </c>
      <c r="B3515" s="39" t="s">
        <v>4967</v>
      </c>
      <c r="C3515" s="52">
        <v>10270</v>
      </c>
      <c r="D3515" s="39" t="s">
        <v>101</v>
      </c>
      <c r="E3515" s="39" t="s">
        <v>4994</v>
      </c>
      <c r="F3515" s="41">
        <v>40856</v>
      </c>
      <c r="G3515" s="39" t="s">
        <v>93</v>
      </c>
      <c r="H3515" s="39" t="s">
        <v>173</v>
      </c>
      <c r="I3515" s="41">
        <v>40544</v>
      </c>
      <c r="J3515" s="41">
        <v>40908</v>
      </c>
      <c r="K3515" s="40">
        <v>4</v>
      </c>
      <c r="L3515" s="39" t="s">
        <v>131</v>
      </c>
      <c r="M3515" s="39" t="s">
        <v>608</v>
      </c>
      <c r="N3515" s="39" t="s">
        <v>4998</v>
      </c>
      <c r="O3515" s="39" t="s">
        <v>97</v>
      </c>
      <c r="P3515" s="39" t="s">
        <v>4973</v>
      </c>
      <c r="Q3515" s="54">
        <v>350000</v>
      </c>
    </row>
    <row r="3516" spans="1:17">
      <c r="A3516" s="39" t="s">
        <v>4966</v>
      </c>
      <c r="B3516" s="39" t="s">
        <v>4967</v>
      </c>
      <c r="C3516" s="52">
        <v>10270</v>
      </c>
      <c r="D3516" s="39" t="s">
        <v>101</v>
      </c>
      <c r="E3516" s="39" t="s">
        <v>4994</v>
      </c>
      <c r="F3516" s="41">
        <v>40856</v>
      </c>
      <c r="G3516" s="39" t="s">
        <v>93</v>
      </c>
      <c r="H3516" s="39" t="s">
        <v>173</v>
      </c>
      <c r="I3516" s="41">
        <v>40544</v>
      </c>
      <c r="J3516" s="41">
        <v>40908</v>
      </c>
      <c r="K3516" s="40">
        <v>5</v>
      </c>
      <c r="L3516" s="39" t="s">
        <v>105</v>
      </c>
      <c r="M3516" s="39" t="s">
        <v>95</v>
      </c>
      <c r="N3516" s="39" t="s">
        <v>4999</v>
      </c>
      <c r="O3516" s="39" t="s">
        <v>97</v>
      </c>
      <c r="P3516" s="39" t="s">
        <v>4973</v>
      </c>
      <c r="Q3516" s="54">
        <v>350000</v>
      </c>
    </row>
    <row r="3517" spans="1:17">
      <c r="A3517" s="39" t="s">
        <v>4966</v>
      </c>
      <c r="B3517" s="39" t="s">
        <v>4967</v>
      </c>
      <c r="C3517" s="52">
        <v>10270</v>
      </c>
      <c r="D3517" s="39" t="s">
        <v>101</v>
      </c>
      <c r="E3517" s="39" t="s">
        <v>4994</v>
      </c>
      <c r="F3517" s="41">
        <v>40856</v>
      </c>
      <c r="G3517" s="39" t="s">
        <v>93</v>
      </c>
      <c r="H3517" s="39" t="s">
        <v>173</v>
      </c>
      <c r="I3517" s="41">
        <v>40544</v>
      </c>
      <c r="J3517" s="41">
        <v>40908</v>
      </c>
      <c r="K3517" s="40">
        <v>6</v>
      </c>
      <c r="L3517" s="39" t="s">
        <v>105</v>
      </c>
      <c r="M3517" s="39" t="s">
        <v>95</v>
      </c>
      <c r="N3517" s="39" t="s">
        <v>5000</v>
      </c>
      <c r="O3517" s="39" t="s">
        <v>97</v>
      </c>
      <c r="P3517" s="39" t="s">
        <v>4973</v>
      </c>
      <c r="Q3517" s="54">
        <v>350000</v>
      </c>
    </row>
    <row r="3518" spans="1:17">
      <c r="A3518" s="39" t="s">
        <v>4966</v>
      </c>
      <c r="B3518" s="39" t="s">
        <v>4967</v>
      </c>
      <c r="C3518" s="52">
        <v>10270</v>
      </c>
      <c r="D3518" s="39" t="s">
        <v>101</v>
      </c>
      <c r="E3518" s="39" t="s">
        <v>4994</v>
      </c>
      <c r="F3518" s="41">
        <v>40856</v>
      </c>
      <c r="G3518" s="39" t="s">
        <v>93</v>
      </c>
      <c r="H3518" s="39" t="s">
        <v>173</v>
      </c>
      <c r="I3518" s="41">
        <v>40544</v>
      </c>
      <c r="J3518" s="41">
        <v>40908</v>
      </c>
      <c r="K3518" s="40">
        <v>7</v>
      </c>
      <c r="L3518" s="39" t="s">
        <v>105</v>
      </c>
      <c r="M3518" s="39" t="s">
        <v>95</v>
      </c>
      <c r="N3518" s="39" t="s">
        <v>5001</v>
      </c>
      <c r="O3518" s="39" t="s">
        <v>97</v>
      </c>
      <c r="P3518" s="39" t="s">
        <v>4973</v>
      </c>
      <c r="Q3518" s="54">
        <v>350000</v>
      </c>
    </row>
    <row r="3519" spans="1:17">
      <c r="A3519" s="39" t="s">
        <v>4966</v>
      </c>
      <c r="B3519" s="39" t="s">
        <v>4967</v>
      </c>
      <c r="C3519" s="52">
        <v>10270</v>
      </c>
      <c r="D3519" s="39" t="s">
        <v>101</v>
      </c>
      <c r="E3519" s="39" t="s">
        <v>4994</v>
      </c>
      <c r="F3519" s="41">
        <v>40856</v>
      </c>
      <c r="G3519" s="39" t="s">
        <v>93</v>
      </c>
      <c r="H3519" s="39" t="s">
        <v>173</v>
      </c>
      <c r="I3519" s="41">
        <v>40544</v>
      </c>
      <c r="J3519" s="41">
        <v>40908</v>
      </c>
      <c r="K3519" s="40">
        <v>8</v>
      </c>
      <c r="L3519" s="39" t="s">
        <v>105</v>
      </c>
      <c r="M3519" s="39" t="s">
        <v>435</v>
      </c>
      <c r="N3519" s="39" t="s">
        <v>5002</v>
      </c>
      <c r="O3519" s="39" t="s">
        <v>97</v>
      </c>
      <c r="P3519" s="39" t="s">
        <v>4973</v>
      </c>
      <c r="Q3519" s="54">
        <v>350000</v>
      </c>
    </row>
    <row r="3520" spans="1:17">
      <c r="A3520" s="39" t="s">
        <v>4966</v>
      </c>
      <c r="B3520" s="39" t="s">
        <v>4967</v>
      </c>
      <c r="C3520" s="52">
        <v>10270</v>
      </c>
      <c r="D3520" s="39" t="s">
        <v>101</v>
      </c>
      <c r="E3520" s="39" t="s">
        <v>4994</v>
      </c>
      <c r="F3520" s="41">
        <v>40856</v>
      </c>
      <c r="G3520" s="39" t="s">
        <v>93</v>
      </c>
      <c r="H3520" s="39" t="s">
        <v>173</v>
      </c>
      <c r="I3520" s="41">
        <v>40544</v>
      </c>
      <c r="J3520" s="41">
        <v>40908</v>
      </c>
      <c r="K3520" s="40">
        <v>9</v>
      </c>
      <c r="L3520" s="39" t="s">
        <v>105</v>
      </c>
      <c r="M3520" s="39" t="s">
        <v>486</v>
      </c>
      <c r="N3520" s="39" t="s">
        <v>5003</v>
      </c>
      <c r="O3520" s="39" t="s">
        <v>97</v>
      </c>
      <c r="P3520" s="39" t="s">
        <v>4973</v>
      </c>
      <c r="Q3520" s="54">
        <v>350000</v>
      </c>
    </row>
    <row r="3521" spans="1:17">
      <c r="A3521" s="39" t="s">
        <v>4966</v>
      </c>
      <c r="B3521" s="39" t="s">
        <v>4967</v>
      </c>
      <c r="C3521" s="52">
        <v>1120</v>
      </c>
      <c r="D3521" s="39" t="s">
        <v>101</v>
      </c>
      <c r="E3521" s="39" t="s">
        <v>5004</v>
      </c>
      <c r="F3521" s="41">
        <v>39790</v>
      </c>
      <c r="G3521" s="39" t="s">
        <v>93</v>
      </c>
      <c r="H3521" s="39" t="s">
        <v>173</v>
      </c>
      <c r="I3521" s="41">
        <v>37257</v>
      </c>
      <c r="J3521" s="41">
        <v>37621</v>
      </c>
      <c r="K3521" s="40">
        <v>1</v>
      </c>
      <c r="L3521" s="39" t="s">
        <v>391</v>
      </c>
      <c r="M3521" s="39" t="s">
        <v>95</v>
      </c>
      <c r="N3521" s="39" t="s">
        <v>5005</v>
      </c>
      <c r="O3521" s="39" t="s">
        <v>97</v>
      </c>
      <c r="P3521" s="39" t="s">
        <v>4973</v>
      </c>
      <c r="Q3521" s="54">
        <v>10000</v>
      </c>
    </row>
    <row r="3522" spans="1:17">
      <c r="A3522" s="39" t="s">
        <v>5006</v>
      </c>
      <c r="B3522" s="39" t="s">
        <v>5007</v>
      </c>
      <c r="C3522" s="52">
        <v>10482</v>
      </c>
      <c r="D3522" s="39" t="s">
        <v>101</v>
      </c>
      <c r="E3522" s="39" t="s">
        <v>5008</v>
      </c>
      <c r="F3522" s="41">
        <v>40856</v>
      </c>
      <c r="G3522" s="39" t="s">
        <v>93</v>
      </c>
      <c r="H3522" s="39" t="s">
        <v>173</v>
      </c>
      <c r="I3522" s="41">
        <v>40544</v>
      </c>
      <c r="J3522" s="41">
        <v>40908</v>
      </c>
      <c r="K3522" s="40">
        <v>1</v>
      </c>
      <c r="L3522" s="39" t="s">
        <v>95</v>
      </c>
      <c r="M3522" s="39" t="s">
        <v>95</v>
      </c>
      <c r="N3522" s="39" t="s">
        <v>5009</v>
      </c>
      <c r="O3522" s="39" t="s">
        <v>97</v>
      </c>
      <c r="P3522" s="39" t="s">
        <v>4951</v>
      </c>
      <c r="Q3522" s="54">
        <v>2100</v>
      </c>
    </row>
    <row r="3523" spans="1:17">
      <c r="A3523" s="39" t="s">
        <v>5006</v>
      </c>
      <c r="B3523" s="39" t="s">
        <v>5007</v>
      </c>
      <c r="C3523" s="52">
        <v>10482</v>
      </c>
      <c r="D3523" s="39" t="s">
        <v>101</v>
      </c>
      <c r="E3523" s="39" t="s">
        <v>5008</v>
      </c>
      <c r="F3523" s="41">
        <v>40856</v>
      </c>
      <c r="G3523" s="39" t="s">
        <v>93</v>
      </c>
      <c r="H3523" s="39" t="s">
        <v>173</v>
      </c>
      <c r="I3523" s="41">
        <v>40544</v>
      </c>
      <c r="J3523" s="41">
        <v>40908</v>
      </c>
      <c r="K3523" s="40">
        <v>2</v>
      </c>
      <c r="L3523" s="39" t="s">
        <v>218</v>
      </c>
      <c r="M3523" s="39" t="s">
        <v>521</v>
      </c>
      <c r="N3523" s="39" t="s">
        <v>5010</v>
      </c>
      <c r="O3523" s="39" t="s">
        <v>97</v>
      </c>
      <c r="P3523" s="39" t="s">
        <v>4951</v>
      </c>
      <c r="Q3523" s="54">
        <v>2100</v>
      </c>
    </row>
    <row r="3524" spans="1:17">
      <c r="A3524" s="39" t="s">
        <v>5006</v>
      </c>
      <c r="B3524" s="39" t="s">
        <v>5007</v>
      </c>
      <c r="C3524" s="52">
        <v>9541</v>
      </c>
      <c r="D3524" s="39" t="s">
        <v>101</v>
      </c>
      <c r="E3524" s="39" t="s">
        <v>523</v>
      </c>
      <c r="F3524" s="41">
        <v>40714</v>
      </c>
      <c r="G3524" s="39" t="s">
        <v>93</v>
      </c>
      <c r="H3524" s="39" t="s">
        <v>173</v>
      </c>
      <c r="I3524" s="41">
        <v>39904</v>
      </c>
      <c r="J3524" s="41">
        <v>40908</v>
      </c>
      <c r="K3524" s="40">
        <v>1</v>
      </c>
      <c r="L3524" s="39" t="s">
        <v>176</v>
      </c>
      <c r="M3524" s="39" t="s">
        <v>416</v>
      </c>
      <c r="N3524" s="39" t="s">
        <v>5011</v>
      </c>
      <c r="O3524" s="39" t="s">
        <v>97</v>
      </c>
      <c r="P3524" s="39" t="s">
        <v>4951</v>
      </c>
      <c r="Q3524" s="54">
        <v>-7249800</v>
      </c>
    </row>
    <row r="3525" spans="1:17">
      <c r="A3525" s="39" t="s">
        <v>5006</v>
      </c>
      <c r="B3525" s="39" t="s">
        <v>5007</v>
      </c>
      <c r="C3525" s="52">
        <v>9541</v>
      </c>
      <c r="D3525" s="39" t="s">
        <v>101</v>
      </c>
      <c r="E3525" s="39" t="s">
        <v>523</v>
      </c>
      <c r="F3525" s="41">
        <v>40714</v>
      </c>
      <c r="G3525" s="39" t="s">
        <v>93</v>
      </c>
      <c r="H3525" s="39" t="s">
        <v>173</v>
      </c>
      <c r="I3525" s="41">
        <v>39904</v>
      </c>
      <c r="J3525" s="41">
        <v>40908</v>
      </c>
      <c r="K3525" s="40">
        <v>2</v>
      </c>
      <c r="L3525" s="39" t="s">
        <v>218</v>
      </c>
      <c r="M3525" s="39" t="s">
        <v>521</v>
      </c>
      <c r="N3525" s="39" t="s">
        <v>5012</v>
      </c>
      <c r="O3525" s="39" t="s">
        <v>97</v>
      </c>
      <c r="P3525" s="39" t="s">
        <v>4951</v>
      </c>
      <c r="Q3525" s="54">
        <v>-7249800</v>
      </c>
    </row>
    <row r="3526" spans="1:17">
      <c r="A3526" s="39" t="s">
        <v>5006</v>
      </c>
      <c r="B3526" s="39" t="s">
        <v>5007</v>
      </c>
      <c r="C3526" s="52">
        <v>9541</v>
      </c>
      <c r="D3526" s="39" t="s">
        <v>101</v>
      </c>
      <c r="E3526" s="39" t="s">
        <v>523</v>
      </c>
      <c r="F3526" s="41">
        <v>40714</v>
      </c>
      <c r="G3526" s="39" t="s">
        <v>93</v>
      </c>
      <c r="H3526" s="39" t="s">
        <v>173</v>
      </c>
      <c r="I3526" s="41">
        <v>39904</v>
      </c>
      <c r="J3526" s="41">
        <v>40178</v>
      </c>
      <c r="K3526" s="40">
        <v>3</v>
      </c>
      <c r="L3526" s="39" t="s">
        <v>131</v>
      </c>
      <c r="M3526" s="39" t="s">
        <v>95</v>
      </c>
      <c r="N3526" s="39" t="s">
        <v>5013</v>
      </c>
      <c r="O3526" s="39" t="s">
        <v>97</v>
      </c>
      <c r="P3526" s="39" t="s">
        <v>4951</v>
      </c>
      <c r="Q3526" s="54">
        <v>-7249800</v>
      </c>
    </row>
    <row r="3527" spans="1:17">
      <c r="A3527" s="39" t="s">
        <v>5006</v>
      </c>
      <c r="B3527" s="39" t="s">
        <v>5007</v>
      </c>
      <c r="C3527" s="52">
        <v>9541</v>
      </c>
      <c r="D3527" s="39" t="s">
        <v>101</v>
      </c>
      <c r="E3527" s="39" t="s">
        <v>523</v>
      </c>
      <c r="F3527" s="41">
        <v>40714</v>
      </c>
      <c r="G3527" s="39" t="s">
        <v>93</v>
      </c>
      <c r="H3527" s="39" t="s">
        <v>173</v>
      </c>
      <c r="I3527" s="41">
        <v>40179</v>
      </c>
      <c r="J3527" s="41">
        <v>3692940</v>
      </c>
      <c r="K3527" s="40">
        <v>4</v>
      </c>
      <c r="L3527" s="39" t="s">
        <v>131</v>
      </c>
      <c r="M3527" s="39" t="s">
        <v>95</v>
      </c>
      <c r="N3527" s="39" t="s">
        <v>5014</v>
      </c>
      <c r="O3527" s="39" t="s">
        <v>97</v>
      </c>
      <c r="P3527" s="39" t="s">
        <v>4951</v>
      </c>
      <c r="Q3527" s="54">
        <v>-7249800</v>
      </c>
    </row>
    <row r="3528" spans="1:17">
      <c r="A3528" s="39" t="s">
        <v>5015</v>
      </c>
      <c r="B3528" s="39" t="s">
        <v>5016</v>
      </c>
      <c r="C3528" s="52">
        <v>14862</v>
      </c>
      <c r="D3528" s="39" t="s">
        <v>101</v>
      </c>
      <c r="E3528" s="39" t="s">
        <v>5017</v>
      </c>
      <c r="F3528" s="41">
        <v>42072</v>
      </c>
      <c r="G3528" s="39" t="s">
        <v>876</v>
      </c>
      <c r="H3528" s="39" t="s">
        <v>173</v>
      </c>
      <c r="I3528" s="41">
        <v>42005</v>
      </c>
      <c r="J3528" s="41">
        <v>42369</v>
      </c>
      <c r="K3528" s="40">
        <v>1</v>
      </c>
      <c r="L3528" s="39" t="s">
        <v>629</v>
      </c>
      <c r="M3528" s="39" t="s">
        <v>95</v>
      </c>
      <c r="N3528" s="39" t="s">
        <v>5018</v>
      </c>
      <c r="O3528" s="39" t="s">
        <v>97</v>
      </c>
      <c r="P3528" s="39" t="s">
        <v>5019</v>
      </c>
      <c r="Q3528" s="54">
        <v>1</v>
      </c>
    </row>
    <row r="3529" spans="1:17">
      <c r="A3529" s="39" t="s">
        <v>5015</v>
      </c>
      <c r="B3529" s="39" t="s">
        <v>5016</v>
      </c>
      <c r="C3529" s="52">
        <v>14861</v>
      </c>
      <c r="D3529" s="39" t="s">
        <v>101</v>
      </c>
      <c r="E3529" s="39" t="s">
        <v>5020</v>
      </c>
      <c r="F3529" s="41">
        <v>42072</v>
      </c>
      <c r="G3529" s="39" t="s">
        <v>876</v>
      </c>
      <c r="H3529" s="39" t="s">
        <v>173</v>
      </c>
      <c r="I3529" s="41">
        <v>42005</v>
      </c>
      <c r="J3529" s="41">
        <v>42369</v>
      </c>
      <c r="K3529" s="40">
        <v>1</v>
      </c>
      <c r="L3529" s="39" t="s">
        <v>95</v>
      </c>
      <c r="M3529" s="39" t="s">
        <v>95</v>
      </c>
      <c r="N3529" s="39" t="s">
        <v>5021</v>
      </c>
      <c r="O3529" s="39" t="s">
        <v>97</v>
      </c>
      <c r="P3529" s="39" t="s">
        <v>5019</v>
      </c>
      <c r="Q3529" s="54">
        <v>100</v>
      </c>
    </row>
    <row r="3530" spans="1:17">
      <c r="A3530" s="39" t="s">
        <v>5015</v>
      </c>
      <c r="B3530" s="39" t="s">
        <v>5016</v>
      </c>
      <c r="C3530" s="52">
        <v>13863</v>
      </c>
      <c r="D3530" s="39" t="s">
        <v>101</v>
      </c>
      <c r="E3530" s="39" t="s">
        <v>5017</v>
      </c>
      <c r="F3530" s="41">
        <v>41695</v>
      </c>
      <c r="G3530" s="39" t="s">
        <v>876</v>
      </c>
      <c r="H3530" s="39" t="s">
        <v>173</v>
      </c>
      <c r="I3530" s="41">
        <v>41640</v>
      </c>
      <c r="J3530" s="41">
        <v>42004</v>
      </c>
      <c r="K3530" s="40">
        <v>1</v>
      </c>
      <c r="L3530" s="39" t="s">
        <v>629</v>
      </c>
      <c r="M3530" s="39" t="s">
        <v>95</v>
      </c>
      <c r="N3530" s="39" t="s">
        <v>5022</v>
      </c>
      <c r="O3530" s="39" t="s">
        <v>97</v>
      </c>
      <c r="P3530" s="39" t="s">
        <v>5019</v>
      </c>
      <c r="Q3530" s="54">
        <v>1</v>
      </c>
    </row>
    <row r="3531" spans="1:17">
      <c r="A3531" s="39" t="s">
        <v>5015</v>
      </c>
      <c r="B3531" s="39" t="s">
        <v>5016</v>
      </c>
      <c r="C3531" s="52">
        <v>13864</v>
      </c>
      <c r="D3531" s="39" t="s">
        <v>101</v>
      </c>
      <c r="E3531" s="39" t="s">
        <v>5023</v>
      </c>
      <c r="F3531" s="41">
        <v>41695</v>
      </c>
      <c r="G3531" s="39" t="s">
        <v>876</v>
      </c>
      <c r="H3531" s="39" t="s">
        <v>173</v>
      </c>
      <c r="I3531" s="41">
        <v>41640</v>
      </c>
      <c r="J3531" s="41">
        <v>42004</v>
      </c>
      <c r="K3531" s="40">
        <v>1</v>
      </c>
      <c r="L3531" s="39" t="s">
        <v>95</v>
      </c>
      <c r="M3531" s="39" t="s">
        <v>95</v>
      </c>
      <c r="N3531" s="39" t="s">
        <v>5024</v>
      </c>
      <c r="O3531" s="39" t="s">
        <v>97</v>
      </c>
      <c r="P3531" s="39" t="s">
        <v>5019</v>
      </c>
      <c r="Q3531" s="54">
        <v>100</v>
      </c>
    </row>
    <row r="3532" spans="1:17">
      <c r="A3532" s="39" t="s">
        <v>5025</v>
      </c>
      <c r="B3532" s="39" t="s">
        <v>5026</v>
      </c>
      <c r="C3532" s="52">
        <v>21652</v>
      </c>
      <c r="D3532" s="39" t="s">
        <v>91</v>
      </c>
      <c r="E3532" s="39" t="s">
        <v>453</v>
      </c>
      <c r="F3532" s="41">
        <v>44622</v>
      </c>
      <c r="G3532" s="39" t="s">
        <v>93</v>
      </c>
      <c r="H3532" s="39" t="s">
        <v>173</v>
      </c>
      <c r="I3532" s="41">
        <v>42005</v>
      </c>
      <c r="J3532" s="41">
        <v>44197</v>
      </c>
      <c r="K3532" s="40">
        <v>1</v>
      </c>
      <c r="L3532" s="39" t="s">
        <v>131</v>
      </c>
      <c r="M3532" s="39" t="s">
        <v>132</v>
      </c>
      <c r="N3532" s="39" t="s">
        <v>5027</v>
      </c>
      <c r="O3532" s="39" t="s">
        <v>97</v>
      </c>
      <c r="P3532" s="39" t="s">
        <v>5028</v>
      </c>
      <c r="Q3532" s="54">
        <v>100000</v>
      </c>
    </row>
    <row r="3533" spans="1:17">
      <c r="A3533" s="39" t="s">
        <v>5029</v>
      </c>
      <c r="B3533" s="39" t="s">
        <v>5030</v>
      </c>
      <c r="C3533" s="52">
        <v>15511</v>
      </c>
      <c r="D3533" s="39" t="s">
        <v>101</v>
      </c>
      <c r="E3533" s="39" t="s">
        <v>5031</v>
      </c>
      <c r="F3533" s="41">
        <v>42337</v>
      </c>
      <c r="G3533" s="39" t="s">
        <v>93</v>
      </c>
      <c r="H3533" s="39" t="s">
        <v>173</v>
      </c>
      <c r="I3533" s="41">
        <v>40219</v>
      </c>
      <c r="J3533" s="41">
        <v>42735</v>
      </c>
      <c r="K3533" s="40">
        <v>1</v>
      </c>
      <c r="L3533" s="39" t="s">
        <v>237</v>
      </c>
      <c r="M3533" s="39" t="s">
        <v>16</v>
      </c>
      <c r="N3533" s="39" t="s">
        <v>5032</v>
      </c>
      <c r="O3533" s="39" t="s">
        <v>97</v>
      </c>
      <c r="P3533" s="39" t="s">
        <v>5033</v>
      </c>
      <c r="Q3533" s="54">
        <v>25380</v>
      </c>
    </row>
    <row r="3534" spans="1:17">
      <c r="A3534" s="39" t="s">
        <v>5029</v>
      </c>
      <c r="B3534" s="39" t="s">
        <v>5030</v>
      </c>
      <c r="C3534" s="52">
        <v>15511</v>
      </c>
      <c r="D3534" s="39" t="s">
        <v>101</v>
      </c>
      <c r="E3534" s="39" t="s">
        <v>5031</v>
      </c>
      <c r="F3534" s="41">
        <v>42337</v>
      </c>
      <c r="G3534" s="39" t="s">
        <v>93</v>
      </c>
      <c r="H3534" s="39" t="s">
        <v>173</v>
      </c>
      <c r="I3534" s="41">
        <v>40219</v>
      </c>
      <c r="J3534" s="41">
        <v>42735</v>
      </c>
      <c r="K3534" s="40">
        <v>2</v>
      </c>
      <c r="L3534" s="39" t="s">
        <v>237</v>
      </c>
      <c r="M3534" s="39" t="s">
        <v>16</v>
      </c>
      <c r="N3534" s="39" t="s">
        <v>5034</v>
      </c>
      <c r="O3534" s="39" t="s">
        <v>97</v>
      </c>
      <c r="P3534" s="39" t="s">
        <v>5033</v>
      </c>
      <c r="Q3534" s="54">
        <v>25380</v>
      </c>
    </row>
    <row r="3535" spans="1:17">
      <c r="A3535" s="39" t="s">
        <v>5029</v>
      </c>
      <c r="B3535" s="39" t="s">
        <v>5030</v>
      </c>
      <c r="C3535" s="52">
        <v>15511</v>
      </c>
      <c r="D3535" s="39" t="s">
        <v>101</v>
      </c>
      <c r="E3535" s="39" t="s">
        <v>5031</v>
      </c>
      <c r="F3535" s="41">
        <v>42337</v>
      </c>
      <c r="G3535" s="39" t="s">
        <v>93</v>
      </c>
      <c r="H3535" s="39" t="s">
        <v>173</v>
      </c>
      <c r="I3535" s="41">
        <v>41275</v>
      </c>
      <c r="J3535" s="41">
        <v>42735</v>
      </c>
      <c r="K3535" s="40">
        <v>3</v>
      </c>
      <c r="L3535" s="39" t="s">
        <v>237</v>
      </c>
      <c r="M3535" s="39" t="s">
        <v>95</v>
      </c>
      <c r="N3535" s="39" t="s">
        <v>5035</v>
      </c>
      <c r="O3535" s="39" t="s">
        <v>97</v>
      </c>
      <c r="P3535" s="39" t="s">
        <v>5033</v>
      </c>
      <c r="Q3535" s="54">
        <v>25380</v>
      </c>
    </row>
    <row r="3536" spans="1:17">
      <c r="A3536" s="39" t="s">
        <v>5029</v>
      </c>
      <c r="B3536" s="39" t="s">
        <v>5030</v>
      </c>
      <c r="C3536" s="52">
        <v>14962</v>
      </c>
      <c r="D3536" s="39" t="s">
        <v>101</v>
      </c>
      <c r="E3536" s="39" t="s">
        <v>5036</v>
      </c>
      <c r="F3536" s="41">
        <v>42072</v>
      </c>
      <c r="G3536" s="39" t="s">
        <v>93</v>
      </c>
      <c r="H3536" s="39" t="s">
        <v>173</v>
      </c>
      <c r="I3536" s="41">
        <v>42005</v>
      </c>
      <c r="J3536" s="41">
        <v>42369</v>
      </c>
      <c r="K3536" s="40">
        <v>1</v>
      </c>
      <c r="L3536" s="39" t="s">
        <v>237</v>
      </c>
      <c r="M3536" s="39" t="s">
        <v>95</v>
      </c>
      <c r="N3536" s="39" t="s">
        <v>5037</v>
      </c>
      <c r="O3536" s="39" t="s">
        <v>97</v>
      </c>
      <c r="P3536" s="39" t="s">
        <v>5033</v>
      </c>
      <c r="Q3536" s="54">
        <v>1018</v>
      </c>
    </row>
    <row r="3537" spans="1:17">
      <c r="A3537" s="39" t="s">
        <v>5029</v>
      </c>
      <c r="B3537" s="39" t="s">
        <v>5030</v>
      </c>
      <c r="C3537" s="52">
        <v>14962</v>
      </c>
      <c r="D3537" s="39" t="s">
        <v>101</v>
      </c>
      <c r="E3537" s="39" t="s">
        <v>5036</v>
      </c>
      <c r="F3537" s="41">
        <v>42072</v>
      </c>
      <c r="G3537" s="39" t="s">
        <v>93</v>
      </c>
      <c r="H3537" s="39" t="s">
        <v>173</v>
      </c>
      <c r="I3537" s="41">
        <v>42005</v>
      </c>
      <c r="J3537" s="41">
        <v>42369</v>
      </c>
      <c r="K3537" s="40">
        <v>2</v>
      </c>
      <c r="L3537" s="39" t="s">
        <v>237</v>
      </c>
      <c r="M3537" s="39" t="s">
        <v>95</v>
      </c>
      <c r="N3537" s="39" t="s">
        <v>5038</v>
      </c>
      <c r="O3537" s="39" t="s">
        <v>97</v>
      </c>
      <c r="P3537" s="39" t="s">
        <v>5033</v>
      </c>
      <c r="Q3537" s="54">
        <v>1018</v>
      </c>
    </row>
    <row r="3538" spans="1:17">
      <c r="A3538" s="39" t="s">
        <v>5029</v>
      </c>
      <c r="B3538" s="39" t="s">
        <v>5030</v>
      </c>
      <c r="C3538" s="52">
        <v>14962</v>
      </c>
      <c r="D3538" s="39" t="s">
        <v>101</v>
      </c>
      <c r="E3538" s="39" t="s">
        <v>5036</v>
      </c>
      <c r="F3538" s="41">
        <v>42072</v>
      </c>
      <c r="G3538" s="39" t="s">
        <v>93</v>
      </c>
      <c r="H3538" s="39" t="s">
        <v>173</v>
      </c>
      <c r="I3538" s="41">
        <v>42005</v>
      </c>
      <c r="J3538" s="41">
        <v>42369</v>
      </c>
      <c r="K3538" s="40">
        <v>3</v>
      </c>
      <c r="L3538" s="39" t="s">
        <v>237</v>
      </c>
      <c r="M3538" s="39" t="s">
        <v>95</v>
      </c>
      <c r="N3538" s="39" t="s">
        <v>5039</v>
      </c>
      <c r="O3538" s="39" t="s">
        <v>97</v>
      </c>
      <c r="P3538" s="39" t="s">
        <v>5033</v>
      </c>
      <c r="Q3538" s="54">
        <v>1018</v>
      </c>
    </row>
    <row r="3539" spans="1:17">
      <c r="A3539" s="39" t="s">
        <v>5029</v>
      </c>
      <c r="B3539" s="39" t="s">
        <v>5030</v>
      </c>
      <c r="C3539" s="52">
        <v>13901</v>
      </c>
      <c r="D3539" s="39" t="s">
        <v>101</v>
      </c>
      <c r="E3539" s="39" t="s">
        <v>5040</v>
      </c>
      <c r="F3539" s="41">
        <v>41695</v>
      </c>
      <c r="G3539" s="39" t="s">
        <v>93</v>
      </c>
      <c r="H3539" s="39" t="s">
        <v>173</v>
      </c>
      <c r="I3539" s="41">
        <v>41640</v>
      </c>
      <c r="J3539" s="41">
        <v>42004</v>
      </c>
      <c r="K3539" s="40">
        <v>1</v>
      </c>
      <c r="L3539" s="39" t="s">
        <v>237</v>
      </c>
      <c r="M3539" s="39" t="s">
        <v>95</v>
      </c>
      <c r="N3539" s="39" t="s">
        <v>5041</v>
      </c>
      <c r="O3539" s="39" t="s">
        <v>97</v>
      </c>
      <c r="P3539" s="39" t="s">
        <v>5033</v>
      </c>
      <c r="Q3539" s="54">
        <v>6000</v>
      </c>
    </row>
    <row r="3540" spans="1:17">
      <c r="A3540" s="39" t="s">
        <v>5029</v>
      </c>
      <c r="B3540" s="39" t="s">
        <v>5030</v>
      </c>
      <c r="C3540" s="52">
        <v>13901</v>
      </c>
      <c r="D3540" s="39" t="s">
        <v>101</v>
      </c>
      <c r="E3540" s="39" t="s">
        <v>5040</v>
      </c>
      <c r="F3540" s="41">
        <v>41695</v>
      </c>
      <c r="G3540" s="39" t="s">
        <v>93</v>
      </c>
      <c r="H3540" s="39" t="s">
        <v>173</v>
      </c>
      <c r="I3540" s="41">
        <v>41640</v>
      </c>
      <c r="J3540" s="41">
        <v>42004</v>
      </c>
      <c r="K3540" s="40">
        <v>2</v>
      </c>
      <c r="L3540" s="39" t="s">
        <v>237</v>
      </c>
      <c r="M3540" s="39" t="s">
        <v>95</v>
      </c>
      <c r="N3540" s="39" t="s">
        <v>5042</v>
      </c>
      <c r="O3540" s="39" t="s">
        <v>97</v>
      </c>
      <c r="P3540" s="39" t="s">
        <v>5033</v>
      </c>
      <c r="Q3540" s="54">
        <v>6000</v>
      </c>
    </row>
    <row r="3541" spans="1:17">
      <c r="A3541" s="39" t="s">
        <v>5029</v>
      </c>
      <c r="B3541" s="39" t="s">
        <v>5030</v>
      </c>
      <c r="C3541" s="52">
        <v>13901</v>
      </c>
      <c r="D3541" s="39" t="s">
        <v>101</v>
      </c>
      <c r="E3541" s="39" t="s">
        <v>5040</v>
      </c>
      <c r="F3541" s="41">
        <v>41695</v>
      </c>
      <c r="G3541" s="39" t="s">
        <v>93</v>
      </c>
      <c r="H3541" s="39" t="s">
        <v>173</v>
      </c>
      <c r="I3541" s="41">
        <v>41640</v>
      </c>
      <c r="J3541" s="41">
        <v>42004</v>
      </c>
      <c r="K3541" s="40">
        <v>3</v>
      </c>
      <c r="L3541" s="39" t="s">
        <v>237</v>
      </c>
      <c r="M3541" s="39" t="s">
        <v>95</v>
      </c>
      <c r="N3541" s="39" t="s">
        <v>5043</v>
      </c>
      <c r="O3541" s="39" t="s">
        <v>121</v>
      </c>
      <c r="P3541" s="39" t="s">
        <v>5033</v>
      </c>
      <c r="Q3541" s="54">
        <v>6000</v>
      </c>
    </row>
    <row r="3542" spans="1:17">
      <c r="A3542" s="39" t="s">
        <v>5029</v>
      </c>
      <c r="B3542" s="39" t="s">
        <v>5030</v>
      </c>
      <c r="C3542" s="52">
        <v>13901</v>
      </c>
      <c r="D3542" s="39" t="s">
        <v>101</v>
      </c>
      <c r="E3542" s="39" t="s">
        <v>5040</v>
      </c>
      <c r="F3542" s="41">
        <v>41695</v>
      </c>
      <c r="G3542" s="39" t="s">
        <v>93</v>
      </c>
      <c r="H3542" s="39" t="s">
        <v>173</v>
      </c>
      <c r="I3542" s="41">
        <v>41640</v>
      </c>
      <c r="J3542" s="41">
        <v>42004</v>
      </c>
      <c r="K3542" s="40">
        <v>4</v>
      </c>
      <c r="L3542" s="39" t="s">
        <v>237</v>
      </c>
      <c r="M3542" s="39" t="s">
        <v>95</v>
      </c>
      <c r="N3542" s="39" t="s">
        <v>5044</v>
      </c>
      <c r="O3542" s="39" t="s">
        <v>97</v>
      </c>
      <c r="P3542" s="39" t="s">
        <v>5033</v>
      </c>
      <c r="Q3542" s="54">
        <v>6000</v>
      </c>
    </row>
    <row r="3543" spans="1:17">
      <c r="A3543" s="39" t="s">
        <v>5029</v>
      </c>
      <c r="B3543" s="39" t="s">
        <v>5030</v>
      </c>
      <c r="C3543" s="52">
        <v>13901</v>
      </c>
      <c r="D3543" s="39" t="s">
        <v>101</v>
      </c>
      <c r="E3543" s="39" t="s">
        <v>5040</v>
      </c>
      <c r="F3543" s="41">
        <v>41695</v>
      </c>
      <c r="G3543" s="39" t="s">
        <v>93</v>
      </c>
      <c r="H3543" s="39" t="s">
        <v>173</v>
      </c>
      <c r="I3543" s="41">
        <v>41640</v>
      </c>
      <c r="J3543" s="41">
        <v>42004</v>
      </c>
      <c r="K3543" s="40">
        <v>6</v>
      </c>
      <c r="L3543" s="39" t="s">
        <v>237</v>
      </c>
      <c r="M3543" s="39" t="s">
        <v>95</v>
      </c>
      <c r="N3543" s="39" t="s">
        <v>5045</v>
      </c>
      <c r="O3543" s="39" t="s">
        <v>97</v>
      </c>
      <c r="P3543" s="39" t="s">
        <v>5033</v>
      </c>
      <c r="Q3543" s="54">
        <v>6000</v>
      </c>
    </row>
    <row r="3544" spans="1:17">
      <c r="A3544" s="39" t="s">
        <v>5029</v>
      </c>
      <c r="B3544" s="39" t="s">
        <v>5030</v>
      </c>
      <c r="C3544" s="52">
        <v>13901</v>
      </c>
      <c r="D3544" s="39" t="s">
        <v>101</v>
      </c>
      <c r="E3544" s="39" t="s">
        <v>5040</v>
      </c>
      <c r="F3544" s="41">
        <v>41695</v>
      </c>
      <c r="G3544" s="39" t="s">
        <v>93</v>
      </c>
      <c r="H3544" s="39" t="s">
        <v>173</v>
      </c>
      <c r="I3544" s="41">
        <v>41640</v>
      </c>
      <c r="J3544" s="41">
        <v>42004</v>
      </c>
      <c r="K3544" s="40">
        <v>8</v>
      </c>
      <c r="L3544" s="39" t="s">
        <v>237</v>
      </c>
      <c r="M3544" s="39" t="s">
        <v>95</v>
      </c>
      <c r="N3544" s="39" t="s">
        <v>5046</v>
      </c>
      <c r="O3544" s="39" t="s">
        <v>97</v>
      </c>
      <c r="P3544" s="39" t="s">
        <v>5033</v>
      </c>
      <c r="Q3544" s="54">
        <v>6000</v>
      </c>
    </row>
    <row r="3545" spans="1:17">
      <c r="A3545" s="39" t="s">
        <v>5029</v>
      </c>
      <c r="B3545" s="39" t="s">
        <v>5030</v>
      </c>
      <c r="C3545" s="52">
        <v>13905</v>
      </c>
      <c r="D3545" s="39" t="s">
        <v>101</v>
      </c>
      <c r="E3545" s="39" t="s">
        <v>5047</v>
      </c>
      <c r="F3545" s="41">
        <v>41695</v>
      </c>
      <c r="G3545" s="39" t="s">
        <v>93</v>
      </c>
      <c r="H3545" s="39" t="s">
        <v>173</v>
      </c>
      <c r="I3545" s="41">
        <v>41640</v>
      </c>
      <c r="J3545" s="41">
        <v>42004</v>
      </c>
      <c r="K3545" s="40">
        <v>1</v>
      </c>
      <c r="L3545" s="39" t="s">
        <v>237</v>
      </c>
      <c r="M3545" s="39" t="s">
        <v>95</v>
      </c>
      <c r="N3545" s="39" t="s">
        <v>5041</v>
      </c>
      <c r="O3545" s="39" t="s">
        <v>97</v>
      </c>
      <c r="P3545" s="39" t="s">
        <v>5033</v>
      </c>
      <c r="Q3545" s="54">
        <v>8085</v>
      </c>
    </row>
    <row r="3546" spans="1:17">
      <c r="A3546" s="39" t="s">
        <v>5029</v>
      </c>
      <c r="B3546" s="39" t="s">
        <v>5030</v>
      </c>
      <c r="C3546" s="52">
        <v>13905</v>
      </c>
      <c r="D3546" s="39" t="s">
        <v>101</v>
      </c>
      <c r="E3546" s="39" t="s">
        <v>5047</v>
      </c>
      <c r="F3546" s="41">
        <v>41695</v>
      </c>
      <c r="G3546" s="39" t="s">
        <v>93</v>
      </c>
      <c r="H3546" s="39" t="s">
        <v>173</v>
      </c>
      <c r="I3546" s="41">
        <v>41640</v>
      </c>
      <c r="J3546" s="41">
        <v>42004</v>
      </c>
      <c r="K3546" s="40">
        <v>2</v>
      </c>
      <c r="L3546" s="39" t="s">
        <v>237</v>
      </c>
      <c r="M3546" s="39" t="s">
        <v>95</v>
      </c>
      <c r="N3546" s="39" t="s">
        <v>5042</v>
      </c>
      <c r="O3546" s="39" t="s">
        <v>97</v>
      </c>
      <c r="P3546" s="39" t="s">
        <v>5033</v>
      </c>
      <c r="Q3546" s="54">
        <v>8085</v>
      </c>
    </row>
    <row r="3547" spans="1:17">
      <c r="A3547" s="39" t="s">
        <v>5029</v>
      </c>
      <c r="B3547" s="39" t="s">
        <v>5030</v>
      </c>
      <c r="C3547" s="52">
        <v>13905</v>
      </c>
      <c r="D3547" s="39" t="s">
        <v>101</v>
      </c>
      <c r="E3547" s="39" t="s">
        <v>5047</v>
      </c>
      <c r="F3547" s="41">
        <v>41695</v>
      </c>
      <c r="G3547" s="39" t="s">
        <v>93</v>
      </c>
      <c r="H3547" s="39" t="s">
        <v>173</v>
      </c>
      <c r="I3547" s="41">
        <v>41640</v>
      </c>
      <c r="J3547" s="41">
        <v>42004</v>
      </c>
      <c r="K3547" s="40">
        <v>3</v>
      </c>
      <c r="L3547" s="39" t="s">
        <v>237</v>
      </c>
      <c r="M3547" s="39" t="s">
        <v>95</v>
      </c>
      <c r="N3547" s="39" t="s">
        <v>5048</v>
      </c>
      <c r="O3547" s="39" t="s">
        <v>121</v>
      </c>
      <c r="P3547" s="39" t="s">
        <v>5033</v>
      </c>
      <c r="Q3547" s="54">
        <v>8085</v>
      </c>
    </row>
    <row r="3548" spans="1:17">
      <c r="A3548" s="39" t="s">
        <v>5029</v>
      </c>
      <c r="B3548" s="39" t="s">
        <v>5030</v>
      </c>
      <c r="C3548" s="52">
        <v>13905</v>
      </c>
      <c r="D3548" s="39" t="s">
        <v>101</v>
      </c>
      <c r="E3548" s="39" t="s">
        <v>5047</v>
      </c>
      <c r="F3548" s="41">
        <v>41695</v>
      </c>
      <c r="G3548" s="39" t="s">
        <v>93</v>
      </c>
      <c r="H3548" s="39" t="s">
        <v>173</v>
      </c>
      <c r="I3548" s="41">
        <v>41640</v>
      </c>
      <c r="J3548" s="41">
        <v>42004</v>
      </c>
      <c r="K3548" s="40">
        <v>4</v>
      </c>
      <c r="L3548" s="39" t="s">
        <v>237</v>
      </c>
      <c r="M3548" s="39" t="s">
        <v>95</v>
      </c>
      <c r="N3548" s="39" t="s">
        <v>5049</v>
      </c>
      <c r="O3548" s="39" t="s">
        <v>97</v>
      </c>
      <c r="P3548" s="39" t="s">
        <v>5033</v>
      </c>
      <c r="Q3548" s="54">
        <v>8085</v>
      </c>
    </row>
    <row r="3549" spans="1:17">
      <c r="A3549" s="39" t="s">
        <v>5029</v>
      </c>
      <c r="B3549" s="39" t="s">
        <v>5030</v>
      </c>
      <c r="C3549" s="52">
        <v>13905</v>
      </c>
      <c r="D3549" s="39" t="s">
        <v>101</v>
      </c>
      <c r="E3549" s="39" t="s">
        <v>5047</v>
      </c>
      <c r="F3549" s="41">
        <v>41695</v>
      </c>
      <c r="G3549" s="39" t="s">
        <v>93</v>
      </c>
      <c r="H3549" s="39" t="s">
        <v>173</v>
      </c>
      <c r="I3549" s="41">
        <v>41640</v>
      </c>
      <c r="J3549" s="41">
        <v>42004</v>
      </c>
      <c r="K3549" s="40">
        <v>5</v>
      </c>
      <c r="L3549" s="39" t="s">
        <v>237</v>
      </c>
      <c r="M3549" s="39" t="s">
        <v>95</v>
      </c>
      <c r="N3549" s="39" t="s">
        <v>5050</v>
      </c>
      <c r="O3549" s="39" t="s">
        <v>97</v>
      </c>
      <c r="P3549" s="39" t="s">
        <v>5033</v>
      </c>
      <c r="Q3549" s="54">
        <v>8085</v>
      </c>
    </row>
    <row r="3550" spans="1:17">
      <c r="A3550" s="39" t="s">
        <v>5029</v>
      </c>
      <c r="B3550" s="39" t="s">
        <v>5030</v>
      </c>
      <c r="C3550" s="52">
        <v>13905</v>
      </c>
      <c r="D3550" s="39" t="s">
        <v>101</v>
      </c>
      <c r="E3550" s="39" t="s">
        <v>5047</v>
      </c>
      <c r="F3550" s="41">
        <v>41695</v>
      </c>
      <c r="G3550" s="39" t="s">
        <v>93</v>
      </c>
      <c r="H3550" s="39" t="s">
        <v>173</v>
      </c>
      <c r="I3550" s="41">
        <v>41640</v>
      </c>
      <c r="J3550" s="41">
        <v>42004</v>
      </c>
      <c r="K3550" s="40">
        <v>6</v>
      </c>
      <c r="L3550" s="39" t="s">
        <v>237</v>
      </c>
      <c r="M3550" s="39" t="s">
        <v>16</v>
      </c>
      <c r="N3550" s="39" t="s">
        <v>5051</v>
      </c>
      <c r="O3550" s="39" t="s">
        <v>97</v>
      </c>
      <c r="P3550" s="39" t="s">
        <v>5033</v>
      </c>
      <c r="Q3550" s="54">
        <v>8085</v>
      </c>
    </row>
    <row r="3551" spans="1:17">
      <c r="A3551" s="39" t="s">
        <v>5052</v>
      </c>
      <c r="B3551" s="39" t="s">
        <v>5053</v>
      </c>
      <c r="C3551" s="52">
        <v>9362</v>
      </c>
      <c r="D3551" s="39" t="s">
        <v>101</v>
      </c>
      <c r="E3551" s="39" t="s">
        <v>573</v>
      </c>
      <c r="F3551" s="41">
        <v>40714</v>
      </c>
      <c r="G3551" s="39" t="s">
        <v>93</v>
      </c>
      <c r="H3551" s="39" t="s">
        <v>94</v>
      </c>
      <c r="I3551" s="41">
        <v>40179</v>
      </c>
      <c r="J3551" s="41">
        <v>40908</v>
      </c>
      <c r="K3551" s="40">
        <v>1</v>
      </c>
      <c r="L3551" s="39" t="s">
        <v>131</v>
      </c>
      <c r="M3551" s="39" t="s">
        <v>132</v>
      </c>
      <c r="N3551" s="39" t="s">
        <v>5054</v>
      </c>
      <c r="O3551" s="39" t="s">
        <v>97</v>
      </c>
      <c r="P3551" s="39" t="s">
        <v>193</v>
      </c>
      <c r="Q3551" s="54">
        <v>388282</v>
      </c>
    </row>
    <row r="3552" spans="1:17">
      <c r="A3552" s="39" t="s">
        <v>5052</v>
      </c>
      <c r="B3552" s="39" t="s">
        <v>5053</v>
      </c>
      <c r="C3552" s="52">
        <v>9362</v>
      </c>
      <c r="D3552" s="39" t="s">
        <v>101</v>
      </c>
      <c r="E3552" s="39" t="s">
        <v>573</v>
      </c>
      <c r="F3552" s="41">
        <v>40714</v>
      </c>
      <c r="G3552" s="39" t="s">
        <v>93</v>
      </c>
      <c r="H3552" s="39" t="s">
        <v>94</v>
      </c>
      <c r="I3552" s="41">
        <v>40179</v>
      </c>
      <c r="J3552" s="41">
        <v>40908</v>
      </c>
      <c r="K3552" s="40">
        <v>2</v>
      </c>
      <c r="L3552" s="39" t="s">
        <v>131</v>
      </c>
      <c r="M3552" s="39" t="s">
        <v>95</v>
      </c>
      <c r="N3552" s="39" t="s">
        <v>5055</v>
      </c>
      <c r="O3552" s="39" t="s">
        <v>97</v>
      </c>
      <c r="P3552" s="39" t="s">
        <v>193</v>
      </c>
      <c r="Q3552" s="54">
        <v>388282</v>
      </c>
    </row>
    <row r="3553" spans="1:17">
      <c r="A3553" s="39" t="s">
        <v>5052</v>
      </c>
      <c r="B3553" s="39" t="s">
        <v>5053</v>
      </c>
      <c r="C3553" s="52">
        <v>995</v>
      </c>
      <c r="D3553" s="39" t="s">
        <v>101</v>
      </c>
      <c r="E3553" s="39" t="s">
        <v>5056</v>
      </c>
      <c r="F3553" s="41">
        <v>39790</v>
      </c>
      <c r="G3553" s="39" t="s">
        <v>93</v>
      </c>
      <c r="H3553" s="39" t="s">
        <v>94</v>
      </c>
      <c r="I3553" s="41">
        <v>39814</v>
      </c>
      <c r="J3553" s="41">
        <v>40178</v>
      </c>
      <c r="K3553" s="40">
        <v>1</v>
      </c>
      <c r="L3553" s="39" t="s">
        <v>131</v>
      </c>
      <c r="M3553" s="39" t="s">
        <v>132</v>
      </c>
      <c r="N3553" s="39" t="s">
        <v>5057</v>
      </c>
      <c r="O3553" s="39" t="s">
        <v>97</v>
      </c>
      <c r="P3553" s="39" t="s">
        <v>193</v>
      </c>
      <c r="Q3553" s="54">
        <v>98476</v>
      </c>
    </row>
    <row r="3554" spans="1:17">
      <c r="A3554" s="39" t="s">
        <v>5058</v>
      </c>
      <c r="B3554" s="39" t="s">
        <v>5059</v>
      </c>
      <c r="C3554" s="52">
        <v>21692</v>
      </c>
      <c r="D3554" s="39" t="s">
        <v>91</v>
      </c>
      <c r="E3554" s="39" t="s">
        <v>453</v>
      </c>
      <c r="F3554" s="41">
        <v>44622</v>
      </c>
      <c r="G3554" s="39" t="s">
        <v>93</v>
      </c>
      <c r="H3554" s="39" t="s">
        <v>94</v>
      </c>
      <c r="I3554" s="41">
        <v>42370</v>
      </c>
      <c r="J3554" s="41">
        <v>44561</v>
      </c>
      <c r="K3554" s="40">
        <v>1</v>
      </c>
      <c r="L3554" s="39" t="s">
        <v>105</v>
      </c>
      <c r="M3554" s="39" t="s">
        <v>579</v>
      </c>
      <c r="N3554" s="39" t="s">
        <v>5060</v>
      </c>
      <c r="O3554" s="39" t="s">
        <v>97</v>
      </c>
      <c r="P3554" s="39" t="s">
        <v>627</v>
      </c>
      <c r="Q3554" s="54">
        <v>1500000</v>
      </c>
    </row>
    <row r="3555" spans="1:17">
      <c r="A3555" s="39" t="s">
        <v>5061</v>
      </c>
      <c r="B3555" s="39" t="s">
        <v>5062</v>
      </c>
      <c r="C3555" s="52">
        <v>15664</v>
      </c>
      <c r="D3555" s="39" t="s">
        <v>101</v>
      </c>
      <c r="E3555" s="39" t="s">
        <v>443</v>
      </c>
      <c r="F3555" s="41">
        <v>42408</v>
      </c>
      <c r="G3555" s="39" t="s">
        <v>93</v>
      </c>
      <c r="H3555" s="39" t="s">
        <v>173</v>
      </c>
      <c r="I3555" s="41">
        <v>41640</v>
      </c>
      <c r="J3555" s="41">
        <v>42004</v>
      </c>
      <c r="K3555" s="40">
        <v>1</v>
      </c>
      <c r="L3555" s="39" t="s">
        <v>95</v>
      </c>
      <c r="M3555" s="39" t="s">
        <v>95</v>
      </c>
      <c r="N3555" s="39" t="s">
        <v>5063</v>
      </c>
      <c r="O3555" s="39" t="s">
        <v>97</v>
      </c>
      <c r="P3555" s="39" t="s">
        <v>597</v>
      </c>
      <c r="Q3555" s="54">
        <v>47117.8</v>
      </c>
    </row>
    <row r="3556" spans="1:17">
      <c r="A3556" s="39" t="s">
        <v>5061</v>
      </c>
      <c r="B3556" s="39" t="s">
        <v>5062</v>
      </c>
      <c r="C3556" s="52">
        <v>9539</v>
      </c>
      <c r="D3556" s="39" t="s">
        <v>101</v>
      </c>
      <c r="E3556" s="39" t="s">
        <v>573</v>
      </c>
      <c r="F3556" s="41">
        <v>40714</v>
      </c>
      <c r="G3556" s="39" t="s">
        <v>93</v>
      </c>
      <c r="H3556" s="39" t="s">
        <v>173</v>
      </c>
      <c r="I3556" s="41">
        <v>40179</v>
      </c>
      <c r="J3556" s="41">
        <v>40543</v>
      </c>
      <c r="K3556" s="40">
        <v>1</v>
      </c>
      <c r="L3556" s="39" t="s">
        <v>105</v>
      </c>
      <c r="M3556" s="39" t="s">
        <v>140</v>
      </c>
      <c r="N3556" s="39" t="s">
        <v>5064</v>
      </c>
      <c r="O3556" s="39" t="s">
        <v>97</v>
      </c>
      <c r="P3556" s="39" t="s">
        <v>599</v>
      </c>
      <c r="Q3556" s="54">
        <v>600000</v>
      </c>
    </row>
    <row r="3557" spans="1:17">
      <c r="A3557" s="39" t="s">
        <v>5061</v>
      </c>
      <c r="B3557" s="39" t="s">
        <v>5062</v>
      </c>
      <c r="C3557" s="52">
        <v>9539</v>
      </c>
      <c r="D3557" s="39" t="s">
        <v>101</v>
      </c>
      <c r="E3557" s="39" t="s">
        <v>573</v>
      </c>
      <c r="F3557" s="41">
        <v>40714</v>
      </c>
      <c r="G3557" s="39" t="s">
        <v>93</v>
      </c>
      <c r="H3557" s="39" t="s">
        <v>173</v>
      </c>
      <c r="I3557" s="41">
        <v>39904</v>
      </c>
      <c r="J3557" s="41">
        <v>40908</v>
      </c>
      <c r="K3557" s="40">
        <v>2</v>
      </c>
      <c r="L3557" s="39" t="s">
        <v>491</v>
      </c>
      <c r="M3557" s="39" t="s">
        <v>95</v>
      </c>
      <c r="N3557" s="39" t="s">
        <v>5065</v>
      </c>
      <c r="O3557" s="39" t="s">
        <v>97</v>
      </c>
      <c r="P3557" s="39" t="s">
        <v>599</v>
      </c>
      <c r="Q3557" s="54">
        <v>600000</v>
      </c>
    </row>
    <row r="3558" spans="1:17">
      <c r="A3558" s="39" t="s">
        <v>5061</v>
      </c>
      <c r="B3558" s="39" t="s">
        <v>5062</v>
      </c>
      <c r="C3558" s="52">
        <v>9539</v>
      </c>
      <c r="D3558" s="39" t="s">
        <v>101</v>
      </c>
      <c r="E3558" s="39" t="s">
        <v>573</v>
      </c>
      <c r="F3558" s="41">
        <v>40714</v>
      </c>
      <c r="G3558" s="39" t="s">
        <v>93</v>
      </c>
      <c r="H3558" s="39" t="s">
        <v>173</v>
      </c>
      <c r="I3558" s="41">
        <v>39904</v>
      </c>
      <c r="J3558" s="41">
        <v>40908</v>
      </c>
      <c r="K3558" s="40">
        <v>3</v>
      </c>
      <c r="L3558" s="39" t="s">
        <v>311</v>
      </c>
      <c r="M3558" s="39" t="s">
        <v>95</v>
      </c>
      <c r="N3558" s="39" t="s">
        <v>5066</v>
      </c>
      <c r="O3558" s="39" t="s">
        <v>97</v>
      </c>
      <c r="P3558" s="39" t="s">
        <v>599</v>
      </c>
      <c r="Q3558" s="54">
        <v>600000</v>
      </c>
    </row>
    <row r="3559" spans="1:17">
      <c r="A3559" s="39" t="s">
        <v>5061</v>
      </c>
      <c r="B3559" s="39" t="s">
        <v>5062</v>
      </c>
      <c r="C3559" s="52">
        <v>9539</v>
      </c>
      <c r="D3559" s="39" t="s">
        <v>101</v>
      </c>
      <c r="E3559" s="39" t="s">
        <v>573</v>
      </c>
      <c r="F3559" s="41">
        <v>40714</v>
      </c>
      <c r="G3559" s="39" t="s">
        <v>93</v>
      </c>
      <c r="H3559" s="39" t="s">
        <v>173</v>
      </c>
      <c r="I3559" s="41">
        <v>39904</v>
      </c>
      <c r="J3559" s="41">
        <v>40908</v>
      </c>
      <c r="K3559" s="40">
        <v>4</v>
      </c>
      <c r="L3559" s="39" t="s">
        <v>308</v>
      </c>
      <c r="M3559" s="39" t="s">
        <v>95</v>
      </c>
      <c r="N3559" s="39" t="s">
        <v>5067</v>
      </c>
      <c r="O3559" s="39" t="s">
        <v>97</v>
      </c>
      <c r="P3559" s="39" t="s">
        <v>599</v>
      </c>
      <c r="Q3559" s="54">
        <v>600000</v>
      </c>
    </row>
    <row r="3560" spans="1:17">
      <c r="A3560" s="39" t="s">
        <v>5068</v>
      </c>
      <c r="B3560" s="39" t="s">
        <v>5069</v>
      </c>
      <c r="C3560" s="52">
        <v>24493</v>
      </c>
      <c r="D3560" s="39" t="s">
        <v>296</v>
      </c>
      <c r="E3560" s="39" t="s">
        <v>5070</v>
      </c>
      <c r="F3560" s="41">
        <v>44851</v>
      </c>
      <c r="G3560" s="39" t="s">
        <v>93</v>
      </c>
      <c r="H3560" s="39" t="s">
        <v>173</v>
      </c>
      <c r="I3560" s="41">
        <v>41640</v>
      </c>
      <c r="J3560" s="41">
        <v>43101</v>
      </c>
      <c r="K3560" s="40">
        <v>1</v>
      </c>
      <c r="L3560" s="39" t="s">
        <v>131</v>
      </c>
      <c r="M3560" s="39" t="s">
        <v>517</v>
      </c>
      <c r="N3560" s="39" t="s">
        <v>5071</v>
      </c>
      <c r="O3560" s="39" t="s">
        <v>97</v>
      </c>
      <c r="P3560" s="39" t="s">
        <v>504</v>
      </c>
      <c r="Q3560" s="54">
        <v>730993</v>
      </c>
    </row>
    <row r="3561" spans="1:17">
      <c r="A3561" s="39" t="s">
        <v>5068</v>
      </c>
      <c r="B3561" s="39" t="s">
        <v>5069</v>
      </c>
      <c r="C3561" s="52">
        <v>13642</v>
      </c>
      <c r="D3561" s="39" t="s">
        <v>101</v>
      </c>
      <c r="E3561" s="39" t="s">
        <v>2492</v>
      </c>
      <c r="F3561" s="41">
        <v>41759</v>
      </c>
      <c r="G3561" s="39" t="s">
        <v>93</v>
      </c>
      <c r="H3561" s="39" t="s">
        <v>173</v>
      </c>
      <c r="I3561" s="41">
        <v>41275</v>
      </c>
      <c r="J3561" s="41">
        <v>42004</v>
      </c>
      <c r="K3561" s="40">
        <v>1</v>
      </c>
      <c r="L3561" s="39" t="s">
        <v>131</v>
      </c>
      <c r="M3561" s="39" t="s">
        <v>132</v>
      </c>
      <c r="N3561" s="39" t="s">
        <v>5072</v>
      </c>
      <c r="O3561" s="39" t="s">
        <v>97</v>
      </c>
      <c r="P3561" s="39" t="s">
        <v>504</v>
      </c>
      <c r="Q3561" s="54">
        <v>458000</v>
      </c>
    </row>
    <row r="3562" spans="1:17">
      <c r="A3562" s="39" t="s">
        <v>5068</v>
      </c>
      <c r="B3562" s="39" t="s">
        <v>5069</v>
      </c>
      <c r="C3562" s="52">
        <v>10695</v>
      </c>
      <c r="D3562" s="39" t="s">
        <v>101</v>
      </c>
      <c r="E3562" s="39" t="s">
        <v>207</v>
      </c>
      <c r="F3562" s="41">
        <v>41103</v>
      </c>
      <c r="G3562" s="39" t="s">
        <v>93</v>
      </c>
      <c r="H3562" s="39" t="s">
        <v>173</v>
      </c>
      <c r="I3562" s="41">
        <v>39814</v>
      </c>
      <c r="J3562" s="41">
        <v>40178</v>
      </c>
      <c r="K3562" s="40">
        <v>1</v>
      </c>
      <c r="L3562" s="39" t="s">
        <v>95</v>
      </c>
      <c r="M3562" s="39" t="s">
        <v>95</v>
      </c>
      <c r="N3562" s="39" t="s">
        <v>5073</v>
      </c>
      <c r="O3562" s="39" t="s">
        <v>97</v>
      </c>
      <c r="P3562" s="39" t="s">
        <v>504</v>
      </c>
      <c r="Q3562" s="54">
        <v>427910</v>
      </c>
    </row>
    <row r="3563" spans="1:17">
      <c r="A3563" s="39" t="s">
        <v>5068</v>
      </c>
      <c r="B3563" s="39" t="s">
        <v>5069</v>
      </c>
      <c r="C3563" s="52">
        <v>8285</v>
      </c>
      <c r="D3563" s="39" t="s">
        <v>101</v>
      </c>
      <c r="E3563" s="39" t="s">
        <v>224</v>
      </c>
      <c r="F3563" s="41">
        <v>40722</v>
      </c>
      <c r="G3563" s="39" t="s">
        <v>93</v>
      </c>
      <c r="H3563" s="39" t="s">
        <v>173</v>
      </c>
      <c r="I3563" s="41">
        <v>39448</v>
      </c>
      <c r="J3563" s="41">
        <v>39813</v>
      </c>
      <c r="K3563" s="40">
        <v>1</v>
      </c>
      <c r="L3563" s="39" t="s">
        <v>103</v>
      </c>
      <c r="M3563" s="39" t="s">
        <v>95</v>
      </c>
      <c r="N3563" s="39" t="s">
        <v>225</v>
      </c>
      <c r="O3563" s="39" t="s">
        <v>97</v>
      </c>
      <c r="P3563" s="39" t="s">
        <v>221</v>
      </c>
      <c r="Q3563" s="54">
        <v>21700</v>
      </c>
    </row>
    <row r="3564" spans="1:17">
      <c r="A3564" s="39" t="s">
        <v>5074</v>
      </c>
      <c r="B3564" s="39" t="s">
        <v>5075</v>
      </c>
      <c r="C3564" s="52">
        <v>8286</v>
      </c>
      <c r="D3564" s="39" t="s">
        <v>101</v>
      </c>
      <c r="E3564" s="39" t="s">
        <v>224</v>
      </c>
      <c r="F3564" s="41">
        <v>40722</v>
      </c>
      <c r="G3564" s="39" t="s">
        <v>93</v>
      </c>
      <c r="H3564" s="39" t="s">
        <v>173</v>
      </c>
      <c r="I3564" s="41">
        <v>39448</v>
      </c>
      <c r="J3564" s="41">
        <v>39813</v>
      </c>
      <c r="K3564" s="40">
        <v>1</v>
      </c>
      <c r="L3564" s="39" t="s">
        <v>103</v>
      </c>
      <c r="M3564" s="39" t="s">
        <v>95</v>
      </c>
      <c r="N3564" s="39" t="s">
        <v>225</v>
      </c>
      <c r="O3564" s="39" t="s">
        <v>97</v>
      </c>
      <c r="P3564" s="39" t="s">
        <v>221</v>
      </c>
      <c r="Q3564" s="54">
        <v>16527</v>
      </c>
    </row>
    <row r="3565" spans="1:17">
      <c r="A3565" s="39" t="s">
        <v>5076</v>
      </c>
      <c r="B3565" s="39" t="s">
        <v>5077</v>
      </c>
      <c r="C3565" s="52">
        <v>15851</v>
      </c>
      <c r="D3565" s="39" t="s">
        <v>101</v>
      </c>
      <c r="E3565" s="39" t="s">
        <v>1259</v>
      </c>
      <c r="F3565" s="41">
        <v>42476</v>
      </c>
      <c r="G3565" s="39" t="s">
        <v>93</v>
      </c>
      <c r="H3565" s="39" t="s">
        <v>232</v>
      </c>
      <c r="I3565" s="41">
        <v>41640</v>
      </c>
      <c r="J3565" s="41">
        <v>42004</v>
      </c>
      <c r="K3565" s="40">
        <v>1</v>
      </c>
      <c r="L3565" s="39" t="s">
        <v>218</v>
      </c>
      <c r="M3565" s="39" t="s">
        <v>219</v>
      </c>
      <c r="N3565" s="39" t="s">
        <v>5078</v>
      </c>
      <c r="O3565" s="39" t="s">
        <v>97</v>
      </c>
      <c r="P3565" s="39" t="s">
        <v>504</v>
      </c>
      <c r="Q3565" s="54">
        <v>33766</v>
      </c>
    </row>
    <row r="3566" spans="1:17">
      <c r="A3566" s="39" t="s">
        <v>5079</v>
      </c>
      <c r="B3566" s="39" t="s">
        <v>5080</v>
      </c>
      <c r="C3566" s="52">
        <v>11772</v>
      </c>
      <c r="D3566" s="39" t="s">
        <v>101</v>
      </c>
      <c r="E3566" s="39" t="s">
        <v>453</v>
      </c>
      <c r="F3566" s="41">
        <v>41285</v>
      </c>
      <c r="G3566" s="39" t="s">
        <v>93</v>
      </c>
      <c r="H3566" s="39" t="s">
        <v>173</v>
      </c>
      <c r="I3566" s="41">
        <v>41275</v>
      </c>
      <c r="J3566" s="41">
        <v>41639</v>
      </c>
      <c r="K3566" s="40">
        <v>1</v>
      </c>
      <c r="L3566" s="39" t="s">
        <v>131</v>
      </c>
      <c r="M3566" s="39" t="s">
        <v>132</v>
      </c>
      <c r="N3566" s="39" t="s">
        <v>5081</v>
      </c>
      <c r="O3566" s="39" t="s">
        <v>97</v>
      </c>
      <c r="P3566" s="39" t="s">
        <v>5082</v>
      </c>
      <c r="Q3566" s="54">
        <v>50000</v>
      </c>
    </row>
    <row r="3567" spans="1:17">
      <c r="A3567" s="39" t="s">
        <v>5079</v>
      </c>
      <c r="B3567" s="39" t="s">
        <v>5080</v>
      </c>
      <c r="C3567" s="52">
        <v>11356</v>
      </c>
      <c r="D3567" s="39" t="s">
        <v>101</v>
      </c>
      <c r="E3567" s="39" t="s">
        <v>5083</v>
      </c>
      <c r="F3567" s="41">
        <v>41101</v>
      </c>
      <c r="G3567" s="39" t="s">
        <v>93</v>
      </c>
      <c r="H3567" s="39" t="s">
        <v>173</v>
      </c>
      <c r="I3567" s="41">
        <v>40909</v>
      </c>
      <c r="J3567" s="41">
        <v>41274</v>
      </c>
      <c r="K3567" s="40">
        <v>1</v>
      </c>
      <c r="L3567" s="39" t="s">
        <v>218</v>
      </c>
      <c r="M3567" s="39" t="s">
        <v>521</v>
      </c>
      <c r="N3567" s="39" t="s">
        <v>1752</v>
      </c>
      <c r="O3567" s="39" t="s">
        <v>97</v>
      </c>
      <c r="P3567" s="39" t="s">
        <v>5082</v>
      </c>
      <c r="Q3567" s="54">
        <v>30000</v>
      </c>
    </row>
    <row r="3568" spans="1:17">
      <c r="A3568" s="39" t="s">
        <v>5079</v>
      </c>
      <c r="B3568" s="39" t="s">
        <v>5080</v>
      </c>
      <c r="C3568" s="52">
        <v>9564</v>
      </c>
      <c r="D3568" s="39" t="s">
        <v>101</v>
      </c>
      <c r="E3568" s="39" t="s">
        <v>796</v>
      </c>
      <c r="F3568" s="41">
        <v>40714</v>
      </c>
      <c r="G3568" s="39" t="s">
        <v>93</v>
      </c>
      <c r="H3568" s="39" t="s">
        <v>173</v>
      </c>
      <c r="I3568" s="41">
        <v>39904</v>
      </c>
      <c r="J3568" s="41">
        <v>40908</v>
      </c>
      <c r="K3568" s="40">
        <v>1</v>
      </c>
      <c r="L3568" s="39" t="s">
        <v>308</v>
      </c>
      <c r="M3568" s="39" t="s">
        <v>796</v>
      </c>
      <c r="N3568" s="39" t="s">
        <v>5084</v>
      </c>
      <c r="O3568" s="39" t="s">
        <v>97</v>
      </c>
      <c r="P3568" s="39" t="s">
        <v>5085</v>
      </c>
      <c r="Q3568" s="54">
        <v>-9077</v>
      </c>
    </row>
    <row r="3569" spans="1:17">
      <c r="A3569" s="39" t="s">
        <v>5079</v>
      </c>
      <c r="B3569" s="39" t="s">
        <v>5080</v>
      </c>
      <c r="C3569" s="52">
        <v>9561</v>
      </c>
      <c r="D3569" s="39" t="s">
        <v>101</v>
      </c>
      <c r="E3569" s="39" t="s">
        <v>773</v>
      </c>
      <c r="F3569" s="41">
        <v>40714</v>
      </c>
      <c r="G3569" s="39" t="s">
        <v>93</v>
      </c>
      <c r="H3569" s="39" t="s">
        <v>173</v>
      </c>
      <c r="I3569" s="41">
        <v>39904</v>
      </c>
      <c r="J3569" s="41">
        <v>40908</v>
      </c>
      <c r="K3569" s="40">
        <v>1</v>
      </c>
      <c r="L3569" s="39" t="s">
        <v>308</v>
      </c>
      <c r="M3569" s="39" t="s">
        <v>773</v>
      </c>
      <c r="N3569" s="39" t="s">
        <v>5086</v>
      </c>
      <c r="O3569" s="39" t="s">
        <v>97</v>
      </c>
      <c r="P3569" s="39" t="s">
        <v>5085</v>
      </c>
      <c r="Q3569" s="54">
        <v>-8342</v>
      </c>
    </row>
    <row r="3570" spans="1:17">
      <c r="A3570" s="39" t="s">
        <v>5079</v>
      </c>
      <c r="B3570" s="39" t="s">
        <v>5080</v>
      </c>
      <c r="C3570" s="52">
        <v>864</v>
      </c>
      <c r="D3570" s="39" t="s">
        <v>101</v>
      </c>
      <c r="E3570" s="39" t="s">
        <v>5087</v>
      </c>
      <c r="F3570" s="41">
        <v>39790</v>
      </c>
      <c r="G3570" s="39" t="s">
        <v>93</v>
      </c>
      <c r="H3570" s="39" t="s">
        <v>173</v>
      </c>
      <c r="I3570" s="41">
        <v>39814</v>
      </c>
      <c r="J3570" s="41">
        <v>40178</v>
      </c>
      <c r="K3570" s="40">
        <v>1</v>
      </c>
      <c r="L3570" s="39" t="s">
        <v>308</v>
      </c>
      <c r="M3570" s="39" t="s">
        <v>773</v>
      </c>
      <c r="N3570" s="39" t="s">
        <v>5088</v>
      </c>
      <c r="O3570" s="39" t="s">
        <v>97</v>
      </c>
      <c r="P3570" s="39" t="s">
        <v>5089</v>
      </c>
      <c r="Q3570" s="54">
        <v>13399</v>
      </c>
    </row>
    <row r="3571" spans="1:17">
      <c r="A3571" s="39" t="s">
        <v>5079</v>
      </c>
      <c r="B3571" s="39" t="s">
        <v>5080</v>
      </c>
      <c r="C3571" s="52">
        <v>864</v>
      </c>
      <c r="D3571" s="39" t="s">
        <v>101</v>
      </c>
      <c r="E3571" s="39" t="s">
        <v>5087</v>
      </c>
      <c r="F3571" s="41">
        <v>39790</v>
      </c>
      <c r="G3571" s="39" t="s">
        <v>93</v>
      </c>
      <c r="H3571" s="39" t="s">
        <v>173</v>
      </c>
      <c r="I3571" s="41">
        <v>39814</v>
      </c>
      <c r="J3571" s="41">
        <v>40178</v>
      </c>
      <c r="K3571" s="40">
        <v>2</v>
      </c>
      <c r="L3571" s="39" t="s">
        <v>308</v>
      </c>
      <c r="M3571" s="39" t="s">
        <v>796</v>
      </c>
      <c r="N3571" s="39" t="s">
        <v>5090</v>
      </c>
      <c r="O3571" s="39" t="s">
        <v>97</v>
      </c>
      <c r="P3571" s="39" t="s">
        <v>5089</v>
      </c>
      <c r="Q3571" s="54">
        <v>13399</v>
      </c>
    </row>
    <row r="3572" spans="1:17">
      <c r="A3572" s="39" t="s">
        <v>5079</v>
      </c>
      <c r="B3572" s="39" t="s">
        <v>5080</v>
      </c>
      <c r="C3572" s="52">
        <v>864</v>
      </c>
      <c r="D3572" s="39" t="s">
        <v>101</v>
      </c>
      <c r="E3572" s="39" t="s">
        <v>5087</v>
      </c>
      <c r="F3572" s="41">
        <v>39790</v>
      </c>
      <c r="G3572" s="39" t="s">
        <v>93</v>
      </c>
      <c r="H3572" s="39" t="s">
        <v>173</v>
      </c>
      <c r="I3572" s="41">
        <v>39814</v>
      </c>
      <c r="J3572" s="41">
        <v>40178</v>
      </c>
      <c r="K3572" s="40">
        <v>3</v>
      </c>
      <c r="L3572" s="39" t="s">
        <v>311</v>
      </c>
      <c r="M3572" s="39" t="s">
        <v>312</v>
      </c>
      <c r="N3572" s="39" t="s">
        <v>5091</v>
      </c>
      <c r="O3572" s="39" t="s">
        <v>97</v>
      </c>
      <c r="P3572" s="39" t="s">
        <v>5089</v>
      </c>
      <c r="Q3572" s="54">
        <v>13399</v>
      </c>
    </row>
    <row r="3573" spans="1:17">
      <c r="A3573" s="39" t="s">
        <v>5092</v>
      </c>
      <c r="B3573" s="39" t="s">
        <v>5093</v>
      </c>
      <c r="C3573" s="52">
        <v>20249</v>
      </c>
      <c r="D3573" s="39" t="s">
        <v>101</v>
      </c>
      <c r="E3573" s="39" t="s">
        <v>212</v>
      </c>
      <c r="F3573" s="41">
        <v>44264</v>
      </c>
      <c r="G3573" s="39" t="s">
        <v>93</v>
      </c>
      <c r="H3573" s="39" t="s">
        <v>94</v>
      </c>
      <c r="I3573" s="41">
        <v>44197</v>
      </c>
      <c r="J3573" s="41">
        <v>44561</v>
      </c>
      <c r="K3573" s="40">
        <v>1</v>
      </c>
      <c r="L3573" s="39" t="s">
        <v>105</v>
      </c>
      <c r="M3573" s="39" t="s">
        <v>95</v>
      </c>
      <c r="N3573" s="39" t="s">
        <v>5094</v>
      </c>
      <c r="O3573" s="39" t="s">
        <v>97</v>
      </c>
      <c r="P3573" s="39" t="s">
        <v>3708</v>
      </c>
      <c r="Q3573" s="54">
        <v>1</v>
      </c>
    </row>
    <row r="3574" spans="1:17">
      <c r="A3574" s="39" t="s">
        <v>5092</v>
      </c>
      <c r="B3574" s="39" t="s">
        <v>5093</v>
      </c>
      <c r="C3574" s="52">
        <v>19499</v>
      </c>
      <c r="D3574" s="39" t="s">
        <v>101</v>
      </c>
      <c r="E3574" s="39" t="s">
        <v>215</v>
      </c>
      <c r="F3574" s="41">
        <v>44050</v>
      </c>
      <c r="G3574" s="39" t="s">
        <v>93</v>
      </c>
      <c r="H3574" s="39" t="s">
        <v>94</v>
      </c>
      <c r="I3574" s="41">
        <v>43923</v>
      </c>
      <c r="J3574" s="41">
        <v>44196</v>
      </c>
      <c r="K3574" s="40">
        <v>1</v>
      </c>
      <c r="L3574" s="39" t="s">
        <v>105</v>
      </c>
      <c r="M3574" s="39" t="s">
        <v>95</v>
      </c>
      <c r="N3574" s="39" t="s">
        <v>5095</v>
      </c>
      <c r="O3574" s="39" t="s">
        <v>97</v>
      </c>
      <c r="P3574" s="39" t="s">
        <v>3708</v>
      </c>
      <c r="Q3574" s="54">
        <v>239479</v>
      </c>
    </row>
    <row r="3575" spans="1:17">
      <c r="A3575" s="39" t="s">
        <v>5096</v>
      </c>
      <c r="B3575" s="39" t="s">
        <v>5097</v>
      </c>
      <c r="C3575" s="52">
        <v>20355</v>
      </c>
      <c r="D3575" s="39" t="s">
        <v>101</v>
      </c>
      <c r="E3575" s="39" t="s">
        <v>212</v>
      </c>
      <c r="F3575" s="41">
        <v>44264</v>
      </c>
      <c r="G3575" s="39" t="s">
        <v>93</v>
      </c>
      <c r="H3575" s="39" t="s">
        <v>94</v>
      </c>
      <c r="I3575" s="41">
        <v>44197</v>
      </c>
      <c r="J3575" s="41">
        <v>44561</v>
      </c>
      <c r="K3575" s="40">
        <v>1</v>
      </c>
      <c r="L3575" s="39" t="s">
        <v>105</v>
      </c>
      <c r="M3575" s="39" t="s">
        <v>95</v>
      </c>
      <c r="N3575" s="39" t="s">
        <v>5098</v>
      </c>
      <c r="O3575" s="39" t="s">
        <v>97</v>
      </c>
      <c r="P3575" s="39" t="s">
        <v>402</v>
      </c>
      <c r="Q3575" s="54">
        <v>1</v>
      </c>
    </row>
    <row r="3576" spans="1:17">
      <c r="A3576" s="39" t="s">
        <v>5096</v>
      </c>
      <c r="B3576" s="39" t="s">
        <v>5097</v>
      </c>
      <c r="C3576" s="52">
        <v>19506</v>
      </c>
      <c r="D3576" s="39" t="s">
        <v>101</v>
      </c>
      <c r="E3576" s="39" t="s">
        <v>215</v>
      </c>
      <c r="F3576" s="41">
        <v>44050</v>
      </c>
      <c r="G3576" s="39" t="s">
        <v>93</v>
      </c>
      <c r="H3576" s="39" t="s">
        <v>94</v>
      </c>
      <c r="I3576" s="41">
        <v>43923</v>
      </c>
      <c r="J3576" s="41">
        <v>44196</v>
      </c>
      <c r="K3576" s="40">
        <v>1</v>
      </c>
      <c r="L3576" s="39" t="s">
        <v>105</v>
      </c>
      <c r="M3576" s="39" t="s">
        <v>95</v>
      </c>
      <c r="N3576" s="39" t="s">
        <v>5099</v>
      </c>
      <c r="O3576" s="39" t="s">
        <v>97</v>
      </c>
      <c r="P3576" s="39" t="s">
        <v>402</v>
      </c>
      <c r="Q3576" s="54">
        <v>905808</v>
      </c>
    </row>
    <row r="3577" spans="1:17">
      <c r="A3577" s="39" t="s">
        <v>5100</v>
      </c>
      <c r="B3577" s="39" t="s">
        <v>5101</v>
      </c>
      <c r="C3577" s="52">
        <v>2190</v>
      </c>
      <c r="D3577" s="39" t="s">
        <v>101</v>
      </c>
      <c r="E3577" s="39" t="s">
        <v>5102</v>
      </c>
      <c r="F3577" s="41">
        <v>40072</v>
      </c>
      <c r="G3577" s="39" t="s">
        <v>93</v>
      </c>
      <c r="H3577" s="39" t="s">
        <v>232</v>
      </c>
      <c r="I3577" s="41">
        <v>39814</v>
      </c>
      <c r="J3577" s="41">
        <v>40178</v>
      </c>
      <c r="K3577" s="40">
        <v>1</v>
      </c>
      <c r="L3577" s="39" t="s">
        <v>95</v>
      </c>
      <c r="M3577" s="39" t="s">
        <v>95</v>
      </c>
      <c r="N3577" s="39" t="s">
        <v>5103</v>
      </c>
      <c r="O3577" s="39" t="s">
        <v>97</v>
      </c>
      <c r="P3577" s="39" t="s">
        <v>5104</v>
      </c>
      <c r="Q3577" s="54">
        <v>20000</v>
      </c>
    </row>
    <row r="3578" spans="1:17">
      <c r="A3578" s="39" t="s">
        <v>5100</v>
      </c>
      <c r="B3578" s="39" t="s">
        <v>5101</v>
      </c>
      <c r="C3578" s="52">
        <v>2155</v>
      </c>
      <c r="D3578" s="39" t="s">
        <v>101</v>
      </c>
      <c r="E3578" s="39" t="s">
        <v>2833</v>
      </c>
      <c r="F3578" s="41">
        <v>40072</v>
      </c>
      <c r="G3578" s="39" t="s">
        <v>93</v>
      </c>
      <c r="H3578" s="39" t="s">
        <v>232</v>
      </c>
      <c r="I3578" s="41">
        <v>39814</v>
      </c>
      <c r="J3578" s="41">
        <v>40178</v>
      </c>
      <c r="K3578" s="40">
        <v>1</v>
      </c>
      <c r="L3578" s="39" t="s">
        <v>180</v>
      </c>
      <c r="M3578" s="39" t="s">
        <v>487</v>
      </c>
      <c r="N3578" s="39" t="s">
        <v>5105</v>
      </c>
      <c r="O3578" s="39" t="s">
        <v>97</v>
      </c>
      <c r="P3578" s="39" t="s">
        <v>5104</v>
      </c>
      <c r="Q3578" s="54">
        <v>2292</v>
      </c>
    </row>
    <row r="3579" spans="1:17">
      <c r="A3579" s="39" t="s">
        <v>5106</v>
      </c>
      <c r="B3579" s="39" t="s">
        <v>5107</v>
      </c>
      <c r="C3579" s="52">
        <v>20242</v>
      </c>
      <c r="D3579" s="39" t="s">
        <v>101</v>
      </c>
      <c r="E3579" s="39" t="s">
        <v>212</v>
      </c>
      <c r="F3579" s="41">
        <v>44264</v>
      </c>
      <c r="G3579" s="39" t="s">
        <v>93</v>
      </c>
      <c r="H3579" s="39" t="s">
        <v>94</v>
      </c>
      <c r="I3579" s="41">
        <v>44197</v>
      </c>
      <c r="J3579" s="41">
        <v>44561</v>
      </c>
      <c r="K3579" s="40">
        <v>1</v>
      </c>
      <c r="L3579" s="39" t="s">
        <v>105</v>
      </c>
      <c r="M3579" s="39" t="s">
        <v>95</v>
      </c>
      <c r="N3579" s="39" t="s">
        <v>5108</v>
      </c>
      <c r="O3579" s="39" t="s">
        <v>97</v>
      </c>
      <c r="P3579" s="39" t="s">
        <v>1579</v>
      </c>
      <c r="Q3579" s="54">
        <v>40870</v>
      </c>
    </row>
    <row r="3580" spans="1:17">
      <c r="A3580" s="39" t="s">
        <v>5106</v>
      </c>
      <c r="B3580" s="39" t="s">
        <v>5107</v>
      </c>
      <c r="C3580" s="52">
        <v>19500</v>
      </c>
      <c r="D3580" s="39" t="s">
        <v>101</v>
      </c>
      <c r="E3580" s="39" t="s">
        <v>215</v>
      </c>
      <c r="F3580" s="41">
        <v>44050</v>
      </c>
      <c r="G3580" s="39" t="s">
        <v>93</v>
      </c>
      <c r="H3580" s="39" t="s">
        <v>94</v>
      </c>
      <c r="I3580" s="41">
        <v>43923</v>
      </c>
      <c r="J3580" s="41">
        <v>44196</v>
      </c>
      <c r="K3580" s="40">
        <v>1</v>
      </c>
      <c r="L3580" s="39" t="s">
        <v>105</v>
      </c>
      <c r="M3580" s="39" t="s">
        <v>95</v>
      </c>
      <c r="N3580" s="39" t="s">
        <v>5109</v>
      </c>
      <c r="O3580" s="39" t="s">
        <v>97</v>
      </c>
      <c r="P3580" s="39" t="s">
        <v>1579</v>
      </c>
      <c r="Q3580" s="54">
        <v>40870</v>
      </c>
    </row>
    <row r="3581" spans="1:17">
      <c r="A3581" s="39" t="s">
        <v>5110</v>
      </c>
      <c r="B3581" s="39" t="s">
        <v>5111</v>
      </c>
      <c r="C3581" s="52">
        <v>12155</v>
      </c>
      <c r="D3581" s="39" t="s">
        <v>101</v>
      </c>
      <c r="E3581" s="39" t="s">
        <v>418</v>
      </c>
      <c r="F3581" s="41">
        <v>41285</v>
      </c>
      <c r="G3581" s="39" t="s">
        <v>93</v>
      </c>
      <c r="H3581" s="39" t="s">
        <v>94</v>
      </c>
      <c r="I3581" s="41">
        <v>41275</v>
      </c>
      <c r="J3581" s="41">
        <v>41639</v>
      </c>
      <c r="K3581" s="40">
        <v>1</v>
      </c>
      <c r="L3581" s="39" t="s">
        <v>308</v>
      </c>
      <c r="M3581" s="39" t="s">
        <v>1508</v>
      </c>
      <c r="N3581" s="39" t="s">
        <v>5112</v>
      </c>
      <c r="O3581" s="39" t="s">
        <v>97</v>
      </c>
      <c r="P3581" s="39" t="s">
        <v>348</v>
      </c>
      <c r="Q3581" s="54">
        <v>421</v>
      </c>
    </row>
    <row r="3582" spans="1:17">
      <c r="A3582" s="39" t="s">
        <v>5113</v>
      </c>
      <c r="B3582" s="39" t="s">
        <v>5114</v>
      </c>
      <c r="C3582" s="52">
        <v>20116</v>
      </c>
      <c r="D3582" s="39" t="s">
        <v>91</v>
      </c>
      <c r="E3582" s="39" t="s">
        <v>5115</v>
      </c>
      <c r="F3582" s="41">
        <v>44295</v>
      </c>
      <c r="G3582" s="39" t="s">
        <v>93</v>
      </c>
      <c r="H3582" s="39" t="s">
        <v>173</v>
      </c>
      <c r="I3582" s="41">
        <v>40179</v>
      </c>
      <c r="J3582" s="41">
        <v>44196</v>
      </c>
      <c r="K3582" s="40">
        <v>1</v>
      </c>
      <c r="L3582" s="39" t="s">
        <v>131</v>
      </c>
      <c r="M3582" s="39" t="s">
        <v>183</v>
      </c>
      <c r="N3582" s="39" t="s">
        <v>5116</v>
      </c>
      <c r="O3582" s="39" t="s">
        <v>97</v>
      </c>
      <c r="P3582" s="39" t="s">
        <v>1579</v>
      </c>
      <c r="Q3582" s="54">
        <v>165000</v>
      </c>
    </row>
    <row r="3583" spans="1:17">
      <c r="A3583" s="39" t="s">
        <v>5113</v>
      </c>
      <c r="B3583" s="39" t="s">
        <v>5114</v>
      </c>
      <c r="C3583" s="52">
        <v>20116</v>
      </c>
      <c r="D3583" s="39" t="s">
        <v>91</v>
      </c>
      <c r="E3583" s="39" t="s">
        <v>5115</v>
      </c>
      <c r="F3583" s="41">
        <v>44295</v>
      </c>
      <c r="G3583" s="39" t="s">
        <v>93</v>
      </c>
      <c r="H3583" s="39" t="s">
        <v>173</v>
      </c>
      <c r="I3583" s="41">
        <v>43101</v>
      </c>
      <c r="J3583" s="41">
        <v>43465</v>
      </c>
      <c r="K3583" s="40">
        <v>2</v>
      </c>
      <c r="L3583" s="39" t="s">
        <v>125</v>
      </c>
      <c r="M3583" s="39" t="s">
        <v>183</v>
      </c>
      <c r="N3583" s="39" t="s">
        <v>5117</v>
      </c>
      <c r="O3583" s="39" t="s">
        <v>97</v>
      </c>
      <c r="P3583" s="39" t="s">
        <v>1579</v>
      </c>
      <c r="Q3583" s="54">
        <v>165000</v>
      </c>
    </row>
    <row r="3584" spans="1:17">
      <c r="A3584" s="39" t="s">
        <v>5113</v>
      </c>
      <c r="B3584" s="39" t="s">
        <v>5114</v>
      </c>
      <c r="C3584" s="52">
        <v>20116</v>
      </c>
      <c r="D3584" s="39" t="s">
        <v>91</v>
      </c>
      <c r="E3584" s="39" t="s">
        <v>5115</v>
      </c>
      <c r="F3584" s="41">
        <v>44295</v>
      </c>
      <c r="G3584" s="39" t="s">
        <v>93</v>
      </c>
      <c r="H3584" s="39" t="s">
        <v>173</v>
      </c>
      <c r="I3584" s="41">
        <v>41640</v>
      </c>
      <c r="J3584" s="41">
        <v>42369</v>
      </c>
      <c r="K3584" s="40">
        <v>3</v>
      </c>
      <c r="L3584" s="39" t="s">
        <v>131</v>
      </c>
      <c r="M3584" s="39" t="s">
        <v>95</v>
      </c>
      <c r="N3584" s="39" t="s">
        <v>5118</v>
      </c>
      <c r="O3584" s="39" t="s">
        <v>97</v>
      </c>
      <c r="P3584" s="39" t="s">
        <v>1579</v>
      </c>
      <c r="Q3584" s="54">
        <v>165000</v>
      </c>
    </row>
    <row r="3585" spans="1:17">
      <c r="A3585" s="39" t="s">
        <v>5113</v>
      </c>
      <c r="B3585" s="39" t="s">
        <v>5114</v>
      </c>
      <c r="C3585" s="52">
        <v>15291</v>
      </c>
      <c r="D3585" s="39" t="s">
        <v>101</v>
      </c>
      <c r="E3585" s="39" t="s">
        <v>5119</v>
      </c>
      <c r="F3585" s="41">
        <v>42253</v>
      </c>
      <c r="G3585" s="39" t="s">
        <v>93</v>
      </c>
      <c r="H3585" s="39" t="s">
        <v>173</v>
      </c>
      <c r="I3585" s="41">
        <v>42005</v>
      </c>
      <c r="J3585" s="41">
        <v>42369</v>
      </c>
      <c r="K3585" s="40">
        <v>1</v>
      </c>
      <c r="L3585" s="39" t="s">
        <v>131</v>
      </c>
      <c r="M3585" s="39" t="s">
        <v>227</v>
      </c>
      <c r="N3585" s="39" t="s">
        <v>5120</v>
      </c>
      <c r="O3585" s="39" t="s">
        <v>97</v>
      </c>
      <c r="P3585" s="39" t="s">
        <v>5121</v>
      </c>
      <c r="Q3585" s="54">
        <v>15000</v>
      </c>
    </row>
    <row r="3586" spans="1:17">
      <c r="A3586" s="39" t="s">
        <v>5113</v>
      </c>
      <c r="B3586" s="39" t="s">
        <v>5114</v>
      </c>
      <c r="C3586" s="52">
        <v>15291</v>
      </c>
      <c r="D3586" s="39" t="s">
        <v>101</v>
      </c>
      <c r="E3586" s="39" t="s">
        <v>5119</v>
      </c>
      <c r="F3586" s="41">
        <v>42253</v>
      </c>
      <c r="G3586" s="39" t="s">
        <v>93</v>
      </c>
      <c r="H3586" s="39" t="s">
        <v>173</v>
      </c>
      <c r="I3586" s="41">
        <v>42005</v>
      </c>
      <c r="J3586" s="41">
        <v>42369</v>
      </c>
      <c r="K3586" s="40">
        <v>2</v>
      </c>
      <c r="L3586" s="39" t="s">
        <v>105</v>
      </c>
      <c r="M3586" s="39" t="s">
        <v>486</v>
      </c>
      <c r="N3586" s="39" t="s">
        <v>5122</v>
      </c>
      <c r="O3586" s="39" t="s">
        <v>97</v>
      </c>
      <c r="P3586" s="39" t="s">
        <v>5121</v>
      </c>
      <c r="Q3586" s="54">
        <v>15000</v>
      </c>
    </row>
    <row r="3587" spans="1:17">
      <c r="A3587" s="39" t="s">
        <v>5113</v>
      </c>
      <c r="B3587" s="39" t="s">
        <v>5114</v>
      </c>
      <c r="C3587" s="52">
        <v>15291</v>
      </c>
      <c r="D3587" s="39" t="s">
        <v>101</v>
      </c>
      <c r="E3587" s="39" t="s">
        <v>5119</v>
      </c>
      <c r="F3587" s="41">
        <v>42253</v>
      </c>
      <c r="G3587" s="39" t="s">
        <v>93</v>
      </c>
      <c r="H3587" s="39" t="s">
        <v>173</v>
      </c>
      <c r="I3587" s="41">
        <v>42005</v>
      </c>
      <c r="J3587" s="41">
        <v>42369</v>
      </c>
      <c r="K3587" s="40">
        <v>3</v>
      </c>
      <c r="L3587" s="39" t="s">
        <v>105</v>
      </c>
      <c r="M3587" s="39" t="s">
        <v>435</v>
      </c>
      <c r="N3587" s="39" t="s">
        <v>5123</v>
      </c>
      <c r="O3587" s="39" t="s">
        <v>97</v>
      </c>
      <c r="P3587" s="39" t="s">
        <v>5121</v>
      </c>
      <c r="Q3587" s="54">
        <v>15000</v>
      </c>
    </row>
    <row r="3588" spans="1:17">
      <c r="A3588" s="39" t="s">
        <v>5113</v>
      </c>
      <c r="B3588" s="39" t="s">
        <v>5114</v>
      </c>
      <c r="C3588" s="52">
        <v>15291</v>
      </c>
      <c r="D3588" s="39" t="s">
        <v>101</v>
      </c>
      <c r="E3588" s="39" t="s">
        <v>5119</v>
      </c>
      <c r="F3588" s="41">
        <v>42253</v>
      </c>
      <c r="G3588" s="39" t="s">
        <v>93</v>
      </c>
      <c r="H3588" s="39" t="s">
        <v>173</v>
      </c>
      <c r="I3588" s="41">
        <v>42005</v>
      </c>
      <c r="J3588" s="41">
        <v>42369</v>
      </c>
      <c r="K3588" s="40">
        <v>4</v>
      </c>
      <c r="L3588" s="39" t="s">
        <v>105</v>
      </c>
      <c r="M3588" s="39" t="s">
        <v>579</v>
      </c>
      <c r="N3588" s="39" t="s">
        <v>5124</v>
      </c>
      <c r="O3588" s="39" t="s">
        <v>97</v>
      </c>
      <c r="P3588" s="39" t="s">
        <v>5121</v>
      </c>
      <c r="Q3588" s="54">
        <v>15000</v>
      </c>
    </row>
    <row r="3589" spans="1:17">
      <c r="A3589" s="39" t="s">
        <v>5113</v>
      </c>
      <c r="B3589" s="39" t="s">
        <v>5114</v>
      </c>
      <c r="C3589" s="52">
        <v>15291</v>
      </c>
      <c r="D3589" s="39" t="s">
        <v>101</v>
      </c>
      <c r="E3589" s="39" t="s">
        <v>5119</v>
      </c>
      <c r="F3589" s="41">
        <v>42253</v>
      </c>
      <c r="G3589" s="39" t="s">
        <v>93</v>
      </c>
      <c r="H3589" s="39" t="s">
        <v>173</v>
      </c>
      <c r="I3589" s="41">
        <v>42005</v>
      </c>
      <c r="J3589" s="41">
        <v>42369</v>
      </c>
      <c r="K3589" s="40">
        <v>5</v>
      </c>
      <c r="L3589" s="39" t="s">
        <v>105</v>
      </c>
      <c r="M3589" s="39" t="s">
        <v>435</v>
      </c>
      <c r="N3589" s="39" t="s">
        <v>5125</v>
      </c>
      <c r="O3589" s="39" t="s">
        <v>97</v>
      </c>
      <c r="P3589" s="39" t="s">
        <v>5121</v>
      </c>
      <c r="Q3589" s="54">
        <v>15000</v>
      </c>
    </row>
    <row r="3590" spans="1:17">
      <c r="A3590" s="39" t="s">
        <v>5113</v>
      </c>
      <c r="B3590" s="39" t="s">
        <v>5114</v>
      </c>
      <c r="C3590" s="52">
        <v>15291</v>
      </c>
      <c r="D3590" s="39" t="s">
        <v>101</v>
      </c>
      <c r="E3590" s="39" t="s">
        <v>5119</v>
      </c>
      <c r="F3590" s="41">
        <v>42253</v>
      </c>
      <c r="G3590" s="39" t="s">
        <v>93</v>
      </c>
      <c r="H3590" s="39" t="s">
        <v>173</v>
      </c>
      <c r="I3590" s="41">
        <v>42005</v>
      </c>
      <c r="J3590" s="41">
        <v>42369</v>
      </c>
      <c r="K3590" s="40">
        <v>6</v>
      </c>
      <c r="L3590" s="39" t="s">
        <v>105</v>
      </c>
      <c r="M3590" s="39" t="s">
        <v>579</v>
      </c>
      <c r="N3590" s="39" t="s">
        <v>5126</v>
      </c>
      <c r="O3590" s="39" t="s">
        <v>97</v>
      </c>
      <c r="P3590" s="39" t="s">
        <v>5121</v>
      </c>
      <c r="Q3590" s="54">
        <v>15000</v>
      </c>
    </row>
    <row r="3591" spans="1:17">
      <c r="A3591" s="39" t="s">
        <v>5127</v>
      </c>
      <c r="B3591" s="39" t="s">
        <v>5128</v>
      </c>
      <c r="C3591" s="52">
        <v>16938</v>
      </c>
      <c r="D3591" s="39" t="s">
        <v>101</v>
      </c>
      <c r="E3591" s="39" t="s">
        <v>5129</v>
      </c>
      <c r="F3591" s="41">
        <v>42789</v>
      </c>
      <c r="G3591" s="39" t="s">
        <v>93</v>
      </c>
      <c r="H3591" s="39" t="s">
        <v>173</v>
      </c>
      <c r="I3591" s="41">
        <v>42736</v>
      </c>
      <c r="J3591" s="41">
        <v>43100</v>
      </c>
      <c r="K3591" s="40">
        <v>1</v>
      </c>
      <c r="L3591" s="39" t="s">
        <v>308</v>
      </c>
      <c r="M3591" s="39" t="s">
        <v>95</v>
      </c>
      <c r="N3591" s="39" t="s">
        <v>5130</v>
      </c>
      <c r="O3591" s="39" t="s">
        <v>97</v>
      </c>
      <c r="P3591" s="39" t="s">
        <v>5131</v>
      </c>
      <c r="Q3591" s="54">
        <v>85345</v>
      </c>
    </row>
    <row r="3592" spans="1:17">
      <c r="A3592" s="39" t="s">
        <v>5127</v>
      </c>
      <c r="B3592" s="39" t="s">
        <v>5128</v>
      </c>
      <c r="C3592" s="52">
        <v>16069</v>
      </c>
      <c r="D3592" s="39" t="s">
        <v>101</v>
      </c>
      <c r="E3592" s="39" t="s">
        <v>5132</v>
      </c>
      <c r="F3592" s="41">
        <v>42410</v>
      </c>
      <c r="G3592" s="39" t="s">
        <v>93</v>
      </c>
      <c r="H3592" s="39" t="s">
        <v>173</v>
      </c>
      <c r="I3592" s="41">
        <v>42370</v>
      </c>
      <c r="J3592" s="41">
        <v>42735</v>
      </c>
      <c r="K3592" s="40">
        <v>1</v>
      </c>
      <c r="L3592" s="39" t="s">
        <v>105</v>
      </c>
      <c r="M3592" s="39" t="s">
        <v>95</v>
      </c>
      <c r="N3592" s="39" t="s">
        <v>5133</v>
      </c>
      <c r="O3592" s="39" t="s">
        <v>97</v>
      </c>
      <c r="P3592" s="39" t="s">
        <v>5131</v>
      </c>
      <c r="Q3592" s="54">
        <v>163566</v>
      </c>
    </row>
    <row r="3593" spans="1:17">
      <c r="A3593" s="39" t="s">
        <v>5127</v>
      </c>
      <c r="B3593" s="39" t="s">
        <v>5128</v>
      </c>
      <c r="C3593" s="52">
        <v>16069</v>
      </c>
      <c r="D3593" s="39" t="s">
        <v>101</v>
      </c>
      <c r="E3593" s="39" t="s">
        <v>5132</v>
      </c>
      <c r="F3593" s="41">
        <v>42410</v>
      </c>
      <c r="G3593" s="39" t="s">
        <v>93</v>
      </c>
      <c r="H3593" s="39" t="s">
        <v>173</v>
      </c>
      <c r="I3593" s="41">
        <v>42370</v>
      </c>
      <c r="J3593" s="41">
        <v>42735</v>
      </c>
      <c r="K3593" s="40">
        <v>2</v>
      </c>
      <c r="L3593" s="39" t="s">
        <v>105</v>
      </c>
      <c r="M3593" s="39" t="s">
        <v>95</v>
      </c>
      <c r="N3593" s="39" t="s">
        <v>5134</v>
      </c>
      <c r="O3593" s="39" t="s">
        <v>97</v>
      </c>
      <c r="P3593" s="39" t="s">
        <v>5131</v>
      </c>
      <c r="Q3593" s="54">
        <v>163566</v>
      </c>
    </row>
    <row r="3594" spans="1:17">
      <c r="A3594" s="39" t="s">
        <v>5127</v>
      </c>
      <c r="B3594" s="39" t="s">
        <v>5128</v>
      </c>
      <c r="C3594" s="52">
        <v>16069</v>
      </c>
      <c r="D3594" s="39" t="s">
        <v>101</v>
      </c>
      <c r="E3594" s="39" t="s">
        <v>5132</v>
      </c>
      <c r="F3594" s="41">
        <v>42410</v>
      </c>
      <c r="G3594" s="39" t="s">
        <v>93</v>
      </c>
      <c r="H3594" s="39" t="s">
        <v>173</v>
      </c>
      <c r="I3594" s="41">
        <v>42370</v>
      </c>
      <c r="J3594" s="41">
        <v>42735</v>
      </c>
      <c r="K3594" s="40">
        <v>3</v>
      </c>
      <c r="L3594" s="39" t="s">
        <v>105</v>
      </c>
      <c r="M3594" s="39" t="s">
        <v>435</v>
      </c>
      <c r="N3594" s="39" t="s">
        <v>5135</v>
      </c>
      <c r="O3594" s="39" t="s">
        <v>97</v>
      </c>
      <c r="P3594" s="39" t="s">
        <v>5131</v>
      </c>
      <c r="Q3594" s="54">
        <v>163566</v>
      </c>
    </row>
    <row r="3595" spans="1:17">
      <c r="A3595" s="39" t="s">
        <v>5127</v>
      </c>
      <c r="B3595" s="39" t="s">
        <v>5128</v>
      </c>
      <c r="C3595" s="52">
        <v>16069</v>
      </c>
      <c r="D3595" s="39" t="s">
        <v>101</v>
      </c>
      <c r="E3595" s="39" t="s">
        <v>5132</v>
      </c>
      <c r="F3595" s="41">
        <v>42410</v>
      </c>
      <c r="G3595" s="39" t="s">
        <v>93</v>
      </c>
      <c r="H3595" s="39" t="s">
        <v>173</v>
      </c>
      <c r="I3595" s="41">
        <v>42370</v>
      </c>
      <c r="J3595" s="41">
        <v>42735</v>
      </c>
      <c r="K3595" s="40">
        <v>4</v>
      </c>
      <c r="L3595" s="39" t="s">
        <v>131</v>
      </c>
      <c r="M3595" s="39" t="s">
        <v>183</v>
      </c>
      <c r="N3595" s="39" t="s">
        <v>5136</v>
      </c>
      <c r="O3595" s="39" t="s">
        <v>97</v>
      </c>
      <c r="P3595" s="39" t="s">
        <v>5131</v>
      </c>
      <c r="Q3595" s="54">
        <v>163566</v>
      </c>
    </row>
    <row r="3596" spans="1:17">
      <c r="A3596" s="39" t="s">
        <v>5127</v>
      </c>
      <c r="B3596" s="39" t="s">
        <v>5128</v>
      </c>
      <c r="C3596" s="52">
        <v>16069</v>
      </c>
      <c r="D3596" s="39" t="s">
        <v>101</v>
      </c>
      <c r="E3596" s="39" t="s">
        <v>5132</v>
      </c>
      <c r="F3596" s="41">
        <v>42410</v>
      </c>
      <c r="G3596" s="39" t="s">
        <v>93</v>
      </c>
      <c r="H3596" s="39" t="s">
        <v>173</v>
      </c>
      <c r="I3596" s="41">
        <v>42370</v>
      </c>
      <c r="J3596" s="41">
        <v>42735</v>
      </c>
      <c r="K3596" s="40">
        <v>5</v>
      </c>
      <c r="L3596" s="39" t="s">
        <v>131</v>
      </c>
      <c r="M3596" s="39" t="s">
        <v>183</v>
      </c>
      <c r="N3596" s="39" t="s">
        <v>5137</v>
      </c>
      <c r="O3596" s="39" t="s">
        <v>97</v>
      </c>
      <c r="P3596" s="39" t="s">
        <v>5131</v>
      </c>
      <c r="Q3596" s="54">
        <v>163566</v>
      </c>
    </row>
    <row r="3597" spans="1:17">
      <c r="A3597" s="39" t="s">
        <v>5127</v>
      </c>
      <c r="B3597" s="39" t="s">
        <v>5128</v>
      </c>
      <c r="C3597" s="52">
        <v>16069</v>
      </c>
      <c r="D3597" s="39" t="s">
        <v>101</v>
      </c>
      <c r="E3597" s="39" t="s">
        <v>5132</v>
      </c>
      <c r="F3597" s="41">
        <v>42410</v>
      </c>
      <c r="G3597" s="39" t="s">
        <v>93</v>
      </c>
      <c r="H3597" s="39" t="s">
        <v>173</v>
      </c>
      <c r="I3597" s="41">
        <v>42370</v>
      </c>
      <c r="J3597" s="41">
        <v>42735</v>
      </c>
      <c r="K3597" s="40">
        <v>6</v>
      </c>
      <c r="L3597" s="39" t="s">
        <v>105</v>
      </c>
      <c r="M3597" s="39" t="s">
        <v>95</v>
      </c>
      <c r="N3597" s="39" t="s">
        <v>5138</v>
      </c>
      <c r="O3597" s="39" t="s">
        <v>97</v>
      </c>
      <c r="P3597" s="39" t="s">
        <v>5131</v>
      </c>
      <c r="Q3597" s="54">
        <v>163566</v>
      </c>
    </row>
    <row r="3598" spans="1:17">
      <c r="A3598" s="39" t="s">
        <v>5127</v>
      </c>
      <c r="B3598" s="39" t="s">
        <v>5128</v>
      </c>
      <c r="C3598" s="52">
        <v>16069</v>
      </c>
      <c r="D3598" s="39" t="s">
        <v>101</v>
      </c>
      <c r="E3598" s="39" t="s">
        <v>5132</v>
      </c>
      <c r="F3598" s="41">
        <v>42410</v>
      </c>
      <c r="G3598" s="39" t="s">
        <v>93</v>
      </c>
      <c r="H3598" s="39" t="s">
        <v>173</v>
      </c>
      <c r="I3598" s="41">
        <v>42370</v>
      </c>
      <c r="J3598" s="41">
        <v>42735</v>
      </c>
      <c r="K3598" s="40">
        <v>7</v>
      </c>
      <c r="L3598" s="39" t="s">
        <v>308</v>
      </c>
      <c r="M3598" s="39" t="s">
        <v>95</v>
      </c>
      <c r="N3598" s="39" t="s">
        <v>5139</v>
      </c>
      <c r="O3598" s="39" t="s">
        <v>97</v>
      </c>
      <c r="P3598" s="39" t="s">
        <v>5131</v>
      </c>
      <c r="Q3598" s="54">
        <v>163566</v>
      </c>
    </row>
    <row r="3599" spans="1:17">
      <c r="A3599" s="39" t="s">
        <v>5127</v>
      </c>
      <c r="B3599" s="39" t="s">
        <v>5128</v>
      </c>
      <c r="C3599" s="52">
        <v>15074</v>
      </c>
      <c r="D3599" s="39" t="s">
        <v>101</v>
      </c>
      <c r="E3599" s="39" t="s">
        <v>5140</v>
      </c>
      <c r="F3599" s="41">
        <v>42072</v>
      </c>
      <c r="G3599" s="39" t="s">
        <v>93</v>
      </c>
      <c r="H3599" s="39" t="s">
        <v>173</v>
      </c>
      <c r="I3599" s="41">
        <v>42005</v>
      </c>
      <c r="J3599" s="41">
        <v>42369</v>
      </c>
      <c r="K3599" s="40">
        <v>1</v>
      </c>
      <c r="L3599" s="39" t="s">
        <v>308</v>
      </c>
      <c r="M3599" s="39" t="s">
        <v>95</v>
      </c>
      <c r="N3599" s="39" t="s">
        <v>5141</v>
      </c>
      <c r="O3599" s="39" t="s">
        <v>97</v>
      </c>
      <c r="P3599" s="39" t="s">
        <v>5131</v>
      </c>
      <c r="Q3599" s="54">
        <v>107958</v>
      </c>
    </row>
    <row r="3600" spans="1:17">
      <c r="A3600" s="39" t="s">
        <v>5127</v>
      </c>
      <c r="B3600" s="39" t="s">
        <v>5128</v>
      </c>
      <c r="C3600" s="52">
        <v>15074</v>
      </c>
      <c r="D3600" s="39" t="s">
        <v>101</v>
      </c>
      <c r="E3600" s="39" t="s">
        <v>5140</v>
      </c>
      <c r="F3600" s="41">
        <v>42072</v>
      </c>
      <c r="G3600" s="39" t="s">
        <v>93</v>
      </c>
      <c r="H3600" s="39" t="s">
        <v>173</v>
      </c>
      <c r="I3600" s="41">
        <v>42005</v>
      </c>
      <c r="J3600" s="41">
        <v>42369</v>
      </c>
      <c r="K3600" s="40">
        <v>2</v>
      </c>
      <c r="L3600" s="39" t="s">
        <v>105</v>
      </c>
      <c r="M3600" s="39" t="s">
        <v>329</v>
      </c>
      <c r="N3600" s="39" t="s">
        <v>5142</v>
      </c>
      <c r="O3600" s="39" t="s">
        <v>97</v>
      </c>
      <c r="P3600" s="39" t="s">
        <v>5131</v>
      </c>
      <c r="Q3600" s="54">
        <v>107958</v>
      </c>
    </row>
    <row r="3601" spans="1:17">
      <c r="A3601" s="39" t="s">
        <v>5127</v>
      </c>
      <c r="B3601" s="39" t="s">
        <v>5128</v>
      </c>
      <c r="C3601" s="52">
        <v>13571</v>
      </c>
      <c r="D3601" s="39" t="s">
        <v>101</v>
      </c>
      <c r="E3601" s="39" t="s">
        <v>5143</v>
      </c>
      <c r="F3601" s="41">
        <v>41689</v>
      </c>
      <c r="G3601" s="39" t="s">
        <v>93</v>
      </c>
      <c r="H3601" s="39" t="s">
        <v>173</v>
      </c>
      <c r="I3601" s="41">
        <v>41275</v>
      </c>
      <c r="J3601" s="41">
        <v>42004</v>
      </c>
      <c r="K3601" s="40">
        <v>1</v>
      </c>
      <c r="L3601" s="39" t="s">
        <v>105</v>
      </c>
      <c r="M3601" s="39" t="s">
        <v>123</v>
      </c>
      <c r="N3601" s="39" t="s">
        <v>5144</v>
      </c>
      <c r="O3601" s="39" t="s">
        <v>97</v>
      </c>
      <c r="P3601" s="39" t="s">
        <v>5145</v>
      </c>
      <c r="Q3601" s="54">
        <v>249209</v>
      </c>
    </row>
    <row r="3602" spans="1:17">
      <c r="A3602" s="39" t="s">
        <v>5127</v>
      </c>
      <c r="B3602" s="39" t="s">
        <v>5128</v>
      </c>
      <c r="C3602" s="52">
        <v>13571</v>
      </c>
      <c r="D3602" s="39" t="s">
        <v>101</v>
      </c>
      <c r="E3602" s="39" t="s">
        <v>5143</v>
      </c>
      <c r="F3602" s="41">
        <v>41689</v>
      </c>
      <c r="G3602" s="39" t="s">
        <v>93</v>
      </c>
      <c r="H3602" s="39" t="s">
        <v>173</v>
      </c>
      <c r="I3602" s="41">
        <v>41640</v>
      </c>
      <c r="J3602" s="41">
        <v>42004</v>
      </c>
      <c r="K3602" s="40">
        <v>2</v>
      </c>
      <c r="L3602" s="39" t="s">
        <v>105</v>
      </c>
      <c r="M3602" s="39" t="s">
        <v>95</v>
      </c>
      <c r="N3602" s="39" t="s">
        <v>5146</v>
      </c>
      <c r="O3602" s="39" t="s">
        <v>97</v>
      </c>
      <c r="P3602" s="39" t="s">
        <v>5145</v>
      </c>
      <c r="Q3602" s="54">
        <v>249209</v>
      </c>
    </row>
    <row r="3603" spans="1:17">
      <c r="A3603" s="39" t="s">
        <v>5127</v>
      </c>
      <c r="B3603" s="39" t="s">
        <v>5128</v>
      </c>
      <c r="C3603" s="52">
        <v>13571</v>
      </c>
      <c r="D3603" s="39" t="s">
        <v>101</v>
      </c>
      <c r="E3603" s="39" t="s">
        <v>5143</v>
      </c>
      <c r="F3603" s="41">
        <v>41689</v>
      </c>
      <c r="G3603" s="39" t="s">
        <v>93</v>
      </c>
      <c r="H3603" s="39" t="s">
        <v>173</v>
      </c>
      <c r="I3603" s="41">
        <v>41640</v>
      </c>
      <c r="J3603" s="41">
        <v>42004</v>
      </c>
      <c r="K3603" s="40">
        <v>3</v>
      </c>
      <c r="L3603" s="39" t="s">
        <v>105</v>
      </c>
      <c r="M3603" s="39" t="s">
        <v>95</v>
      </c>
      <c r="N3603" s="39" t="s">
        <v>5147</v>
      </c>
      <c r="O3603" s="39" t="s">
        <v>97</v>
      </c>
      <c r="P3603" s="39" t="s">
        <v>5145</v>
      </c>
      <c r="Q3603" s="54">
        <v>249209</v>
      </c>
    </row>
    <row r="3604" spans="1:17">
      <c r="A3604" s="39" t="s">
        <v>5127</v>
      </c>
      <c r="B3604" s="39" t="s">
        <v>5128</v>
      </c>
      <c r="C3604" s="52">
        <v>13571</v>
      </c>
      <c r="D3604" s="39" t="s">
        <v>101</v>
      </c>
      <c r="E3604" s="39" t="s">
        <v>5143</v>
      </c>
      <c r="F3604" s="41">
        <v>41689</v>
      </c>
      <c r="G3604" s="39" t="s">
        <v>93</v>
      </c>
      <c r="H3604" s="39" t="s">
        <v>173</v>
      </c>
      <c r="I3604" s="41">
        <v>39083</v>
      </c>
      <c r="J3604" s="41">
        <v>42004</v>
      </c>
      <c r="K3604" s="40">
        <v>4</v>
      </c>
      <c r="L3604" s="39" t="s">
        <v>308</v>
      </c>
      <c r="M3604" s="39" t="s">
        <v>95</v>
      </c>
      <c r="N3604" s="39" t="s">
        <v>5148</v>
      </c>
      <c r="O3604" s="39" t="s">
        <v>97</v>
      </c>
      <c r="P3604" s="39" t="s">
        <v>5145</v>
      </c>
      <c r="Q3604" s="54">
        <v>249209</v>
      </c>
    </row>
    <row r="3605" spans="1:17">
      <c r="A3605" s="39" t="s">
        <v>5127</v>
      </c>
      <c r="B3605" s="39" t="s">
        <v>5128</v>
      </c>
      <c r="C3605" s="52">
        <v>13574</v>
      </c>
      <c r="D3605" s="39" t="s">
        <v>101</v>
      </c>
      <c r="E3605" s="39" t="s">
        <v>5149</v>
      </c>
      <c r="F3605" s="41">
        <v>41689</v>
      </c>
      <c r="G3605" s="39" t="s">
        <v>93</v>
      </c>
      <c r="H3605" s="39" t="s">
        <v>173</v>
      </c>
      <c r="I3605" s="41">
        <v>40909</v>
      </c>
      <c r="J3605" s="41">
        <v>42004</v>
      </c>
      <c r="K3605" s="40">
        <v>1</v>
      </c>
      <c r="L3605" s="39" t="s">
        <v>311</v>
      </c>
      <c r="M3605" s="39" t="s">
        <v>312</v>
      </c>
      <c r="N3605" s="39" t="s">
        <v>5150</v>
      </c>
      <c r="O3605" s="39" t="s">
        <v>97</v>
      </c>
      <c r="P3605" s="39" t="s">
        <v>5145</v>
      </c>
      <c r="Q3605" s="54">
        <v>250995</v>
      </c>
    </row>
    <row r="3606" spans="1:17">
      <c r="A3606" s="39" t="s">
        <v>5127</v>
      </c>
      <c r="B3606" s="39" t="s">
        <v>5128</v>
      </c>
      <c r="C3606" s="52">
        <v>13574</v>
      </c>
      <c r="D3606" s="39" t="s">
        <v>101</v>
      </c>
      <c r="E3606" s="39" t="s">
        <v>5149</v>
      </c>
      <c r="F3606" s="41">
        <v>41689</v>
      </c>
      <c r="G3606" s="39" t="s">
        <v>93</v>
      </c>
      <c r="H3606" s="39" t="s">
        <v>173</v>
      </c>
      <c r="I3606" s="41">
        <v>40909</v>
      </c>
      <c r="J3606" s="41">
        <v>42004</v>
      </c>
      <c r="K3606" s="40">
        <v>2</v>
      </c>
      <c r="L3606" s="39" t="s">
        <v>311</v>
      </c>
      <c r="M3606" s="39" t="s">
        <v>312</v>
      </c>
      <c r="N3606" s="39" t="s">
        <v>5151</v>
      </c>
      <c r="O3606" s="39" t="s">
        <v>97</v>
      </c>
      <c r="P3606" s="39" t="s">
        <v>5145</v>
      </c>
      <c r="Q3606" s="54">
        <v>250995</v>
      </c>
    </row>
    <row r="3607" spans="1:17">
      <c r="A3607" s="39" t="s">
        <v>5127</v>
      </c>
      <c r="B3607" s="39" t="s">
        <v>5128</v>
      </c>
      <c r="C3607" s="52">
        <v>13574</v>
      </c>
      <c r="D3607" s="39" t="s">
        <v>101</v>
      </c>
      <c r="E3607" s="39" t="s">
        <v>5149</v>
      </c>
      <c r="F3607" s="41">
        <v>41689</v>
      </c>
      <c r="G3607" s="39" t="s">
        <v>93</v>
      </c>
      <c r="H3607" s="39" t="s">
        <v>173</v>
      </c>
      <c r="I3607" s="41">
        <v>40909</v>
      </c>
      <c r="J3607" s="41">
        <v>42004</v>
      </c>
      <c r="K3607" s="40">
        <v>3</v>
      </c>
      <c r="L3607" s="39" t="s">
        <v>491</v>
      </c>
      <c r="M3607" s="39" t="s">
        <v>95</v>
      </c>
      <c r="N3607" s="39" t="s">
        <v>5152</v>
      </c>
      <c r="O3607" s="39" t="s">
        <v>97</v>
      </c>
      <c r="P3607" s="39" t="s">
        <v>5145</v>
      </c>
      <c r="Q3607" s="54">
        <v>250995</v>
      </c>
    </row>
    <row r="3608" spans="1:17">
      <c r="A3608" s="39" t="s">
        <v>5127</v>
      </c>
      <c r="B3608" s="39" t="s">
        <v>5128</v>
      </c>
      <c r="C3608" s="52">
        <v>12275</v>
      </c>
      <c r="D3608" s="39" t="s">
        <v>101</v>
      </c>
      <c r="E3608" s="39" t="s">
        <v>5153</v>
      </c>
      <c r="F3608" s="41">
        <v>41285</v>
      </c>
      <c r="G3608" s="39" t="s">
        <v>93</v>
      </c>
      <c r="H3608" s="39" t="s">
        <v>173</v>
      </c>
      <c r="I3608" s="41">
        <v>41275</v>
      </c>
      <c r="J3608" s="41">
        <v>41639</v>
      </c>
      <c r="K3608" s="40">
        <v>1</v>
      </c>
      <c r="L3608" s="39" t="s">
        <v>105</v>
      </c>
      <c r="M3608" s="39" t="s">
        <v>142</v>
      </c>
      <c r="N3608" s="39" t="s">
        <v>5154</v>
      </c>
      <c r="O3608" s="39" t="s">
        <v>97</v>
      </c>
      <c r="P3608" s="39" t="s">
        <v>5145</v>
      </c>
      <c r="Q3608" s="54">
        <v>-91641</v>
      </c>
    </row>
    <row r="3609" spans="1:17">
      <c r="A3609" s="39" t="s">
        <v>5127</v>
      </c>
      <c r="B3609" s="39" t="s">
        <v>5128</v>
      </c>
      <c r="C3609" s="52">
        <v>12275</v>
      </c>
      <c r="D3609" s="39" t="s">
        <v>101</v>
      </c>
      <c r="E3609" s="39" t="s">
        <v>5153</v>
      </c>
      <c r="F3609" s="41">
        <v>41285</v>
      </c>
      <c r="G3609" s="39" t="s">
        <v>93</v>
      </c>
      <c r="H3609" s="39" t="s">
        <v>173</v>
      </c>
      <c r="I3609" s="41">
        <v>41275</v>
      </c>
      <c r="J3609" s="41">
        <v>41639</v>
      </c>
      <c r="K3609" s="40">
        <v>2</v>
      </c>
      <c r="L3609" s="39" t="s">
        <v>125</v>
      </c>
      <c r="M3609" s="39" t="s">
        <v>95</v>
      </c>
      <c r="N3609" s="39" t="s">
        <v>5155</v>
      </c>
      <c r="O3609" s="39" t="s">
        <v>97</v>
      </c>
      <c r="P3609" s="39" t="s">
        <v>5145</v>
      </c>
      <c r="Q3609" s="54">
        <v>-91641</v>
      </c>
    </row>
    <row r="3610" spans="1:17">
      <c r="A3610" s="39" t="s">
        <v>5127</v>
      </c>
      <c r="B3610" s="39" t="s">
        <v>5128</v>
      </c>
      <c r="C3610" s="52">
        <v>12275</v>
      </c>
      <c r="D3610" s="39" t="s">
        <v>101</v>
      </c>
      <c r="E3610" s="39" t="s">
        <v>5153</v>
      </c>
      <c r="F3610" s="41">
        <v>41285</v>
      </c>
      <c r="G3610" s="39" t="s">
        <v>93</v>
      </c>
      <c r="H3610" s="39" t="s">
        <v>173</v>
      </c>
      <c r="I3610" s="41">
        <v>41275</v>
      </c>
      <c r="J3610" s="41">
        <v>41639</v>
      </c>
      <c r="K3610" s="40">
        <v>3</v>
      </c>
      <c r="L3610" s="39" t="s">
        <v>125</v>
      </c>
      <c r="M3610" s="39" t="s">
        <v>95</v>
      </c>
      <c r="N3610" s="39" t="s">
        <v>5156</v>
      </c>
      <c r="O3610" s="39" t="s">
        <v>97</v>
      </c>
      <c r="P3610" s="39" t="s">
        <v>5145</v>
      </c>
      <c r="Q3610" s="54">
        <v>-91641</v>
      </c>
    </row>
    <row r="3611" spans="1:17">
      <c r="A3611" s="39" t="s">
        <v>5127</v>
      </c>
      <c r="B3611" s="39" t="s">
        <v>5128</v>
      </c>
      <c r="C3611" s="52">
        <v>12275</v>
      </c>
      <c r="D3611" s="39" t="s">
        <v>101</v>
      </c>
      <c r="E3611" s="39" t="s">
        <v>5153</v>
      </c>
      <c r="F3611" s="41">
        <v>41285</v>
      </c>
      <c r="G3611" s="39" t="s">
        <v>93</v>
      </c>
      <c r="H3611" s="39" t="s">
        <v>173</v>
      </c>
      <c r="I3611" s="41">
        <v>41275</v>
      </c>
      <c r="J3611" s="41">
        <v>41639</v>
      </c>
      <c r="K3611" s="40">
        <v>4</v>
      </c>
      <c r="L3611" s="39" t="s">
        <v>131</v>
      </c>
      <c r="M3611" s="39" t="s">
        <v>227</v>
      </c>
      <c r="N3611" s="39" t="s">
        <v>5157</v>
      </c>
      <c r="O3611" s="39" t="s">
        <v>97</v>
      </c>
      <c r="P3611" s="39" t="s">
        <v>5145</v>
      </c>
      <c r="Q3611" s="54">
        <v>-91641</v>
      </c>
    </row>
    <row r="3612" spans="1:17">
      <c r="A3612" s="39" t="s">
        <v>5127</v>
      </c>
      <c r="B3612" s="39" t="s">
        <v>5128</v>
      </c>
      <c r="C3612" s="52">
        <v>12275</v>
      </c>
      <c r="D3612" s="39" t="s">
        <v>101</v>
      </c>
      <c r="E3612" s="39" t="s">
        <v>5153</v>
      </c>
      <c r="F3612" s="41">
        <v>41285</v>
      </c>
      <c r="G3612" s="39" t="s">
        <v>93</v>
      </c>
      <c r="H3612" s="39" t="s">
        <v>173</v>
      </c>
      <c r="I3612" s="41">
        <v>41275</v>
      </c>
      <c r="J3612" s="41">
        <v>41639</v>
      </c>
      <c r="K3612" s="40">
        <v>5</v>
      </c>
      <c r="L3612" s="39" t="s">
        <v>125</v>
      </c>
      <c r="M3612" s="39" t="s">
        <v>608</v>
      </c>
      <c r="N3612" s="39" t="s">
        <v>5158</v>
      </c>
      <c r="O3612" s="39" t="s">
        <v>97</v>
      </c>
      <c r="P3612" s="39" t="s">
        <v>5145</v>
      </c>
      <c r="Q3612" s="54">
        <v>-91641</v>
      </c>
    </row>
    <row r="3613" spans="1:17">
      <c r="A3613" s="39" t="s">
        <v>5127</v>
      </c>
      <c r="B3613" s="39" t="s">
        <v>5128</v>
      </c>
      <c r="C3613" s="52">
        <v>12275</v>
      </c>
      <c r="D3613" s="39" t="s">
        <v>101</v>
      </c>
      <c r="E3613" s="39" t="s">
        <v>5153</v>
      </c>
      <c r="F3613" s="41">
        <v>41285</v>
      </c>
      <c r="G3613" s="39" t="s">
        <v>93</v>
      </c>
      <c r="H3613" s="39" t="s">
        <v>173</v>
      </c>
      <c r="I3613" s="41">
        <v>41275</v>
      </c>
      <c r="J3613" s="41">
        <v>41639</v>
      </c>
      <c r="K3613" s="40">
        <v>6</v>
      </c>
      <c r="L3613" s="39" t="s">
        <v>527</v>
      </c>
      <c r="M3613" s="39" t="s">
        <v>95</v>
      </c>
      <c r="N3613" s="39" t="s">
        <v>5159</v>
      </c>
      <c r="O3613" s="39" t="s">
        <v>97</v>
      </c>
      <c r="P3613" s="39" t="s">
        <v>5145</v>
      </c>
      <c r="Q3613" s="54">
        <v>-91641</v>
      </c>
    </row>
    <row r="3614" spans="1:17">
      <c r="A3614" s="39" t="s">
        <v>5127</v>
      </c>
      <c r="B3614" s="39" t="s">
        <v>5128</v>
      </c>
      <c r="C3614" s="52">
        <v>12275</v>
      </c>
      <c r="D3614" s="39" t="s">
        <v>101</v>
      </c>
      <c r="E3614" s="39" t="s">
        <v>5153</v>
      </c>
      <c r="F3614" s="41">
        <v>41285</v>
      </c>
      <c r="G3614" s="39" t="s">
        <v>93</v>
      </c>
      <c r="H3614" s="39" t="s">
        <v>173</v>
      </c>
      <c r="I3614" s="41">
        <v>41275</v>
      </c>
      <c r="J3614" s="41">
        <v>41639</v>
      </c>
      <c r="K3614" s="40">
        <v>7</v>
      </c>
      <c r="L3614" s="39" t="s">
        <v>131</v>
      </c>
      <c r="M3614" s="39" t="s">
        <v>608</v>
      </c>
      <c r="N3614" s="39" t="s">
        <v>5160</v>
      </c>
      <c r="O3614" s="39" t="s">
        <v>97</v>
      </c>
      <c r="P3614" s="39" t="s">
        <v>5145</v>
      </c>
      <c r="Q3614" s="54">
        <v>-91641</v>
      </c>
    </row>
    <row r="3615" spans="1:17">
      <c r="A3615" s="39" t="s">
        <v>5127</v>
      </c>
      <c r="B3615" s="39" t="s">
        <v>5128</v>
      </c>
      <c r="C3615" s="52">
        <v>12275</v>
      </c>
      <c r="D3615" s="39" t="s">
        <v>101</v>
      </c>
      <c r="E3615" s="39" t="s">
        <v>5153</v>
      </c>
      <c r="F3615" s="41">
        <v>41285</v>
      </c>
      <c r="G3615" s="39" t="s">
        <v>93</v>
      </c>
      <c r="H3615" s="39" t="s">
        <v>173</v>
      </c>
      <c r="I3615" s="41">
        <v>41275</v>
      </c>
      <c r="J3615" s="41">
        <v>41639</v>
      </c>
      <c r="K3615" s="40">
        <v>8</v>
      </c>
      <c r="L3615" s="39" t="s">
        <v>527</v>
      </c>
      <c r="M3615" s="39" t="s">
        <v>95</v>
      </c>
      <c r="N3615" s="39" t="s">
        <v>5161</v>
      </c>
      <c r="O3615" s="39" t="s">
        <v>97</v>
      </c>
      <c r="P3615" s="39" t="s">
        <v>5145</v>
      </c>
      <c r="Q3615" s="54">
        <v>-91641</v>
      </c>
    </row>
    <row r="3616" spans="1:17">
      <c r="A3616" s="39" t="s">
        <v>5127</v>
      </c>
      <c r="B3616" s="39" t="s">
        <v>5128</v>
      </c>
      <c r="C3616" s="52">
        <v>12275</v>
      </c>
      <c r="D3616" s="39" t="s">
        <v>101</v>
      </c>
      <c r="E3616" s="39" t="s">
        <v>5153</v>
      </c>
      <c r="F3616" s="41">
        <v>41285</v>
      </c>
      <c r="G3616" s="39" t="s">
        <v>93</v>
      </c>
      <c r="H3616" s="39" t="s">
        <v>173</v>
      </c>
      <c r="I3616" s="41">
        <v>40909</v>
      </c>
      <c r="J3616" s="41">
        <v>41639</v>
      </c>
      <c r="K3616" s="40">
        <v>9</v>
      </c>
      <c r="L3616" s="39" t="s">
        <v>308</v>
      </c>
      <c r="M3616" s="39" t="s">
        <v>95</v>
      </c>
      <c r="N3616" s="39" t="s">
        <v>5162</v>
      </c>
      <c r="O3616" s="39" t="s">
        <v>97</v>
      </c>
      <c r="P3616" s="39" t="s">
        <v>5145</v>
      </c>
      <c r="Q3616" s="54">
        <v>-91641</v>
      </c>
    </row>
    <row r="3617" spans="1:17">
      <c r="A3617" s="39" t="s">
        <v>5127</v>
      </c>
      <c r="B3617" s="39" t="s">
        <v>5128</v>
      </c>
      <c r="C3617" s="52">
        <v>11432</v>
      </c>
      <c r="D3617" s="39" t="s">
        <v>101</v>
      </c>
      <c r="E3617" s="39" t="s">
        <v>5163</v>
      </c>
      <c r="F3617" s="41">
        <v>41101</v>
      </c>
      <c r="G3617" s="39" t="s">
        <v>93</v>
      </c>
      <c r="H3617" s="39" t="s">
        <v>173</v>
      </c>
      <c r="I3617" s="41">
        <v>40909</v>
      </c>
      <c r="J3617" s="41">
        <v>41274</v>
      </c>
      <c r="K3617" s="40">
        <v>1</v>
      </c>
      <c r="L3617" s="39" t="s">
        <v>311</v>
      </c>
      <c r="M3617" s="39" t="s">
        <v>312</v>
      </c>
      <c r="N3617" s="39" t="s">
        <v>5164</v>
      </c>
      <c r="O3617" s="39" t="s">
        <v>97</v>
      </c>
      <c r="P3617" s="39" t="s">
        <v>5145</v>
      </c>
      <c r="Q3617" s="54">
        <v>250995</v>
      </c>
    </row>
    <row r="3618" spans="1:17">
      <c r="A3618" s="39" t="s">
        <v>5127</v>
      </c>
      <c r="B3618" s="39" t="s">
        <v>5128</v>
      </c>
      <c r="C3618" s="52">
        <v>11432</v>
      </c>
      <c r="D3618" s="39" t="s">
        <v>101</v>
      </c>
      <c r="E3618" s="39" t="s">
        <v>5163</v>
      </c>
      <c r="F3618" s="41">
        <v>41101</v>
      </c>
      <c r="G3618" s="39" t="s">
        <v>93</v>
      </c>
      <c r="H3618" s="39" t="s">
        <v>173</v>
      </c>
      <c r="I3618" s="41">
        <v>40909</v>
      </c>
      <c r="J3618" s="41">
        <v>41274</v>
      </c>
      <c r="K3618" s="40">
        <v>2</v>
      </c>
      <c r="L3618" s="39" t="s">
        <v>311</v>
      </c>
      <c r="M3618" s="39" t="s">
        <v>312</v>
      </c>
      <c r="N3618" s="39" t="s">
        <v>5151</v>
      </c>
      <c r="O3618" s="39" t="s">
        <v>97</v>
      </c>
      <c r="P3618" s="39" t="s">
        <v>5145</v>
      </c>
      <c r="Q3618" s="54">
        <v>250995</v>
      </c>
    </row>
    <row r="3619" spans="1:17">
      <c r="A3619" s="39" t="s">
        <v>5127</v>
      </c>
      <c r="B3619" s="39" t="s">
        <v>5128</v>
      </c>
      <c r="C3619" s="52">
        <v>11432</v>
      </c>
      <c r="D3619" s="39" t="s">
        <v>101</v>
      </c>
      <c r="E3619" s="39" t="s">
        <v>5163</v>
      </c>
      <c r="F3619" s="41">
        <v>41101</v>
      </c>
      <c r="G3619" s="39" t="s">
        <v>93</v>
      </c>
      <c r="H3619" s="39" t="s">
        <v>173</v>
      </c>
      <c r="I3619" s="41">
        <v>40909</v>
      </c>
      <c r="J3619" s="41">
        <v>41274</v>
      </c>
      <c r="K3619" s="40">
        <v>3</v>
      </c>
      <c r="L3619" s="39" t="s">
        <v>491</v>
      </c>
      <c r="M3619" s="39" t="s">
        <v>95</v>
      </c>
      <c r="N3619" s="39" t="s">
        <v>5165</v>
      </c>
      <c r="O3619" s="39" t="s">
        <v>97</v>
      </c>
      <c r="P3619" s="39" t="s">
        <v>5145</v>
      </c>
      <c r="Q3619" s="54">
        <v>250995</v>
      </c>
    </row>
    <row r="3620" spans="1:17">
      <c r="A3620" s="39" t="s">
        <v>5127</v>
      </c>
      <c r="B3620" s="39" t="s">
        <v>5128</v>
      </c>
      <c r="C3620" s="52">
        <v>11433</v>
      </c>
      <c r="D3620" s="39" t="s">
        <v>101</v>
      </c>
      <c r="E3620" s="39" t="s">
        <v>5166</v>
      </c>
      <c r="F3620" s="41">
        <v>41101</v>
      </c>
      <c r="G3620" s="39" t="s">
        <v>93</v>
      </c>
      <c r="H3620" s="39" t="s">
        <v>173</v>
      </c>
      <c r="I3620" s="41">
        <v>40909</v>
      </c>
      <c r="J3620" s="41">
        <v>41274</v>
      </c>
      <c r="K3620" s="40">
        <v>1</v>
      </c>
      <c r="L3620" s="39" t="s">
        <v>105</v>
      </c>
      <c r="M3620" s="39" t="s">
        <v>142</v>
      </c>
      <c r="N3620" s="39" t="s">
        <v>5167</v>
      </c>
      <c r="O3620" s="39" t="s">
        <v>97</v>
      </c>
      <c r="P3620" s="39" t="s">
        <v>5145</v>
      </c>
      <c r="Q3620" s="54">
        <v>-113131</v>
      </c>
    </row>
    <row r="3621" spans="1:17">
      <c r="A3621" s="39" t="s">
        <v>5127</v>
      </c>
      <c r="B3621" s="39" t="s">
        <v>5128</v>
      </c>
      <c r="C3621" s="52">
        <v>11433</v>
      </c>
      <c r="D3621" s="39" t="s">
        <v>101</v>
      </c>
      <c r="E3621" s="39" t="s">
        <v>5166</v>
      </c>
      <c r="F3621" s="41">
        <v>41101</v>
      </c>
      <c r="G3621" s="39" t="s">
        <v>93</v>
      </c>
      <c r="H3621" s="39" t="s">
        <v>173</v>
      </c>
      <c r="I3621" s="41">
        <v>40909</v>
      </c>
      <c r="J3621" s="41">
        <v>41274</v>
      </c>
      <c r="K3621" s="40">
        <v>2</v>
      </c>
      <c r="L3621" s="39" t="s">
        <v>105</v>
      </c>
      <c r="M3621" s="39" t="s">
        <v>123</v>
      </c>
      <c r="N3621" s="39" t="s">
        <v>5168</v>
      </c>
      <c r="O3621" s="39" t="s">
        <v>97</v>
      </c>
      <c r="P3621" s="39" t="s">
        <v>5145</v>
      </c>
      <c r="Q3621" s="54">
        <v>-113131</v>
      </c>
    </row>
    <row r="3622" spans="1:17">
      <c r="A3622" s="39" t="s">
        <v>5127</v>
      </c>
      <c r="B3622" s="39" t="s">
        <v>5128</v>
      </c>
      <c r="C3622" s="52">
        <v>11433</v>
      </c>
      <c r="D3622" s="39" t="s">
        <v>101</v>
      </c>
      <c r="E3622" s="39" t="s">
        <v>5166</v>
      </c>
      <c r="F3622" s="41">
        <v>41101</v>
      </c>
      <c r="G3622" s="39" t="s">
        <v>93</v>
      </c>
      <c r="H3622" s="39" t="s">
        <v>173</v>
      </c>
      <c r="I3622" s="41">
        <v>40909</v>
      </c>
      <c r="J3622" s="41">
        <v>41274</v>
      </c>
      <c r="K3622" s="40">
        <v>3</v>
      </c>
      <c r="L3622" s="39" t="s">
        <v>105</v>
      </c>
      <c r="M3622" s="39" t="s">
        <v>95</v>
      </c>
      <c r="N3622" s="39" t="s">
        <v>5169</v>
      </c>
      <c r="O3622" s="39" t="s">
        <v>97</v>
      </c>
      <c r="P3622" s="39" t="s">
        <v>5145</v>
      </c>
      <c r="Q3622" s="54">
        <v>-113131</v>
      </c>
    </row>
    <row r="3623" spans="1:17">
      <c r="A3623" s="39" t="s">
        <v>5127</v>
      </c>
      <c r="B3623" s="39" t="s">
        <v>5128</v>
      </c>
      <c r="C3623" s="52">
        <v>11433</v>
      </c>
      <c r="D3623" s="39" t="s">
        <v>101</v>
      </c>
      <c r="E3623" s="39" t="s">
        <v>5166</v>
      </c>
      <c r="F3623" s="41">
        <v>41101</v>
      </c>
      <c r="G3623" s="39" t="s">
        <v>93</v>
      </c>
      <c r="H3623" s="39" t="s">
        <v>173</v>
      </c>
      <c r="I3623" s="41">
        <v>40909</v>
      </c>
      <c r="J3623" s="41">
        <v>41274</v>
      </c>
      <c r="K3623" s="40">
        <v>4</v>
      </c>
      <c r="L3623" s="39" t="s">
        <v>105</v>
      </c>
      <c r="M3623" s="39" t="s">
        <v>435</v>
      </c>
      <c r="N3623" s="39" t="s">
        <v>5170</v>
      </c>
      <c r="O3623" s="39" t="s">
        <v>97</v>
      </c>
      <c r="P3623" s="39" t="s">
        <v>5145</v>
      </c>
      <c r="Q3623" s="54">
        <v>-113131</v>
      </c>
    </row>
    <row r="3624" spans="1:17">
      <c r="A3624" s="39" t="s">
        <v>5127</v>
      </c>
      <c r="B3624" s="39" t="s">
        <v>5128</v>
      </c>
      <c r="C3624" s="52">
        <v>11433</v>
      </c>
      <c r="D3624" s="39" t="s">
        <v>101</v>
      </c>
      <c r="E3624" s="39" t="s">
        <v>5166</v>
      </c>
      <c r="F3624" s="41">
        <v>41101</v>
      </c>
      <c r="G3624" s="39" t="s">
        <v>93</v>
      </c>
      <c r="H3624" s="39" t="s">
        <v>173</v>
      </c>
      <c r="I3624" s="41">
        <v>40909</v>
      </c>
      <c r="J3624" s="41">
        <v>41274</v>
      </c>
      <c r="K3624" s="40">
        <v>5</v>
      </c>
      <c r="L3624" s="39" t="s">
        <v>105</v>
      </c>
      <c r="M3624" s="39" t="s">
        <v>95</v>
      </c>
      <c r="N3624" s="39" t="s">
        <v>5171</v>
      </c>
      <c r="O3624" s="39" t="s">
        <v>97</v>
      </c>
      <c r="P3624" s="39" t="s">
        <v>5145</v>
      </c>
      <c r="Q3624" s="54">
        <v>-113131</v>
      </c>
    </row>
    <row r="3625" spans="1:17">
      <c r="A3625" s="39" t="s">
        <v>5127</v>
      </c>
      <c r="B3625" s="39" t="s">
        <v>5128</v>
      </c>
      <c r="C3625" s="52">
        <v>11433</v>
      </c>
      <c r="D3625" s="39" t="s">
        <v>101</v>
      </c>
      <c r="E3625" s="39" t="s">
        <v>5166</v>
      </c>
      <c r="F3625" s="41">
        <v>41101</v>
      </c>
      <c r="G3625" s="39" t="s">
        <v>93</v>
      </c>
      <c r="H3625" s="39" t="s">
        <v>173</v>
      </c>
      <c r="I3625" s="41">
        <v>40909</v>
      </c>
      <c r="J3625" s="41">
        <v>41274</v>
      </c>
      <c r="K3625" s="40">
        <v>6</v>
      </c>
      <c r="L3625" s="39" t="s">
        <v>105</v>
      </c>
      <c r="M3625" s="39" t="s">
        <v>95</v>
      </c>
      <c r="N3625" s="39" t="s">
        <v>5172</v>
      </c>
      <c r="O3625" s="39" t="s">
        <v>97</v>
      </c>
      <c r="P3625" s="39" t="s">
        <v>5145</v>
      </c>
      <c r="Q3625" s="54">
        <v>-113131</v>
      </c>
    </row>
    <row r="3626" spans="1:17">
      <c r="A3626" s="39" t="s">
        <v>5127</v>
      </c>
      <c r="B3626" s="39" t="s">
        <v>5128</v>
      </c>
      <c r="C3626" s="52">
        <v>10272</v>
      </c>
      <c r="D3626" s="39" t="s">
        <v>101</v>
      </c>
      <c r="E3626" s="39" t="s">
        <v>3768</v>
      </c>
      <c r="F3626" s="41">
        <v>40856</v>
      </c>
      <c r="G3626" s="39" t="s">
        <v>93</v>
      </c>
      <c r="H3626" s="39" t="s">
        <v>173</v>
      </c>
      <c r="I3626" s="41">
        <v>40544</v>
      </c>
      <c r="J3626" s="41">
        <v>40908</v>
      </c>
      <c r="K3626" s="40">
        <v>1</v>
      </c>
      <c r="L3626" s="39" t="s">
        <v>131</v>
      </c>
      <c r="M3626" s="39" t="s">
        <v>227</v>
      </c>
      <c r="N3626" s="39" t="s">
        <v>5173</v>
      </c>
      <c r="O3626" s="39" t="s">
        <v>97</v>
      </c>
      <c r="P3626" s="39" t="s">
        <v>5145</v>
      </c>
      <c r="Q3626" s="54">
        <v>68984</v>
      </c>
    </row>
    <row r="3627" spans="1:17">
      <c r="A3627" s="39" t="s">
        <v>5127</v>
      </c>
      <c r="B3627" s="39" t="s">
        <v>5128</v>
      </c>
      <c r="C3627" s="52">
        <v>10272</v>
      </c>
      <c r="D3627" s="39" t="s">
        <v>101</v>
      </c>
      <c r="E3627" s="39" t="s">
        <v>3768</v>
      </c>
      <c r="F3627" s="41">
        <v>40856</v>
      </c>
      <c r="G3627" s="39" t="s">
        <v>93</v>
      </c>
      <c r="H3627" s="39" t="s">
        <v>173</v>
      </c>
      <c r="I3627" s="41">
        <v>40544</v>
      </c>
      <c r="J3627" s="41">
        <v>40908</v>
      </c>
      <c r="K3627" s="40">
        <v>2</v>
      </c>
      <c r="L3627" s="39" t="s">
        <v>125</v>
      </c>
      <c r="M3627" s="39" t="s">
        <v>95</v>
      </c>
      <c r="N3627" s="39" t="s">
        <v>5174</v>
      </c>
      <c r="O3627" s="39" t="s">
        <v>97</v>
      </c>
      <c r="P3627" s="39" t="s">
        <v>5145</v>
      </c>
      <c r="Q3627" s="54">
        <v>68984</v>
      </c>
    </row>
    <row r="3628" spans="1:17">
      <c r="A3628" s="39" t="s">
        <v>5127</v>
      </c>
      <c r="B3628" s="39" t="s">
        <v>5128</v>
      </c>
      <c r="C3628" s="52">
        <v>10272</v>
      </c>
      <c r="D3628" s="39" t="s">
        <v>101</v>
      </c>
      <c r="E3628" s="39" t="s">
        <v>3768</v>
      </c>
      <c r="F3628" s="41">
        <v>40856</v>
      </c>
      <c r="G3628" s="39" t="s">
        <v>93</v>
      </c>
      <c r="H3628" s="39" t="s">
        <v>173</v>
      </c>
      <c r="I3628" s="41">
        <v>40544</v>
      </c>
      <c r="J3628" s="41">
        <v>40908</v>
      </c>
      <c r="K3628" s="40">
        <v>3</v>
      </c>
      <c r="L3628" s="39" t="s">
        <v>125</v>
      </c>
      <c r="M3628" s="39" t="s">
        <v>126</v>
      </c>
      <c r="N3628" s="39" t="s">
        <v>5175</v>
      </c>
      <c r="O3628" s="39" t="s">
        <v>97</v>
      </c>
      <c r="P3628" s="39" t="s">
        <v>5145</v>
      </c>
      <c r="Q3628" s="54">
        <v>68984</v>
      </c>
    </row>
    <row r="3629" spans="1:17">
      <c r="A3629" s="39" t="s">
        <v>5127</v>
      </c>
      <c r="B3629" s="39" t="s">
        <v>5128</v>
      </c>
      <c r="C3629" s="52">
        <v>10272</v>
      </c>
      <c r="D3629" s="39" t="s">
        <v>101</v>
      </c>
      <c r="E3629" s="39" t="s">
        <v>3768</v>
      </c>
      <c r="F3629" s="41">
        <v>40856</v>
      </c>
      <c r="G3629" s="39" t="s">
        <v>93</v>
      </c>
      <c r="H3629" s="39" t="s">
        <v>173</v>
      </c>
      <c r="I3629" s="41">
        <v>40544</v>
      </c>
      <c r="J3629" s="41">
        <v>40908</v>
      </c>
      <c r="K3629" s="40">
        <v>4</v>
      </c>
      <c r="L3629" s="39" t="s">
        <v>527</v>
      </c>
      <c r="M3629" s="39" t="s">
        <v>95</v>
      </c>
      <c r="N3629" s="39" t="s">
        <v>5176</v>
      </c>
      <c r="O3629" s="39" t="s">
        <v>97</v>
      </c>
      <c r="P3629" s="39" t="s">
        <v>5145</v>
      </c>
      <c r="Q3629" s="54">
        <v>68984</v>
      </c>
    </row>
    <row r="3630" spans="1:17">
      <c r="A3630" s="39" t="s">
        <v>5127</v>
      </c>
      <c r="B3630" s="39" t="s">
        <v>5128</v>
      </c>
      <c r="C3630" s="52">
        <v>10272</v>
      </c>
      <c r="D3630" s="39" t="s">
        <v>101</v>
      </c>
      <c r="E3630" s="39" t="s">
        <v>3768</v>
      </c>
      <c r="F3630" s="41">
        <v>40856</v>
      </c>
      <c r="G3630" s="39" t="s">
        <v>93</v>
      </c>
      <c r="H3630" s="39" t="s">
        <v>173</v>
      </c>
      <c r="I3630" s="41">
        <v>40544</v>
      </c>
      <c r="J3630" s="41">
        <v>40908</v>
      </c>
      <c r="K3630" s="40">
        <v>5</v>
      </c>
      <c r="L3630" s="39" t="s">
        <v>105</v>
      </c>
      <c r="M3630" s="39" t="s">
        <v>142</v>
      </c>
      <c r="N3630" s="39" t="s">
        <v>5177</v>
      </c>
      <c r="O3630" s="39" t="s">
        <v>97</v>
      </c>
      <c r="P3630" s="39" t="s">
        <v>5145</v>
      </c>
      <c r="Q3630" s="54">
        <v>68984</v>
      </c>
    </row>
    <row r="3631" spans="1:17">
      <c r="A3631" s="39" t="s">
        <v>5127</v>
      </c>
      <c r="B3631" s="39" t="s">
        <v>5128</v>
      </c>
      <c r="C3631" s="52">
        <v>10272</v>
      </c>
      <c r="D3631" s="39" t="s">
        <v>101</v>
      </c>
      <c r="E3631" s="39" t="s">
        <v>3768</v>
      </c>
      <c r="F3631" s="41">
        <v>40856</v>
      </c>
      <c r="G3631" s="39" t="s">
        <v>93</v>
      </c>
      <c r="H3631" s="39" t="s">
        <v>173</v>
      </c>
      <c r="I3631" s="41">
        <v>40544</v>
      </c>
      <c r="J3631" s="41">
        <v>40908</v>
      </c>
      <c r="K3631" s="40">
        <v>6</v>
      </c>
      <c r="L3631" s="39" t="s">
        <v>105</v>
      </c>
      <c r="M3631" s="39" t="s">
        <v>123</v>
      </c>
      <c r="N3631" s="39" t="s">
        <v>5178</v>
      </c>
      <c r="O3631" s="39" t="s">
        <v>97</v>
      </c>
      <c r="P3631" s="39" t="s">
        <v>5145</v>
      </c>
      <c r="Q3631" s="54">
        <v>68984</v>
      </c>
    </row>
    <row r="3632" spans="1:17">
      <c r="A3632" s="39" t="s">
        <v>5127</v>
      </c>
      <c r="B3632" s="39" t="s">
        <v>5128</v>
      </c>
      <c r="C3632" s="52">
        <v>10272</v>
      </c>
      <c r="D3632" s="39" t="s">
        <v>101</v>
      </c>
      <c r="E3632" s="39" t="s">
        <v>3768</v>
      </c>
      <c r="F3632" s="41">
        <v>40856</v>
      </c>
      <c r="G3632" s="39" t="s">
        <v>93</v>
      </c>
      <c r="H3632" s="39" t="s">
        <v>173</v>
      </c>
      <c r="I3632" s="41">
        <v>40544</v>
      </c>
      <c r="J3632" s="41">
        <v>40908</v>
      </c>
      <c r="K3632" s="40">
        <v>7</v>
      </c>
      <c r="L3632" s="39" t="s">
        <v>105</v>
      </c>
      <c r="M3632" s="39" t="s">
        <v>95</v>
      </c>
      <c r="N3632" s="39" t="s">
        <v>5179</v>
      </c>
      <c r="O3632" s="39" t="s">
        <v>97</v>
      </c>
      <c r="P3632" s="39" t="s">
        <v>5145</v>
      </c>
      <c r="Q3632" s="54">
        <v>68984</v>
      </c>
    </row>
    <row r="3633" spans="1:17">
      <c r="A3633" s="39" t="s">
        <v>5127</v>
      </c>
      <c r="B3633" s="39" t="s">
        <v>5128</v>
      </c>
      <c r="C3633" s="52">
        <v>10272</v>
      </c>
      <c r="D3633" s="39" t="s">
        <v>101</v>
      </c>
      <c r="E3633" s="39" t="s">
        <v>3768</v>
      </c>
      <c r="F3633" s="41">
        <v>40856</v>
      </c>
      <c r="G3633" s="39" t="s">
        <v>93</v>
      </c>
      <c r="H3633" s="39" t="s">
        <v>173</v>
      </c>
      <c r="I3633" s="41">
        <v>40544</v>
      </c>
      <c r="J3633" s="41">
        <v>40908</v>
      </c>
      <c r="K3633" s="40">
        <v>8</v>
      </c>
      <c r="L3633" s="39" t="s">
        <v>105</v>
      </c>
      <c r="M3633" s="39" t="s">
        <v>95</v>
      </c>
      <c r="N3633" s="39" t="s">
        <v>5180</v>
      </c>
      <c r="O3633" s="39" t="s">
        <v>97</v>
      </c>
      <c r="P3633" s="39" t="s">
        <v>5145</v>
      </c>
      <c r="Q3633" s="54">
        <v>68984</v>
      </c>
    </row>
    <row r="3634" spans="1:17">
      <c r="A3634" s="39" t="s">
        <v>5127</v>
      </c>
      <c r="B3634" s="39" t="s">
        <v>5128</v>
      </c>
      <c r="C3634" s="52">
        <v>9138</v>
      </c>
      <c r="D3634" s="39" t="s">
        <v>101</v>
      </c>
      <c r="E3634" s="39" t="s">
        <v>5181</v>
      </c>
      <c r="F3634" s="41">
        <v>40714</v>
      </c>
      <c r="G3634" s="39" t="s">
        <v>93</v>
      </c>
      <c r="H3634" s="39" t="s">
        <v>173</v>
      </c>
      <c r="I3634" s="41">
        <v>39904</v>
      </c>
      <c r="J3634" s="41">
        <v>44196</v>
      </c>
      <c r="K3634" s="40">
        <v>1</v>
      </c>
      <c r="L3634" s="39" t="s">
        <v>95</v>
      </c>
      <c r="M3634" s="39" t="s">
        <v>95</v>
      </c>
      <c r="N3634" s="39" t="s">
        <v>1378</v>
      </c>
      <c r="O3634" s="39" t="s">
        <v>97</v>
      </c>
      <c r="P3634" s="39" t="s">
        <v>5145</v>
      </c>
      <c r="Q3634" s="54">
        <v>1</v>
      </c>
    </row>
    <row r="3635" spans="1:17">
      <c r="A3635" s="39" t="s">
        <v>5127</v>
      </c>
      <c r="B3635" s="39" t="s">
        <v>5128</v>
      </c>
      <c r="C3635" s="52">
        <v>9135</v>
      </c>
      <c r="D3635" s="39" t="s">
        <v>101</v>
      </c>
      <c r="E3635" s="39" t="s">
        <v>5182</v>
      </c>
      <c r="F3635" s="41">
        <v>40714</v>
      </c>
      <c r="G3635" s="39" t="s">
        <v>93</v>
      </c>
      <c r="H3635" s="39" t="s">
        <v>173</v>
      </c>
      <c r="I3635" s="41">
        <v>40179</v>
      </c>
      <c r="J3635" s="41">
        <v>40543</v>
      </c>
      <c r="K3635" s="40">
        <v>1</v>
      </c>
      <c r="L3635" s="39" t="s">
        <v>105</v>
      </c>
      <c r="M3635" s="39" t="s">
        <v>142</v>
      </c>
      <c r="N3635" s="39" t="s">
        <v>5183</v>
      </c>
      <c r="O3635" s="39" t="s">
        <v>97</v>
      </c>
      <c r="P3635" s="39" t="s">
        <v>5145</v>
      </c>
      <c r="Q3635" s="54">
        <v>32889</v>
      </c>
    </row>
    <row r="3636" spans="1:17">
      <c r="A3636" s="39" t="s">
        <v>5127</v>
      </c>
      <c r="B3636" s="39" t="s">
        <v>5128</v>
      </c>
      <c r="C3636" s="52">
        <v>9135</v>
      </c>
      <c r="D3636" s="39" t="s">
        <v>101</v>
      </c>
      <c r="E3636" s="39" t="s">
        <v>5182</v>
      </c>
      <c r="F3636" s="41">
        <v>40714</v>
      </c>
      <c r="G3636" s="39" t="s">
        <v>93</v>
      </c>
      <c r="H3636" s="39" t="s">
        <v>173</v>
      </c>
      <c r="I3636" s="41">
        <v>40179</v>
      </c>
      <c r="J3636" s="41">
        <v>40543</v>
      </c>
      <c r="K3636" s="40">
        <v>2</v>
      </c>
      <c r="L3636" s="39" t="s">
        <v>105</v>
      </c>
      <c r="M3636" s="39" t="s">
        <v>123</v>
      </c>
      <c r="N3636" s="39" t="s">
        <v>5184</v>
      </c>
      <c r="O3636" s="39" t="s">
        <v>97</v>
      </c>
      <c r="P3636" s="39" t="s">
        <v>5145</v>
      </c>
      <c r="Q3636" s="54">
        <v>32889</v>
      </c>
    </row>
    <row r="3637" spans="1:17">
      <c r="A3637" s="39" t="s">
        <v>5127</v>
      </c>
      <c r="B3637" s="39" t="s">
        <v>5128</v>
      </c>
      <c r="C3637" s="52">
        <v>9132</v>
      </c>
      <c r="D3637" s="39" t="s">
        <v>101</v>
      </c>
      <c r="E3637" s="39" t="s">
        <v>5185</v>
      </c>
      <c r="F3637" s="41">
        <v>40714</v>
      </c>
      <c r="G3637" s="39" t="s">
        <v>93</v>
      </c>
      <c r="H3637" s="39" t="s">
        <v>173</v>
      </c>
      <c r="I3637" s="41">
        <v>39904</v>
      </c>
      <c r="J3637" s="41">
        <v>44196</v>
      </c>
      <c r="K3637" s="40">
        <v>1</v>
      </c>
      <c r="L3637" s="39" t="s">
        <v>491</v>
      </c>
      <c r="M3637" s="39" t="s">
        <v>574</v>
      </c>
      <c r="N3637" s="39" t="s">
        <v>5186</v>
      </c>
      <c r="O3637" s="39" t="s">
        <v>97</v>
      </c>
      <c r="P3637" s="39" t="s">
        <v>5145</v>
      </c>
      <c r="Q3637" s="54">
        <v>325388</v>
      </c>
    </row>
    <row r="3638" spans="1:17">
      <c r="A3638" s="39" t="s">
        <v>5127</v>
      </c>
      <c r="B3638" s="39" t="s">
        <v>5128</v>
      </c>
      <c r="C3638" s="52">
        <v>9132</v>
      </c>
      <c r="D3638" s="39" t="s">
        <v>101</v>
      </c>
      <c r="E3638" s="39" t="s">
        <v>5185</v>
      </c>
      <c r="F3638" s="41">
        <v>40714</v>
      </c>
      <c r="G3638" s="39" t="s">
        <v>93</v>
      </c>
      <c r="H3638" s="39" t="s">
        <v>173</v>
      </c>
      <c r="I3638" s="41">
        <v>39904</v>
      </c>
      <c r="J3638" s="41">
        <v>44196</v>
      </c>
      <c r="K3638" s="40">
        <v>2</v>
      </c>
      <c r="L3638" s="39" t="s">
        <v>308</v>
      </c>
      <c r="M3638" s="39" t="s">
        <v>550</v>
      </c>
      <c r="N3638" s="39" t="s">
        <v>5187</v>
      </c>
      <c r="O3638" s="39" t="s">
        <v>97</v>
      </c>
      <c r="P3638" s="39" t="s">
        <v>5145</v>
      </c>
      <c r="Q3638" s="54">
        <v>325388</v>
      </c>
    </row>
    <row r="3639" spans="1:17">
      <c r="A3639" s="39" t="s">
        <v>5127</v>
      </c>
      <c r="B3639" s="39" t="s">
        <v>5128</v>
      </c>
      <c r="C3639" s="52">
        <v>9132</v>
      </c>
      <c r="D3639" s="39" t="s">
        <v>101</v>
      </c>
      <c r="E3639" s="39" t="s">
        <v>5185</v>
      </c>
      <c r="F3639" s="41">
        <v>40714</v>
      </c>
      <c r="G3639" s="39" t="s">
        <v>93</v>
      </c>
      <c r="H3639" s="39" t="s">
        <v>173</v>
      </c>
      <c r="I3639" s="41">
        <v>39904</v>
      </c>
      <c r="J3639" s="41">
        <v>44196</v>
      </c>
      <c r="K3639" s="40">
        <v>3</v>
      </c>
      <c r="L3639" s="39" t="s">
        <v>308</v>
      </c>
      <c r="M3639" s="39" t="s">
        <v>309</v>
      </c>
      <c r="N3639" s="39" t="s">
        <v>5188</v>
      </c>
      <c r="O3639" s="39" t="s">
        <v>97</v>
      </c>
      <c r="P3639" s="39" t="s">
        <v>5145</v>
      </c>
      <c r="Q3639" s="54">
        <v>325388</v>
      </c>
    </row>
    <row r="3640" spans="1:17">
      <c r="A3640" s="39" t="s">
        <v>5127</v>
      </c>
      <c r="B3640" s="39" t="s">
        <v>5128</v>
      </c>
      <c r="C3640" s="52">
        <v>9132</v>
      </c>
      <c r="D3640" s="39" t="s">
        <v>101</v>
      </c>
      <c r="E3640" s="39" t="s">
        <v>5185</v>
      </c>
      <c r="F3640" s="41">
        <v>40714</v>
      </c>
      <c r="G3640" s="39" t="s">
        <v>93</v>
      </c>
      <c r="H3640" s="39" t="s">
        <v>173</v>
      </c>
      <c r="I3640" s="41">
        <v>39904</v>
      </c>
      <c r="J3640" s="41">
        <v>44196</v>
      </c>
      <c r="K3640" s="40">
        <v>4</v>
      </c>
      <c r="L3640" s="39" t="s">
        <v>491</v>
      </c>
      <c r="M3640" s="39" t="s">
        <v>535</v>
      </c>
      <c r="N3640" s="39" t="s">
        <v>5189</v>
      </c>
      <c r="O3640" s="39" t="s">
        <v>97</v>
      </c>
      <c r="P3640" s="39" t="s">
        <v>5145</v>
      </c>
      <c r="Q3640" s="54">
        <v>325388</v>
      </c>
    </row>
    <row r="3641" spans="1:17">
      <c r="A3641" s="39" t="s">
        <v>5127</v>
      </c>
      <c r="B3641" s="39" t="s">
        <v>5128</v>
      </c>
      <c r="C3641" s="52">
        <v>9132</v>
      </c>
      <c r="D3641" s="39" t="s">
        <v>101</v>
      </c>
      <c r="E3641" s="39" t="s">
        <v>5185</v>
      </c>
      <c r="F3641" s="41">
        <v>40714</v>
      </c>
      <c r="G3641" s="39" t="s">
        <v>93</v>
      </c>
      <c r="H3641" s="39" t="s">
        <v>173</v>
      </c>
      <c r="I3641" s="41">
        <v>39904</v>
      </c>
      <c r="J3641" s="41">
        <v>44196</v>
      </c>
      <c r="K3641" s="40">
        <v>5</v>
      </c>
      <c r="L3641" s="39" t="s">
        <v>491</v>
      </c>
      <c r="M3641" s="39" t="s">
        <v>535</v>
      </c>
      <c r="N3641" s="39" t="s">
        <v>5190</v>
      </c>
      <c r="O3641" s="39" t="s">
        <v>97</v>
      </c>
      <c r="P3641" s="39" t="s">
        <v>5145</v>
      </c>
      <c r="Q3641" s="54">
        <v>325388</v>
      </c>
    </row>
    <row r="3642" spans="1:17">
      <c r="A3642" s="39" t="s">
        <v>5127</v>
      </c>
      <c r="B3642" s="39" t="s">
        <v>5128</v>
      </c>
      <c r="C3642" s="52">
        <v>9132</v>
      </c>
      <c r="D3642" s="39" t="s">
        <v>101</v>
      </c>
      <c r="E3642" s="39" t="s">
        <v>5185</v>
      </c>
      <c r="F3642" s="41">
        <v>40714</v>
      </c>
      <c r="G3642" s="39" t="s">
        <v>93</v>
      </c>
      <c r="H3642" s="39" t="s">
        <v>173</v>
      </c>
      <c r="I3642" s="41">
        <v>39904</v>
      </c>
      <c r="J3642" s="41">
        <v>44196</v>
      </c>
      <c r="K3642" s="40">
        <v>6</v>
      </c>
      <c r="L3642" s="39" t="s">
        <v>491</v>
      </c>
      <c r="M3642" s="39" t="s">
        <v>823</v>
      </c>
      <c r="N3642" s="39" t="s">
        <v>5191</v>
      </c>
      <c r="O3642" s="39" t="s">
        <v>97</v>
      </c>
      <c r="P3642" s="39" t="s">
        <v>5145</v>
      </c>
      <c r="Q3642" s="54">
        <v>325388</v>
      </c>
    </row>
    <row r="3643" spans="1:17">
      <c r="A3643" s="39" t="s">
        <v>5127</v>
      </c>
      <c r="B3643" s="39" t="s">
        <v>5128</v>
      </c>
      <c r="C3643" s="52">
        <v>9248</v>
      </c>
      <c r="D3643" s="39" t="s">
        <v>101</v>
      </c>
      <c r="E3643" s="39" t="s">
        <v>5192</v>
      </c>
      <c r="F3643" s="41">
        <v>40714</v>
      </c>
      <c r="G3643" s="39" t="s">
        <v>93</v>
      </c>
      <c r="H3643" s="39" t="s">
        <v>173</v>
      </c>
      <c r="I3643" s="41">
        <v>40544</v>
      </c>
      <c r="J3643" s="41">
        <v>40908</v>
      </c>
      <c r="K3643" s="40">
        <v>1</v>
      </c>
      <c r="L3643" s="39" t="s">
        <v>105</v>
      </c>
      <c r="M3643" s="39" t="s">
        <v>579</v>
      </c>
      <c r="N3643" s="39" t="s">
        <v>5193</v>
      </c>
      <c r="O3643" s="39" t="s">
        <v>97</v>
      </c>
      <c r="P3643" s="39" t="s">
        <v>5145</v>
      </c>
      <c r="Q3643" s="54">
        <v>-31293</v>
      </c>
    </row>
    <row r="3644" spans="1:17">
      <c r="A3644" s="39" t="s">
        <v>5127</v>
      </c>
      <c r="B3644" s="39" t="s">
        <v>5128</v>
      </c>
      <c r="C3644" s="52">
        <v>9248</v>
      </c>
      <c r="D3644" s="39" t="s">
        <v>101</v>
      </c>
      <c r="E3644" s="39" t="s">
        <v>5192</v>
      </c>
      <c r="F3644" s="41">
        <v>40714</v>
      </c>
      <c r="G3644" s="39" t="s">
        <v>93</v>
      </c>
      <c r="H3644" s="39" t="s">
        <v>173</v>
      </c>
      <c r="I3644" s="41">
        <v>40544</v>
      </c>
      <c r="J3644" s="41">
        <v>40908</v>
      </c>
      <c r="K3644" s="40">
        <v>2</v>
      </c>
      <c r="L3644" s="39" t="s">
        <v>105</v>
      </c>
      <c r="M3644" s="39" t="s">
        <v>435</v>
      </c>
      <c r="N3644" s="39" t="s">
        <v>5194</v>
      </c>
      <c r="O3644" s="39" t="s">
        <v>97</v>
      </c>
      <c r="P3644" s="39" t="s">
        <v>5145</v>
      </c>
      <c r="Q3644" s="54">
        <v>-31293</v>
      </c>
    </row>
    <row r="3645" spans="1:17">
      <c r="A3645" s="39" t="s">
        <v>5127</v>
      </c>
      <c r="B3645" s="39" t="s">
        <v>5128</v>
      </c>
      <c r="C3645" s="52">
        <v>9248</v>
      </c>
      <c r="D3645" s="39" t="s">
        <v>101</v>
      </c>
      <c r="E3645" s="39" t="s">
        <v>5192</v>
      </c>
      <c r="F3645" s="41">
        <v>40714</v>
      </c>
      <c r="G3645" s="39" t="s">
        <v>93</v>
      </c>
      <c r="H3645" s="39" t="s">
        <v>173</v>
      </c>
      <c r="I3645" s="41">
        <v>40179</v>
      </c>
      <c r="J3645" s="41">
        <v>40543</v>
      </c>
      <c r="K3645" s="40">
        <v>3</v>
      </c>
      <c r="L3645" s="39" t="s">
        <v>105</v>
      </c>
      <c r="M3645" s="39" t="s">
        <v>486</v>
      </c>
      <c r="N3645" s="39" t="s">
        <v>5195</v>
      </c>
      <c r="O3645" s="39" t="s">
        <v>97</v>
      </c>
      <c r="P3645" s="39" t="s">
        <v>5145</v>
      </c>
      <c r="Q3645" s="54">
        <v>-31293</v>
      </c>
    </row>
    <row r="3646" spans="1:17">
      <c r="A3646" s="39" t="s">
        <v>5127</v>
      </c>
      <c r="B3646" s="39" t="s">
        <v>5128</v>
      </c>
      <c r="C3646" s="52">
        <v>9248</v>
      </c>
      <c r="D3646" s="39" t="s">
        <v>101</v>
      </c>
      <c r="E3646" s="39" t="s">
        <v>5192</v>
      </c>
      <c r="F3646" s="41">
        <v>40714</v>
      </c>
      <c r="G3646" s="39" t="s">
        <v>93</v>
      </c>
      <c r="H3646" s="39" t="s">
        <v>173</v>
      </c>
      <c r="I3646" s="41">
        <v>40544</v>
      </c>
      <c r="J3646" s="41">
        <v>40908</v>
      </c>
      <c r="K3646" s="40">
        <v>4</v>
      </c>
      <c r="L3646" s="39" t="s">
        <v>105</v>
      </c>
      <c r="M3646" s="39" t="s">
        <v>486</v>
      </c>
      <c r="N3646" s="39" t="s">
        <v>5196</v>
      </c>
      <c r="O3646" s="39" t="s">
        <v>97</v>
      </c>
      <c r="P3646" s="39" t="s">
        <v>5145</v>
      </c>
      <c r="Q3646" s="54">
        <v>-31293</v>
      </c>
    </row>
    <row r="3647" spans="1:17">
      <c r="A3647" s="39" t="s">
        <v>5127</v>
      </c>
      <c r="B3647" s="39" t="s">
        <v>5128</v>
      </c>
      <c r="C3647" s="52">
        <v>1134</v>
      </c>
      <c r="D3647" s="39" t="s">
        <v>101</v>
      </c>
      <c r="E3647" s="39" t="s">
        <v>5197</v>
      </c>
      <c r="F3647" s="41">
        <v>39790</v>
      </c>
      <c r="G3647" s="39" t="s">
        <v>93</v>
      </c>
      <c r="H3647" s="39" t="s">
        <v>173</v>
      </c>
      <c r="I3647" s="41">
        <v>39083</v>
      </c>
      <c r="J3647" s="41">
        <v>40269</v>
      </c>
      <c r="K3647" s="40">
        <v>1</v>
      </c>
      <c r="L3647" s="39" t="s">
        <v>95</v>
      </c>
      <c r="M3647" s="39" t="s">
        <v>95</v>
      </c>
      <c r="N3647" s="39" t="s">
        <v>4021</v>
      </c>
      <c r="O3647" s="39" t="s">
        <v>97</v>
      </c>
      <c r="P3647" s="39" t="s">
        <v>5145</v>
      </c>
      <c r="Q3647" s="54">
        <v>1</v>
      </c>
    </row>
    <row r="3648" spans="1:17">
      <c r="A3648" s="39" t="s">
        <v>5198</v>
      </c>
      <c r="B3648" s="39" t="s">
        <v>5199</v>
      </c>
      <c r="C3648" s="52">
        <v>8617</v>
      </c>
      <c r="D3648" s="39" t="s">
        <v>101</v>
      </c>
      <c r="E3648" s="39" t="s">
        <v>5200</v>
      </c>
      <c r="F3648" s="41">
        <v>40714</v>
      </c>
      <c r="G3648" s="39" t="s">
        <v>93</v>
      </c>
      <c r="H3648" s="39" t="s">
        <v>94</v>
      </c>
      <c r="I3648" s="41">
        <v>40179</v>
      </c>
      <c r="J3648" s="41">
        <v>40543</v>
      </c>
      <c r="K3648" s="40">
        <v>1</v>
      </c>
      <c r="L3648" s="39" t="s">
        <v>131</v>
      </c>
      <c r="M3648" s="39" t="s">
        <v>233</v>
      </c>
      <c r="N3648" s="39" t="s">
        <v>5201</v>
      </c>
      <c r="O3648" s="39" t="s">
        <v>97</v>
      </c>
      <c r="P3648" s="39" t="s">
        <v>5202</v>
      </c>
      <c r="Q3648" s="54">
        <v>2040765</v>
      </c>
    </row>
    <row r="3649" spans="1:17">
      <c r="A3649" s="39" t="s">
        <v>5198</v>
      </c>
      <c r="B3649" s="39" t="s">
        <v>5199</v>
      </c>
      <c r="C3649" s="52">
        <v>8616</v>
      </c>
      <c r="D3649" s="39" t="s">
        <v>101</v>
      </c>
      <c r="E3649" s="39" t="s">
        <v>16</v>
      </c>
      <c r="F3649" s="41">
        <v>40714</v>
      </c>
      <c r="G3649" s="39" t="s">
        <v>93</v>
      </c>
      <c r="H3649" s="39" t="s">
        <v>94</v>
      </c>
      <c r="I3649" s="41">
        <v>40179</v>
      </c>
      <c r="J3649" s="41">
        <v>40543</v>
      </c>
      <c r="K3649" s="40">
        <v>1</v>
      </c>
      <c r="L3649" s="39" t="s">
        <v>131</v>
      </c>
      <c r="M3649" s="39" t="s">
        <v>132</v>
      </c>
      <c r="N3649" s="39" t="s">
        <v>5203</v>
      </c>
      <c r="O3649" s="39" t="s">
        <v>97</v>
      </c>
      <c r="P3649" s="39" t="s">
        <v>5202</v>
      </c>
      <c r="Q3649" s="54">
        <v>24155</v>
      </c>
    </row>
    <row r="3650" spans="1:17">
      <c r="A3650" s="39" t="s">
        <v>5198</v>
      </c>
      <c r="B3650" s="39" t="s">
        <v>5199</v>
      </c>
      <c r="C3650" s="52">
        <v>836</v>
      </c>
      <c r="D3650" s="39" t="s">
        <v>101</v>
      </c>
      <c r="E3650" s="39" t="s">
        <v>2494</v>
      </c>
      <c r="F3650" s="41">
        <v>39790</v>
      </c>
      <c r="G3650" s="39" t="s">
        <v>93</v>
      </c>
      <c r="H3650" s="39" t="s">
        <v>94</v>
      </c>
      <c r="I3650" s="41">
        <v>39814</v>
      </c>
      <c r="J3650" s="41">
        <v>40178</v>
      </c>
      <c r="K3650" s="40">
        <v>1</v>
      </c>
      <c r="L3650" s="39" t="s">
        <v>103</v>
      </c>
      <c r="M3650" s="39" t="s">
        <v>95</v>
      </c>
      <c r="O3650" s="39" t="s">
        <v>97</v>
      </c>
      <c r="P3650" s="39" t="s">
        <v>5202</v>
      </c>
      <c r="Q3650" s="54">
        <v>131532</v>
      </c>
    </row>
    <row r="3651" spans="1:17">
      <c r="A3651" s="39" t="s">
        <v>5198</v>
      </c>
      <c r="B3651" s="39" t="s">
        <v>5199</v>
      </c>
      <c r="C3651" s="52">
        <v>838</v>
      </c>
      <c r="D3651" s="39" t="s">
        <v>101</v>
      </c>
      <c r="E3651" s="39" t="s">
        <v>2494</v>
      </c>
      <c r="F3651" s="41">
        <v>39790</v>
      </c>
      <c r="G3651" s="39" t="s">
        <v>93</v>
      </c>
      <c r="H3651" s="39" t="s">
        <v>94</v>
      </c>
      <c r="I3651" s="41">
        <v>39814</v>
      </c>
      <c r="J3651" s="41">
        <v>40178</v>
      </c>
      <c r="K3651" s="40">
        <v>1</v>
      </c>
      <c r="L3651" s="39" t="s">
        <v>103</v>
      </c>
      <c r="M3651" s="39" t="s">
        <v>95</v>
      </c>
      <c r="N3651" s="39" t="s">
        <v>5204</v>
      </c>
      <c r="O3651" s="39" t="s">
        <v>97</v>
      </c>
      <c r="P3651" s="39" t="s">
        <v>5202</v>
      </c>
      <c r="Q3651" s="54">
        <v>131532</v>
      </c>
    </row>
    <row r="3652" spans="1:17">
      <c r="A3652" s="39" t="s">
        <v>5205</v>
      </c>
      <c r="B3652" s="39" t="s">
        <v>5206</v>
      </c>
      <c r="C3652" s="52">
        <v>21912</v>
      </c>
      <c r="D3652" s="39" t="s">
        <v>91</v>
      </c>
      <c r="E3652" s="39" t="s">
        <v>400</v>
      </c>
      <c r="F3652" s="41">
        <v>44622</v>
      </c>
      <c r="G3652" s="39" t="s">
        <v>93</v>
      </c>
      <c r="H3652" s="39" t="s">
        <v>94</v>
      </c>
      <c r="I3652" s="41">
        <v>41640</v>
      </c>
      <c r="J3652" s="41">
        <v>42004</v>
      </c>
      <c r="K3652" s="40">
        <v>1</v>
      </c>
      <c r="L3652" s="39" t="s">
        <v>125</v>
      </c>
      <c r="M3652" s="39" t="s">
        <v>126</v>
      </c>
      <c r="N3652" s="39" t="s">
        <v>5207</v>
      </c>
      <c r="O3652" s="39" t="s">
        <v>97</v>
      </c>
      <c r="P3652" s="39" t="s">
        <v>5208</v>
      </c>
      <c r="Q3652" s="54">
        <v>113117</v>
      </c>
    </row>
    <row r="3653" spans="1:17">
      <c r="A3653" s="39" t="s">
        <v>5205</v>
      </c>
      <c r="B3653" s="39" t="s">
        <v>5206</v>
      </c>
      <c r="C3653" s="52">
        <v>21912</v>
      </c>
      <c r="D3653" s="39" t="s">
        <v>91</v>
      </c>
      <c r="E3653" s="39" t="s">
        <v>400</v>
      </c>
      <c r="F3653" s="41">
        <v>44622</v>
      </c>
      <c r="G3653" s="39" t="s">
        <v>93</v>
      </c>
      <c r="H3653" s="39" t="s">
        <v>94</v>
      </c>
      <c r="I3653" s="41">
        <v>40909</v>
      </c>
      <c r="J3653" s="41">
        <v>41274</v>
      </c>
      <c r="K3653" s="40">
        <v>2</v>
      </c>
      <c r="L3653" s="39" t="s">
        <v>125</v>
      </c>
      <c r="M3653" s="39" t="s">
        <v>126</v>
      </c>
      <c r="N3653" s="39" t="s">
        <v>5209</v>
      </c>
      <c r="O3653" s="39" t="s">
        <v>97</v>
      </c>
      <c r="P3653" s="39" t="s">
        <v>5208</v>
      </c>
      <c r="Q3653" s="54">
        <v>113117</v>
      </c>
    </row>
    <row r="3654" spans="1:17">
      <c r="A3654" s="39" t="s">
        <v>5210</v>
      </c>
      <c r="B3654" s="39" t="s">
        <v>5211</v>
      </c>
      <c r="C3654" s="52">
        <v>11332</v>
      </c>
      <c r="D3654" s="39" t="s">
        <v>101</v>
      </c>
      <c r="E3654" s="39" t="s">
        <v>421</v>
      </c>
      <c r="F3654" s="41">
        <v>41101</v>
      </c>
      <c r="G3654" s="39" t="s">
        <v>93</v>
      </c>
      <c r="H3654" s="39" t="s">
        <v>94</v>
      </c>
      <c r="I3654" s="41">
        <v>40909</v>
      </c>
      <c r="J3654" s="41">
        <v>41274</v>
      </c>
      <c r="K3654" s="40">
        <v>1</v>
      </c>
      <c r="L3654" s="39" t="s">
        <v>308</v>
      </c>
      <c r="M3654" s="39" t="s">
        <v>95</v>
      </c>
      <c r="N3654" s="39" t="s">
        <v>5212</v>
      </c>
      <c r="O3654" s="39" t="s">
        <v>97</v>
      </c>
      <c r="P3654" s="39" t="s">
        <v>5213</v>
      </c>
      <c r="Q3654" s="54">
        <v>311</v>
      </c>
    </row>
    <row r="3655" spans="1:17">
      <c r="A3655" s="39" t="s">
        <v>5214</v>
      </c>
      <c r="B3655" s="39" t="s">
        <v>5215</v>
      </c>
      <c r="C3655" s="52">
        <v>10152</v>
      </c>
      <c r="D3655" s="39" t="s">
        <v>101</v>
      </c>
      <c r="E3655" s="39" t="s">
        <v>3800</v>
      </c>
      <c r="F3655" s="41">
        <v>40856</v>
      </c>
      <c r="G3655" s="39" t="s">
        <v>93</v>
      </c>
      <c r="H3655" s="39" t="s">
        <v>94</v>
      </c>
      <c r="I3655" s="41">
        <v>40544</v>
      </c>
      <c r="J3655" s="41">
        <v>40908</v>
      </c>
      <c r="K3655" s="40">
        <v>1</v>
      </c>
      <c r="L3655" s="39" t="s">
        <v>131</v>
      </c>
      <c r="M3655" s="39" t="s">
        <v>132</v>
      </c>
      <c r="N3655" s="39" t="s">
        <v>5216</v>
      </c>
      <c r="O3655" s="39" t="s">
        <v>97</v>
      </c>
      <c r="P3655" s="39" t="s">
        <v>5217</v>
      </c>
      <c r="Q3655" s="54">
        <v>39475</v>
      </c>
    </row>
    <row r="3656" spans="1:17">
      <c r="A3656" s="39" t="s">
        <v>5214</v>
      </c>
      <c r="B3656" s="39" t="s">
        <v>5215</v>
      </c>
      <c r="C3656" s="52">
        <v>10152</v>
      </c>
      <c r="D3656" s="39" t="s">
        <v>101</v>
      </c>
      <c r="E3656" s="39" t="s">
        <v>3800</v>
      </c>
      <c r="F3656" s="41">
        <v>40856</v>
      </c>
      <c r="G3656" s="39" t="s">
        <v>93</v>
      </c>
      <c r="H3656" s="39" t="s">
        <v>94</v>
      </c>
      <c r="I3656" s="41">
        <v>40544</v>
      </c>
      <c r="J3656" s="41">
        <v>40908</v>
      </c>
      <c r="K3656" s="40">
        <v>2</v>
      </c>
      <c r="L3656" s="39" t="s">
        <v>131</v>
      </c>
      <c r="M3656" s="39" t="s">
        <v>194</v>
      </c>
      <c r="N3656" s="39" t="s">
        <v>5216</v>
      </c>
      <c r="O3656" s="39" t="s">
        <v>97</v>
      </c>
      <c r="P3656" s="39" t="s">
        <v>5217</v>
      </c>
      <c r="Q3656" s="54">
        <v>39475</v>
      </c>
    </row>
    <row r="3657" spans="1:17">
      <c r="A3657" s="39" t="s">
        <v>5214</v>
      </c>
      <c r="B3657" s="39" t="s">
        <v>5215</v>
      </c>
      <c r="C3657" s="52">
        <v>10152</v>
      </c>
      <c r="D3657" s="39" t="s">
        <v>101</v>
      </c>
      <c r="E3657" s="39" t="s">
        <v>3800</v>
      </c>
      <c r="F3657" s="41">
        <v>40856</v>
      </c>
      <c r="G3657" s="39" t="s">
        <v>93</v>
      </c>
      <c r="H3657" s="39" t="s">
        <v>94</v>
      </c>
      <c r="I3657" s="41">
        <v>40544</v>
      </c>
      <c r="J3657" s="41">
        <v>40908</v>
      </c>
      <c r="K3657" s="40">
        <v>3</v>
      </c>
      <c r="L3657" s="39" t="s">
        <v>180</v>
      </c>
      <c r="M3657" s="39" t="s">
        <v>227</v>
      </c>
      <c r="N3657" s="39" t="s">
        <v>5218</v>
      </c>
      <c r="O3657" s="39" t="s">
        <v>121</v>
      </c>
      <c r="P3657" s="39" t="s">
        <v>5217</v>
      </c>
      <c r="Q3657" s="54">
        <v>39475</v>
      </c>
    </row>
    <row r="3658" spans="1:17">
      <c r="A3658" s="39" t="s">
        <v>5214</v>
      </c>
      <c r="B3658" s="39" t="s">
        <v>5215</v>
      </c>
      <c r="C3658" s="52">
        <v>10152</v>
      </c>
      <c r="D3658" s="39" t="s">
        <v>101</v>
      </c>
      <c r="E3658" s="39" t="s">
        <v>3800</v>
      </c>
      <c r="F3658" s="41">
        <v>40856</v>
      </c>
      <c r="G3658" s="39" t="s">
        <v>93</v>
      </c>
      <c r="H3658" s="39" t="s">
        <v>94</v>
      </c>
      <c r="I3658" s="41">
        <v>40544</v>
      </c>
      <c r="J3658" s="41">
        <v>40908</v>
      </c>
      <c r="K3658" s="40">
        <v>4</v>
      </c>
      <c r="L3658" s="39" t="s">
        <v>180</v>
      </c>
      <c r="M3658" s="39" t="s">
        <v>95</v>
      </c>
      <c r="N3658" s="39" t="s">
        <v>5219</v>
      </c>
      <c r="O3658" s="39" t="s">
        <v>121</v>
      </c>
      <c r="P3658" s="39" t="s">
        <v>5217</v>
      </c>
      <c r="Q3658" s="54">
        <v>39475</v>
      </c>
    </row>
    <row r="3659" spans="1:17">
      <c r="A3659" s="39" t="s">
        <v>5214</v>
      </c>
      <c r="B3659" s="39" t="s">
        <v>5215</v>
      </c>
      <c r="C3659" s="52">
        <v>10152</v>
      </c>
      <c r="D3659" s="39" t="s">
        <v>101</v>
      </c>
      <c r="E3659" s="39" t="s">
        <v>3800</v>
      </c>
      <c r="F3659" s="41">
        <v>40856</v>
      </c>
      <c r="G3659" s="39" t="s">
        <v>93</v>
      </c>
      <c r="H3659" s="39" t="s">
        <v>94</v>
      </c>
      <c r="I3659" s="41">
        <v>40544</v>
      </c>
      <c r="J3659" s="41">
        <v>40908</v>
      </c>
      <c r="K3659" s="40">
        <v>5</v>
      </c>
      <c r="L3659" s="39" t="s">
        <v>125</v>
      </c>
      <c r="M3659" s="39" t="s">
        <v>191</v>
      </c>
      <c r="N3659" s="39" t="s">
        <v>5220</v>
      </c>
      <c r="O3659" s="39" t="s">
        <v>97</v>
      </c>
      <c r="P3659" s="39" t="s">
        <v>5217</v>
      </c>
      <c r="Q3659" s="54">
        <v>39475</v>
      </c>
    </row>
    <row r="3660" spans="1:17">
      <c r="A3660" s="39" t="s">
        <v>5214</v>
      </c>
      <c r="B3660" s="39" t="s">
        <v>5215</v>
      </c>
      <c r="C3660" s="52">
        <v>10152</v>
      </c>
      <c r="D3660" s="39" t="s">
        <v>101</v>
      </c>
      <c r="E3660" s="39" t="s">
        <v>3800</v>
      </c>
      <c r="F3660" s="41">
        <v>40856</v>
      </c>
      <c r="G3660" s="39" t="s">
        <v>93</v>
      </c>
      <c r="H3660" s="39" t="s">
        <v>94</v>
      </c>
      <c r="I3660" s="41">
        <v>40544</v>
      </c>
      <c r="J3660" s="41">
        <v>40908</v>
      </c>
      <c r="K3660" s="40">
        <v>6</v>
      </c>
      <c r="L3660" s="39" t="s">
        <v>105</v>
      </c>
      <c r="M3660" s="39" t="s">
        <v>435</v>
      </c>
      <c r="N3660" s="39" t="s">
        <v>5221</v>
      </c>
      <c r="O3660" s="39" t="s">
        <v>97</v>
      </c>
      <c r="P3660" s="39" t="s">
        <v>5217</v>
      </c>
      <c r="Q3660" s="54">
        <v>39475</v>
      </c>
    </row>
    <row r="3661" spans="1:17">
      <c r="A3661" s="39" t="s">
        <v>5214</v>
      </c>
      <c r="B3661" s="39" t="s">
        <v>5215</v>
      </c>
      <c r="C3661" s="52">
        <v>10152</v>
      </c>
      <c r="D3661" s="39" t="s">
        <v>101</v>
      </c>
      <c r="E3661" s="39" t="s">
        <v>3800</v>
      </c>
      <c r="F3661" s="41">
        <v>40856</v>
      </c>
      <c r="G3661" s="39" t="s">
        <v>93</v>
      </c>
      <c r="H3661" s="39" t="s">
        <v>94</v>
      </c>
      <c r="I3661" s="41">
        <v>40544</v>
      </c>
      <c r="J3661" s="41">
        <v>40908</v>
      </c>
      <c r="K3661" s="40">
        <v>7</v>
      </c>
      <c r="L3661" s="39" t="s">
        <v>105</v>
      </c>
      <c r="M3661" s="39" t="s">
        <v>123</v>
      </c>
      <c r="N3661" s="39" t="s">
        <v>5222</v>
      </c>
      <c r="O3661" s="39" t="s">
        <v>97</v>
      </c>
      <c r="P3661" s="39" t="s">
        <v>5217</v>
      </c>
      <c r="Q3661" s="54">
        <v>39475</v>
      </c>
    </row>
    <row r="3662" spans="1:17">
      <c r="A3662" s="39" t="s">
        <v>5214</v>
      </c>
      <c r="B3662" s="39" t="s">
        <v>5215</v>
      </c>
      <c r="C3662" s="52">
        <v>9479</v>
      </c>
      <c r="D3662" s="39" t="s">
        <v>101</v>
      </c>
      <c r="E3662" s="39" t="s">
        <v>482</v>
      </c>
      <c r="F3662" s="41">
        <v>40714</v>
      </c>
      <c r="G3662" s="39" t="s">
        <v>93</v>
      </c>
      <c r="H3662" s="39" t="s">
        <v>94</v>
      </c>
      <c r="I3662" s="41">
        <v>40179</v>
      </c>
      <c r="J3662" s="41">
        <v>40543</v>
      </c>
      <c r="K3662" s="40">
        <v>1</v>
      </c>
      <c r="L3662" s="39" t="s">
        <v>131</v>
      </c>
      <c r="M3662" s="39" t="s">
        <v>227</v>
      </c>
      <c r="N3662" s="39" t="s">
        <v>5223</v>
      </c>
      <c r="O3662" s="39" t="s">
        <v>121</v>
      </c>
      <c r="P3662" s="39" t="s">
        <v>5217</v>
      </c>
      <c r="Q3662" s="54">
        <v>234905</v>
      </c>
    </row>
    <row r="3663" spans="1:17">
      <c r="A3663" s="39" t="s">
        <v>5214</v>
      </c>
      <c r="B3663" s="39" t="s">
        <v>5215</v>
      </c>
      <c r="C3663" s="52">
        <v>9479</v>
      </c>
      <c r="D3663" s="39" t="s">
        <v>101</v>
      </c>
      <c r="E3663" s="39" t="s">
        <v>482</v>
      </c>
      <c r="F3663" s="41">
        <v>40714</v>
      </c>
      <c r="G3663" s="39" t="s">
        <v>93</v>
      </c>
      <c r="H3663" s="39" t="s">
        <v>94</v>
      </c>
      <c r="I3663" s="41">
        <v>40179</v>
      </c>
      <c r="J3663" s="41">
        <v>40543</v>
      </c>
      <c r="K3663" s="40">
        <v>2</v>
      </c>
      <c r="L3663" s="39" t="s">
        <v>131</v>
      </c>
      <c r="M3663" s="39" t="s">
        <v>132</v>
      </c>
      <c r="N3663" s="39" t="s">
        <v>5224</v>
      </c>
      <c r="O3663" s="39" t="s">
        <v>97</v>
      </c>
      <c r="P3663" s="39" t="s">
        <v>5217</v>
      </c>
      <c r="Q3663" s="54">
        <v>234905</v>
      </c>
    </row>
    <row r="3664" spans="1:17">
      <c r="A3664" s="39" t="s">
        <v>5214</v>
      </c>
      <c r="B3664" s="39" t="s">
        <v>5215</v>
      </c>
      <c r="C3664" s="52">
        <v>9479</v>
      </c>
      <c r="D3664" s="39" t="s">
        <v>101</v>
      </c>
      <c r="E3664" s="39" t="s">
        <v>482</v>
      </c>
      <c r="F3664" s="41">
        <v>40714</v>
      </c>
      <c r="G3664" s="39" t="s">
        <v>93</v>
      </c>
      <c r="H3664" s="39" t="s">
        <v>94</v>
      </c>
      <c r="I3664" s="41">
        <v>40179</v>
      </c>
      <c r="J3664" s="41">
        <v>40543</v>
      </c>
      <c r="K3664" s="40">
        <v>3</v>
      </c>
      <c r="L3664" s="39" t="s">
        <v>131</v>
      </c>
      <c r="M3664" s="39" t="s">
        <v>194</v>
      </c>
      <c r="N3664" s="39" t="s">
        <v>5224</v>
      </c>
      <c r="O3664" s="39" t="s">
        <v>97</v>
      </c>
      <c r="P3664" s="39" t="s">
        <v>5217</v>
      </c>
      <c r="Q3664" s="54">
        <v>234905</v>
      </c>
    </row>
    <row r="3665" spans="1:17">
      <c r="A3665" s="39" t="s">
        <v>5214</v>
      </c>
      <c r="B3665" s="39" t="s">
        <v>5215</v>
      </c>
      <c r="C3665" s="52">
        <v>9479</v>
      </c>
      <c r="D3665" s="39" t="s">
        <v>101</v>
      </c>
      <c r="E3665" s="39" t="s">
        <v>482</v>
      </c>
      <c r="F3665" s="41">
        <v>40714</v>
      </c>
      <c r="G3665" s="39" t="s">
        <v>93</v>
      </c>
      <c r="H3665" s="39" t="s">
        <v>94</v>
      </c>
      <c r="I3665" s="41">
        <v>40179</v>
      </c>
      <c r="J3665" s="41">
        <v>40543</v>
      </c>
      <c r="K3665" s="40">
        <v>4</v>
      </c>
      <c r="L3665" s="39" t="s">
        <v>180</v>
      </c>
      <c r="M3665" s="39" t="s">
        <v>95</v>
      </c>
      <c r="N3665" s="39" t="s">
        <v>5225</v>
      </c>
      <c r="O3665" s="39" t="s">
        <v>121</v>
      </c>
      <c r="P3665" s="39" t="s">
        <v>5217</v>
      </c>
      <c r="Q3665" s="54">
        <v>234905</v>
      </c>
    </row>
    <row r="3666" spans="1:17">
      <c r="A3666" s="39" t="s">
        <v>5214</v>
      </c>
      <c r="B3666" s="39" t="s">
        <v>5215</v>
      </c>
      <c r="C3666" s="52">
        <v>9479</v>
      </c>
      <c r="D3666" s="39" t="s">
        <v>101</v>
      </c>
      <c r="E3666" s="39" t="s">
        <v>482</v>
      </c>
      <c r="F3666" s="41">
        <v>40714</v>
      </c>
      <c r="G3666" s="39" t="s">
        <v>93</v>
      </c>
      <c r="H3666" s="39" t="s">
        <v>94</v>
      </c>
      <c r="I3666" s="41">
        <v>40179</v>
      </c>
      <c r="J3666" s="41">
        <v>40543</v>
      </c>
      <c r="K3666" s="40">
        <v>5</v>
      </c>
      <c r="L3666" s="39" t="s">
        <v>125</v>
      </c>
      <c r="M3666" s="39" t="s">
        <v>191</v>
      </c>
      <c r="N3666" s="39" t="s">
        <v>5226</v>
      </c>
      <c r="O3666" s="39" t="s">
        <v>97</v>
      </c>
      <c r="P3666" s="39" t="s">
        <v>5217</v>
      </c>
      <c r="Q3666" s="54">
        <v>234905</v>
      </c>
    </row>
    <row r="3667" spans="1:17">
      <c r="A3667" s="39" t="s">
        <v>5214</v>
      </c>
      <c r="B3667" s="39" t="s">
        <v>5215</v>
      </c>
      <c r="C3667" s="52">
        <v>9479</v>
      </c>
      <c r="D3667" s="39" t="s">
        <v>101</v>
      </c>
      <c r="E3667" s="39" t="s">
        <v>482</v>
      </c>
      <c r="F3667" s="41">
        <v>40714</v>
      </c>
      <c r="G3667" s="39" t="s">
        <v>93</v>
      </c>
      <c r="H3667" s="39" t="s">
        <v>94</v>
      </c>
      <c r="I3667" s="41">
        <v>40179</v>
      </c>
      <c r="J3667" s="41">
        <v>40543</v>
      </c>
      <c r="K3667" s="40">
        <v>6</v>
      </c>
      <c r="L3667" s="39" t="s">
        <v>105</v>
      </c>
      <c r="M3667" s="39" t="s">
        <v>329</v>
      </c>
      <c r="N3667" s="39" t="s">
        <v>5223</v>
      </c>
      <c r="O3667" s="39" t="s">
        <v>121</v>
      </c>
      <c r="P3667" s="39" t="s">
        <v>5217</v>
      </c>
      <c r="Q3667" s="54">
        <v>234905</v>
      </c>
    </row>
    <row r="3668" spans="1:17">
      <c r="A3668" s="39" t="s">
        <v>5214</v>
      </c>
      <c r="B3668" s="39" t="s">
        <v>5215</v>
      </c>
      <c r="C3668" s="52">
        <v>9479</v>
      </c>
      <c r="D3668" s="39" t="s">
        <v>101</v>
      </c>
      <c r="E3668" s="39" t="s">
        <v>482</v>
      </c>
      <c r="F3668" s="41">
        <v>40714</v>
      </c>
      <c r="G3668" s="39" t="s">
        <v>93</v>
      </c>
      <c r="H3668" s="39" t="s">
        <v>94</v>
      </c>
      <c r="I3668" s="41">
        <v>40179</v>
      </c>
      <c r="J3668" s="41">
        <v>40543</v>
      </c>
      <c r="K3668" s="40">
        <v>7</v>
      </c>
      <c r="L3668" s="39" t="s">
        <v>105</v>
      </c>
      <c r="M3668" s="39" t="s">
        <v>435</v>
      </c>
      <c r="N3668" s="39" t="s">
        <v>5227</v>
      </c>
      <c r="O3668" s="39" t="s">
        <v>121</v>
      </c>
      <c r="P3668" s="39" t="s">
        <v>5217</v>
      </c>
      <c r="Q3668" s="54">
        <v>234905</v>
      </c>
    </row>
    <row r="3669" spans="1:17">
      <c r="A3669" s="39" t="s">
        <v>5214</v>
      </c>
      <c r="B3669" s="39" t="s">
        <v>5215</v>
      </c>
      <c r="C3669" s="52">
        <v>9479</v>
      </c>
      <c r="D3669" s="39" t="s">
        <v>101</v>
      </c>
      <c r="E3669" s="39" t="s">
        <v>482</v>
      </c>
      <c r="F3669" s="41">
        <v>40714</v>
      </c>
      <c r="G3669" s="39" t="s">
        <v>93</v>
      </c>
      <c r="H3669" s="39" t="s">
        <v>94</v>
      </c>
      <c r="I3669" s="41">
        <v>40179</v>
      </c>
      <c r="J3669" s="41">
        <v>40543</v>
      </c>
      <c r="K3669" s="40">
        <v>8</v>
      </c>
      <c r="L3669" s="39" t="s">
        <v>105</v>
      </c>
      <c r="M3669" s="39" t="s">
        <v>486</v>
      </c>
      <c r="N3669" s="39" t="s">
        <v>5223</v>
      </c>
      <c r="O3669" s="39" t="s">
        <v>121</v>
      </c>
      <c r="P3669" s="39" t="s">
        <v>5217</v>
      </c>
      <c r="Q3669" s="54">
        <v>234905</v>
      </c>
    </row>
    <row r="3670" spans="1:17">
      <c r="A3670" s="39" t="s">
        <v>5214</v>
      </c>
      <c r="B3670" s="39" t="s">
        <v>5215</v>
      </c>
      <c r="C3670" s="52">
        <v>9479</v>
      </c>
      <c r="D3670" s="39" t="s">
        <v>101</v>
      </c>
      <c r="E3670" s="39" t="s">
        <v>482</v>
      </c>
      <c r="F3670" s="41">
        <v>40714</v>
      </c>
      <c r="G3670" s="39" t="s">
        <v>93</v>
      </c>
      <c r="H3670" s="39" t="s">
        <v>94</v>
      </c>
      <c r="I3670" s="41">
        <v>40179</v>
      </c>
      <c r="J3670" s="41">
        <v>40543</v>
      </c>
      <c r="K3670" s="40">
        <v>9</v>
      </c>
      <c r="L3670" s="39" t="s">
        <v>105</v>
      </c>
      <c r="M3670" s="39" t="s">
        <v>123</v>
      </c>
      <c r="N3670" s="39" t="s">
        <v>5228</v>
      </c>
      <c r="O3670" s="39" t="s">
        <v>97</v>
      </c>
      <c r="P3670" s="39" t="s">
        <v>5217</v>
      </c>
      <c r="Q3670" s="54">
        <v>234905</v>
      </c>
    </row>
    <row r="3671" spans="1:17">
      <c r="A3671" s="39" t="s">
        <v>5214</v>
      </c>
      <c r="B3671" s="39" t="s">
        <v>5215</v>
      </c>
      <c r="C3671" s="52">
        <v>950</v>
      </c>
      <c r="D3671" s="39" t="s">
        <v>101</v>
      </c>
      <c r="E3671" s="39" t="s">
        <v>2677</v>
      </c>
      <c r="F3671" s="41">
        <v>39790</v>
      </c>
      <c r="G3671" s="39" t="s">
        <v>93</v>
      </c>
      <c r="H3671" s="39" t="s">
        <v>94</v>
      </c>
      <c r="I3671" s="41">
        <v>39814</v>
      </c>
      <c r="J3671" s="41">
        <v>40178</v>
      </c>
      <c r="K3671" s="40">
        <v>1</v>
      </c>
      <c r="L3671" s="39" t="s">
        <v>125</v>
      </c>
      <c r="M3671" s="39" t="s">
        <v>191</v>
      </c>
      <c r="N3671" s="39" t="s">
        <v>5229</v>
      </c>
      <c r="O3671" s="39" t="s">
        <v>97</v>
      </c>
      <c r="P3671" s="39" t="s">
        <v>5217</v>
      </c>
      <c r="Q3671" s="54">
        <v>24727</v>
      </c>
    </row>
    <row r="3672" spans="1:17">
      <c r="A3672" s="39" t="s">
        <v>5230</v>
      </c>
      <c r="B3672" s="39" t="s">
        <v>5231</v>
      </c>
      <c r="C3672" s="52">
        <v>20243</v>
      </c>
      <c r="D3672" s="39" t="s">
        <v>101</v>
      </c>
      <c r="E3672" s="39" t="s">
        <v>212</v>
      </c>
      <c r="F3672" s="41">
        <v>44264</v>
      </c>
      <c r="G3672" s="39" t="s">
        <v>93</v>
      </c>
      <c r="H3672" s="39" t="s">
        <v>94</v>
      </c>
      <c r="I3672" s="41">
        <v>44197</v>
      </c>
      <c r="J3672" s="41">
        <v>44561</v>
      </c>
      <c r="K3672" s="40">
        <v>1</v>
      </c>
      <c r="L3672" s="39" t="s">
        <v>105</v>
      </c>
      <c r="M3672" s="39" t="s">
        <v>95</v>
      </c>
      <c r="N3672" s="39" t="s">
        <v>5232</v>
      </c>
      <c r="O3672" s="39" t="s">
        <v>97</v>
      </c>
      <c r="P3672" s="39" t="s">
        <v>5233</v>
      </c>
      <c r="Q3672" s="54">
        <v>52548</v>
      </c>
    </row>
    <row r="3673" spans="1:17">
      <c r="A3673" s="39" t="s">
        <v>5230</v>
      </c>
      <c r="B3673" s="39" t="s">
        <v>5231</v>
      </c>
      <c r="C3673" s="52">
        <v>19501</v>
      </c>
      <c r="D3673" s="39" t="s">
        <v>101</v>
      </c>
      <c r="E3673" s="39" t="s">
        <v>215</v>
      </c>
      <c r="F3673" s="41">
        <v>44050</v>
      </c>
      <c r="G3673" s="39" t="s">
        <v>93</v>
      </c>
      <c r="H3673" s="39" t="s">
        <v>94</v>
      </c>
      <c r="I3673" s="41">
        <v>43923</v>
      </c>
      <c r="J3673" s="41">
        <v>44196</v>
      </c>
      <c r="K3673" s="40">
        <v>1</v>
      </c>
      <c r="L3673" s="39" t="s">
        <v>105</v>
      </c>
      <c r="M3673" s="39" t="s">
        <v>95</v>
      </c>
      <c r="N3673" s="39" t="s">
        <v>5234</v>
      </c>
      <c r="O3673" s="39" t="s">
        <v>97</v>
      </c>
      <c r="P3673" s="39" t="s">
        <v>5233</v>
      </c>
      <c r="Q3673" s="54">
        <v>52548</v>
      </c>
    </row>
    <row r="3674" spans="1:17">
      <c r="A3674" s="39" t="s">
        <v>5230</v>
      </c>
      <c r="B3674" s="39" t="s">
        <v>5231</v>
      </c>
      <c r="C3674" s="52">
        <v>10150</v>
      </c>
      <c r="D3674" s="39" t="s">
        <v>101</v>
      </c>
      <c r="E3674" s="39" t="s">
        <v>3800</v>
      </c>
      <c r="F3674" s="41">
        <v>40856</v>
      </c>
      <c r="G3674" s="39" t="s">
        <v>93</v>
      </c>
      <c r="H3674" s="39" t="s">
        <v>94</v>
      </c>
      <c r="I3674" s="41">
        <v>40544</v>
      </c>
      <c r="J3674" s="41">
        <v>40908</v>
      </c>
      <c r="K3674" s="40">
        <v>1</v>
      </c>
      <c r="L3674" s="39" t="s">
        <v>131</v>
      </c>
      <c r="M3674" s="39" t="s">
        <v>132</v>
      </c>
      <c r="N3674" s="39" t="s">
        <v>5235</v>
      </c>
      <c r="O3674" s="39" t="s">
        <v>97</v>
      </c>
      <c r="P3674" s="39" t="s">
        <v>5233</v>
      </c>
      <c r="Q3674" s="54">
        <v>50556</v>
      </c>
    </row>
    <row r="3675" spans="1:17">
      <c r="A3675" s="39" t="s">
        <v>5230</v>
      </c>
      <c r="B3675" s="39" t="s">
        <v>5231</v>
      </c>
      <c r="C3675" s="52">
        <v>8862</v>
      </c>
      <c r="D3675" s="39" t="s">
        <v>101</v>
      </c>
      <c r="E3675" s="39" t="s">
        <v>5236</v>
      </c>
      <c r="F3675" s="41">
        <v>40714</v>
      </c>
      <c r="G3675" s="39" t="s">
        <v>93</v>
      </c>
      <c r="H3675" s="39" t="s">
        <v>94</v>
      </c>
      <c r="I3675" s="41">
        <v>40179</v>
      </c>
      <c r="J3675" s="41">
        <v>40543</v>
      </c>
      <c r="K3675" s="40">
        <v>1</v>
      </c>
      <c r="L3675" s="39" t="s">
        <v>131</v>
      </c>
      <c r="M3675" s="39" t="s">
        <v>132</v>
      </c>
      <c r="N3675" s="39" t="s">
        <v>5237</v>
      </c>
      <c r="O3675" s="39" t="s">
        <v>97</v>
      </c>
      <c r="P3675" s="39" t="s">
        <v>5233</v>
      </c>
      <c r="Q3675" s="54">
        <v>52913</v>
      </c>
    </row>
    <row r="3676" spans="1:17">
      <c r="A3676" s="39" t="s">
        <v>5230</v>
      </c>
      <c r="B3676" s="39" t="s">
        <v>5231</v>
      </c>
      <c r="C3676" s="52">
        <v>8862</v>
      </c>
      <c r="D3676" s="39" t="s">
        <v>101</v>
      </c>
      <c r="E3676" s="39" t="s">
        <v>5236</v>
      </c>
      <c r="F3676" s="41">
        <v>40714</v>
      </c>
      <c r="G3676" s="39" t="s">
        <v>93</v>
      </c>
      <c r="H3676" s="39" t="s">
        <v>94</v>
      </c>
      <c r="I3676" s="41">
        <v>40179</v>
      </c>
      <c r="J3676" s="41">
        <v>40543</v>
      </c>
      <c r="K3676" s="40">
        <v>2</v>
      </c>
      <c r="L3676" s="39" t="s">
        <v>131</v>
      </c>
      <c r="M3676" s="39" t="s">
        <v>194</v>
      </c>
      <c r="N3676" s="39" t="s">
        <v>5237</v>
      </c>
      <c r="O3676" s="39" t="s">
        <v>97</v>
      </c>
      <c r="P3676" s="39" t="s">
        <v>5233</v>
      </c>
      <c r="Q3676" s="54">
        <v>52913</v>
      </c>
    </row>
    <row r="3677" spans="1:17">
      <c r="A3677" s="39" t="s">
        <v>5230</v>
      </c>
      <c r="B3677" s="39" t="s">
        <v>5231</v>
      </c>
      <c r="C3677" s="52">
        <v>731</v>
      </c>
      <c r="D3677" s="39" t="s">
        <v>101</v>
      </c>
      <c r="E3677" s="39" t="s">
        <v>2677</v>
      </c>
      <c r="F3677" s="41">
        <v>39790</v>
      </c>
      <c r="G3677" s="39" t="s">
        <v>93</v>
      </c>
      <c r="H3677" s="39" t="s">
        <v>94</v>
      </c>
      <c r="I3677" s="41">
        <v>39814</v>
      </c>
      <c r="J3677" s="41">
        <v>40178</v>
      </c>
      <c r="K3677" s="40">
        <v>1</v>
      </c>
      <c r="L3677" s="39" t="s">
        <v>491</v>
      </c>
      <c r="M3677" s="39" t="s">
        <v>492</v>
      </c>
      <c r="N3677" s="39" t="s">
        <v>5238</v>
      </c>
      <c r="O3677" s="39" t="s">
        <v>97</v>
      </c>
      <c r="P3677" s="39" t="s">
        <v>5233</v>
      </c>
      <c r="Q3677" s="54">
        <v>370697</v>
      </c>
    </row>
    <row r="3678" spans="1:17">
      <c r="A3678" s="39" t="s">
        <v>5239</v>
      </c>
      <c r="B3678" s="39" t="s">
        <v>5240</v>
      </c>
      <c r="C3678" s="52">
        <v>529</v>
      </c>
      <c r="D3678" s="39" t="s">
        <v>101</v>
      </c>
      <c r="E3678" s="39" t="s">
        <v>2913</v>
      </c>
      <c r="F3678" s="41">
        <v>39790</v>
      </c>
      <c r="G3678" s="39" t="s">
        <v>93</v>
      </c>
      <c r="H3678" s="39" t="s">
        <v>94</v>
      </c>
      <c r="I3678" s="41">
        <v>39814</v>
      </c>
      <c r="J3678" s="41">
        <v>40178</v>
      </c>
      <c r="K3678" s="40">
        <v>1</v>
      </c>
      <c r="L3678" s="39" t="s">
        <v>105</v>
      </c>
      <c r="M3678" s="39" t="s">
        <v>95</v>
      </c>
      <c r="N3678" s="39" t="s">
        <v>3198</v>
      </c>
      <c r="O3678" s="39" t="s">
        <v>97</v>
      </c>
      <c r="P3678" s="39" t="s">
        <v>3195</v>
      </c>
      <c r="Q3678" s="54">
        <v>50000</v>
      </c>
    </row>
    <row r="3679" spans="1:17">
      <c r="A3679" s="39" t="s">
        <v>5239</v>
      </c>
      <c r="B3679" s="39" t="s">
        <v>5240</v>
      </c>
      <c r="C3679" s="52">
        <v>529</v>
      </c>
      <c r="D3679" s="39" t="s">
        <v>101</v>
      </c>
      <c r="E3679" s="39" t="s">
        <v>2913</v>
      </c>
      <c r="F3679" s="41">
        <v>39790</v>
      </c>
      <c r="G3679" s="39" t="s">
        <v>93</v>
      </c>
      <c r="H3679" s="39" t="s">
        <v>94</v>
      </c>
      <c r="I3679" s="41">
        <v>39814</v>
      </c>
      <c r="J3679" s="41">
        <v>40178</v>
      </c>
      <c r="K3679" s="40">
        <v>2</v>
      </c>
      <c r="L3679" s="39" t="s">
        <v>95</v>
      </c>
      <c r="M3679" s="39" t="s">
        <v>95</v>
      </c>
      <c r="N3679" s="39" t="s">
        <v>3196</v>
      </c>
      <c r="O3679" s="39" t="s">
        <v>97</v>
      </c>
      <c r="P3679" s="39" t="s">
        <v>3195</v>
      </c>
      <c r="Q3679" s="54">
        <v>50000</v>
      </c>
    </row>
    <row r="3680" spans="1:17">
      <c r="A3680" s="39" t="s">
        <v>5241</v>
      </c>
      <c r="B3680" s="39" t="s">
        <v>5242</v>
      </c>
      <c r="C3680" s="52">
        <v>10304</v>
      </c>
      <c r="D3680" s="39" t="s">
        <v>101</v>
      </c>
      <c r="E3680" s="39" t="s">
        <v>3800</v>
      </c>
      <c r="F3680" s="41">
        <v>40856</v>
      </c>
      <c r="G3680" s="39" t="s">
        <v>93</v>
      </c>
      <c r="H3680" s="39" t="s">
        <v>173</v>
      </c>
      <c r="I3680" s="41">
        <v>40544</v>
      </c>
      <c r="J3680" s="41">
        <v>40908</v>
      </c>
      <c r="K3680" s="40">
        <v>1</v>
      </c>
      <c r="L3680" s="39" t="s">
        <v>131</v>
      </c>
      <c r="M3680" s="39" t="s">
        <v>227</v>
      </c>
      <c r="N3680" s="39" t="s">
        <v>5243</v>
      </c>
      <c r="O3680" s="39" t="s">
        <v>97</v>
      </c>
      <c r="P3680" s="39" t="s">
        <v>5244</v>
      </c>
      <c r="Q3680" s="54">
        <v>318069</v>
      </c>
    </row>
    <row r="3681" spans="1:17">
      <c r="A3681" s="39" t="s">
        <v>5241</v>
      </c>
      <c r="B3681" s="39" t="s">
        <v>5242</v>
      </c>
      <c r="C3681" s="52">
        <v>9565</v>
      </c>
      <c r="D3681" s="39" t="s">
        <v>101</v>
      </c>
      <c r="E3681" s="39" t="s">
        <v>3687</v>
      </c>
      <c r="F3681" s="41">
        <v>40714</v>
      </c>
      <c r="G3681" s="39" t="s">
        <v>93</v>
      </c>
      <c r="H3681" s="39" t="s">
        <v>173</v>
      </c>
      <c r="I3681" s="41">
        <v>40179</v>
      </c>
      <c r="J3681" s="41">
        <v>40543</v>
      </c>
      <c r="K3681" s="40">
        <v>1</v>
      </c>
      <c r="L3681" s="39" t="s">
        <v>131</v>
      </c>
      <c r="M3681" s="39" t="s">
        <v>183</v>
      </c>
      <c r="N3681" s="39" t="s">
        <v>5245</v>
      </c>
      <c r="O3681" s="39" t="s">
        <v>97</v>
      </c>
      <c r="P3681" s="39" t="s">
        <v>5244</v>
      </c>
      <c r="Q3681" s="54">
        <v>30041</v>
      </c>
    </row>
    <row r="3682" spans="1:17">
      <c r="A3682" s="39" t="s">
        <v>5241</v>
      </c>
      <c r="B3682" s="39" t="s">
        <v>5242</v>
      </c>
      <c r="C3682" s="52">
        <v>9565</v>
      </c>
      <c r="D3682" s="39" t="s">
        <v>101</v>
      </c>
      <c r="E3682" s="39" t="s">
        <v>3687</v>
      </c>
      <c r="F3682" s="41">
        <v>40714</v>
      </c>
      <c r="G3682" s="39" t="s">
        <v>93</v>
      </c>
      <c r="H3682" s="39" t="s">
        <v>173</v>
      </c>
      <c r="I3682" s="41">
        <v>40179</v>
      </c>
      <c r="J3682" s="41">
        <v>40543</v>
      </c>
      <c r="K3682" s="40">
        <v>2</v>
      </c>
      <c r="L3682" s="39" t="s">
        <v>125</v>
      </c>
      <c r="M3682" s="39" t="s">
        <v>183</v>
      </c>
      <c r="N3682" s="39" t="s">
        <v>5246</v>
      </c>
      <c r="O3682" s="39" t="s">
        <v>97</v>
      </c>
      <c r="P3682" s="39" t="s">
        <v>5244</v>
      </c>
      <c r="Q3682" s="54">
        <v>30041</v>
      </c>
    </row>
    <row r="3683" spans="1:17">
      <c r="A3683" s="39" t="s">
        <v>5241</v>
      </c>
      <c r="B3683" s="39" t="s">
        <v>5242</v>
      </c>
      <c r="C3683" s="52">
        <v>9016</v>
      </c>
      <c r="D3683" s="39" t="s">
        <v>101</v>
      </c>
      <c r="E3683" s="39" t="s">
        <v>482</v>
      </c>
      <c r="F3683" s="41">
        <v>40714</v>
      </c>
      <c r="G3683" s="39" t="s">
        <v>93</v>
      </c>
      <c r="H3683" s="39" t="s">
        <v>173</v>
      </c>
      <c r="I3683" s="41">
        <v>40179</v>
      </c>
      <c r="J3683" s="41">
        <v>40543</v>
      </c>
      <c r="K3683" s="40">
        <v>1</v>
      </c>
      <c r="L3683" s="39" t="s">
        <v>131</v>
      </c>
      <c r="M3683" s="39" t="s">
        <v>183</v>
      </c>
      <c r="N3683" s="39" t="s">
        <v>5245</v>
      </c>
      <c r="O3683" s="39" t="s">
        <v>97</v>
      </c>
      <c r="P3683" s="39" t="s">
        <v>5244</v>
      </c>
      <c r="Q3683" s="54">
        <v>30041</v>
      </c>
    </row>
    <row r="3684" spans="1:17">
      <c r="A3684" s="39" t="s">
        <v>5241</v>
      </c>
      <c r="B3684" s="39" t="s">
        <v>5242</v>
      </c>
      <c r="C3684" s="52">
        <v>9016</v>
      </c>
      <c r="D3684" s="39" t="s">
        <v>101</v>
      </c>
      <c r="E3684" s="39" t="s">
        <v>482</v>
      </c>
      <c r="F3684" s="41">
        <v>40714</v>
      </c>
      <c r="G3684" s="39" t="s">
        <v>93</v>
      </c>
      <c r="H3684" s="39" t="s">
        <v>173</v>
      </c>
      <c r="I3684" s="41">
        <v>40179</v>
      </c>
      <c r="J3684" s="41">
        <v>40543</v>
      </c>
      <c r="K3684" s="40">
        <v>2</v>
      </c>
      <c r="L3684" s="39" t="s">
        <v>125</v>
      </c>
      <c r="M3684" s="39" t="s">
        <v>183</v>
      </c>
      <c r="N3684" s="39" t="s">
        <v>5246</v>
      </c>
      <c r="O3684" s="39" t="s">
        <v>97</v>
      </c>
      <c r="P3684" s="39" t="s">
        <v>5244</v>
      </c>
      <c r="Q3684" s="54">
        <v>30041</v>
      </c>
    </row>
    <row r="3685" spans="1:17">
      <c r="A3685" s="39" t="s">
        <v>5247</v>
      </c>
      <c r="B3685" s="39" t="s">
        <v>5248</v>
      </c>
      <c r="C3685" s="52">
        <v>8273</v>
      </c>
      <c r="D3685" s="39" t="s">
        <v>101</v>
      </c>
      <c r="E3685" s="39" t="s">
        <v>224</v>
      </c>
      <c r="F3685" s="41">
        <v>40722</v>
      </c>
      <c r="G3685" s="39" t="s">
        <v>93</v>
      </c>
      <c r="H3685" s="39" t="s">
        <v>94</v>
      </c>
      <c r="I3685" s="41">
        <v>39448</v>
      </c>
      <c r="J3685" s="41">
        <v>39813</v>
      </c>
      <c r="K3685" s="40">
        <v>1</v>
      </c>
      <c r="L3685" s="39" t="s">
        <v>103</v>
      </c>
      <c r="M3685" s="39" t="s">
        <v>95</v>
      </c>
      <c r="N3685" s="39" t="s">
        <v>225</v>
      </c>
      <c r="O3685" s="39" t="s">
        <v>97</v>
      </c>
      <c r="P3685" s="39" t="s">
        <v>221</v>
      </c>
      <c r="Q3685" s="54">
        <v>5227</v>
      </c>
    </row>
    <row r="3686" spans="1:17">
      <c r="A3686" s="39" t="s">
        <v>5249</v>
      </c>
      <c r="B3686" s="39" t="s">
        <v>5250</v>
      </c>
      <c r="C3686" s="52">
        <v>12517</v>
      </c>
      <c r="D3686" s="39" t="s">
        <v>296</v>
      </c>
      <c r="E3686" s="39" t="s">
        <v>5251</v>
      </c>
      <c r="F3686" s="41">
        <v>41430</v>
      </c>
      <c r="G3686" s="39" t="s">
        <v>93</v>
      </c>
      <c r="H3686" s="39" t="s">
        <v>94</v>
      </c>
      <c r="I3686" s="41">
        <v>40179</v>
      </c>
      <c r="J3686" s="41">
        <v>40543</v>
      </c>
      <c r="K3686" s="40">
        <v>1</v>
      </c>
      <c r="L3686" s="39" t="s">
        <v>131</v>
      </c>
      <c r="M3686" s="39" t="s">
        <v>95</v>
      </c>
      <c r="N3686" s="39" t="s">
        <v>5252</v>
      </c>
      <c r="O3686" s="39" t="s">
        <v>97</v>
      </c>
      <c r="P3686" s="39" t="s">
        <v>3790</v>
      </c>
      <c r="Q3686" s="54">
        <v>393046</v>
      </c>
    </row>
    <row r="3687" spans="1:17">
      <c r="A3687" s="39" t="s">
        <v>5253</v>
      </c>
      <c r="B3687" s="39" t="s">
        <v>5254</v>
      </c>
      <c r="C3687" s="52">
        <v>8284</v>
      </c>
      <c r="D3687" s="39" t="s">
        <v>101</v>
      </c>
      <c r="E3687" s="39" t="s">
        <v>224</v>
      </c>
      <c r="F3687" s="41">
        <v>40722</v>
      </c>
      <c r="G3687" s="39" t="s">
        <v>93</v>
      </c>
      <c r="H3687" s="39" t="s">
        <v>94</v>
      </c>
      <c r="I3687" s="41">
        <v>39448</v>
      </c>
      <c r="J3687" s="41">
        <v>39813</v>
      </c>
      <c r="K3687" s="40">
        <v>1</v>
      </c>
      <c r="L3687" s="39" t="s">
        <v>103</v>
      </c>
      <c r="M3687" s="39" t="s">
        <v>95</v>
      </c>
      <c r="N3687" s="39" t="s">
        <v>225</v>
      </c>
      <c r="O3687" s="39" t="s">
        <v>97</v>
      </c>
      <c r="P3687" s="39" t="s">
        <v>221</v>
      </c>
      <c r="Q3687" s="54">
        <v>5850</v>
      </c>
    </row>
    <row r="3688" spans="1:17">
      <c r="A3688" s="39" t="s">
        <v>5253</v>
      </c>
      <c r="B3688" s="39" t="s">
        <v>5254</v>
      </c>
      <c r="C3688" s="52">
        <v>2964</v>
      </c>
      <c r="D3688" s="39" t="s">
        <v>101</v>
      </c>
      <c r="E3688" s="39" t="s">
        <v>5255</v>
      </c>
      <c r="F3688" s="41">
        <v>40190</v>
      </c>
      <c r="G3688" s="39" t="s">
        <v>93</v>
      </c>
      <c r="H3688" s="39" t="s">
        <v>94</v>
      </c>
      <c r="I3688" s="41">
        <v>39814</v>
      </c>
      <c r="J3688" s="41">
        <v>40178</v>
      </c>
      <c r="K3688" s="40">
        <v>1</v>
      </c>
      <c r="L3688" s="39" t="s">
        <v>180</v>
      </c>
      <c r="M3688" s="39" t="s">
        <v>95</v>
      </c>
      <c r="N3688" s="39" t="s">
        <v>5256</v>
      </c>
      <c r="O3688" s="39" t="s">
        <v>97</v>
      </c>
      <c r="P3688" s="39" t="s">
        <v>221</v>
      </c>
      <c r="Q3688" s="54">
        <v>1889895</v>
      </c>
    </row>
    <row r="3689" spans="1:17">
      <c r="A3689" s="39" t="s">
        <v>5253</v>
      </c>
      <c r="B3689" s="39" t="s">
        <v>5254</v>
      </c>
      <c r="C3689" s="52">
        <v>2964</v>
      </c>
      <c r="D3689" s="39" t="s">
        <v>101</v>
      </c>
      <c r="E3689" s="39" t="s">
        <v>5255</v>
      </c>
      <c r="F3689" s="41">
        <v>40190</v>
      </c>
      <c r="G3689" s="39" t="s">
        <v>93</v>
      </c>
      <c r="H3689" s="39" t="s">
        <v>94</v>
      </c>
      <c r="I3689" s="41">
        <v>39814</v>
      </c>
      <c r="J3689" s="41">
        <v>40178</v>
      </c>
      <c r="K3689" s="40">
        <v>2</v>
      </c>
      <c r="L3689" s="39" t="s">
        <v>105</v>
      </c>
      <c r="M3689" s="39" t="s">
        <v>95</v>
      </c>
      <c r="N3689" s="39" t="s">
        <v>5257</v>
      </c>
      <c r="O3689" s="39" t="s">
        <v>97</v>
      </c>
      <c r="P3689" s="39" t="s">
        <v>221</v>
      </c>
      <c r="Q3689" s="54">
        <v>1889895</v>
      </c>
    </row>
    <row r="3690" spans="1:17">
      <c r="A3690" s="39" t="s">
        <v>5253</v>
      </c>
      <c r="B3690" s="39" t="s">
        <v>5254</v>
      </c>
      <c r="C3690" s="52">
        <v>2964</v>
      </c>
      <c r="D3690" s="39" t="s">
        <v>101</v>
      </c>
      <c r="E3690" s="39" t="s">
        <v>5255</v>
      </c>
      <c r="F3690" s="41">
        <v>40190</v>
      </c>
      <c r="G3690" s="39" t="s">
        <v>93</v>
      </c>
      <c r="H3690" s="39" t="s">
        <v>94</v>
      </c>
      <c r="I3690" s="41">
        <v>39814</v>
      </c>
      <c r="J3690" s="41">
        <v>40178</v>
      </c>
      <c r="K3690" s="40">
        <v>3</v>
      </c>
      <c r="L3690" s="39" t="s">
        <v>105</v>
      </c>
      <c r="M3690" s="39" t="s">
        <v>95</v>
      </c>
      <c r="N3690" s="39" t="s">
        <v>5258</v>
      </c>
      <c r="O3690" s="39" t="s">
        <v>97</v>
      </c>
      <c r="P3690" s="39" t="s">
        <v>221</v>
      </c>
      <c r="Q3690" s="54">
        <v>1889895</v>
      </c>
    </row>
    <row r="3691" spans="1:17">
      <c r="A3691" s="39" t="s">
        <v>5253</v>
      </c>
      <c r="B3691" s="39" t="s">
        <v>5254</v>
      </c>
      <c r="C3691" s="52">
        <v>2964</v>
      </c>
      <c r="D3691" s="39" t="s">
        <v>101</v>
      </c>
      <c r="E3691" s="39" t="s">
        <v>5255</v>
      </c>
      <c r="F3691" s="41">
        <v>40190</v>
      </c>
      <c r="G3691" s="39" t="s">
        <v>93</v>
      </c>
      <c r="H3691" s="39" t="s">
        <v>94</v>
      </c>
      <c r="I3691" s="41">
        <v>39814</v>
      </c>
      <c r="J3691" s="41">
        <v>40178</v>
      </c>
      <c r="K3691" s="40">
        <v>4</v>
      </c>
      <c r="L3691" s="39" t="s">
        <v>105</v>
      </c>
      <c r="M3691" s="39" t="s">
        <v>486</v>
      </c>
      <c r="N3691" s="39" t="s">
        <v>5259</v>
      </c>
      <c r="O3691" s="39" t="s">
        <v>97</v>
      </c>
      <c r="P3691" s="39" t="s">
        <v>221</v>
      </c>
      <c r="Q3691" s="54">
        <v>1889895</v>
      </c>
    </row>
    <row r="3692" spans="1:17">
      <c r="A3692" s="39" t="s">
        <v>5253</v>
      </c>
      <c r="B3692" s="39" t="s">
        <v>5254</v>
      </c>
      <c r="C3692" s="52">
        <v>2041</v>
      </c>
      <c r="D3692" s="39" t="s">
        <v>101</v>
      </c>
      <c r="E3692" s="39" t="s">
        <v>453</v>
      </c>
      <c r="F3692" s="41">
        <v>40072</v>
      </c>
      <c r="G3692" s="39" t="s">
        <v>93</v>
      </c>
      <c r="H3692" s="39" t="s">
        <v>94</v>
      </c>
      <c r="I3692" s="41">
        <v>39814</v>
      </c>
      <c r="J3692" s="41">
        <v>40178</v>
      </c>
      <c r="K3692" s="40">
        <v>1</v>
      </c>
      <c r="L3692" s="39" t="s">
        <v>105</v>
      </c>
      <c r="M3692" s="39" t="s">
        <v>95</v>
      </c>
      <c r="N3692" s="39" t="s">
        <v>5260</v>
      </c>
      <c r="O3692" s="39" t="s">
        <v>97</v>
      </c>
      <c r="P3692" s="39" t="s">
        <v>1764</v>
      </c>
      <c r="Q3692" s="54">
        <v>500000</v>
      </c>
    </row>
    <row r="3693" spans="1:17">
      <c r="A3693" s="39" t="s">
        <v>5253</v>
      </c>
      <c r="B3693" s="39" t="s">
        <v>5254</v>
      </c>
      <c r="C3693" s="52">
        <v>1502</v>
      </c>
      <c r="D3693" s="39" t="s">
        <v>101</v>
      </c>
      <c r="E3693" s="39" t="s">
        <v>5261</v>
      </c>
      <c r="F3693" s="41">
        <v>40035</v>
      </c>
      <c r="G3693" s="39" t="s">
        <v>93</v>
      </c>
      <c r="H3693" s="39" t="s">
        <v>94</v>
      </c>
      <c r="I3693" s="41">
        <v>39902</v>
      </c>
      <c r="J3693" s="41">
        <v>40178</v>
      </c>
      <c r="K3693" s="40">
        <v>1</v>
      </c>
      <c r="L3693" s="39" t="s">
        <v>308</v>
      </c>
      <c r="M3693" s="39" t="s">
        <v>95</v>
      </c>
      <c r="N3693" s="39" t="s">
        <v>5262</v>
      </c>
      <c r="O3693" s="39" t="s">
        <v>97</v>
      </c>
      <c r="P3693" s="39" t="s">
        <v>1764</v>
      </c>
      <c r="Q3693" s="54">
        <v>992800</v>
      </c>
    </row>
    <row r="3694" spans="1:17">
      <c r="A3694" s="39" t="s">
        <v>5253</v>
      </c>
      <c r="B3694" s="39" t="s">
        <v>5254</v>
      </c>
      <c r="C3694" s="52">
        <v>1539</v>
      </c>
      <c r="D3694" s="39" t="s">
        <v>101</v>
      </c>
      <c r="E3694" s="39" t="s">
        <v>5263</v>
      </c>
      <c r="F3694" s="41">
        <v>40035</v>
      </c>
      <c r="G3694" s="39" t="s">
        <v>93</v>
      </c>
      <c r="H3694" s="39" t="s">
        <v>94</v>
      </c>
      <c r="I3694" s="41">
        <v>39902</v>
      </c>
      <c r="J3694" s="41">
        <v>40178</v>
      </c>
      <c r="K3694" s="40">
        <v>1</v>
      </c>
      <c r="L3694" s="39" t="s">
        <v>131</v>
      </c>
      <c r="M3694" s="39" t="s">
        <v>95</v>
      </c>
      <c r="N3694" s="39" t="s">
        <v>5264</v>
      </c>
      <c r="O3694" s="39" t="s">
        <v>97</v>
      </c>
      <c r="P3694" s="39" t="s">
        <v>1764</v>
      </c>
      <c r="Q3694" s="54">
        <v>3000000</v>
      </c>
    </row>
    <row r="3695" spans="1:17">
      <c r="A3695" s="39" t="s">
        <v>5265</v>
      </c>
      <c r="B3695" s="39" t="s">
        <v>5266</v>
      </c>
      <c r="C3695" s="52">
        <v>7731</v>
      </c>
      <c r="D3695" s="39" t="s">
        <v>101</v>
      </c>
      <c r="E3695" s="39" t="s">
        <v>1590</v>
      </c>
      <c r="F3695" s="41">
        <v>40634</v>
      </c>
      <c r="G3695" s="39" t="s">
        <v>93</v>
      </c>
      <c r="H3695" s="39" t="s">
        <v>94</v>
      </c>
      <c r="I3695" s="41">
        <v>40634</v>
      </c>
      <c r="J3695" s="41">
        <v>40908</v>
      </c>
      <c r="K3695" s="40">
        <v>1</v>
      </c>
      <c r="L3695" s="39" t="s">
        <v>105</v>
      </c>
      <c r="M3695" s="39" t="s">
        <v>329</v>
      </c>
      <c r="N3695" s="39" t="s">
        <v>5267</v>
      </c>
      <c r="O3695" s="39" t="s">
        <v>97</v>
      </c>
      <c r="P3695" s="39" t="s">
        <v>221</v>
      </c>
      <c r="Q3695" s="54">
        <v>23.39</v>
      </c>
    </row>
    <row r="3696" spans="1:17">
      <c r="A3696" s="39" t="s">
        <v>5265</v>
      </c>
      <c r="B3696" s="39" t="s">
        <v>5266</v>
      </c>
      <c r="C3696" s="52">
        <v>321</v>
      </c>
      <c r="D3696" s="39" t="s">
        <v>101</v>
      </c>
      <c r="E3696" s="39" t="s">
        <v>3538</v>
      </c>
      <c r="F3696" s="41">
        <v>39790</v>
      </c>
      <c r="G3696" s="39" t="s">
        <v>93</v>
      </c>
      <c r="H3696" s="39" t="s">
        <v>94</v>
      </c>
      <c r="I3696" s="41">
        <v>39814</v>
      </c>
      <c r="J3696" s="41">
        <v>40178</v>
      </c>
      <c r="K3696" s="40">
        <v>1</v>
      </c>
      <c r="L3696" s="39" t="s">
        <v>125</v>
      </c>
      <c r="M3696" s="39" t="s">
        <v>126</v>
      </c>
      <c r="N3696" s="39" t="s">
        <v>5268</v>
      </c>
      <c r="O3696" s="39" t="s">
        <v>97</v>
      </c>
      <c r="P3696" s="39" t="s">
        <v>5269</v>
      </c>
      <c r="Q3696" s="54">
        <v>460000</v>
      </c>
    </row>
    <row r="3697" spans="1:17">
      <c r="A3697" s="39" t="s">
        <v>5265</v>
      </c>
      <c r="B3697" s="39" t="s">
        <v>5266</v>
      </c>
      <c r="C3697" s="52">
        <v>321</v>
      </c>
      <c r="D3697" s="39" t="s">
        <v>101</v>
      </c>
      <c r="E3697" s="39" t="s">
        <v>3538</v>
      </c>
      <c r="F3697" s="41">
        <v>39790</v>
      </c>
      <c r="G3697" s="39" t="s">
        <v>93</v>
      </c>
      <c r="H3697" s="39" t="s">
        <v>94</v>
      </c>
      <c r="I3697" s="41">
        <v>39814</v>
      </c>
      <c r="J3697" s="41">
        <v>40178</v>
      </c>
      <c r="K3697" s="40">
        <v>2</v>
      </c>
      <c r="L3697" s="39" t="s">
        <v>131</v>
      </c>
      <c r="M3697" s="39" t="s">
        <v>194</v>
      </c>
      <c r="N3697" s="39" t="s">
        <v>5270</v>
      </c>
      <c r="O3697" s="39" t="s">
        <v>97</v>
      </c>
      <c r="P3697" s="39" t="s">
        <v>5269</v>
      </c>
      <c r="Q3697" s="54">
        <v>460000</v>
      </c>
    </row>
    <row r="3698" spans="1:17">
      <c r="A3698" s="39" t="s">
        <v>5265</v>
      </c>
      <c r="B3698" s="39" t="s">
        <v>5266</v>
      </c>
      <c r="C3698" s="52">
        <v>321</v>
      </c>
      <c r="D3698" s="39" t="s">
        <v>101</v>
      </c>
      <c r="E3698" s="39" t="s">
        <v>3538</v>
      </c>
      <c r="F3698" s="41">
        <v>39790</v>
      </c>
      <c r="G3698" s="39" t="s">
        <v>93</v>
      </c>
      <c r="H3698" s="39" t="s">
        <v>94</v>
      </c>
      <c r="I3698" s="41">
        <v>39814</v>
      </c>
      <c r="J3698" s="41">
        <v>40178</v>
      </c>
      <c r="K3698" s="40">
        <v>3</v>
      </c>
      <c r="L3698" s="39" t="s">
        <v>125</v>
      </c>
      <c r="M3698" s="39" t="s">
        <v>126</v>
      </c>
      <c r="N3698" s="39" t="s">
        <v>5271</v>
      </c>
      <c r="O3698" s="39" t="s">
        <v>97</v>
      </c>
      <c r="P3698" s="39" t="s">
        <v>5269</v>
      </c>
      <c r="Q3698" s="54">
        <v>460000</v>
      </c>
    </row>
    <row r="3699" spans="1:17">
      <c r="A3699" s="39" t="s">
        <v>5265</v>
      </c>
      <c r="B3699" s="39" t="s">
        <v>5266</v>
      </c>
      <c r="C3699" s="52">
        <v>321</v>
      </c>
      <c r="D3699" s="39" t="s">
        <v>101</v>
      </c>
      <c r="E3699" s="39" t="s">
        <v>3538</v>
      </c>
      <c r="F3699" s="41">
        <v>39790</v>
      </c>
      <c r="G3699" s="39" t="s">
        <v>93</v>
      </c>
      <c r="H3699" s="39" t="s">
        <v>94</v>
      </c>
      <c r="I3699" s="41">
        <v>39814</v>
      </c>
      <c r="J3699" s="41">
        <v>40178</v>
      </c>
      <c r="K3699" s="40">
        <v>4</v>
      </c>
      <c r="L3699" s="39" t="s">
        <v>311</v>
      </c>
      <c r="M3699" s="39" t="s">
        <v>312</v>
      </c>
      <c r="N3699" s="39" t="s">
        <v>5272</v>
      </c>
      <c r="O3699" s="39" t="s">
        <v>97</v>
      </c>
      <c r="P3699" s="39" t="s">
        <v>5269</v>
      </c>
      <c r="Q3699" s="54">
        <v>460000</v>
      </c>
    </row>
    <row r="3700" spans="1:17">
      <c r="A3700" s="39" t="s">
        <v>5265</v>
      </c>
      <c r="B3700" s="39" t="s">
        <v>5266</v>
      </c>
      <c r="C3700" s="52">
        <v>321</v>
      </c>
      <c r="D3700" s="39" t="s">
        <v>101</v>
      </c>
      <c r="E3700" s="39" t="s">
        <v>3538</v>
      </c>
      <c r="F3700" s="41">
        <v>39790</v>
      </c>
      <c r="G3700" s="39" t="s">
        <v>93</v>
      </c>
      <c r="H3700" s="39" t="s">
        <v>94</v>
      </c>
      <c r="I3700" s="41">
        <v>39814</v>
      </c>
      <c r="J3700" s="41">
        <v>40178</v>
      </c>
      <c r="K3700" s="40">
        <v>5</v>
      </c>
      <c r="L3700" s="39" t="s">
        <v>311</v>
      </c>
      <c r="M3700" s="39" t="s">
        <v>557</v>
      </c>
      <c r="N3700" s="39" t="s">
        <v>5273</v>
      </c>
      <c r="O3700" s="39" t="s">
        <v>97</v>
      </c>
      <c r="P3700" s="39" t="s">
        <v>5269</v>
      </c>
      <c r="Q3700" s="54">
        <v>460000</v>
      </c>
    </row>
    <row r="3701" spans="1:17">
      <c r="A3701" s="39" t="s">
        <v>5265</v>
      </c>
      <c r="B3701" s="39" t="s">
        <v>5266</v>
      </c>
      <c r="C3701" s="52">
        <v>321</v>
      </c>
      <c r="D3701" s="39" t="s">
        <v>101</v>
      </c>
      <c r="E3701" s="39" t="s">
        <v>3538</v>
      </c>
      <c r="F3701" s="41">
        <v>39790</v>
      </c>
      <c r="G3701" s="39" t="s">
        <v>93</v>
      </c>
      <c r="H3701" s="39" t="s">
        <v>94</v>
      </c>
      <c r="I3701" s="41">
        <v>39814</v>
      </c>
      <c r="J3701" s="41">
        <v>40178</v>
      </c>
      <c r="K3701" s="40">
        <v>6</v>
      </c>
      <c r="L3701" s="39" t="s">
        <v>311</v>
      </c>
      <c r="M3701" s="39" t="s">
        <v>312</v>
      </c>
      <c r="N3701" s="39" t="s">
        <v>5274</v>
      </c>
      <c r="O3701" s="39" t="s">
        <v>97</v>
      </c>
      <c r="P3701" s="39" t="s">
        <v>5269</v>
      </c>
      <c r="Q3701" s="54">
        <v>460000</v>
      </c>
    </row>
    <row r="3702" spans="1:17">
      <c r="A3702" s="39" t="s">
        <v>5265</v>
      </c>
      <c r="B3702" s="39" t="s">
        <v>5266</v>
      </c>
      <c r="C3702" s="52">
        <v>321</v>
      </c>
      <c r="D3702" s="39" t="s">
        <v>101</v>
      </c>
      <c r="E3702" s="39" t="s">
        <v>3538</v>
      </c>
      <c r="F3702" s="41">
        <v>39790</v>
      </c>
      <c r="G3702" s="39" t="s">
        <v>93</v>
      </c>
      <c r="H3702" s="39" t="s">
        <v>94</v>
      </c>
      <c r="I3702" s="41">
        <v>39814</v>
      </c>
      <c r="J3702" s="41">
        <v>40178</v>
      </c>
      <c r="K3702" s="40">
        <v>7</v>
      </c>
      <c r="L3702" s="39" t="s">
        <v>176</v>
      </c>
      <c r="M3702" s="39" t="s">
        <v>416</v>
      </c>
      <c r="N3702" s="39" t="s">
        <v>5275</v>
      </c>
      <c r="O3702" s="39" t="s">
        <v>97</v>
      </c>
      <c r="P3702" s="39" t="s">
        <v>5269</v>
      </c>
      <c r="Q3702" s="54">
        <v>460000</v>
      </c>
    </row>
    <row r="3703" spans="1:17">
      <c r="A3703" s="39" t="s">
        <v>5265</v>
      </c>
      <c r="B3703" s="39" t="s">
        <v>5266</v>
      </c>
      <c r="C3703" s="52">
        <v>321</v>
      </c>
      <c r="D3703" s="39" t="s">
        <v>101</v>
      </c>
      <c r="E3703" s="39" t="s">
        <v>3538</v>
      </c>
      <c r="F3703" s="41">
        <v>39790</v>
      </c>
      <c r="G3703" s="39" t="s">
        <v>93</v>
      </c>
      <c r="H3703" s="39" t="s">
        <v>94</v>
      </c>
      <c r="I3703" s="41">
        <v>39814</v>
      </c>
      <c r="J3703" s="41">
        <v>40178</v>
      </c>
      <c r="K3703" s="40">
        <v>8</v>
      </c>
      <c r="L3703" s="39" t="s">
        <v>308</v>
      </c>
      <c r="M3703" s="39" t="s">
        <v>550</v>
      </c>
      <c r="N3703" s="39" t="s">
        <v>5276</v>
      </c>
      <c r="O3703" s="39" t="s">
        <v>97</v>
      </c>
      <c r="P3703" s="39" t="s">
        <v>5269</v>
      </c>
      <c r="Q3703" s="54">
        <v>460000</v>
      </c>
    </row>
    <row r="3704" spans="1:17">
      <c r="A3704" s="39" t="s">
        <v>5265</v>
      </c>
      <c r="B3704" s="39" t="s">
        <v>5266</v>
      </c>
      <c r="C3704" s="52">
        <v>321</v>
      </c>
      <c r="D3704" s="39" t="s">
        <v>101</v>
      </c>
      <c r="E3704" s="39" t="s">
        <v>3538</v>
      </c>
      <c r="F3704" s="41">
        <v>39790</v>
      </c>
      <c r="G3704" s="39" t="s">
        <v>93</v>
      </c>
      <c r="H3704" s="39" t="s">
        <v>94</v>
      </c>
      <c r="I3704" s="41">
        <v>39814</v>
      </c>
      <c r="J3704" s="41">
        <v>40178</v>
      </c>
      <c r="K3704" s="40">
        <v>9</v>
      </c>
      <c r="L3704" s="39" t="s">
        <v>311</v>
      </c>
      <c r="M3704" s="39" t="s">
        <v>312</v>
      </c>
      <c r="N3704" s="39" t="s">
        <v>5277</v>
      </c>
      <c r="O3704" s="39" t="s">
        <v>97</v>
      </c>
      <c r="P3704" s="39" t="s">
        <v>5269</v>
      </c>
      <c r="Q3704" s="54">
        <v>460000</v>
      </c>
    </row>
    <row r="3705" spans="1:17">
      <c r="A3705" s="39" t="s">
        <v>5265</v>
      </c>
      <c r="B3705" s="39" t="s">
        <v>5266</v>
      </c>
      <c r="C3705" s="52">
        <v>321</v>
      </c>
      <c r="D3705" s="39" t="s">
        <v>101</v>
      </c>
      <c r="E3705" s="39" t="s">
        <v>3538</v>
      </c>
      <c r="F3705" s="41">
        <v>39790</v>
      </c>
      <c r="G3705" s="39" t="s">
        <v>93</v>
      </c>
      <c r="H3705" s="39" t="s">
        <v>94</v>
      </c>
      <c r="I3705" s="41">
        <v>39814</v>
      </c>
      <c r="J3705" s="41">
        <v>40178</v>
      </c>
      <c r="K3705" s="40">
        <v>10</v>
      </c>
      <c r="L3705" s="39" t="s">
        <v>311</v>
      </c>
      <c r="M3705" s="39" t="s">
        <v>312</v>
      </c>
      <c r="N3705" s="39" t="s">
        <v>5278</v>
      </c>
      <c r="O3705" s="39" t="s">
        <v>97</v>
      </c>
      <c r="P3705" s="39" t="s">
        <v>5269</v>
      </c>
      <c r="Q3705" s="54">
        <v>460000</v>
      </c>
    </row>
    <row r="3706" spans="1:17">
      <c r="A3706" s="39" t="s">
        <v>5279</v>
      </c>
      <c r="B3706" s="39" t="s">
        <v>5280</v>
      </c>
      <c r="C3706" s="52">
        <v>8508</v>
      </c>
      <c r="D3706" s="39" t="s">
        <v>101</v>
      </c>
      <c r="E3706" s="39" t="s">
        <v>191</v>
      </c>
      <c r="F3706" s="41">
        <v>40714</v>
      </c>
      <c r="G3706" s="39" t="s">
        <v>93</v>
      </c>
      <c r="H3706" s="39" t="s">
        <v>94</v>
      </c>
      <c r="I3706" s="41">
        <v>40179</v>
      </c>
      <c r="J3706" s="41">
        <v>40543</v>
      </c>
      <c r="K3706" s="40">
        <v>1</v>
      </c>
      <c r="L3706" s="39" t="s">
        <v>105</v>
      </c>
      <c r="M3706" s="39" t="s">
        <v>95</v>
      </c>
      <c r="N3706" s="39" t="s">
        <v>5281</v>
      </c>
      <c r="O3706" s="39" t="s">
        <v>97</v>
      </c>
      <c r="P3706" s="39" t="s">
        <v>221</v>
      </c>
      <c r="Q3706" s="54">
        <v>392300</v>
      </c>
    </row>
    <row r="3707" spans="1:17">
      <c r="A3707" s="39" t="s">
        <v>5279</v>
      </c>
      <c r="B3707" s="39" t="s">
        <v>5280</v>
      </c>
      <c r="C3707" s="52">
        <v>8508</v>
      </c>
      <c r="D3707" s="39" t="s">
        <v>101</v>
      </c>
      <c r="E3707" s="39" t="s">
        <v>191</v>
      </c>
      <c r="F3707" s="41">
        <v>40714</v>
      </c>
      <c r="G3707" s="39" t="s">
        <v>93</v>
      </c>
      <c r="H3707" s="39" t="s">
        <v>94</v>
      </c>
      <c r="I3707" s="41">
        <v>40179</v>
      </c>
      <c r="J3707" s="41">
        <v>40543</v>
      </c>
      <c r="K3707" s="40">
        <v>2</v>
      </c>
      <c r="L3707" s="39" t="s">
        <v>125</v>
      </c>
      <c r="M3707" s="39" t="s">
        <v>183</v>
      </c>
      <c r="N3707" s="39" t="s">
        <v>5282</v>
      </c>
      <c r="O3707" s="39" t="s">
        <v>97</v>
      </c>
      <c r="P3707" s="39" t="s">
        <v>221</v>
      </c>
      <c r="Q3707" s="54">
        <v>392300</v>
      </c>
    </row>
    <row r="3708" spans="1:17">
      <c r="A3708" s="39" t="s">
        <v>5279</v>
      </c>
      <c r="B3708" s="39" t="s">
        <v>5280</v>
      </c>
      <c r="C3708" s="52">
        <v>8508</v>
      </c>
      <c r="D3708" s="39" t="s">
        <v>101</v>
      </c>
      <c r="E3708" s="39" t="s">
        <v>191</v>
      </c>
      <c r="F3708" s="41">
        <v>40714</v>
      </c>
      <c r="G3708" s="39" t="s">
        <v>93</v>
      </c>
      <c r="H3708" s="39" t="s">
        <v>94</v>
      </c>
      <c r="I3708" s="41">
        <v>40179</v>
      </c>
      <c r="J3708" s="41">
        <v>40543</v>
      </c>
      <c r="K3708" s="40">
        <v>3</v>
      </c>
      <c r="L3708" s="39" t="s">
        <v>105</v>
      </c>
      <c r="M3708" s="39" t="s">
        <v>95</v>
      </c>
      <c r="N3708" s="39" t="s">
        <v>5283</v>
      </c>
      <c r="O3708" s="39" t="s">
        <v>97</v>
      </c>
      <c r="P3708" s="39" t="s">
        <v>221</v>
      </c>
      <c r="Q3708" s="54">
        <v>392300</v>
      </c>
    </row>
    <row r="3709" spans="1:17">
      <c r="A3709" s="39" t="s">
        <v>5279</v>
      </c>
      <c r="B3709" s="39" t="s">
        <v>5280</v>
      </c>
      <c r="C3709" s="52">
        <v>8508</v>
      </c>
      <c r="D3709" s="39" t="s">
        <v>101</v>
      </c>
      <c r="E3709" s="39" t="s">
        <v>191</v>
      </c>
      <c r="F3709" s="41">
        <v>40714</v>
      </c>
      <c r="G3709" s="39" t="s">
        <v>93</v>
      </c>
      <c r="H3709" s="39" t="s">
        <v>94</v>
      </c>
      <c r="I3709" s="41">
        <v>40179</v>
      </c>
      <c r="J3709" s="41">
        <v>40543</v>
      </c>
      <c r="K3709" s="40">
        <v>4</v>
      </c>
      <c r="L3709" s="39" t="s">
        <v>103</v>
      </c>
      <c r="M3709" s="39" t="s">
        <v>95</v>
      </c>
      <c r="N3709" s="39" t="s">
        <v>5284</v>
      </c>
      <c r="O3709" s="39" t="s">
        <v>97</v>
      </c>
      <c r="P3709" s="39" t="s">
        <v>221</v>
      </c>
      <c r="Q3709" s="54">
        <v>392300</v>
      </c>
    </row>
    <row r="3710" spans="1:17">
      <c r="A3710" s="39" t="s">
        <v>5279</v>
      </c>
      <c r="B3710" s="39" t="s">
        <v>5280</v>
      </c>
      <c r="C3710" s="52">
        <v>8508</v>
      </c>
      <c r="D3710" s="39" t="s">
        <v>101</v>
      </c>
      <c r="E3710" s="39" t="s">
        <v>191</v>
      </c>
      <c r="F3710" s="41">
        <v>40714</v>
      </c>
      <c r="G3710" s="39" t="s">
        <v>93</v>
      </c>
      <c r="H3710" s="39" t="s">
        <v>94</v>
      </c>
      <c r="I3710" s="41">
        <v>40544</v>
      </c>
      <c r="J3710" s="41">
        <v>40908</v>
      </c>
      <c r="K3710" s="40">
        <v>5</v>
      </c>
      <c r="L3710" s="39" t="s">
        <v>103</v>
      </c>
      <c r="M3710" s="39" t="s">
        <v>95</v>
      </c>
      <c r="N3710" s="39" t="s">
        <v>5284</v>
      </c>
      <c r="O3710" s="39" t="s">
        <v>97</v>
      </c>
      <c r="P3710" s="39" t="s">
        <v>221</v>
      </c>
      <c r="Q3710" s="54">
        <v>392300</v>
      </c>
    </row>
    <row r="3711" spans="1:17">
      <c r="A3711" s="39" t="s">
        <v>5279</v>
      </c>
      <c r="B3711" s="39" t="s">
        <v>5280</v>
      </c>
      <c r="C3711" s="52">
        <v>8508</v>
      </c>
      <c r="D3711" s="39" t="s">
        <v>101</v>
      </c>
      <c r="E3711" s="39" t="s">
        <v>191</v>
      </c>
      <c r="F3711" s="41">
        <v>40714</v>
      </c>
      <c r="G3711" s="39" t="s">
        <v>93</v>
      </c>
      <c r="H3711" s="39" t="s">
        <v>94</v>
      </c>
      <c r="I3711" s="41">
        <v>39814</v>
      </c>
      <c r="J3711" s="41">
        <v>40178</v>
      </c>
      <c r="K3711" s="40">
        <v>6</v>
      </c>
      <c r="L3711" s="39" t="s">
        <v>103</v>
      </c>
      <c r="M3711" s="39" t="s">
        <v>95</v>
      </c>
      <c r="N3711" s="39" t="s">
        <v>5285</v>
      </c>
      <c r="O3711" s="39" t="s">
        <v>97</v>
      </c>
      <c r="P3711" s="39" t="s">
        <v>221</v>
      </c>
      <c r="Q3711" s="54">
        <v>392300</v>
      </c>
    </row>
    <row r="3712" spans="1:17">
      <c r="A3712" s="39" t="s">
        <v>5279</v>
      </c>
      <c r="B3712" s="39" t="s">
        <v>5280</v>
      </c>
      <c r="C3712" s="52">
        <v>8508</v>
      </c>
      <c r="D3712" s="39" t="s">
        <v>101</v>
      </c>
      <c r="E3712" s="39" t="s">
        <v>191</v>
      </c>
      <c r="F3712" s="41">
        <v>40714</v>
      </c>
      <c r="G3712" s="39" t="s">
        <v>93</v>
      </c>
      <c r="H3712" s="39" t="s">
        <v>94</v>
      </c>
      <c r="I3712" s="41">
        <v>40179</v>
      </c>
      <c r="J3712" s="41">
        <v>40543</v>
      </c>
      <c r="K3712" s="40">
        <v>7</v>
      </c>
      <c r="L3712" s="39" t="s">
        <v>103</v>
      </c>
      <c r="M3712" s="39" t="s">
        <v>95</v>
      </c>
      <c r="N3712" s="39" t="s">
        <v>5285</v>
      </c>
      <c r="O3712" s="39" t="s">
        <v>97</v>
      </c>
      <c r="P3712" s="39" t="s">
        <v>221</v>
      </c>
      <c r="Q3712" s="54">
        <v>392300</v>
      </c>
    </row>
    <row r="3713" spans="1:17">
      <c r="A3713" s="39" t="s">
        <v>5279</v>
      </c>
      <c r="B3713" s="39" t="s">
        <v>5280</v>
      </c>
      <c r="C3713" s="52">
        <v>8508</v>
      </c>
      <c r="D3713" s="39" t="s">
        <v>101</v>
      </c>
      <c r="E3713" s="39" t="s">
        <v>191</v>
      </c>
      <c r="F3713" s="41">
        <v>40714</v>
      </c>
      <c r="G3713" s="39" t="s">
        <v>93</v>
      </c>
      <c r="H3713" s="39" t="s">
        <v>94</v>
      </c>
      <c r="I3713" s="41">
        <v>40544</v>
      </c>
      <c r="J3713" s="41">
        <v>40908</v>
      </c>
      <c r="K3713" s="40">
        <v>8</v>
      </c>
      <c r="L3713" s="39" t="s">
        <v>103</v>
      </c>
      <c r="M3713" s="39" t="s">
        <v>95</v>
      </c>
      <c r="N3713" s="39" t="s">
        <v>5285</v>
      </c>
      <c r="O3713" s="39" t="s">
        <v>97</v>
      </c>
      <c r="P3713" s="39" t="s">
        <v>221</v>
      </c>
      <c r="Q3713" s="54">
        <v>392300</v>
      </c>
    </row>
    <row r="3714" spans="1:17">
      <c r="A3714" s="39" t="s">
        <v>5279</v>
      </c>
      <c r="B3714" s="39" t="s">
        <v>5280</v>
      </c>
      <c r="C3714" s="52">
        <v>7729</v>
      </c>
      <c r="D3714" s="39" t="s">
        <v>101</v>
      </c>
      <c r="E3714" s="39" t="s">
        <v>5286</v>
      </c>
      <c r="F3714" s="41">
        <v>40634</v>
      </c>
      <c r="G3714" s="39" t="s">
        <v>93</v>
      </c>
      <c r="H3714" s="39" t="s">
        <v>94</v>
      </c>
      <c r="I3714" s="41">
        <v>40634</v>
      </c>
      <c r="J3714" s="41">
        <v>40908</v>
      </c>
      <c r="K3714" s="40">
        <v>1</v>
      </c>
      <c r="L3714" s="39" t="s">
        <v>105</v>
      </c>
      <c r="M3714" s="39" t="s">
        <v>329</v>
      </c>
      <c r="N3714" s="39" t="s">
        <v>5287</v>
      </c>
      <c r="O3714" s="39" t="s">
        <v>97</v>
      </c>
      <c r="P3714" s="39" t="s">
        <v>221</v>
      </c>
      <c r="Q3714" s="54">
        <v>21.6</v>
      </c>
    </row>
    <row r="3715" spans="1:17">
      <c r="A3715" s="39" t="s">
        <v>5279</v>
      </c>
      <c r="B3715" s="39" t="s">
        <v>5280</v>
      </c>
      <c r="C3715" s="52">
        <v>320</v>
      </c>
      <c r="D3715" s="39" t="s">
        <v>101</v>
      </c>
      <c r="E3715" s="39" t="s">
        <v>3538</v>
      </c>
      <c r="F3715" s="41">
        <v>39790</v>
      </c>
      <c r="G3715" s="39" t="s">
        <v>93</v>
      </c>
      <c r="H3715" s="39" t="s">
        <v>94</v>
      </c>
      <c r="I3715" s="41">
        <v>39814</v>
      </c>
      <c r="J3715" s="41">
        <v>40178</v>
      </c>
      <c r="K3715" s="40">
        <v>1</v>
      </c>
      <c r="L3715" s="39" t="s">
        <v>131</v>
      </c>
      <c r="M3715" s="39" t="s">
        <v>227</v>
      </c>
      <c r="N3715" s="39" t="s">
        <v>5288</v>
      </c>
      <c r="O3715" s="39" t="s">
        <v>97</v>
      </c>
      <c r="P3715" s="39" t="s">
        <v>5269</v>
      </c>
      <c r="Q3715" s="54">
        <v>322295</v>
      </c>
    </row>
    <row r="3716" spans="1:17">
      <c r="A3716" s="39" t="s">
        <v>5279</v>
      </c>
      <c r="B3716" s="39" t="s">
        <v>5280</v>
      </c>
      <c r="C3716" s="52">
        <v>320</v>
      </c>
      <c r="D3716" s="39" t="s">
        <v>101</v>
      </c>
      <c r="E3716" s="39" t="s">
        <v>3538</v>
      </c>
      <c r="F3716" s="41">
        <v>39790</v>
      </c>
      <c r="G3716" s="39" t="s">
        <v>93</v>
      </c>
      <c r="H3716" s="39" t="s">
        <v>94</v>
      </c>
      <c r="I3716" s="41">
        <v>39814</v>
      </c>
      <c r="J3716" s="41">
        <v>40178</v>
      </c>
      <c r="K3716" s="40">
        <v>2</v>
      </c>
      <c r="L3716" s="39" t="s">
        <v>125</v>
      </c>
      <c r="M3716" s="39" t="s">
        <v>126</v>
      </c>
      <c r="N3716" s="39" t="s">
        <v>5289</v>
      </c>
      <c r="O3716" s="39" t="s">
        <v>97</v>
      </c>
      <c r="P3716" s="39" t="s">
        <v>5269</v>
      </c>
      <c r="Q3716" s="54">
        <v>322295</v>
      </c>
    </row>
    <row r="3717" spans="1:17">
      <c r="A3717" s="39" t="s">
        <v>5279</v>
      </c>
      <c r="B3717" s="39" t="s">
        <v>5280</v>
      </c>
      <c r="C3717" s="52">
        <v>320</v>
      </c>
      <c r="D3717" s="39" t="s">
        <v>101</v>
      </c>
      <c r="E3717" s="39" t="s">
        <v>3538</v>
      </c>
      <c r="F3717" s="41">
        <v>39790</v>
      </c>
      <c r="G3717" s="39" t="s">
        <v>93</v>
      </c>
      <c r="H3717" s="39" t="s">
        <v>94</v>
      </c>
      <c r="I3717" s="41">
        <v>39814</v>
      </c>
      <c r="J3717" s="41">
        <v>40178</v>
      </c>
      <c r="K3717" s="40">
        <v>3</v>
      </c>
      <c r="L3717" s="39" t="s">
        <v>131</v>
      </c>
      <c r="M3717" s="39" t="s">
        <v>194</v>
      </c>
      <c r="N3717" s="39" t="s">
        <v>5290</v>
      </c>
      <c r="O3717" s="39" t="s">
        <v>97</v>
      </c>
      <c r="P3717" s="39" t="s">
        <v>5269</v>
      </c>
      <c r="Q3717" s="54">
        <v>322295</v>
      </c>
    </row>
    <row r="3718" spans="1:17">
      <c r="A3718" s="39" t="s">
        <v>5279</v>
      </c>
      <c r="B3718" s="39" t="s">
        <v>5280</v>
      </c>
      <c r="C3718" s="52">
        <v>320</v>
      </c>
      <c r="D3718" s="39" t="s">
        <v>101</v>
      </c>
      <c r="E3718" s="39" t="s">
        <v>3538</v>
      </c>
      <c r="F3718" s="41">
        <v>39790</v>
      </c>
      <c r="G3718" s="39" t="s">
        <v>93</v>
      </c>
      <c r="H3718" s="39" t="s">
        <v>94</v>
      </c>
      <c r="I3718" s="41">
        <v>39814</v>
      </c>
      <c r="J3718" s="41">
        <v>40178</v>
      </c>
      <c r="K3718" s="40">
        <v>4</v>
      </c>
      <c r="L3718" s="39" t="s">
        <v>125</v>
      </c>
      <c r="M3718" s="39" t="s">
        <v>183</v>
      </c>
      <c r="N3718" s="39" t="s">
        <v>5291</v>
      </c>
      <c r="O3718" s="39" t="s">
        <v>97</v>
      </c>
      <c r="P3718" s="39" t="s">
        <v>5269</v>
      </c>
      <c r="Q3718" s="54">
        <v>322295</v>
      </c>
    </row>
    <row r="3719" spans="1:17">
      <c r="A3719" s="39" t="s">
        <v>5279</v>
      </c>
      <c r="B3719" s="39" t="s">
        <v>5280</v>
      </c>
      <c r="C3719" s="52">
        <v>320</v>
      </c>
      <c r="D3719" s="39" t="s">
        <v>101</v>
      </c>
      <c r="E3719" s="39" t="s">
        <v>3538</v>
      </c>
      <c r="F3719" s="41">
        <v>39790</v>
      </c>
      <c r="G3719" s="39" t="s">
        <v>93</v>
      </c>
      <c r="H3719" s="39" t="s">
        <v>94</v>
      </c>
      <c r="I3719" s="41">
        <v>39814</v>
      </c>
      <c r="J3719" s="41">
        <v>40178</v>
      </c>
      <c r="K3719" s="40">
        <v>5</v>
      </c>
      <c r="L3719" s="39" t="s">
        <v>311</v>
      </c>
      <c r="M3719" s="39" t="s">
        <v>312</v>
      </c>
      <c r="N3719" s="39" t="s">
        <v>5292</v>
      </c>
      <c r="O3719" s="39" t="s">
        <v>97</v>
      </c>
      <c r="P3719" s="39" t="s">
        <v>5269</v>
      </c>
      <c r="Q3719" s="54">
        <v>322295</v>
      </c>
    </row>
    <row r="3720" spans="1:17">
      <c r="A3720" s="39" t="s">
        <v>5279</v>
      </c>
      <c r="B3720" s="39" t="s">
        <v>5280</v>
      </c>
      <c r="C3720" s="52">
        <v>320</v>
      </c>
      <c r="D3720" s="39" t="s">
        <v>101</v>
      </c>
      <c r="E3720" s="39" t="s">
        <v>3538</v>
      </c>
      <c r="F3720" s="41">
        <v>39790</v>
      </c>
      <c r="G3720" s="39" t="s">
        <v>93</v>
      </c>
      <c r="H3720" s="39" t="s">
        <v>94</v>
      </c>
      <c r="I3720" s="41">
        <v>39814</v>
      </c>
      <c r="J3720" s="41">
        <v>40178</v>
      </c>
      <c r="K3720" s="40">
        <v>6</v>
      </c>
      <c r="L3720" s="39" t="s">
        <v>311</v>
      </c>
      <c r="M3720" s="39" t="s">
        <v>312</v>
      </c>
      <c r="N3720" s="39" t="s">
        <v>5293</v>
      </c>
      <c r="O3720" s="39" t="s">
        <v>97</v>
      </c>
      <c r="P3720" s="39" t="s">
        <v>5269</v>
      </c>
      <c r="Q3720" s="54">
        <v>322295</v>
      </c>
    </row>
    <row r="3721" spans="1:17">
      <c r="A3721" s="39" t="s">
        <v>5279</v>
      </c>
      <c r="B3721" s="39" t="s">
        <v>5280</v>
      </c>
      <c r="C3721" s="52">
        <v>320</v>
      </c>
      <c r="D3721" s="39" t="s">
        <v>101</v>
      </c>
      <c r="E3721" s="39" t="s">
        <v>3538</v>
      </c>
      <c r="F3721" s="41">
        <v>39790</v>
      </c>
      <c r="G3721" s="39" t="s">
        <v>93</v>
      </c>
      <c r="H3721" s="39" t="s">
        <v>94</v>
      </c>
      <c r="I3721" s="41">
        <v>39814</v>
      </c>
      <c r="J3721" s="41">
        <v>40178</v>
      </c>
      <c r="K3721" s="40">
        <v>7</v>
      </c>
      <c r="L3721" s="39" t="s">
        <v>311</v>
      </c>
      <c r="M3721" s="39" t="s">
        <v>557</v>
      </c>
      <c r="N3721" s="39" t="s">
        <v>5294</v>
      </c>
      <c r="O3721" s="39" t="s">
        <v>97</v>
      </c>
      <c r="P3721" s="39" t="s">
        <v>5269</v>
      </c>
      <c r="Q3721" s="54">
        <v>322295</v>
      </c>
    </row>
    <row r="3722" spans="1:17">
      <c r="A3722" s="39" t="s">
        <v>5279</v>
      </c>
      <c r="B3722" s="39" t="s">
        <v>5280</v>
      </c>
      <c r="C3722" s="52">
        <v>320</v>
      </c>
      <c r="D3722" s="39" t="s">
        <v>101</v>
      </c>
      <c r="E3722" s="39" t="s">
        <v>3538</v>
      </c>
      <c r="F3722" s="41">
        <v>39790</v>
      </c>
      <c r="G3722" s="39" t="s">
        <v>93</v>
      </c>
      <c r="H3722" s="39" t="s">
        <v>94</v>
      </c>
      <c r="I3722" s="41">
        <v>39814</v>
      </c>
      <c r="J3722" s="41">
        <v>40178</v>
      </c>
      <c r="K3722" s="40">
        <v>8</v>
      </c>
      <c r="L3722" s="39" t="s">
        <v>311</v>
      </c>
      <c r="M3722" s="39" t="s">
        <v>312</v>
      </c>
      <c r="N3722" s="39" t="s">
        <v>5295</v>
      </c>
      <c r="O3722" s="39" t="s">
        <v>97</v>
      </c>
      <c r="P3722" s="39" t="s">
        <v>5269</v>
      </c>
      <c r="Q3722" s="54">
        <v>322295</v>
      </c>
    </row>
    <row r="3723" spans="1:17">
      <c r="A3723" s="39" t="s">
        <v>5279</v>
      </c>
      <c r="B3723" s="39" t="s">
        <v>5280</v>
      </c>
      <c r="C3723" s="52">
        <v>320</v>
      </c>
      <c r="D3723" s="39" t="s">
        <v>101</v>
      </c>
      <c r="E3723" s="39" t="s">
        <v>3538</v>
      </c>
      <c r="F3723" s="41">
        <v>39790</v>
      </c>
      <c r="G3723" s="39" t="s">
        <v>93</v>
      </c>
      <c r="H3723" s="39" t="s">
        <v>94</v>
      </c>
      <c r="I3723" s="41">
        <v>39814</v>
      </c>
      <c r="J3723" s="41">
        <v>40178</v>
      </c>
      <c r="K3723" s="40">
        <v>9</v>
      </c>
      <c r="L3723" s="39" t="s">
        <v>176</v>
      </c>
      <c r="M3723" s="39" t="s">
        <v>416</v>
      </c>
      <c r="N3723" s="39" t="s">
        <v>5296</v>
      </c>
      <c r="O3723" s="39" t="s">
        <v>97</v>
      </c>
      <c r="P3723" s="39" t="s">
        <v>5269</v>
      </c>
      <c r="Q3723" s="54">
        <v>322295</v>
      </c>
    </row>
    <row r="3724" spans="1:17">
      <c r="A3724" s="39" t="s">
        <v>5297</v>
      </c>
      <c r="B3724" s="39" t="s">
        <v>5298</v>
      </c>
      <c r="C3724" s="52">
        <v>15173</v>
      </c>
      <c r="D3724" s="39" t="s">
        <v>101</v>
      </c>
      <c r="E3724" s="39" t="s">
        <v>5299</v>
      </c>
      <c r="F3724" s="41">
        <v>42072</v>
      </c>
      <c r="G3724" s="39" t="s">
        <v>93</v>
      </c>
      <c r="H3724" s="39" t="s">
        <v>94</v>
      </c>
      <c r="I3724" s="41">
        <v>42005</v>
      </c>
      <c r="J3724" s="41">
        <v>42369</v>
      </c>
      <c r="K3724" s="40">
        <v>1</v>
      </c>
      <c r="L3724" s="39" t="s">
        <v>125</v>
      </c>
      <c r="M3724" s="39" t="s">
        <v>183</v>
      </c>
      <c r="N3724" s="39" t="s">
        <v>5300</v>
      </c>
      <c r="O3724" s="39" t="s">
        <v>97</v>
      </c>
      <c r="P3724" s="39" t="s">
        <v>5269</v>
      </c>
      <c r="Q3724" s="54">
        <v>14205</v>
      </c>
    </row>
    <row r="3725" spans="1:17">
      <c r="A3725" s="39" t="s">
        <v>5297</v>
      </c>
      <c r="B3725" s="39" t="s">
        <v>5298</v>
      </c>
      <c r="C3725" s="52">
        <v>14133</v>
      </c>
      <c r="D3725" s="39" t="s">
        <v>101</v>
      </c>
      <c r="E3725" s="39" t="s">
        <v>1481</v>
      </c>
      <c r="F3725" s="41">
        <v>41817</v>
      </c>
      <c r="G3725" s="39" t="s">
        <v>93</v>
      </c>
      <c r="H3725" s="39" t="s">
        <v>94</v>
      </c>
      <c r="I3725" s="41">
        <v>41640</v>
      </c>
      <c r="J3725" s="41">
        <v>42004</v>
      </c>
      <c r="K3725" s="40">
        <v>1</v>
      </c>
      <c r="L3725" s="39" t="s">
        <v>131</v>
      </c>
      <c r="M3725" s="39" t="s">
        <v>183</v>
      </c>
      <c r="N3725" s="39" t="s">
        <v>5301</v>
      </c>
      <c r="O3725" s="39" t="s">
        <v>97</v>
      </c>
      <c r="P3725" s="39" t="s">
        <v>5269</v>
      </c>
      <c r="Q3725" s="54">
        <v>26184</v>
      </c>
    </row>
    <row r="3726" spans="1:17">
      <c r="A3726" s="39" t="s">
        <v>5297</v>
      </c>
      <c r="B3726" s="39" t="s">
        <v>5298</v>
      </c>
      <c r="C3726" s="52">
        <v>14133</v>
      </c>
      <c r="D3726" s="39" t="s">
        <v>101</v>
      </c>
      <c r="E3726" s="39" t="s">
        <v>1481</v>
      </c>
      <c r="F3726" s="41">
        <v>41817</v>
      </c>
      <c r="G3726" s="39" t="s">
        <v>93</v>
      </c>
      <c r="H3726" s="39" t="s">
        <v>94</v>
      </c>
      <c r="I3726" s="41">
        <v>41640</v>
      </c>
      <c r="J3726" s="41">
        <v>42004</v>
      </c>
      <c r="K3726" s="40">
        <v>2</v>
      </c>
      <c r="L3726" s="39" t="s">
        <v>125</v>
      </c>
      <c r="M3726" s="39" t="s">
        <v>183</v>
      </c>
      <c r="N3726" s="39" t="s">
        <v>5302</v>
      </c>
      <c r="O3726" s="39" t="s">
        <v>97</v>
      </c>
      <c r="P3726" s="39" t="s">
        <v>5269</v>
      </c>
      <c r="Q3726" s="54">
        <v>26184</v>
      </c>
    </row>
    <row r="3727" spans="1:17">
      <c r="A3727" s="39" t="s">
        <v>5297</v>
      </c>
      <c r="B3727" s="39" t="s">
        <v>5298</v>
      </c>
      <c r="C3727" s="52">
        <v>10265</v>
      </c>
      <c r="D3727" s="39" t="s">
        <v>101</v>
      </c>
      <c r="E3727" s="39" t="s">
        <v>2445</v>
      </c>
      <c r="F3727" s="41">
        <v>40856</v>
      </c>
      <c r="G3727" s="39" t="s">
        <v>93</v>
      </c>
      <c r="H3727" s="39" t="s">
        <v>94</v>
      </c>
      <c r="I3727" s="41">
        <v>40544</v>
      </c>
      <c r="J3727" s="41">
        <v>40908</v>
      </c>
      <c r="K3727" s="40">
        <v>1</v>
      </c>
      <c r="L3727" s="39" t="s">
        <v>105</v>
      </c>
      <c r="M3727" s="39" t="s">
        <v>95</v>
      </c>
      <c r="N3727" s="39" t="s">
        <v>5303</v>
      </c>
      <c r="O3727" s="39" t="s">
        <v>97</v>
      </c>
      <c r="P3727" s="39" t="s">
        <v>5269</v>
      </c>
      <c r="Q3727" s="54">
        <v>49750</v>
      </c>
    </row>
    <row r="3728" spans="1:17">
      <c r="A3728" s="39" t="s">
        <v>5297</v>
      </c>
      <c r="B3728" s="39" t="s">
        <v>5298</v>
      </c>
      <c r="C3728" s="52">
        <v>10265</v>
      </c>
      <c r="D3728" s="39" t="s">
        <v>101</v>
      </c>
      <c r="E3728" s="39" t="s">
        <v>2445</v>
      </c>
      <c r="F3728" s="41">
        <v>40856</v>
      </c>
      <c r="G3728" s="39" t="s">
        <v>93</v>
      </c>
      <c r="H3728" s="39" t="s">
        <v>94</v>
      </c>
      <c r="I3728" s="41">
        <v>40544</v>
      </c>
      <c r="J3728" s="41">
        <v>40908</v>
      </c>
      <c r="K3728" s="40">
        <v>2</v>
      </c>
      <c r="L3728" s="39" t="s">
        <v>105</v>
      </c>
      <c r="M3728" s="39" t="s">
        <v>95</v>
      </c>
      <c r="N3728" s="39" t="s">
        <v>5304</v>
      </c>
      <c r="O3728" s="39" t="s">
        <v>97</v>
      </c>
      <c r="P3728" s="39" t="s">
        <v>5269</v>
      </c>
      <c r="Q3728" s="54">
        <v>49750</v>
      </c>
    </row>
    <row r="3729" spans="1:17">
      <c r="A3729" s="39" t="s">
        <v>5297</v>
      </c>
      <c r="B3729" s="39" t="s">
        <v>5298</v>
      </c>
      <c r="C3729" s="52">
        <v>10265</v>
      </c>
      <c r="D3729" s="39" t="s">
        <v>101</v>
      </c>
      <c r="E3729" s="39" t="s">
        <v>2445</v>
      </c>
      <c r="F3729" s="41">
        <v>40856</v>
      </c>
      <c r="G3729" s="39" t="s">
        <v>93</v>
      </c>
      <c r="H3729" s="39" t="s">
        <v>94</v>
      </c>
      <c r="I3729" s="41">
        <v>40544</v>
      </c>
      <c r="J3729" s="41">
        <v>40908</v>
      </c>
      <c r="K3729" s="40">
        <v>3</v>
      </c>
      <c r="L3729" s="39" t="s">
        <v>105</v>
      </c>
      <c r="M3729" s="39" t="s">
        <v>95</v>
      </c>
      <c r="N3729" s="39" t="s">
        <v>5305</v>
      </c>
      <c r="O3729" s="39" t="s">
        <v>97</v>
      </c>
      <c r="P3729" s="39" t="s">
        <v>5269</v>
      </c>
      <c r="Q3729" s="54">
        <v>49750</v>
      </c>
    </row>
    <row r="3730" spans="1:17">
      <c r="A3730" s="39" t="s">
        <v>5297</v>
      </c>
      <c r="B3730" s="39" t="s">
        <v>5298</v>
      </c>
      <c r="C3730" s="52">
        <v>10265</v>
      </c>
      <c r="D3730" s="39" t="s">
        <v>101</v>
      </c>
      <c r="E3730" s="39" t="s">
        <v>2445</v>
      </c>
      <c r="F3730" s="41">
        <v>40856</v>
      </c>
      <c r="G3730" s="39" t="s">
        <v>93</v>
      </c>
      <c r="H3730" s="39" t="s">
        <v>94</v>
      </c>
      <c r="I3730" s="41">
        <v>40544</v>
      </c>
      <c r="J3730" s="41">
        <v>40908</v>
      </c>
      <c r="K3730" s="40">
        <v>4</v>
      </c>
      <c r="L3730" s="39" t="s">
        <v>105</v>
      </c>
      <c r="M3730" s="39" t="s">
        <v>95</v>
      </c>
      <c r="N3730" s="39" t="s">
        <v>5306</v>
      </c>
      <c r="O3730" s="39" t="s">
        <v>97</v>
      </c>
      <c r="P3730" s="39" t="s">
        <v>5269</v>
      </c>
      <c r="Q3730" s="54">
        <v>49750</v>
      </c>
    </row>
    <row r="3731" spans="1:17">
      <c r="A3731" s="39" t="s">
        <v>5297</v>
      </c>
      <c r="B3731" s="39" t="s">
        <v>5298</v>
      </c>
      <c r="C3731" s="52">
        <v>8509</v>
      </c>
      <c r="D3731" s="39" t="s">
        <v>101</v>
      </c>
      <c r="E3731" s="39" t="s">
        <v>5307</v>
      </c>
      <c r="F3731" s="41">
        <v>40714</v>
      </c>
      <c r="G3731" s="39" t="s">
        <v>93</v>
      </c>
      <c r="H3731" s="39" t="s">
        <v>94</v>
      </c>
      <c r="I3731" s="41">
        <v>40179</v>
      </c>
      <c r="J3731" s="41">
        <v>40543</v>
      </c>
      <c r="K3731" s="40">
        <v>1</v>
      </c>
      <c r="L3731" s="39" t="s">
        <v>105</v>
      </c>
      <c r="M3731" s="39" t="s">
        <v>95</v>
      </c>
      <c r="N3731" s="39" t="s">
        <v>5308</v>
      </c>
      <c r="O3731" s="39" t="s">
        <v>97</v>
      </c>
      <c r="P3731" s="39" t="s">
        <v>221</v>
      </c>
      <c r="Q3731" s="54">
        <v>137600</v>
      </c>
    </row>
    <row r="3732" spans="1:17">
      <c r="A3732" s="39" t="s">
        <v>5297</v>
      </c>
      <c r="B3732" s="39" t="s">
        <v>5298</v>
      </c>
      <c r="C3732" s="52">
        <v>8509</v>
      </c>
      <c r="D3732" s="39" t="s">
        <v>101</v>
      </c>
      <c r="E3732" s="39" t="s">
        <v>5307</v>
      </c>
      <c r="F3732" s="41">
        <v>40714</v>
      </c>
      <c r="G3732" s="39" t="s">
        <v>93</v>
      </c>
      <c r="H3732" s="39" t="s">
        <v>94</v>
      </c>
      <c r="I3732" s="41">
        <v>40179</v>
      </c>
      <c r="J3732" s="41">
        <v>40543</v>
      </c>
      <c r="K3732" s="40">
        <v>2</v>
      </c>
      <c r="L3732" s="39" t="s">
        <v>125</v>
      </c>
      <c r="M3732" s="39" t="s">
        <v>183</v>
      </c>
      <c r="N3732" s="39" t="s">
        <v>5309</v>
      </c>
      <c r="O3732" s="39" t="s">
        <v>97</v>
      </c>
      <c r="P3732" s="39" t="s">
        <v>221</v>
      </c>
      <c r="Q3732" s="54">
        <v>137600</v>
      </c>
    </row>
    <row r="3733" spans="1:17">
      <c r="A3733" s="39" t="s">
        <v>5297</v>
      </c>
      <c r="B3733" s="39" t="s">
        <v>5298</v>
      </c>
      <c r="C3733" s="52">
        <v>8509</v>
      </c>
      <c r="D3733" s="39" t="s">
        <v>101</v>
      </c>
      <c r="E3733" s="39" t="s">
        <v>5307</v>
      </c>
      <c r="F3733" s="41">
        <v>40714</v>
      </c>
      <c r="G3733" s="39" t="s">
        <v>93</v>
      </c>
      <c r="H3733" s="39" t="s">
        <v>94</v>
      </c>
      <c r="I3733" s="41">
        <v>40179</v>
      </c>
      <c r="J3733" s="41">
        <v>40543</v>
      </c>
      <c r="K3733" s="40">
        <v>3</v>
      </c>
      <c r="L3733" s="39" t="s">
        <v>105</v>
      </c>
      <c r="M3733" s="39" t="s">
        <v>95</v>
      </c>
      <c r="N3733" s="39" t="s">
        <v>5310</v>
      </c>
      <c r="O3733" s="39" t="s">
        <v>97</v>
      </c>
      <c r="P3733" s="39" t="s">
        <v>221</v>
      </c>
      <c r="Q3733" s="54">
        <v>137600</v>
      </c>
    </row>
    <row r="3734" spans="1:17">
      <c r="A3734" s="39" t="s">
        <v>5297</v>
      </c>
      <c r="B3734" s="39" t="s">
        <v>5298</v>
      </c>
      <c r="C3734" s="52">
        <v>8509</v>
      </c>
      <c r="D3734" s="39" t="s">
        <v>101</v>
      </c>
      <c r="E3734" s="39" t="s">
        <v>5307</v>
      </c>
      <c r="F3734" s="41">
        <v>40714</v>
      </c>
      <c r="G3734" s="39" t="s">
        <v>93</v>
      </c>
      <c r="H3734" s="39" t="s">
        <v>94</v>
      </c>
      <c r="I3734" s="41">
        <v>40179</v>
      </c>
      <c r="J3734" s="41">
        <v>40543</v>
      </c>
      <c r="K3734" s="40">
        <v>4</v>
      </c>
      <c r="L3734" s="39" t="s">
        <v>103</v>
      </c>
      <c r="M3734" s="39" t="s">
        <v>95</v>
      </c>
      <c r="N3734" s="39" t="s">
        <v>5311</v>
      </c>
      <c r="O3734" s="39" t="s">
        <v>97</v>
      </c>
      <c r="P3734" s="39" t="s">
        <v>221</v>
      </c>
      <c r="Q3734" s="54">
        <v>137600</v>
      </c>
    </row>
    <row r="3735" spans="1:17">
      <c r="A3735" s="39" t="s">
        <v>5297</v>
      </c>
      <c r="B3735" s="39" t="s">
        <v>5298</v>
      </c>
      <c r="C3735" s="52">
        <v>8509</v>
      </c>
      <c r="D3735" s="39" t="s">
        <v>101</v>
      </c>
      <c r="E3735" s="39" t="s">
        <v>5307</v>
      </c>
      <c r="F3735" s="41">
        <v>40714</v>
      </c>
      <c r="G3735" s="39" t="s">
        <v>93</v>
      </c>
      <c r="H3735" s="39" t="s">
        <v>94</v>
      </c>
      <c r="I3735" s="41">
        <v>40544</v>
      </c>
      <c r="J3735" s="41">
        <v>40908</v>
      </c>
      <c r="K3735" s="40">
        <v>5</v>
      </c>
      <c r="L3735" s="39" t="s">
        <v>103</v>
      </c>
      <c r="M3735" s="39" t="s">
        <v>95</v>
      </c>
      <c r="N3735" s="39" t="s">
        <v>5312</v>
      </c>
      <c r="O3735" s="39" t="s">
        <v>97</v>
      </c>
      <c r="P3735" s="39" t="s">
        <v>221</v>
      </c>
      <c r="Q3735" s="54">
        <v>137600</v>
      </c>
    </row>
    <row r="3736" spans="1:17">
      <c r="A3736" s="39" t="s">
        <v>5297</v>
      </c>
      <c r="B3736" s="39" t="s">
        <v>5298</v>
      </c>
      <c r="C3736" s="52">
        <v>8509</v>
      </c>
      <c r="D3736" s="39" t="s">
        <v>101</v>
      </c>
      <c r="E3736" s="39" t="s">
        <v>5307</v>
      </c>
      <c r="F3736" s="41">
        <v>40714</v>
      </c>
      <c r="G3736" s="39" t="s">
        <v>93</v>
      </c>
      <c r="H3736" s="39" t="s">
        <v>94</v>
      </c>
      <c r="I3736" s="41">
        <v>39904</v>
      </c>
      <c r="J3736" s="41">
        <v>40178</v>
      </c>
      <c r="K3736" s="40">
        <v>6</v>
      </c>
      <c r="L3736" s="39" t="s">
        <v>311</v>
      </c>
      <c r="M3736" s="39" t="s">
        <v>312</v>
      </c>
      <c r="N3736" s="39" t="s">
        <v>5313</v>
      </c>
      <c r="O3736" s="39" t="s">
        <v>97</v>
      </c>
      <c r="P3736" s="39" t="s">
        <v>221</v>
      </c>
      <c r="Q3736" s="54">
        <v>137600</v>
      </c>
    </row>
    <row r="3737" spans="1:17">
      <c r="A3737" s="39" t="s">
        <v>5297</v>
      </c>
      <c r="B3737" s="39" t="s">
        <v>5298</v>
      </c>
      <c r="C3737" s="52">
        <v>8509</v>
      </c>
      <c r="D3737" s="39" t="s">
        <v>101</v>
      </c>
      <c r="E3737" s="39" t="s">
        <v>5307</v>
      </c>
      <c r="F3737" s="41">
        <v>40714</v>
      </c>
      <c r="G3737" s="39" t="s">
        <v>93</v>
      </c>
      <c r="H3737" s="39" t="s">
        <v>94</v>
      </c>
      <c r="I3737" s="41">
        <v>40179</v>
      </c>
      <c r="J3737" s="41">
        <v>40543</v>
      </c>
      <c r="K3737" s="40">
        <v>7</v>
      </c>
      <c r="L3737" s="39" t="s">
        <v>311</v>
      </c>
      <c r="M3737" s="39" t="s">
        <v>312</v>
      </c>
      <c r="N3737" s="39" t="s">
        <v>5313</v>
      </c>
      <c r="O3737" s="39" t="s">
        <v>97</v>
      </c>
      <c r="P3737" s="39" t="s">
        <v>221</v>
      </c>
      <c r="Q3737" s="54">
        <v>137600</v>
      </c>
    </row>
    <row r="3738" spans="1:17">
      <c r="A3738" s="39" t="s">
        <v>5297</v>
      </c>
      <c r="B3738" s="39" t="s">
        <v>5298</v>
      </c>
      <c r="C3738" s="52">
        <v>8509</v>
      </c>
      <c r="D3738" s="39" t="s">
        <v>101</v>
      </c>
      <c r="E3738" s="39" t="s">
        <v>5307</v>
      </c>
      <c r="F3738" s="41">
        <v>40714</v>
      </c>
      <c r="G3738" s="39" t="s">
        <v>93</v>
      </c>
      <c r="H3738" s="39" t="s">
        <v>94</v>
      </c>
      <c r="I3738" s="41">
        <v>40544</v>
      </c>
      <c r="J3738" s="41">
        <v>40908</v>
      </c>
      <c r="K3738" s="40">
        <v>8</v>
      </c>
      <c r="L3738" s="39" t="s">
        <v>311</v>
      </c>
      <c r="M3738" s="39" t="s">
        <v>312</v>
      </c>
      <c r="N3738" s="39" t="s">
        <v>5313</v>
      </c>
      <c r="O3738" s="39" t="s">
        <v>97</v>
      </c>
      <c r="P3738" s="39" t="s">
        <v>221</v>
      </c>
      <c r="Q3738" s="54">
        <v>137600</v>
      </c>
    </row>
    <row r="3739" spans="1:17">
      <c r="A3739" s="39" t="s">
        <v>5297</v>
      </c>
      <c r="B3739" s="39" t="s">
        <v>5298</v>
      </c>
      <c r="C3739" s="52">
        <v>8509</v>
      </c>
      <c r="D3739" s="39" t="s">
        <v>101</v>
      </c>
      <c r="E3739" s="39" t="s">
        <v>5307</v>
      </c>
      <c r="F3739" s="41">
        <v>40714</v>
      </c>
      <c r="G3739" s="39" t="s">
        <v>93</v>
      </c>
      <c r="H3739" s="39" t="s">
        <v>94</v>
      </c>
      <c r="I3739" s="41">
        <v>39904</v>
      </c>
      <c r="J3739" s="41">
        <v>40178</v>
      </c>
      <c r="K3739" s="40">
        <v>9</v>
      </c>
      <c r="L3739" s="39" t="s">
        <v>629</v>
      </c>
      <c r="M3739" s="39" t="s">
        <v>95</v>
      </c>
      <c r="N3739" s="39" t="s">
        <v>5314</v>
      </c>
      <c r="O3739" s="39" t="s">
        <v>97</v>
      </c>
      <c r="P3739" s="39" t="s">
        <v>221</v>
      </c>
      <c r="Q3739" s="54">
        <v>137600</v>
      </c>
    </row>
    <row r="3740" spans="1:17">
      <c r="A3740" s="39" t="s">
        <v>5297</v>
      </c>
      <c r="B3740" s="39" t="s">
        <v>5298</v>
      </c>
      <c r="C3740" s="52">
        <v>8509</v>
      </c>
      <c r="D3740" s="39" t="s">
        <v>101</v>
      </c>
      <c r="E3740" s="39" t="s">
        <v>5307</v>
      </c>
      <c r="F3740" s="41">
        <v>40714</v>
      </c>
      <c r="G3740" s="39" t="s">
        <v>93</v>
      </c>
      <c r="H3740" s="39" t="s">
        <v>94</v>
      </c>
      <c r="I3740" s="41">
        <v>40179</v>
      </c>
      <c r="J3740" s="41">
        <v>40543</v>
      </c>
      <c r="K3740" s="40">
        <v>10</v>
      </c>
      <c r="L3740" s="39" t="s">
        <v>629</v>
      </c>
      <c r="M3740" s="39" t="s">
        <v>95</v>
      </c>
      <c r="N3740" s="39" t="s">
        <v>5314</v>
      </c>
      <c r="O3740" s="39" t="s">
        <v>97</v>
      </c>
      <c r="P3740" s="39" t="s">
        <v>221</v>
      </c>
      <c r="Q3740" s="54">
        <v>137600</v>
      </c>
    </row>
    <row r="3741" spans="1:17">
      <c r="A3741" s="39" t="s">
        <v>5297</v>
      </c>
      <c r="B3741" s="39" t="s">
        <v>5298</v>
      </c>
      <c r="C3741" s="52">
        <v>8509</v>
      </c>
      <c r="D3741" s="39" t="s">
        <v>101</v>
      </c>
      <c r="E3741" s="39" t="s">
        <v>5307</v>
      </c>
      <c r="F3741" s="41">
        <v>40714</v>
      </c>
      <c r="G3741" s="39" t="s">
        <v>93</v>
      </c>
      <c r="H3741" s="39" t="s">
        <v>94</v>
      </c>
      <c r="I3741" s="41">
        <v>40544</v>
      </c>
      <c r="J3741" s="41">
        <v>40908</v>
      </c>
      <c r="K3741" s="40">
        <v>11</v>
      </c>
      <c r="L3741" s="39" t="s">
        <v>629</v>
      </c>
      <c r="M3741" s="39" t="s">
        <v>95</v>
      </c>
      <c r="N3741" s="39" t="s">
        <v>5314</v>
      </c>
      <c r="O3741" s="39" t="s">
        <v>97</v>
      </c>
      <c r="P3741" s="39" t="s">
        <v>221</v>
      </c>
      <c r="Q3741" s="54">
        <v>137600</v>
      </c>
    </row>
    <row r="3742" spans="1:17">
      <c r="A3742" s="39" t="s">
        <v>5297</v>
      </c>
      <c r="B3742" s="39" t="s">
        <v>5298</v>
      </c>
      <c r="C3742" s="52">
        <v>7730</v>
      </c>
      <c r="D3742" s="39" t="s">
        <v>101</v>
      </c>
      <c r="E3742" s="39" t="s">
        <v>1590</v>
      </c>
      <c r="F3742" s="41">
        <v>40634</v>
      </c>
      <c r="G3742" s="39" t="s">
        <v>93</v>
      </c>
      <c r="H3742" s="39" t="s">
        <v>94</v>
      </c>
      <c r="I3742" s="41">
        <v>40634</v>
      </c>
      <c r="J3742" s="41">
        <v>40908</v>
      </c>
      <c r="K3742" s="40">
        <v>1</v>
      </c>
      <c r="L3742" s="39" t="s">
        <v>105</v>
      </c>
      <c r="M3742" s="39" t="s">
        <v>329</v>
      </c>
      <c r="N3742" s="39" t="s">
        <v>5315</v>
      </c>
      <c r="O3742" s="39" t="s">
        <v>97</v>
      </c>
      <c r="P3742" s="39" t="s">
        <v>221</v>
      </c>
      <c r="Q3742" s="54">
        <v>21.28</v>
      </c>
    </row>
    <row r="3743" spans="1:17">
      <c r="A3743" s="39" t="s">
        <v>5297</v>
      </c>
      <c r="B3743" s="39" t="s">
        <v>5298</v>
      </c>
      <c r="C3743" s="52">
        <v>318</v>
      </c>
      <c r="D3743" s="39" t="s">
        <v>101</v>
      </c>
      <c r="E3743" s="39" t="s">
        <v>5316</v>
      </c>
      <c r="F3743" s="41">
        <v>39790</v>
      </c>
      <c r="G3743" s="39" t="s">
        <v>93</v>
      </c>
      <c r="H3743" s="39" t="s">
        <v>94</v>
      </c>
      <c r="I3743" s="41">
        <v>39814</v>
      </c>
      <c r="J3743" s="41">
        <v>40178</v>
      </c>
      <c r="K3743" s="40">
        <v>1</v>
      </c>
      <c r="L3743" s="39" t="s">
        <v>105</v>
      </c>
      <c r="M3743" s="39" t="s">
        <v>329</v>
      </c>
      <c r="N3743" s="39" t="s">
        <v>5317</v>
      </c>
      <c r="O3743" s="39" t="s">
        <v>97</v>
      </c>
      <c r="P3743" s="39" t="s">
        <v>5269</v>
      </c>
      <c r="Q3743" s="54">
        <v>59000</v>
      </c>
    </row>
    <row r="3744" spans="1:17">
      <c r="A3744" s="39" t="s">
        <v>5297</v>
      </c>
      <c r="B3744" s="39" t="s">
        <v>5298</v>
      </c>
      <c r="C3744" s="52">
        <v>318</v>
      </c>
      <c r="D3744" s="39" t="s">
        <v>101</v>
      </c>
      <c r="E3744" s="39" t="s">
        <v>5316</v>
      </c>
      <c r="F3744" s="41">
        <v>39790</v>
      </c>
      <c r="G3744" s="39" t="s">
        <v>93</v>
      </c>
      <c r="H3744" s="39" t="s">
        <v>94</v>
      </c>
      <c r="I3744" s="41">
        <v>39814</v>
      </c>
      <c r="J3744" s="41">
        <v>40178</v>
      </c>
      <c r="K3744" s="40">
        <v>2</v>
      </c>
      <c r="L3744" s="39" t="s">
        <v>125</v>
      </c>
      <c r="M3744" s="39" t="s">
        <v>126</v>
      </c>
      <c r="N3744" s="39" t="s">
        <v>5318</v>
      </c>
      <c r="O3744" s="39" t="s">
        <v>97</v>
      </c>
      <c r="P3744" s="39" t="s">
        <v>5269</v>
      </c>
      <c r="Q3744" s="54">
        <v>59000</v>
      </c>
    </row>
    <row r="3745" spans="1:17">
      <c r="A3745" s="39" t="s">
        <v>5297</v>
      </c>
      <c r="B3745" s="39" t="s">
        <v>5298</v>
      </c>
      <c r="C3745" s="52">
        <v>318</v>
      </c>
      <c r="D3745" s="39" t="s">
        <v>101</v>
      </c>
      <c r="E3745" s="39" t="s">
        <v>5316</v>
      </c>
      <c r="F3745" s="41">
        <v>39790</v>
      </c>
      <c r="G3745" s="39" t="s">
        <v>93</v>
      </c>
      <c r="H3745" s="39" t="s">
        <v>94</v>
      </c>
      <c r="I3745" s="41">
        <v>39814</v>
      </c>
      <c r="J3745" s="41">
        <v>40178</v>
      </c>
      <c r="K3745" s="40">
        <v>3</v>
      </c>
      <c r="L3745" s="39" t="s">
        <v>131</v>
      </c>
      <c r="M3745" s="39" t="s">
        <v>194</v>
      </c>
      <c r="N3745" s="39" t="s">
        <v>5319</v>
      </c>
      <c r="O3745" s="39" t="s">
        <v>97</v>
      </c>
      <c r="P3745" s="39" t="s">
        <v>5269</v>
      </c>
      <c r="Q3745" s="54">
        <v>59000</v>
      </c>
    </row>
    <row r="3746" spans="1:17">
      <c r="A3746" s="39" t="s">
        <v>5297</v>
      </c>
      <c r="B3746" s="39" t="s">
        <v>5298</v>
      </c>
      <c r="C3746" s="52">
        <v>318</v>
      </c>
      <c r="D3746" s="39" t="s">
        <v>101</v>
      </c>
      <c r="E3746" s="39" t="s">
        <v>5316</v>
      </c>
      <c r="F3746" s="41">
        <v>39790</v>
      </c>
      <c r="G3746" s="39" t="s">
        <v>93</v>
      </c>
      <c r="H3746" s="39" t="s">
        <v>94</v>
      </c>
      <c r="I3746" s="41">
        <v>39814</v>
      </c>
      <c r="J3746" s="41">
        <v>40178</v>
      </c>
      <c r="K3746" s="40">
        <v>4</v>
      </c>
      <c r="L3746" s="39" t="s">
        <v>125</v>
      </c>
      <c r="M3746" s="39" t="s">
        <v>183</v>
      </c>
      <c r="N3746" s="39" t="s">
        <v>5320</v>
      </c>
      <c r="O3746" s="39" t="s">
        <v>97</v>
      </c>
      <c r="P3746" s="39" t="s">
        <v>5269</v>
      </c>
      <c r="Q3746" s="54">
        <v>59000</v>
      </c>
    </row>
    <row r="3747" spans="1:17">
      <c r="A3747" s="39" t="s">
        <v>5297</v>
      </c>
      <c r="B3747" s="39" t="s">
        <v>5298</v>
      </c>
      <c r="C3747" s="52">
        <v>318</v>
      </c>
      <c r="D3747" s="39" t="s">
        <v>101</v>
      </c>
      <c r="E3747" s="39" t="s">
        <v>5316</v>
      </c>
      <c r="F3747" s="41">
        <v>39790</v>
      </c>
      <c r="G3747" s="39" t="s">
        <v>93</v>
      </c>
      <c r="H3747" s="39" t="s">
        <v>94</v>
      </c>
      <c r="I3747" s="41">
        <v>39814</v>
      </c>
      <c r="J3747" s="41">
        <v>40178</v>
      </c>
      <c r="K3747" s="40">
        <v>5</v>
      </c>
      <c r="L3747" s="39" t="s">
        <v>311</v>
      </c>
      <c r="M3747" s="39" t="s">
        <v>312</v>
      </c>
      <c r="N3747" s="39" t="s">
        <v>5321</v>
      </c>
      <c r="O3747" s="39" t="s">
        <v>97</v>
      </c>
      <c r="P3747" s="39" t="s">
        <v>5269</v>
      </c>
      <c r="Q3747" s="54">
        <v>59000</v>
      </c>
    </row>
    <row r="3748" spans="1:17">
      <c r="A3748" s="39" t="s">
        <v>5297</v>
      </c>
      <c r="B3748" s="39" t="s">
        <v>5298</v>
      </c>
      <c r="C3748" s="52">
        <v>318</v>
      </c>
      <c r="D3748" s="39" t="s">
        <v>101</v>
      </c>
      <c r="E3748" s="39" t="s">
        <v>5316</v>
      </c>
      <c r="F3748" s="41">
        <v>39790</v>
      </c>
      <c r="G3748" s="39" t="s">
        <v>93</v>
      </c>
      <c r="H3748" s="39" t="s">
        <v>94</v>
      </c>
      <c r="I3748" s="41">
        <v>39814</v>
      </c>
      <c r="J3748" s="41">
        <v>40178</v>
      </c>
      <c r="K3748" s="40">
        <v>6</v>
      </c>
      <c r="L3748" s="39" t="s">
        <v>311</v>
      </c>
      <c r="M3748" s="39" t="s">
        <v>312</v>
      </c>
      <c r="N3748" s="39" t="s">
        <v>5322</v>
      </c>
      <c r="O3748" s="39" t="s">
        <v>97</v>
      </c>
      <c r="P3748" s="39" t="s">
        <v>5269</v>
      </c>
      <c r="Q3748" s="54">
        <v>59000</v>
      </c>
    </row>
    <row r="3749" spans="1:17">
      <c r="A3749" s="39" t="s">
        <v>5297</v>
      </c>
      <c r="B3749" s="39" t="s">
        <v>5298</v>
      </c>
      <c r="C3749" s="52">
        <v>318</v>
      </c>
      <c r="D3749" s="39" t="s">
        <v>101</v>
      </c>
      <c r="E3749" s="39" t="s">
        <v>5316</v>
      </c>
      <c r="F3749" s="41">
        <v>39790</v>
      </c>
      <c r="G3749" s="39" t="s">
        <v>93</v>
      </c>
      <c r="H3749" s="39" t="s">
        <v>94</v>
      </c>
      <c r="I3749" s="41">
        <v>39814</v>
      </c>
      <c r="J3749" s="41">
        <v>40178</v>
      </c>
      <c r="K3749" s="40">
        <v>7</v>
      </c>
      <c r="L3749" s="39" t="s">
        <v>176</v>
      </c>
      <c r="M3749" s="39" t="s">
        <v>416</v>
      </c>
      <c r="N3749" s="39" t="s">
        <v>5323</v>
      </c>
      <c r="O3749" s="39" t="s">
        <v>97</v>
      </c>
      <c r="P3749" s="39" t="s">
        <v>5269</v>
      </c>
      <c r="Q3749" s="54">
        <v>59000</v>
      </c>
    </row>
    <row r="3750" spans="1:17">
      <c r="A3750" s="39" t="s">
        <v>5324</v>
      </c>
      <c r="B3750" s="39" t="s">
        <v>5325</v>
      </c>
      <c r="C3750" s="52">
        <v>8325</v>
      </c>
      <c r="D3750" s="39" t="s">
        <v>101</v>
      </c>
      <c r="E3750" s="39" t="s">
        <v>474</v>
      </c>
      <c r="F3750" s="41">
        <v>40722</v>
      </c>
      <c r="G3750" s="39" t="s">
        <v>93</v>
      </c>
      <c r="H3750" s="39" t="s">
        <v>94</v>
      </c>
      <c r="I3750" s="41">
        <v>39448</v>
      </c>
      <c r="J3750" s="41">
        <v>39813</v>
      </c>
      <c r="K3750" s="40">
        <v>1</v>
      </c>
      <c r="L3750" s="39" t="s">
        <v>95</v>
      </c>
      <c r="M3750" s="39" t="s">
        <v>95</v>
      </c>
      <c r="N3750" s="39" t="s">
        <v>225</v>
      </c>
      <c r="O3750" s="39" t="s">
        <v>97</v>
      </c>
      <c r="P3750" s="39" t="s">
        <v>221</v>
      </c>
      <c r="Q3750" s="54">
        <v>40000</v>
      </c>
    </row>
    <row r="3751" spans="1:17">
      <c r="A3751" s="39" t="s">
        <v>5324</v>
      </c>
      <c r="B3751" s="39" t="s">
        <v>5325</v>
      </c>
      <c r="C3751" s="52">
        <v>7364</v>
      </c>
      <c r="D3751" s="39" t="s">
        <v>101</v>
      </c>
      <c r="E3751" s="39" t="s">
        <v>5326</v>
      </c>
      <c r="F3751" s="41">
        <v>40549</v>
      </c>
      <c r="G3751" s="39" t="s">
        <v>93</v>
      </c>
      <c r="H3751" s="39" t="s">
        <v>94</v>
      </c>
      <c r="I3751" s="41">
        <v>39722</v>
      </c>
      <c r="J3751" s="41">
        <v>40178</v>
      </c>
      <c r="K3751" s="40">
        <v>1</v>
      </c>
      <c r="L3751" s="39" t="s">
        <v>311</v>
      </c>
      <c r="M3751" s="39" t="s">
        <v>316</v>
      </c>
      <c r="N3751" s="39" t="s">
        <v>5327</v>
      </c>
      <c r="O3751" s="39" t="s">
        <v>97</v>
      </c>
      <c r="P3751" s="39" t="s">
        <v>221</v>
      </c>
      <c r="Q3751" s="54">
        <v>307675</v>
      </c>
    </row>
    <row r="3752" spans="1:17">
      <c r="A3752" s="39" t="s">
        <v>5324</v>
      </c>
      <c r="B3752" s="39" t="s">
        <v>5325</v>
      </c>
      <c r="C3752" s="52">
        <v>7364</v>
      </c>
      <c r="D3752" s="39" t="s">
        <v>101</v>
      </c>
      <c r="E3752" s="39" t="s">
        <v>5326</v>
      </c>
      <c r="F3752" s="41">
        <v>40549</v>
      </c>
      <c r="G3752" s="39" t="s">
        <v>93</v>
      </c>
      <c r="H3752" s="39" t="s">
        <v>94</v>
      </c>
      <c r="I3752" s="41">
        <v>39722</v>
      </c>
      <c r="J3752" s="41">
        <v>40178</v>
      </c>
      <c r="K3752" s="40">
        <v>2</v>
      </c>
      <c r="L3752" s="39" t="s">
        <v>186</v>
      </c>
      <c r="M3752" s="39" t="s">
        <v>95</v>
      </c>
      <c r="N3752" s="39" t="s">
        <v>5328</v>
      </c>
      <c r="O3752" s="39" t="s">
        <v>97</v>
      </c>
      <c r="P3752" s="39" t="s">
        <v>221</v>
      </c>
      <c r="Q3752" s="54">
        <v>307675</v>
      </c>
    </row>
    <row r="3753" spans="1:17">
      <c r="A3753" s="39" t="s">
        <v>5324</v>
      </c>
      <c r="B3753" s="39" t="s">
        <v>5325</v>
      </c>
      <c r="C3753" s="52">
        <v>351</v>
      </c>
      <c r="D3753" s="39" t="s">
        <v>101</v>
      </c>
      <c r="E3753" s="39" t="s">
        <v>2494</v>
      </c>
      <c r="F3753" s="41">
        <v>39790</v>
      </c>
      <c r="G3753" s="39" t="s">
        <v>93</v>
      </c>
      <c r="H3753" s="39" t="s">
        <v>94</v>
      </c>
      <c r="I3753" s="41">
        <v>39814</v>
      </c>
      <c r="J3753" s="41">
        <v>40178</v>
      </c>
      <c r="K3753" s="40">
        <v>1</v>
      </c>
      <c r="L3753" s="39" t="s">
        <v>103</v>
      </c>
      <c r="M3753" s="39" t="s">
        <v>95</v>
      </c>
      <c r="N3753" s="39" t="s">
        <v>2796</v>
      </c>
      <c r="O3753" s="39" t="s">
        <v>97</v>
      </c>
      <c r="P3753" s="39" t="s">
        <v>5329</v>
      </c>
      <c r="Q3753" s="54">
        <v>130000</v>
      </c>
    </row>
    <row r="3754" spans="1:17">
      <c r="A3754" s="39" t="s">
        <v>5330</v>
      </c>
      <c r="B3754" s="39" t="s">
        <v>5331</v>
      </c>
      <c r="C3754" s="52">
        <v>20244</v>
      </c>
      <c r="D3754" s="39" t="s">
        <v>101</v>
      </c>
      <c r="E3754" s="39" t="s">
        <v>212</v>
      </c>
      <c r="F3754" s="41">
        <v>44264</v>
      </c>
      <c r="G3754" s="39" t="s">
        <v>93</v>
      </c>
      <c r="H3754" s="39" t="s">
        <v>94</v>
      </c>
      <c r="I3754" s="41">
        <v>44197</v>
      </c>
      <c r="J3754" s="41">
        <v>44561</v>
      </c>
      <c r="K3754" s="40">
        <v>1</v>
      </c>
      <c r="L3754" s="39" t="s">
        <v>105</v>
      </c>
      <c r="M3754" s="39" t="s">
        <v>95</v>
      </c>
      <c r="N3754" s="39" t="s">
        <v>5332</v>
      </c>
      <c r="O3754" s="39" t="s">
        <v>97</v>
      </c>
      <c r="P3754" s="39" t="s">
        <v>1735</v>
      </c>
      <c r="Q3754" s="54">
        <v>63599</v>
      </c>
    </row>
    <row r="3755" spans="1:17">
      <c r="A3755" s="39" t="s">
        <v>5330</v>
      </c>
      <c r="B3755" s="39" t="s">
        <v>5331</v>
      </c>
      <c r="C3755" s="52">
        <v>19502</v>
      </c>
      <c r="D3755" s="39" t="s">
        <v>101</v>
      </c>
      <c r="E3755" s="39" t="s">
        <v>215</v>
      </c>
      <c r="F3755" s="41">
        <v>44050</v>
      </c>
      <c r="G3755" s="39" t="s">
        <v>93</v>
      </c>
      <c r="H3755" s="39" t="s">
        <v>94</v>
      </c>
      <c r="I3755" s="41">
        <v>43923</v>
      </c>
      <c r="J3755" s="41">
        <v>44196</v>
      </c>
      <c r="K3755" s="40">
        <v>1</v>
      </c>
      <c r="L3755" s="39" t="s">
        <v>105</v>
      </c>
      <c r="M3755" s="39" t="s">
        <v>95</v>
      </c>
      <c r="N3755" s="39" t="s">
        <v>5333</v>
      </c>
      <c r="O3755" s="39" t="s">
        <v>97</v>
      </c>
      <c r="P3755" s="39" t="s">
        <v>1735</v>
      </c>
      <c r="Q3755" s="54">
        <v>63599</v>
      </c>
    </row>
    <row r="3756" spans="1:17">
      <c r="A3756" s="39" t="s">
        <v>5334</v>
      </c>
      <c r="B3756" s="39" t="s">
        <v>5335</v>
      </c>
      <c r="C3756" s="52">
        <v>21512</v>
      </c>
      <c r="D3756" s="39" t="s">
        <v>91</v>
      </c>
      <c r="E3756" s="39" t="s">
        <v>453</v>
      </c>
      <c r="F3756" s="41">
        <v>44622</v>
      </c>
      <c r="G3756" s="39" t="s">
        <v>93</v>
      </c>
      <c r="H3756" s="39" t="s">
        <v>94</v>
      </c>
      <c r="I3756" s="41">
        <v>40909</v>
      </c>
      <c r="J3756" s="41">
        <v>41639</v>
      </c>
      <c r="K3756" s="40">
        <v>1</v>
      </c>
      <c r="L3756" s="39" t="s">
        <v>131</v>
      </c>
      <c r="M3756" s="39" t="s">
        <v>132</v>
      </c>
      <c r="N3756" s="39" t="s">
        <v>5336</v>
      </c>
      <c r="O3756" s="39" t="s">
        <v>97</v>
      </c>
      <c r="P3756" s="39" t="s">
        <v>1764</v>
      </c>
      <c r="Q3756" s="54">
        <v>54000</v>
      </c>
    </row>
    <row r="3757" spans="1:17">
      <c r="A3757" s="39" t="s">
        <v>5334</v>
      </c>
      <c r="B3757" s="39" t="s">
        <v>5335</v>
      </c>
      <c r="C3757" s="52">
        <v>1699</v>
      </c>
      <c r="D3757" s="39" t="s">
        <v>101</v>
      </c>
      <c r="E3757" s="39" t="s">
        <v>5337</v>
      </c>
      <c r="F3757" s="41">
        <v>40072</v>
      </c>
      <c r="G3757" s="39" t="s">
        <v>93</v>
      </c>
      <c r="H3757" s="39" t="s">
        <v>94</v>
      </c>
      <c r="I3757" s="41">
        <v>39814</v>
      </c>
      <c r="J3757" s="41">
        <v>40178</v>
      </c>
      <c r="K3757" s="40">
        <v>1</v>
      </c>
      <c r="L3757" s="39" t="s">
        <v>180</v>
      </c>
      <c r="M3757" s="39" t="s">
        <v>487</v>
      </c>
      <c r="N3757" s="39" t="s">
        <v>5338</v>
      </c>
      <c r="O3757" s="39" t="s">
        <v>97</v>
      </c>
      <c r="P3757" s="39" t="s">
        <v>1764</v>
      </c>
      <c r="Q3757" s="54">
        <v>62000</v>
      </c>
    </row>
    <row r="3758" spans="1:17">
      <c r="A3758" s="39" t="s">
        <v>5339</v>
      </c>
      <c r="B3758" s="39" t="s">
        <v>5340</v>
      </c>
      <c r="C3758" s="52">
        <v>19561</v>
      </c>
      <c r="D3758" s="39" t="s">
        <v>101</v>
      </c>
      <c r="E3758" s="39" t="s">
        <v>1208</v>
      </c>
      <c r="F3758" s="41">
        <v>44050</v>
      </c>
      <c r="G3758" s="39" t="s">
        <v>93</v>
      </c>
      <c r="H3758" s="39" t="s">
        <v>94</v>
      </c>
      <c r="I3758" s="41">
        <v>43923</v>
      </c>
      <c r="J3758" s="41">
        <v>44196</v>
      </c>
      <c r="K3758" s="40">
        <v>1</v>
      </c>
      <c r="L3758" s="39" t="s">
        <v>105</v>
      </c>
      <c r="M3758" s="39" t="s">
        <v>95</v>
      </c>
      <c r="N3758" s="39" t="s">
        <v>1209</v>
      </c>
      <c r="O3758" s="39" t="s">
        <v>97</v>
      </c>
      <c r="P3758" s="39" t="s">
        <v>348</v>
      </c>
      <c r="Q3758" s="54">
        <v>54196</v>
      </c>
    </row>
    <row r="3759" spans="1:17">
      <c r="A3759" s="39" t="s">
        <v>5339</v>
      </c>
      <c r="B3759" s="39" t="s">
        <v>5340</v>
      </c>
      <c r="C3759" s="52">
        <v>16126</v>
      </c>
      <c r="D3759" s="39" t="s">
        <v>101</v>
      </c>
      <c r="E3759" s="39" t="s">
        <v>5341</v>
      </c>
      <c r="F3759" s="41">
        <v>42531</v>
      </c>
      <c r="G3759" s="39" t="s">
        <v>93</v>
      </c>
      <c r="H3759" s="39" t="s">
        <v>94</v>
      </c>
      <c r="I3759" s="41">
        <v>42370</v>
      </c>
      <c r="J3759" s="41">
        <v>42735</v>
      </c>
      <c r="K3759" s="40">
        <v>1</v>
      </c>
      <c r="L3759" s="39" t="s">
        <v>131</v>
      </c>
      <c r="M3759" s="39" t="s">
        <v>95</v>
      </c>
      <c r="N3759" s="39" t="s">
        <v>5342</v>
      </c>
      <c r="O3759" s="39" t="s">
        <v>121</v>
      </c>
      <c r="P3759" s="39" t="s">
        <v>348</v>
      </c>
      <c r="Q3759" s="54">
        <v>146014</v>
      </c>
    </row>
    <row r="3760" spans="1:17">
      <c r="A3760" s="39" t="s">
        <v>5339</v>
      </c>
      <c r="B3760" s="39" t="s">
        <v>5340</v>
      </c>
      <c r="C3760" s="52">
        <v>16126</v>
      </c>
      <c r="D3760" s="39" t="s">
        <v>101</v>
      </c>
      <c r="E3760" s="39" t="s">
        <v>5341</v>
      </c>
      <c r="F3760" s="41">
        <v>42531</v>
      </c>
      <c r="G3760" s="39" t="s">
        <v>93</v>
      </c>
      <c r="H3760" s="39" t="s">
        <v>94</v>
      </c>
      <c r="I3760" s="41">
        <v>42370</v>
      </c>
      <c r="J3760" s="41">
        <v>42735</v>
      </c>
      <c r="K3760" s="40">
        <v>2</v>
      </c>
      <c r="L3760" s="39" t="s">
        <v>131</v>
      </c>
      <c r="M3760" s="39" t="s">
        <v>132</v>
      </c>
      <c r="N3760" s="39" t="s">
        <v>5343</v>
      </c>
      <c r="O3760" s="39" t="s">
        <v>97</v>
      </c>
      <c r="P3760" s="39" t="s">
        <v>348</v>
      </c>
      <c r="Q3760" s="54">
        <v>146014</v>
      </c>
    </row>
    <row r="3761" spans="1:17">
      <c r="A3761" s="39" t="s">
        <v>5339</v>
      </c>
      <c r="B3761" s="39" t="s">
        <v>5340</v>
      </c>
      <c r="C3761" s="52">
        <v>14928</v>
      </c>
      <c r="D3761" s="39" t="s">
        <v>101</v>
      </c>
      <c r="E3761" s="39" t="s">
        <v>364</v>
      </c>
      <c r="F3761" s="41">
        <v>42072</v>
      </c>
      <c r="G3761" s="39" t="s">
        <v>93</v>
      </c>
      <c r="H3761" s="39" t="s">
        <v>94</v>
      </c>
      <c r="I3761" s="41">
        <v>42005</v>
      </c>
      <c r="J3761" s="41">
        <v>42369</v>
      </c>
      <c r="K3761" s="40">
        <v>1</v>
      </c>
      <c r="L3761" s="39" t="s">
        <v>131</v>
      </c>
      <c r="M3761" s="39" t="s">
        <v>227</v>
      </c>
      <c r="N3761" s="39" t="s">
        <v>5344</v>
      </c>
      <c r="O3761" s="39" t="s">
        <v>97</v>
      </c>
      <c r="P3761" s="39" t="s">
        <v>348</v>
      </c>
      <c r="Q3761" s="54">
        <v>-11949</v>
      </c>
    </row>
    <row r="3762" spans="1:17">
      <c r="A3762" s="39" t="s">
        <v>5339</v>
      </c>
      <c r="B3762" s="39" t="s">
        <v>5340</v>
      </c>
      <c r="C3762" s="52">
        <v>13939</v>
      </c>
      <c r="D3762" s="39" t="s">
        <v>101</v>
      </c>
      <c r="E3762" s="39" t="s">
        <v>367</v>
      </c>
      <c r="F3762" s="41">
        <v>41695</v>
      </c>
      <c r="G3762" s="39" t="s">
        <v>93</v>
      </c>
      <c r="H3762" s="39" t="s">
        <v>94</v>
      </c>
      <c r="I3762" s="41">
        <v>41640</v>
      </c>
      <c r="J3762" s="41">
        <v>42004</v>
      </c>
      <c r="K3762" s="40">
        <v>1</v>
      </c>
      <c r="L3762" s="39" t="s">
        <v>131</v>
      </c>
      <c r="M3762" s="39" t="s">
        <v>227</v>
      </c>
      <c r="N3762" s="39" t="s">
        <v>5345</v>
      </c>
      <c r="O3762" s="39" t="s">
        <v>97</v>
      </c>
      <c r="P3762" s="39" t="s">
        <v>348</v>
      </c>
      <c r="Q3762" s="54">
        <v>9229</v>
      </c>
    </row>
    <row r="3763" spans="1:17">
      <c r="A3763" s="39" t="s">
        <v>5339</v>
      </c>
      <c r="B3763" s="39" t="s">
        <v>5340</v>
      </c>
      <c r="C3763" s="52">
        <v>13939</v>
      </c>
      <c r="D3763" s="39" t="s">
        <v>101</v>
      </c>
      <c r="E3763" s="39" t="s">
        <v>367</v>
      </c>
      <c r="F3763" s="41">
        <v>41695</v>
      </c>
      <c r="G3763" s="39" t="s">
        <v>93</v>
      </c>
      <c r="H3763" s="39" t="s">
        <v>94</v>
      </c>
      <c r="I3763" s="41">
        <v>41640</v>
      </c>
      <c r="J3763" s="41">
        <v>42004</v>
      </c>
      <c r="K3763" s="40">
        <v>2</v>
      </c>
      <c r="L3763" s="39" t="s">
        <v>131</v>
      </c>
      <c r="M3763" s="39" t="s">
        <v>95</v>
      </c>
      <c r="N3763" s="39" t="s">
        <v>1583</v>
      </c>
      <c r="O3763" s="39" t="s">
        <v>121</v>
      </c>
      <c r="P3763" s="39" t="s">
        <v>348</v>
      </c>
      <c r="Q3763" s="54">
        <v>9229</v>
      </c>
    </row>
    <row r="3764" spans="1:17">
      <c r="A3764" s="39" t="s">
        <v>5339</v>
      </c>
      <c r="B3764" s="39" t="s">
        <v>5340</v>
      </c>
      <c r="C3764" s="52">
        <v>13939</v>
      </c>
      <c r="D3764" s="39" t="s">
        <v>101</v>
      </c>
      <c r="E3764" s="39" t="s">
        <v>367</v>
      </c>
      <c r="F3764" s="41">
        <v>41695</v>
      </c>
      <c r="G3764" s="39" t="s">
        <v>93</v>
      </c>
      <c r="H3764" s="39" t="s">
        <v>94</v>
      </c>
      <c r="I3764" s="41">
        <v>41640</v>
      </c>
      <c r="J3764" s="41">
        <v>42004</v>
      </c>
      <c r="K3764" s="40">
        <v>3</v>
      </c>
      <c r="L3764" s="39" t="s">
        <v>527</v>
      </c>
      <c r="M3764" s="39" t="s">
        <v>528</v>
      </c>
      <c r="N3764" s="39" t="s">
        <v>5346</v>
      </c>
      <c r="O3764" s="39" t="s">
        <v>97</v>
      </c>
      <c r="P3764" s="39" t="s">
        <v>348</v>
      </c>
      <c r="Q3764" s="54">
        <v>9229</v>
      </c>
    </row>
    <row r="3765" spans="1:17">
      <c r="A3765" s="39" t="s">
        <v>5339</v>
      </c>
      <c r="B3765" s="39" t="s">
        <v>5340</v>
      </c>
      <c r="C3765" s="52">
        <v>12093</v>
      </c>
      <c r="D3765" s="39" t="s">
        <v>101</v>
      </c>
      <c r="E3765" s="39" t="s">
        <v>372</v>
      </c>
      <c r="F3765" s="41">
        <v>41285</v>
      </c>
      <c r="G3765" s="39" t="s">
        <v>93</v>
      </c>
      <c r="H3765" s="39" t="s">
        <v>94</v>
      </c>
      <c r="I3765" s="41">
        <v>41275</v>
      </c>
      <c r="J3765" s="41">
        <v>41639</v>
      </c>
      <c r="K3765" s="40">
        <v>1</v>
      </c>
      <c r="L3765" s="39" t="s">
        <v>131</v>
      </c>
      <c r="M3765" s="39" t="s">
        <v>227</v>
      </c>
      <c r="N3765" s="39" t="s">
        <v>5347</v>
      </c>
      <c r="O3765" s="39" t="s">
        <v>97</v>
      </c>
      <c r="P3765" s="39" t="s">
        <v>348</v>
      </c>
      <c r="Q3765" s="54">
        <v>2662</v>
      </c>
    </row>
    <row r="3766" spans="1:17">
      <c r="A3766" s="39" t="s">
        <v>5339</v>
      </c>
      <c r="B3766" s="39" t="s">
        <v>5340</v>
      </c>
      <c r="C3766" s="52">
        <v>12093</v>
      </c>
      <c r="D3766" s="39" t="s">
        <v>101</v>
      </c>
      <c r="E3766" s="39" t="s">
        <v>372</v>
      </c>
      <c r="F3766" s="41">
        <v>41285</v>
      </c>
      <c r="G3766" s="39" t="s">
        <v>93</v>
      </c>
      <c r="H3766" s="39" t="s">
        <v>94</v>
      </c>
      <c r="I3766" s="41">
        <v>41275</v>
      </c>
      <c r="J3766" s="41">
        <v>41639</v>
      </c>
      <c r="K3766" s="40">
        <v>2</v>
      </c>
      <c r="L3766" s="39" t="s">
        <v>131</v>
      </c>
      <c r="M3766" s="39" t="s">
        <v>95</v>
      </c>
      <c r="N3766" s="39" t="s">
        <v>1211</v>
      </c>
      <c r="O3766" s="39" t="s">
        <v>121</v>
      </c>
      <c r="P3766" s="39" t="s">
        <v>348</v>
      </c>
      <c r="Q3766" s="54">
        <v>2662</v>
      </c>
    </row>
    <row r="3767" spans="1:17">
      <c r="A3767" s="39" t="s">
        <v>5339</v>
      </c>
      <c r="B3767" s="39" t="s">
        <v>5340</v>
      </c>
      <c r="C3767" s="52">
        <v>12093</v>
      </c>
      <c r="D3767" s="39" t="s">
        <v>101</v>
      </c>
      <c r="E3767" s="39" t="s">
        <v>372</v>
      </c>
      <c r="F3767" s="41">
        <v>41285</v>
      </c>
      <c r="G3767" s="39" t="s">
        <v>93</v>
      </c>
      <c r="H3767" s="39" t="s">
        <v>94</v>
      </c>
      <c r="I3767" s="41">
        <v>41275</v>
      </c>
      <c r="J3767" s="41">
        <v>41639</v>
      </c>
      <c r="K3767" s="40">
        <v>3</v>
      </c>
      <c r="L3767" s="39" t="s">
        <v>125</v>
      </c>
      <c r="M3767" s="39" t="s">
        <v>227</v>
      </c>
      <c r="N3767" s="39" t="s">
        <v>5348</v>
      </c>
      <c r="O3767" s="39" t="s">
        <v>97</v>
      </c>
      <c r="P3767" s="39" t="s">
        <v>348</v>
      </c>
      <c r="Q3767" s="54">
        <v>2662</v>
      </c>
    </row>
    <row r="3768" spans="1:17">
      <c r="A3768" s="39" t="s">
        <v>5339</v>
      </c>
      <c r="B3768" s="39" t="s">
        <v>5340</v>
      </c>
      <c r="C3768" s="52">
        <v>12093</v>
      </c>
      <c r="D3768" s="39" t="s">
        <v>101</v>
      </c>
      <c r="E3768" s="39" t="s">
        <v>372</v>
      </c>
      <c r="F3768" s="41">
        <v>41285</v>
      </c>
      <c r="G3768" s="39" t="s">
        <v>93</v>
      </c>
      <c r="H3768" s="39" t="s">
        <v>94</v>
      </c>
      <c r="I3768" s="41">
        <v>41275</v>
      </c>
      <c r="J3768" s="41">
        <v>41639</v>
      </c>
      <c r="K3768" s="40">
        <v>4</v>
      </c>
      <c r="L3768" s="39" t="s">
        <v>131</v>
      </c>
      <c r="M3768" s="39" t="s">
        <v>132</v>
      </c>
      <c r="N3768" s="39" t="s">
        <v>5349</v>
      </c>
      <c r="O3768" s="39" t="s">
        <v>97</v>
      </c>
      <c r="P3768" s="39" t="s">
        <v>348</v>
      </c>
      <c r="Q3768" s="54">
        <v>2662</v>
      </c>
    </row>
    <row r="3769" spans="1:17">
      <c r="A3769" s="39" t="s">
        <v>5339</v>
      </c>
      <c r="B3769" s="39" t="s">
        <v>5340</v>
      </c>
      <c r="C3769" s="52">
        <v>10968</v>
      </c>
      <c r="D3769" s="39" t="s">
        <v>101</v>
      </c>
      <c r="E3769" s="39" t="s">
        <v>376</v>
      </c>
      <c r="F3769" s="41">
        <v>41101</v>
      </c>
      <c r="G3769" s="39" t="s">
        <v>93</v>
      </c>
      <c r="H3769" s="39" t="s">
        <v>94</v>
      </c>
      <c r="I3769" s="41">
        <v>40909</v>
      </c>
      <c r="J3769" s="41">
        <v>41274</v>
      </c>
      <c r="K3769" s="40">
        <v>1</v>
      </c>
      <c r="L3769" s="39" t="s">
        <v>131</v>
      </c>
      <c r="M3769" s="39" t="s">
        <v>227</v>
      </c>
      <c r="N3769" s="39" t="s">
        <v>5350</v>
      </c>
      <c r="O3769" s="39" t="s">
        <v>97</v>
      </c>
      <c r="P3769" s="39" t="s">
        <v>348</v>
      </c>
      <c r="Q3769" s="54">
        <v>4344</v>
      </c>
    </row>
    <row r="3770" spans="1:17">
      <c r="A3770" s="39" t="s">
        <v>5339</v>
      </c>
      <c r="B3770" s="39" t="s">
        <v>5340</v>
      </c>
      <c r="C3770" s="52">
        <v>10968</v>
      </c>
      <c r="D3770" s="39" t="s">
        <v>101</v>
      </c>
      <c r="E3770" s="39" t="s">
        <v>376</v>
      </c>
      <c r="F3770" s="41">
        <v>41101</v>
      </c>
      <c r="G3770" s="39" t="s">
        <v>93</v>
      </c>
      <c r="H3770" s="39" t="s">
        <v>94</v>
      </c>
      <c r="I3770" s="41">
        <v>40909</v>
      </c>
      <c r="J3770" s="41">
        <v>41274</v>
      </c>
      <c r="K3770" s="40">
        <v>2</v>
      </c>
      <c r="L3770" s="39" t="s">
        <v>131</v>
      </c>
      <c r="M3770" s="39" t="s">
        <v>95</v>
      </c>
      <c r="N3770" s="39" t="s">
        <v>4841</v>
      </c>
      <c r="O3770" s="39" t="s">
        <v>121</v>
      </c>
      <c r="P3770" s="39" t="s">
        <v>348</v>
      </c>
      <c r="Q3770" s="54">
        <v>4344</v>
      </c>
    </row>
    <row r="3771" spans="1:17">
      <c r="A3771" s="39" t="s">
        <v>5339</v>
      </c>
      <c r="B3771" s="39" t="s">
        <v>5340</v>
      </c>
      <c r="C3771" s="52">
        <v>10968</v>
      </c>
      <c r="D3771" s="39" t="s">
        <v>101</v>
      </c>
      <c r="E3771" s="39" t="s">
        <v>376</v>
      </c>
      <c r="F3771" s="41">
        <v>41101</v>
      </c>
      <c r="G3771" s="39" t="s">
        <v>93</v>
      </c>
      <c r="H3771" s="39" t="s">
        <v>94</v>
      </c>
      <c r="I3771" s="41">
        <v>40909</v>
      </c>
      <c r="J3771" s="41">
        <v>41274</v>
      </c>
      <c r="K3771" s="40">
        <v>3</v>
      </c>
      <c r="L3771" s="39" t="s">
        <v>125</v>
      </c>
      <c r="M3771" s="39" t="s">
        <v>227</v>
      </c>
      <c r="N3771" s="39" t="s">
        <v>5351</v>
      </c>
      <c r="O3771" s="39" t="s">
        <v>97</v>
      </c>
      <c r="P3771" s="39" t="s">
        <v>348</v>
      </c>
      <c r="Q3771" s="54">
        <v>4344</v>
      </c>
    </row>
    <row r="3772" spans="1:17">
      <c r="A3772" s="39" t="s">
        <v>5339</v>
      </c>
      <c r="B3772" s="39" t="s">
        <v>5340</v>
      </c>
      <c r="C3772" s="52">
        <v>10968</v>
      </c>
      <c r="D3772" s="39" t="s">
        <v>101</v>
      </c>
      <c r="E3772" s="39" t="s">
        <v>376</v>
      </c>
      <c r="F3772" s="41">
        <v>41101</v>
      </c>
      <c r="G3772" s="39" t="s">
        <v>93</v>
      </c>
      <c r="H3772" s="39" t="s">
        <v>94</v>
      </c>
      <c r="I3772" s="41">
        <v>40909</v>
      </c>
      <c r="J3772" s="41">
        <v>41274</v>
      </c>
      <c r="K3772" s="40">
        <v>4</v>
      </c>
      <c r="L3772" s="39" t="s">
        <v>131</v>
      </c>
      <c r="M3772" s="39" t="s">
        <v>132</v>
      </c>
      <c r="N3772" s="39" t="s">
        <v>5352</v>
      </c>
      <c r="O3772" s="39" t="s">
        <v>97</v>
      </c>
      <c r="P3772" s="39" t="s">
        <v>348</v>
      </c>
      <c r="Q3772" s="54">
        <v>4344</v>
      </c>
    </row>
    <row r="3773" spans="1:17">
      <c r="A3773" s="39" t="s">
        <v>5339</v>
      </c>
      <c r="B3773" s="39" t="s">
        <v>5340</v>
      </c>
      <c r="C3773" s="52">
        <v>10275</v>
      </c>
      <c r="D3773" s="39" t="s">
        <v>101</v>
      </c>
      <c r="E3773" s="39" t="s">
        <v>383</v>
      </c>
      <c r="F3773" s="41">
        <v>40856</v>
      </c>
      <c r="G3773" s="39" t="s">
        <v>93</v>
      </c>
      <c r="H3773" s="39" t="s">
        <v>94</v>
      </c>
      <c r="I3773" s="41">
        <v>40544</v>
      </c>
      <c r="J3773" s="41">
        <v>40633</v>
      </c>
      <c r="K3773" s="40">
        <v>1</v>
      </c>
      <c r="L3773" s="39" t="s">
        <v>131</v>
      </c>
      <c r="M3773" s="39" t="s">
        <v>132</v>
      </c>
      <c r="N3773" s="39" t="s">
        <v>5353</v>
      </c>
      <c r="O3773" s="39" t="s">
        <v>97</v>
      </c>
      <c r="P3773" s="39" t="s">
        <v>348</v>
      </c>
      <c r="Q3773" s="54">
        <v>4166</v>
      </c>
    </row>
    <row r="3774" spans="1:17">
      <c r="A3774" s="39" t="s">
        <v>5339</v>
      </c>
      <c r="B3774" s="39" t="s">
        <v>5340</v>
      </c>
      <c r="C3774" s="52">
        <v>10275</v>
      </c>
      <c r="D3774" s="39" t="s">
        <v>101</v>
      </c>
      <c r="E3774" s="39" t="s">
        <v>383</v>
      </c>
      <c r="F3774" s="41">
        <v>40856</v>
      </c>
      <c r="G3774" s="39" t="s">
        <v>93</v>
      </c>
      <c r="H3774" s="39" t="s">
        <v>94</v>
      </c>
      <c r="I3774" s="41">
        <v>40544</v>
      </c>
      <c r="J3774" s="41">
        <v>40908</v>
      </c>
      <c r="K3774" s="40">
        <v>2</v>
      </c>
      <c r="L3774" s="39" t="s">
        <v>131</v>
      </c>
      <c r="M3774" s="39" t="s">
        <v>227</v>
      </c>
      <c r="N3774" s="39" t="s">
        <v>5354</v>
      </c>
      <c r="O3774" s="39" t="s">
        <v>97</v>
      </c>
      <c r="P3774" s="39" t="s">
        <v>348</v>
      </c>
      <c r="Q3774" s="54">
        <v>4166</v>
      </c>
    </row>
    <row r="3775" spans="1:17">
      <c r="A3775" s="39" t="s">
        <v>5339</v>
      </c>
      <c r="B3775" s="39" t="s">
        <v>5340</v>
      </c>
      <c r="C3775" s="52">
        <v>10275</v>
      </c>
      <c r="D3775" s="39" t="s">
        <v>101</v>
      </c>
      <c r="E3775" s="39" t="s">
        <v>383</v>
      </c>
      <c r="F3775" s="41">
        <v>40856</v>
      </c>
      <c r="G3775" s="39" t="s">
        <v>93</v>
      </c>
      <c r="H3775" s="39" t="s">
        <v>94</v>
      </c>
      <c r="I3775" s="41">
        <v>40544</v>
      </c>
      <c r="J3775" s="41">
        <v>40908</v>
      </c>
      <c r="K3775" s="40">
        <v>3</v>
      </c>
      <c r="L3775" s="39" t="s">
        <v>105</v>
      </c>
      <c r="M3775" s="39" t="s">
        <v>95</v>
      </c>
      <c r="N3775" s="39" t="s">
        <v>5355</v>
      </c>
      <c r="O3775" s="39" t="s">
        <v>121</v>
      </c>
      <c r="P3775" s="39" t="s">
        <v>348</v>
      </c>
      <c r="Q3775" s="54">
        <v>4166</v>
      </c>
    </row>
    <row r="3776" spans="1:17">
      <c r="A3776" s="39" t="s">
        <v>5339</v>
      </c>
      <c r="B3776" s="39" t="s">
        <v>5340</v>
      </c>
      <c r="C3776" s="52">
        <v>10275</v>
      </c>
      <c r="D3776" s="39" t="s">
        <v>101</v>
      </c>
      <c r="E3776" s="39" t="s">
        <v>383</v>
      </c>
      <c r="F3776" s="41">
        <v>40856</v>
      </c>
      <c r="G3776" s="39" t="s">
        <v>93</v>
      </c>
      <c r="H3776" s="39" t="s">
        <v>94</v>
      </c>
      <c r="I3776" s="41">
        <v>40544</v>
      </c>
      <c r="J3776" s="41">
        <v>40908</v>
      </c>
      <c r="K3776" s="40">
        <v>4</v>
      </c>
      <c r="L3776" s="39" t="s">
        <v>125</v>
      </c>
      <c r="M3776" s="39" t="s">
        <v>191</v>
      </c>
      <c r="N3776" s="39" t="s">
        <v>5356</v>
      </c>
      <c r="O3776" s="39" t="s">
        <v>97</v>
      </c>
      <c r="P3776" s="39" t="s">
        <v>348</v>
      </c>
      <c r="Q3776" s="54">
        <v>4166</v>
      </c>
    </row>
    <row r="3777" spans="1:17">
      <c r="A3777" s="39" t="s">
        <v>5339</v>
      </c>
      <c r="B3777" s="39" t="s">
        <v>5340</v>
      </c>
      <c r="C3777" s="52">
        <v>10275</v>
      </c>
      <c r="D3777" s="39" t="s">
        <v>101</v>
      </c>
      <c r="E3777" s="39" t="s">
        <v>383</v>
      </c>
      <c r="F3777" s="41">
        <v>40856</v>
      </c>
      <c r="G3777" s="39" t="s">
        <v>93</v>
      </c>
      <c r="H3777" s="39" t="s">
        <v>94</v>
      </c>
      <c r="I3777" s="41">
        <v>40544</v>
      </c>
      <c r="J3777" s="41">
        <v>40908</v>
      </c>
      <c r="K3777" s="40">
        <v>5</v>
      </c>
      <c r="L3777" s="39" t="s">
        <v>125</v>
      </c>
      <c r="M3777" s="39" t="s">
        <v>227</v>
      </c>
      <c r="N3777" s="39" t="s">
        <v>5357</v>
      </c>
      <c r="O3777" s="39" t="s">
        <v>97</v>
      </c>
      <c r="P3777" s="39" t="s">
        <v>348</v>
      </c>
      <c r="Q3777" s="54">
        <v>4166</v>
      </c>
    </row>
    <row r="3778" spans="1:17">
      <c r="A3778" s="39" t="s">
        <v>5339</v>
      </c>
      <c r="B3778" s="39" t="s">
        <v>5340</v>
      </c>
      <c r="C3778" s="52">
        <v>9412</v>
      </c>
      <c r="D3778" s="39" t="s">
        <v>101</v>
      </c>
      <c r="E3778" s="39" t="s">
        <v>390</v>
      </c>
      <c r="F3778" s="41">
        <v>40714</v>
      </c>
      <c r="G3778" s="39" t="s">
        <v>93</v>
      </c>
      <c r="H3778" s="39" t="s">
        <v>94</v>
      </c>
      <c r="I3778" s="41">
        <v>39904</v>
      </c>
      <c r="J3778" s="41">
        <v>40908</v>
      </c>
      <c r="K3778" s="40">
        <v>1</v>
      </c>
      <c r="L3778" s="39" t="s">
        <v>391</v>
      </c>
      <c r="M3778" s="39" t="s">
        <v>392</v>
      </c>
      <c r="N3778" s="39" t="s">
        <v>393</v>
      </c>
      <c r="O3778" s="39" t="s">
        <v>97</v>
      </c>
      <c r="P3778" s="39" t="s">
        <v>348</v>
      </c>
      <c r="Q3778" s="54">
        <v>0</v>
      </c>
    </row>
    <row r="3779" spans="1:17">
      <c r="A3779" s="39" t="s">
        <v>5339</v>
      </c>
      <c r="B3779" s="39" t="s">
        <v>5340</v>
      </c>
      <c r="C3779" s="52">
        <v>9014</v>
      </c>
      <c r="D3779" s="39" t="s">
        <v>101</v>
      </c>
      <c r="E3779" s="39" t="s">
        <v>394</v>
      </c>
      <c r="F3779" s="41">
        <v>40714</v>
      </c>
      <c r="G3779" s="39" t="s">
        <v>93</v>
      </c>
      <c r="H3779" s="39" t="s">
        <v>94</v>
      </c>
      <c r="I3779" s="41">
        <v>40179</v>
      </c>
      <c r="J3779" s="41">
        <v>40543</v>
      </c>
      <c r="K3779" s="40">
        <v>1</v>
      </c>
      <c r="L3779" s="39" t="s">
        <v>131</v>
      </c>
      <c r="M3779" s="39" t="s">
        <v>227</v>
      </c>
      <c r="N3779" s="39" t="s">
        <v>5358</v>
      </c>
      <c r="O3779" s="39" t="s">
        <v>97</v>
      </c>
      <c r="P3779" s="39" t="s">
        <v>348</v>
      </c>
      <c r="Q3779" s="54">
        <v>6225</v>
      </c>
    </row>
    <row r="3780" spans="1:17">
      <c r="A3780" s="39" t="s">
        <v>5339</v>
      </c>
      <c r="B3780" s="39" t="s">
        <v>5340</v>
      </c>
      <c r="C3780" s="52">
        <v>9014</v>
      </c>
      <c r="D3780" s="39" t="s">
        <v>101</v>
      </c>
      <c r="E3780" s="39" t="s">
        <v>394</v>
      </c>
      <c r="F3780" s="41">
        <v>40714</v>
      </c>
      <c r="G3780" s="39" t="s">
        <v>93</v>
      </c>
      <c r="H3780" s="39" t="s">
        <v>94</v>
      </c>
      <c r="I3780" s="41">
        <v>40179</v>
      </c>
      <c r="J3780" s="41">
        <v>40543</v>
      </c>
      <c r="K3780" s="40">
        <v>2</v>
      </c>
      <c r="L3780" s="39" t="s">
        <v>125</v>
      </c>
      <c r="M3780" s="39" t="s">
        <v>227</v>
      </c>
      <c r="N3780" s="39" t="s">
        <v>5359</v>
      </c>
      <c r="O3780" s="39" t="s">
        <v>97</v>
      </c>
      <c r="P3780" s="39" t="s">
        <v>348</v>
      </c>
      <c r="Q3780" s="54">
        <v>6225</v>
      </c>
    </row>
    <row r="3781" spans="1:17">
      <c r="A3781" s="39" t="s">
        <v>5339</v>
      </c>
      <c r="B3781" s="39" t="s">
        <v>5340</v>
      </c>
      <c r="C3781" s="52">
        <v>9014</v>
      </c>
      <c r="D3781" s="39" t="s">
        <v>101</v>
      </c>
      <c r="E3781" s="39" t="s">
        <v>394</v>
      </c>
      <c r="F3781" s="41">
        <v>40714</v>
      </c>
      <c r="G3781" s="39" t="s">
        <v>93</v>
      </c>
      <c r="H3781" s="39" t="s">
        <v>94</v>
      </c>
      <c r="I3781" s="41">
        <v>40179</v>
      </c>
      <c r="J3781" s="41">
        <v>40543</v>
      </c>
      <c r="K3781" s="40">
        <v>3</v>
      </c>
      <c r="L3781" s="39" t="s">
        <v>105</v>
      </c>
      <c r="M3781" s="39" t="s">
        <v>95</v>
      </c>
      <c r="N3781" s="39" t="s">
        <v>5360</v>
      </c>
      <c r="O3781" s="39" t="s">
        <v>121</v>
      </c>
      <c r="P3781" s="39" t="s">
        <v>348</v>
      </c>
      <c r="Q3781" s="54">
        <v>6225</v>
      </c>
    </row>
    <row r="3782" spans="1:17">
      <c r="A3782" s="39" t="s">
        <v>5339</v>
      </c>
      <c r="B3782" s="39" t="s">
        <v>5340</v>
      </c>
      <c r="C3782" s="52">
        <v>9014</v>
      </c>
      <c r="D3782" s="39" t="s">
        <v>101</v>
      </c>
      <c r="E3782" s="39" t="s">
        <v>394</v>
      </c>
      <c r="F3782" s="41">
        <v>40714</v>
      </c>
      <c r="G3782" s="39" t="s">
        <v>93</v>
      </c>
      <c r="H3782" s="39" t="s">
        <v>94</v>
      </c>
      <c r="I3782" s="41">
        <v>40179</v>
      </c>
      <c r="J3782" s="41">
        <v>40543</v>
      </c>
      <c r="K3782" s="40">
        <v>4</v>
      </c>
      <c r="L3782" s="39" t="s">
        <v>125</v>
      </c>
      <c r="M3782" s="39" t="s">
        <v>191</v>
      </c>
      <c r="N3782" s="39" t="s">
        <v>5361</v>
      </c>
      <c r="O3782" s="39" t="s">
        <v>97</v>
      </c>
      <c r="P3782" s="39" t="s">
        <v>348</v>
      </c>
      <c r="Q3782" s="54">
        <v>6225</v>
      </c>
    </row>
    <row r="3783" spans="1:17">
      <c r="A3783" s="39" t="s">
        <v>5339</v>
      </c>
      <c r="B3783" s="39" t="s">
        <v>5340</v>
      </c>
      <c r="C3783" s="52">
        <v>9014</v>
      </c>
      <c r="D3783" s="39" t="s">
        <v>101</v>
      </c>
      <c r="E3783" s="39" t="s">
        <v>394</v>
      </c>
      <c r="F3783" s="41">
        <v>40714</v>
      </c>
      <c r="G3783" s="39" t="s">
        <v>93</v>
      </c>
      <c r="H3783" s="39" t="s">
        <v>94</v>
      </c>
      <c r="I3783" s="41">
        <v>40179</v>
      </c>
      <c r="J3783" s="41">
        <v>40543</v>
      </c>
      <c r="K3783" s="40">
        <v>5</v>
      </c>
      <c r="L3783" s="39" t="s">
        <v>131</v>
      </c>
      <c r="M3783" s="39" t="s">
        <v>132</v>
      </c>
      <c r="N3783" s="39" t="s">
        <v>5362</v>
      </c>
      <c r="O3783" s="39" t="s">
        <v>97</v>
      </c>
      <c r="P3783" s="39" t="s">
        <v>348</v>
      </c>
      <c r="Q3783" s="54">
        <v>6225</v>
      </c>
    </row>
    <row r="3784" spans="1:17">
      <c r="A3784" s="39" t="s">
        <v>5339</v>
      </c>
      <c r="B3784" s="39" t="s">
        <v>5340</v>
      </c>
      <c r="C3784" s="52">
        <v>9014</v>
      </c>
      <c r="D3784" s="39" t="s">
        <v>101</v>
      </c>
      <c r="E3784" s="39" t="s">
        <v>394</v>
      </c>
      <c r="F3784" s="41">
        <v>40714</v>
      </c>
      <c r="G3784" s="39" t="s">
        <v>93</v>
      </c>
      <c r="H3784" s="39" t="s">
        <v>94</v>
      </c>
      <c r="I3784" s="41">
        <v>40179</v>
      </c>
      <c r="J3784" s="41">
        <v>40543</v>
      </c>
      <c r="K3784" s="40">
        <v>6</v>
      </c>
      <c r="L3784" s="39" t="s">
        <v>131</v>
      </c>
      <c r="M3784" s="39" t="s">
        <v>132</v>
      </c>
      <c r="N3784" s="39" t="s">
        <v>5363</v>
      </c>
      <c r="O3784" s="39" t="s">
        <v>97</v>
      </c>
      <c r="P3784" s="39" t="s">
        <v>348</v>
      </c>
      <c r="Q3784" s="54">
        <v>6225</v>
      </c>
    </row>
    <row r="3785" spans="1:17">
      <c r="A3785" s="39" t="s">
        <v>5339</v>
      </c>
      <c r="B3785" s="39" t="s">
        <v>5340</v>
      </c>
      <c r="C3785" s="52">
        <v>9554</v>
      </c>
      <c r="D3785" s="39" t="s">
        <v>101</v>
      </c>
      <c r="E3785" s="39" t="s">
        <v>396</v>
      </c>
      <c r="F3785" s="41">
        <v>40714</v>
      </c>
      <c r="G3785" s="39" t="s">
        <v>93</v>
      </c>
      <c r="H3785" s="39" t="s">
        <v>94</v>
      </c>
      <c r="I3785" s="41">
        <v>40179</v>
      </c>
      <c r="J3785" s="41">
        <v>40543</v>
      </c>
      <c r="K3785" s="40">
        <v>1</v>
      </c>
      <c r="L3785" s="39" t="s">
        <v>186</v>
      </c>
      <c r="M3785" s="39" t="s">
        <v>95</v>
      </c>
      <c r="N3785" s="39" t="s">
        <v>5364</v>
      </c>
      <c r="O3785" s="39" t="s">
        <v>97</v>
      </c>
      <c r="P3785" s="39" t="s">
        <v>348</v>
      </c>
      <c r="Q3785" s="54">
        <v>1007</v>
      </c>
    </row>
    <row r="3786" spans="1:17">
      <c r="Q3786" s="55"/>
    </row>
    <row r="4018" spans="3:17">
      <c r="C4018" s="52"/>
      <c r="F4018" s="41"/>
      <c r="I4018" s="41"/>
      <c r="J4018" s="41"/>
      <c r="K4018" s="40"/>
      <c r="Q4018" s="52"/>
    </row>
    <row r="4019" spans="3:17">
      <c r="C4019" s="52"/>
      <c r="F4019" s="41"/>
      <c r="I4019" s="41"/>
      <c r="J4019" s="41"/>
      <c r="K4019" s="40"/>
      <c r="Q4019" s="52"/>
    </row>
    <row r="4020" spans="3:17">
      <c r="C4020" s="52"/>
      <c r="F4020" s="41"/>
      <c r="I4020" s="41"/>
      <c r="J4020" s="41"/>
      <c r="K4020" s="40"/>
      <c r="Q4020" s="52"/>
    </row>
    <row r="4021" spans="3:17">
      <c r="C4021" s="52"/>
      <c r="F4021" s="41"/>
      <c r="I4021" s="41"/>
      <c r="J4021" s="41"/>
      <c r="K4021" s="40"/>
      <c r="Q4021" s="52"/>
    </row>
    <row r="4022" spans="3:17">
      <c r="C4022" s="52"/>
      <c r="F4022" s="41"/>
      <c r="I4022" s="41"/>
      <c r="J4022" s="41"/>
      <c r="K4022" s="40"/>
      <c r="Q4022" s="52"/>
    </row>
    <row r="4023" spans="3:17">
      <c r="C4023" s="52"/>
      <c r="F4023" s="41"/>
      <c r="I4023" s="41"/>
      <c r="J4023" s="41"/>
      <c r="K4023" s="40"/>
      <c r="Q4023" s="52"/>
    </row>
    <row r="4024" spans="3:17">
      <c r="C4024" s="52"/>
      <c r="F4024" s="41"/>
      <c r="I4024" s="41"/>
      <c r="J4024" s="41"/>
      <c r="K4024" s="40"/>
      <c r="Q4024" s="52"/>
    </row>
    <row r="4025" spans="3:17">
      <c r="C4025" s="52"/>
      <c r="F4025" s="41"/>
      <c r="I4025" s="41"/>
      <c r="J4025" s="41"/>
      <c r="K4025" s="40"/>
      <c r="Q4025" s="52"/>
    </row>
    <row r="4026" spans="3:17">
      <c r="C4026" s="52"/>
      <c r="F4026" s="41"/>
      <c r="I4026" s="41"/>
      <c r="J4026" s="41"/>
      <c r="K4026" s="40"/>
      <c r="Q4026" s="52"/>
    </row>
    <row r="4027" spans="3:17">
      <c r="C4027" s="52"/>
      <c r="F4027" s="41"/>
      <c r="I4027" s="41"/>
      <c r="J4027" s="41"/>
      <c r="K4027" s="40"/>
      <c r="Q4027" s="52"/>
    </row>
    <row r="4028" spans="3:17">
      <c r="C4028" s="52"/>
      <c r="F4028" s="41"/>
      <c r="I4028" s="41"/>
      <c r="J4028" s="41"/>
      <c r="K4028" s="40"/>
      <c r="Q4028" s="52"/>
    </row>
    <row r="4029" spans="3:17">
      <c r="C4029" s="52"/>
      <c r="F4029" s="41"/>
      <c r="I4029" s="41"/>
      <c r="J4029" s="41"/>
      <c r="K4029" s="40"/>
      <c r="Q4029" s="52"/>
    </row>
    <row r="4030" spans="3:17">
      <c r="C4030" s="52"/>
      <c r="F4030" s="41"/>
      <c r="I4030" s="41"/>
      <c r="J4030" s="41"/>
      <c r="K4030" s="40"/>
      <c r="Q4030" s="52"/>
    </row>
    <row r="4031" spans="3:17">
      <c r="C4031" s="52"/>
      <c r="F4031" s="41"/>
      <c r="I4031" s="41"/>
      <c r="J4031" s="41"/>
      <c r="K4031" s="40"/>
      <c r="Q4031" s="52"/>
    </row>
    <row r="4032" spans="3:17">
      <c r="C4032" s="52"/>
      <c r="F4032" s="41"/>
      <c r="I4032" s="41"/>
      <c r="J4032" s="41"/>
      <c r="K4032" s="40"/>
      <c r="Q4032" s="52"/>
    </row>
    <row r="4033" spans="3:17">
      <c r="C4033" s="52"/>
      <c r="F4033" s="41"/>
      <c r="I4033" s="41"/>
      <c r="J4033" s="41"/>
      <c r="K4033" s="40"/>
      <c r="Q4033" s="52"/>
    </row>
    <row r="4034" spans="3:17">
      <c r="C4034" s="52"/>
      <c r="F4034" s="41"/>
      <c r="I4034" s="41"/>
      <c r="J4034" s="41"/>
      <c r="K4034" s="40"/>
      <c r="Q4034" s="52"/>
    </row>
    <row r="4035" spans="3:17">
      <c r="C4035" s="52"/>
      <c r="F4035" s="41"/>
      <c r="I4035" s="41"/>
      <c r="J4035" s="41"/>
      <c r="K4035" s="40"/>
      <c r="Q4035" s="52"/>
    </row>
    <row r="4036" spans="3:17">
      <c r="C4036" s="52"/>
      <c r="F4036" s="41"/>
      <c r="I4036" s="41"/>
      <c r="J4036" s="41"/>
      <c r="K4036" s="40"/>
      <c r="Q4036" s="52"/>
    </row>
    <row r="4037" spans="3:17">
      <c r="C4037" s="52"/>
      <c r="F4037" s="41"/>
      <c r="I4037" s="41"/>
      <c r="J4037" s="41"/>
      <c r="K4037" s="40"/>
      <c r="Q4037" s="52"/>
    </row>
    <row r="4038" spans="3:17">
      <c r="C4038" s="52"/>
      <c r="F4038" s="41"/>
      <c r="I4038" s="41"/>
      <c r="J4038" s="41"/>
      <c r="K4038" s="40"/>
      <c r="Q4038" s="52"/>
    </row>
    <row r="4039" spans="3:17">
      <c r="C4039" s="52"/>
      <c r="F4039" s="41"/>
      <c r="I4039" s="41"/>
      <c r="J4039" s="41"/>
      <c r="K4039" s="40"/>
      <c r="Q4039" s="52"/>
    </row>
    <row r="4040" spans="3:17">
      <c r="C4040" s="52"/>
      <c r="F4040" s="41"/>
      <c r="I4040" s="41"/>
      <c r="J4040" s="41"/>
      <c r="K4040" s="40"/>
      <c r="Q4040" s="52"/>
    </row>
    <row r="4041" spans="3:17">
      <c r="C4041" s="52"/>
      <c r="F4041" s="41"/>
      <c r="I4041" s="41"/>
      <c r="J4041" s="41"/>
      <c r="K4041" s="40"/>
      <c r="Q4041" s="52"/>
    </row>
    <row r="4042" spans="3:17">
      <c r="C4042" s="52"/>
      <c r="F4042" s="41"/>
      <c r="I4042" s="41"/>
      <c r="J4042" s="41"/>
      <c r="K4042" s="40"/>
      <c r="Q4042" s="52"/>
    </row>
    <row r="4043" spans="3:17">
      <c r="C4043" s="52"/>
      <c r="F4043" s="41"/>
      <c r="I4043" s="41"/>
      <c r="J4043" s="41"/>
      <c r="K4043" s="40"/>
      <c r="Q4043" s="52"/>
    </row>
    <row r="4044" spans="3:17">
      <c r="C4044" s="52"/>
      <c r="F4044" s="41"/>
      <c r="I4044" s="41"/>
      <c r="J4044" s="41"/>
      <c r="K4044" s="40"/>
      <c r="Q4044" s="52"/>
    </row>
    <row r="4045" spans="3:17">
      <c r="C4045" s="52"/>
      <c r="F4045" s="41"/>
      <c r="I4045" s="41"/>
      <c r="J4045" s="41"/>
      <c r="K4045" s="40"/>
      <c r="Q4045" s="52"/>
    </row>
    <row r="4046" spans="3:17">
      <c r="C4046" s="52"/>
      <c r="F4046" s="41"/>
      <c r="I4046" s="41"/>
      <c r="J4046" s="41"/>
      <c r="K4046" s="40"/>
      <c r="Q4046" s="52"/>
    </row>
    <row r="4047" spans="3:17">
      <c r="C4047" s="52"/>
      <c r="F4047" s="41"/>
      <c r="I4047" s="41"/>
      <c r="J4047" s="41"/>
      <c r="K4047" s="40"/>
      <c r="Q4047" s="52"/>
    </row>
    <row r="4048" spans="3:17">
      <c r="C4048" s="52"/>
      <c r="F4048" s="41"/>
      <c r="I4048" s="41"/>
      <c r="J4048" s="41"/>
      <c r="K4048" s="40"/>
      <c r="Q4048" s="52"/>
    </row>
    <row r="4049" spans="3:17">
      <c r="C4049" s="52"/>
      <c r="F4049" s="41"/>
      <c r="I4049" s="41"/>
      <c r="J4049" s="41"/>
      <c r="K4049" s="40"/>
      <c r="Q4049" s="52"/>
    </row>
    <row r="4050" spans="3:17">
      <c r="C4050" s="52"/>
      <c r="F4050" s="41"/>
      <c r="I4050" s="41"/>
      <c r="J4050" s="41"/>
      <c r="K4050" s="40"/>
      <c r="Q4050" s="52"/>
    </row>
    <row r="4051" spans="3:17">
      <c r="C4051" s="52"/>
      <c r="F4051" s="41"/>
      <c r="I4051" s="41"/>
      <c r="J4051" s="41"/>
      <c r="K4051" s="40"/>
      <c r="Q4051" s="52"/>
    </row>
    <row r="4052" spans="3:17">
      <c r="C4052" s="52"/>
      <c r="F4052" s="41"/>
      <c r="I4052" s="41"/>
      <c r="J4052" s="41"/>
      <c r="K4052" s="40"/>
      <c r="Q4052" s="52"/>
    </row>
    <row r="4053" spans="3:17">
      <c r="C4053" s="52"/>
      <c r="F4053" s="41"/>
      <c r="I4053" s="41"/>
      <c r="J4053" s="41"/>
      <c r="K4053" s="40"/>
      <c r="Q4053" s="52"/>
    </row>
    <row r="4054" spans="3:17">
      <c r="C4054" s="52"/>
      <c r="F4054" s="41"/>
      <c r="I4054" s="41"/>
      <c r="J4054" s="41"/>
      <c r="K4054" s="40"/>
      <c r="Q4054" s="52"/>
    </row>
    <row r="4055" spans="3:17">
      <c r="C4055" s="52"/>
      <c r="F4055" s="41"/>
      <c r="I4055" s="41"/>
      <c r="J4055" s="41"/>
      <c r="K4055" s="40"/>
      <c r="Q4055" s="52"/>
    </row>
    <row r="4056" spans="3:17">
      <c r="C4056" s="52"/>
      <c r="F4056" s="41"/>
      <c r="I4056" s="41"/>
      <c r="J4056" s="41"/>
      <c r="K4056" s="40"/>
      <c r="Q4056" s="52"/>
    </row>
    <row r="4057" spans="3:17">
      <c r="C4057" s="52"/>
      <c r="F4057" s="41"/>
      <c r="I4057" s="41"/>
      <c r="J4057" s="41"/>
      <c r="K4057" s="40"/>
      <c r="Q4057" s="52"/>
    </row>
    <row r="4058" spans="3:17">
      <c r="C4058" s="52"/>
      <c r="F4058" s="41"/>
      <c r="I4058" s="41"/>
      <c r="J4058" s="41"/>
      <c r="K4058" s="40"/>
      <c r="Q4058" s="52"/>
    </row>
    <row r="4059" spans="3:17">
      <c r="C4059" s="52"/>
      <c r="F4059" s="41"/>
      <c r="I4059" s="41"/>
      <c r="J4059" s="41"/>
      <c r="K4059" s="40"/>
      <c r="Q4059" s="52"/>
    </row>
    <row r="4060" spans="3:17">
      <c r="C4060" s="52"/>
      <c r="F4060" s="41"/>
      <c r="I4060" s="41"/>
      <c r="J4060" s="41"/>
      <c r="K4060" s="40"/>
      <c r="Q4060" s="52"/>
    </row>
    <row r="4061" spans="3:17">
      <c r="C4061" s="52"/>
      <c r="F4061" s="41"/>
      <c r="I4061" s="41"/>
      <c r="J4061" s="41"/>
      <c r="K4061" s="40"/>
      <c r="Q4061" s="52"/>
    </row>
    <row r="4062" spans="3:17">
      <c r="C4062" s="52"/>
      <c r="F4062" s="41"/>
      <c r="I4062" s="41"/>
      <c r="J4062" s="41"/>
      <c r="K4062" s="40"/>
      <c r="Q4062" s="52"/>
    </row>
    <row r="4063" spans="3:17">
      <c r="C4063" s="52"/>
      <c r="F4063" s="41"/>
      <c r="I4063" s="41"/>
      <c r="J4063" s="41"/>
      <c r="K4063" s="40"/>
      <c r="Q4063" s="52"/>
    </row>
    <row r="4064" spans="3:17">
      <c r="C4064" s="52"/>
      <c r="F4064" s="41"/>
      <c r="I4064" s="41"/>
      <c r="J4064" s="41"/>
      <c r="K4064" s="40"/>
      <c r="Q4064" s="52"/>
    </row>
    <row r="4065" spans="3:17">
      <c r="C4065" s="52"/>
      <c r="F4065" s="41"/>
      <c r="I4065" s="41"/>
      <c r="J4065" s="41"/>
      <c r="K4065" s="40"/>
      <c r="Q4065" s="52"/>
    </row>
    <row r="4066" spans="3:17">
      <c r="C4066" s="52"/>
      <c r="F4066" s="41"/>
      <c r="I4066" s="41"/>
      <c r="J4066" s="41"/>
      <c r="K4066" s="40"/>
      <c r="Q4066" s="52"/>
    </row>
    <row r="4067" spans="3:17">
      <c r="C4067" s="52"/>
      <c r="F4067" s="41"/>
      <c r="I4067" s="41"/>
      <c r="J4067" s="41"/>
      <c r="K4067" s="40"/>
      <c r="Q4067" s="52"/>
    </row>
    <row r="4068" spans="3:17">
      <c r="C4068" s="52"/>
      <c r="F4068" s="41"/>
      <c r="I4068" s="41"/>
      <c r="J4068" s="41"/>
      <c r="K4068" s="40"/>
      <c r="Q4068" s="52"/>
    </row>
    <row r="4069" spans="3:17">
      <c r="C4069" s="52"/>
      <c r="F4069" s="41"/>
      <c r="I4069" s="41"/>
      <c r="J4069" s="41"/>
      <c r="K4069" s="40"/>
      <c r="Q4069" s="52"/>
    </row>
    <row r="4070" spans="3:17">
      <c r="C4070" s="52"/>
      <c r="F4070" s="41"/>
      <c r="I4070" s="41"/>
      <c r="J4070" s="41"/>
      <c r="K4070" s="40"/>
      <c r="Q4070" s="52"/>
    </row>
    <row r="4071" spans="3:17">
      <c r="C4071" s="52"/>
      <c r="F4071" s="41"/>
      <c r="I4071" s="41"/>
      <c r="J4071" s="41"/>
      <c r="K4071" s="40"/>
      <c r="Q4071" s="52"/>
    </row>
    <row r="4072" spans="3:17">
      <c r="C4072" s="52"/>
      <c r="F4072" s="41"/>
      <c r="I4072" s="41"/>
      <c r="J4072" s="41"/>
      <c r="K4072" s="40"/>
      <c r="Q4072" s="52"/>
    </row>
    <row r="4073" spans="3:17">
      <c r="C4073" s="52"/>
      <c r="F4073" s="41"/>
      <c r="I4073" s="41"/>
      <c r="J4073" s="41"/>
      <c r="K4073" s="40"/>
      <c r="Q4073" s="52"/>
    </row>
    <row r="4074" spans="3:17">
      <c r="C4074" s="52"/>
      <c r="F4074" s="41"/>
      <c r="I4074" s="41"/>
      <c r="J4074" s="41"/>
      <c r="K4074" s="40"/>
      <c r="Q4074" s="52"/>
    </row>
    <row r="4075" spans="3:17">
      <c r="C4075" s="52"/>
      <c r="F4075" s="41"/>
      <c r="I4075" s="41"/>
      <c r="J4075" s="41"/>
      <c r="K4075" s="40"/>
      <c r="Q4075" s="52"/>
    </row>
    <row r="4076" spans="3:17">
      <c r="C4076" s="52"/>
      <c r="F4076" s="41"/>
      <c r="I4076" s="41"/>
      <c r="J4076" s="41"/>
      <c r="K4076" s="40"/>
      <c r="Q4076" s="52"/>
    </row>
    <row r="4077" spans="3:17">
      <c r="C4077" s="52"/>
      <c r="F4077" s="41"/>
      <c r="I4077" s="41"/>
      <c r="J4077" s="41"/>
      <c r="K4077" s="40"/>
      <c r="Q4077" s="52"/>
    </row>
    <row r="4078" spans="3:17">
      <c r="C4078" s="52"/>
      <c r="F4078" s="41"/>
      <c r="I4078" s="41"/>
      <c r="J4078" s="41"/>
      <c r="K4078" s="40"/>
      <c r="Q4078" s="52"/>
    </row>
    <row r="4079" spans="3:17">
      <c r="C4079" s="52"/>
      <c r="F4079" s="41"/>
      <c r="I4079" s="41"/>
      <c r="J4079" s="41"/>
      <c r="K4079" s="40"/>
      <c r="Q4079" s="52"/>
    </row>
    <row r="4080" spans="3:17">
      <c r="C4080" s="52"/>
      <c r="F4080" s="41"/>
      <c r="I4080" s="41"/>
      <c r="J4080" s="41"/>
      <c r="K4080" s="40"/>
      <c r="Q4080" s="52"/>
    </row>
    <row r="4081" spans="3:17">
      <c r="C4081" s="52"/>
      <c r="F4081" s="41"/>
      <c r="I4081" s="41"/>
      <c r="J4081" s="41"/>
      <c r="K4081" s="40"/>
      <c r="Q4081" s="52"/>
    </row>
    <row r="4082" spans="3:17">
      <c r="C4082" s="52"/>
      <c r="F4082" s="41"/>
      <c r="I4082" s="41"/>
      <c r="J4082" s="41"/>
      <c r="K4082" s="40"/>
      <c r="Q4082" s="52"/>
    </row>
    <row r="4083" spans="3:17">
      <c r="C4083" s="52"/>
      <c r="F4083" s="41"/>
      <c r="I4083" s="41"/>
      <c r="J4083" s="41"/>
      <c r="K4083" s="40"/>
      <c r="Q4083" s="52"/>
    </row>
    <row r="4084" spans="3:17">
      <c r="C4084" s="52"/>
      <c r="F4084" s="41"/>
      <c r="I4084" s="41"/>
      <c r="J4084" s="41"/>
      <c r="K4084" s="40"/>
      <c r="Q4084" s="52"/>
    </row>
    <row r="4085" spans="3:17">
      <c r="C4085" s="52"/>
      <c r="F4085" s="41"/>
      <c r="I4085" s="41"/>
      <c r="J4085" s="41"/>
      <c r="K4085" s="40"/>
      <c r="Q4085" s="52"/>
    </row>
    <row r="4086" spans="3:17">
      <c r="C4086" s="52"/>
      <c r="F4086" s="41"/>
      <c r="I4086" s="41"/>
      <c r="J4086" s="41"/>
      <c r="K4086" s="40"/>
      <c r="Q4086" s="52"/>
    </row>
    <row r="4087" spans="3:17">
      <c r="C4087" s="52"/>
      <c r="F4087" s="41"/>
      <c r="I4087" s="41"/>
      <c r="J4087" s="41"/>
      <c r="K4087" s="40"/>
      <c r="Q4087" s="52"/>
    </row>
    <row r="4088" spans="3:17">
      <c r="C4088" s="52"/>
      <c r="F4088" s="41"/>
      <c r="I4088" s="41"/>
      <c r="J4088" s="41"/>
      <c r="K4088" s="40"/>
      <c r="Q4088" s="52"/>
    </row>
    <row r="4089" spans="3:17">
      <c r="C4089" s="52"/>
      <c r="F4089" s="41"/>
      <c r="I4089" s="41"/>
      <c r="J4089" s="41"/>
      <c r="K4089" s="40"/>
      <c r="Q4089" s="52"/>
    </row>
    <row r="4090" spans="3:17">
      <c r="C4090" s="52"/>
      <c r="F4090" s="41"/>
      <c r="I4090" s="41"/>
      <c r="J4090" s="41"/>
      <c r="K4090" s="40"/>
      <c r="Q4090" s="52"/>
    </row>
    <row r="4091" spans="3:17">
      <c r="C4091" s="52"/>
      <c r="F4091" s="41"/>
      <c r="I4091" s="41"/>
      <c r="J4091" s="41"/>
      <c r="K4091" s="40"/>
      <c r="Q4091" s="52"/>
    </row>
    <row r="4092" spans="3:17">
      <c r="C4092" s="52"/>
      <c r="F4092" s="41"/>
      <c r="I4092" s="41"/>
      <c r="J4092" s="41"/>
      <c r="K4092" s="40"/>
      <c r="Q4092" s="52"/>
    </row>
    <row r="4093" spans="3:17">
      <c r="C4093" s="52"/>
      <c r="F4093" s="41"/>
      <c r="I4093" s="41"/>
      <c r="J4093" s="41"/>
      <c r="K4093" s="40"/>
      <c r="Q4093" s="52"/>
    </row>
    <row r="4094" spans="3:17">
      <c r="C4094" s="52"/>
      <c r="F4094" s="41"/>
      <c r="I4094" s="41"/>
      <c r="J4094" s="41"/>
      <c r="K4094" s="40"/>
      <c r="Q4094" s="52"/>
    </row>
    <row r="4095" spans="3:17">
      <c r="C4095" s="52"/>
      <c r="F4095" s="41"/>
      <c r="I4095" s="41"/>
      <c r="J4095" s="41"/>
      <c r="K4095" s="40"/>
      <c r="Q4095" s="52"/>
    </row>
    <row r="4096" spans="3:17">
      <c r="C4096" s="52"/>
      <c r="F4096" s="41"/>
      <c r="I4096" s="41"/>
      <c r="J4096" s="41"/>
      <c r="K4096" s="40"/>
      <c r="Q4096" s="52"/>
    </row>
    <row r="4097" spans="3:17">
      <c r="C4097" s="52"/>
      <c r="F4097" s="41"/>
      <c r="I4097" s="41"/>
      <c r="J4097" s="41"/>
      <c r="K4097" s="40"/>
      <c r="Q4097" s="52"/>
    </row>
    <row r="4098" spans="3:17">
      <c r="C4098" s="52"/>
      <c r="F4098" s="41"/>
      <c r="I4098" s="41"/>
      <c r="J4098" s="41"/>
      <c r="K4098" s="40"/>
      <c r="Q4098" s="52"/>
    </row>
    <row r="4099" spans="3:17">
      <c r="C4099" s="52"/>
      <c r="F4099" s="41"/>
      <c r="I4099" s="41"/>
      <c r="J4099" s="41"/>
      <c r="K4099" s="40"/>
      <c r="Q4099" s="52"/>
    </row>
    <row r="4100" spans="3:17">
      <c r="C4100" s="52"/>
      <c r="F4100" s="41"/>
      <c r="I4100" s="41"/>
      <c r="J4100" s="41"/>
      <c r="K4100" s="40"/>
      <c r="Q4100" s="52"/>
    </row>
    <row r="4101" spans="3:17">
      <c r="C4101" s="52"/>
      <c r="F4101" s="41"/>
      <c r="I4101" s="41"/>
      <c r="J4101" s="41"/>
      <c r="K4101" s="40"/>
      <c r="Q4101" s="52"/>
    </row>
    <row r="4102" spans="3:17">
      <c r="C4102" s="52"/>
      <c r="F4102" s="41"/>
      <c r="I4102" s="41"/>
      <c r="J4102" s="41"/>
      <c r="K4102" s="40"/>
      <c r="Q4102" s="52"/>
    </row>
    <row r="4103" spans="3:17">
      <c r="C4103" s="52"/>
      <c r="F4103" s="41"/>
      <c r="I4103" s="41"/>
      <c r="J4103" s="41"/>
      <c r="K4103" s="40"/>
      <c r="Q4103" s="52"/>
    </row>
    <row r="4104" spans="3:17">
      <c r="C4104" s="52"/>
      <c r="F4104" s="41"/>
      <c r="I4104" s="41"/>
      <c r="J4104" s="41"/>
      <c r="K4104" s="40"/>
      <c r="Q4104" s="52"/>
    </row>
    <row r="4105" spans="3:17">
      <c r="C4105" s="52"/>
      <c r="F4105" s="41"/>
      <c r="I4105" s="41"/>
      <c r="J4105" s="41"/>
      <c r="K4105" s="40"/>
      <c r="Q4105" s="52"/>
    </row>
    <row r="4106" spans="3:17">
      <c r="C4106" s="52"/>
      <c r="F4106" s="41"/>
      <c r="I4106" s="41"/>
      <c r="J4106" s="41"/>
      <c r="K4106" s="40"/>
      <c r="Q4106" s="52"/>
    </row>
    <row r="4107" spans="3:17">
      <c r="C4107" s="52"/>
      <c r="F4107" s="41"/>
      <c r="I4107" s="41"/>
      <c r="J4107" s="41"/>
      <c r="K4107" s="40"/>
      <c r="Q4107" s="52"/>
    </row>
    <row r="4108" spans="3:17">
      <c r="C4108" s="52"/>
      <c r="F4108" s="41"/>
      <c r="I4108" s="41"/>
      <c r="J4108" s="41"/>
      <c r="K4108" s="40"/>
      <c r="Q4108" s="52"/>
    </row>
    <row r="4109" spans="3:17">
      <c r="C4109" s="52"/>
      <c r="F4109" s="41"/>
      <c r="I4109" s="41"/>
      <c r="J4109" s="41"/>
      <c r="K4109" s="40"/>
      <c r="Q4109" s="52"/>
    </row>
    <row r="4110" spans="3:17">
      <c r="C4110" s="52"/>
      <c r="F4110" s="41"/>
      <c r="I4110" s="41"/>
      <c r="J4110" s="41"/>
      <c r="K4110" s="40"/>
      <c r="Q4110" s="52"/>
    </row>
    <row r="4111" spans="3:17">
      <c r="C4111" s="52"/>
      <c r="F4111" s="41"/>
      <c r="I4111" s="41"/>
      <c r="J4111" s="41"/>
      <c r="K4111" s="40"/>
      <c r="Q4111" s="52"/>
    </row>
    <row r="4112" spans="3:17">
      <c r="C4112" s="52"/>
      <c r="F4112" s="41"/>
      <c r="I4112" s="41"/>
      <c r="J4112" s="41"/>
      <c r="K4112" s="40"/>
      <c r="Q4112" s="52"/>
    </row>
    <row r="4113" spans="3:17">
      <c r="C4113" s="52"/>
      <c r="F4113" s="41"/>
      <c r="I4113" s="41"/>
      <c r="J4113" s="41"/>
      <c r="K4113" s="40"/>
      <c r="Q4113" s="52"/>
    </row>
    <row r="4114" spans="3:17">
      <c r="C4114" s="52"/>
      <c r="F4114" s="41"/>
      <c r="I4114" s="41"/>
      <c r="J4114" s="41"/>
      <c r="K4114" s="40"/>
      <c r="Q4114" s="52"/>
    </row>
    <row r="4115" spans="3:17">
      <c r="C4115" s="52"/>
      <c r="F4115" s="41"/>
      <c r="I4115" s="41"/>
      <c r="J4115" s="41"/>
      <c r="K4115" s="40"/>
      <c r="Q4115" s="52"/>
    </row>
    <row r="4116" spans="3:17">
      <c r="C4116" s="52"/>
      <c r="F4116" s="41"/>
      <c r="I4116" s="41"/>
      <c r="J4116" s="41"/>
      <c r="K4116" s="40"/>
      <c r="Q4116" s="52"/>
    </row>
    <row r="4117" spans="3:17">
      <c r="C4117" s="52"/>
      <c r="F4117" s="41"/>
      <c r="I4117" s="41"/>
      <c r="J4117" s="41"/>
      <c r="K4117" s="40"/>
      <c r="Q4117" s="52"/>
    </row>
    <row r="4118" spans="3:17">
      <c r="C4118" s="52"/>
      <c r="F4118" s="41"/>
      <c r="I4118" s="41"/>
      <c r="J4118" s="41"/>
      <c r="K4118" s="40"/>
      <c r="Q4118" s="52"/>
    </row>
    <row r="4119" spans="3:17">
      <c r="C4119" s="52"/>
      <c r="F4119" s="41"/>
      <c r="I4119" s="41"/>
      <c r="J4119" s="41"/>
      <c r="K4119" s="40"/>
      <c r="Q4119" s="52"/>
    </row>
    <row r="4120" spans="3:17">
      <c r="C4120" s="52"/>
      <c r="F4120" s="41"/>
      <c r="I4120" s="41"/>
      <c r="J4120" s="41"/>
      <c r="K4120" s="40"/>
      <c r="Q4120" s="52"/>
    </row>
    <row r="4121" spans="3:17">
      <c r="C4121" s="52"/>
      <c r="F4121" s="41"/>
      <c r="I4121" s="41"/>
      <c r="J4121" s="41"/>
      <c r="K4121" s="40"/>
      <c r="Q4121" s="52"/>
    </row>
    <row r="4122" spans="3:17">
      <c r="C4122" s="52"/>
      <c r="F4122" s="41"/>
      <c r="I4122" s="41"/>
      <c r="J4122" s="41"/>
      <c r="K4122" s="40"/>
      <c r="Q4122" s="52"/>
    </row>
    <row r="4123" spans="3:17">
      <c r="C4123" s="52"/>
      <c r="F4123" s="41"/>
      <c r="I4123" s="41"/>
      <c r="J4123" s="41"/>
      <c r="K4123" s="40"/>
      <c r="Q4123" s="52"/>
    </row>
    <row r="4124" spans="3:17">
      <c r="C4124" s="52"/>
      <c r="F4124" s="41"/>
      <c r="I4124" s="41"/>
      <c r="J4124" s="41"/>
      <c r="K4124" s="40"/>
      <c r="Q4124" s="52"/>
    </row>
    <row r="4125" spans="3:17">
      <c r="C4125" s="52"/>
      <c r="F4125" s="41"/>
      <c r="I4125" s="41"/>
      <c r="J4125" s="41"/>
      <c r="K4125" s="40"/>
      <c r="Q4125" s="52"/>
    </row>
    <row r="4126" spans="3:17">
      <c r="C4126" s="52"/>
      <c r="F4126" s="41"/>
      <c r="I4126" s="41"/>
      <c r="J4126" s="41"/>
      <c r="K4126" s="40"/>
      <c r="Q4126" s="52"/>
    </row>
    <row r="4127" spans="3:17">
      <c r="C4127" s="52"/>
      <c r="F4127" s="41"/>
      <c r="I4127" s="41"/>
      <c r="J4127" s="41"/>
      <c r="K4127" s="40"/>
      <c r="Q4127" s="52"/>
    </row>
    <row r="4128" spans="3:17">
      <c r="C4128" s="52"/>
      <c r="F4128" s="41"/>
      <c r="I4128" s="41"/>
      <c r="J4128" s="41"/>
      <c r="K4128" s="40"/>
      <c r="Q4128" s="52"/>
    </row>
    <row r="4129" spans="3:17">
      <c r="C4129" s="52"/>
      <c r="F4129" s="41"/>
      <c r="I4129" s="41"/>
      <c r="J4129" s="41"/>
      <c r="K4129" s="40"/>
      <c r="Q4129" s="52"/>
    </row>
    <row r="4130" spans="3:17">
      <c r="C4130" s="52"/>
      <c r="F4130" s="41"/>
      <c r="I4130" s="41"/>
      <c r="J4130" s="41"/>
      <c r="K4130" s="40"/>
      <c r="Q4130" s="52"/>
    </row>
    <row r="4131" spans="3:17">
      <c r="C4131" s="52"/>
      <c r="F4131" s="41"/>
      <c r="I4131" s="41"/>
      <c r="J4131" s="41"/>
      <c r="K4131" s="40"/>
      <c r="Q4131" s="52"/>
    </row>
    <row r="4132" spans="3:17">
      <c r="C4132" s="52"/>
      <c r="F4132" s="41"/>
      <c r="I4132" s="41"/>
      <c r="J4132" s="41"/>
      <c r="K4132" s="40"/>
      <c r="Q4132" s="52"/>
    </row>
    <row r="4133" spans="3:17">
      <c r="C4133" s="52"/>
      <c r="F4133" s="41"/>
      <c r="I4133" s="41"/>
      <c r="J4133" s="41"/>
      <c r="K4133" s="40"/>
      <c r="Q4133" s="52"/>
    </row>
    <row r="4134" spans="3:17">
      <c r="C4134" s="52"/>
      <c r="F4134" s="41"/>
      <c r="I4134" s="41"/>
      <c r="J4134" s="41"/>
      <c r="K4134" s="40"/>
      <c r="Q4134" s="52"/>
    </row>
    <row r="4135" spans="3:17">
      <c r="C4135" s="52"/>
      <c r="F4135" s="41"/>
      <c r="I4135" s="41"/>
      <c r="J4135" s="41"/>
      <c r="K4135" s="40"/>
      <c r="Q4135" s="52"/>
    </row>
    <row r="4136" spans="3:17">
      <c r="C4136" s="52"/>
      <c r="F4136" s="41"/>
      <c r="I4136" s="41"/>
      <c r="J4136" s="41"/>
      <c r="K4136" s="40"/>
      <c r="Q4136" s="52"/>
    </row>
    <row r="4137" spans="3:17">
      <c r="C4137" s="52"/>
      <c r="F4137" s="41"/>
      <c r="I4137" s="41"/>
      <c r="J4137" s="41"/>
      <c r="K4137" s="40"/>
      <c r="Q4137" s="52"/>
    </row>
    <row r="4138" spans="3:17">
      <c r="C4138" s="52"/>
      <c r="F4138" s="41"/>
      <c r="I4138" s="41"/>
      <c r="J4138" s="41"/>
      <c r="K4138" s="40"/>
      <c r="Q4138" s="52"/>
    </row>
    <row r="4139" spans="3:17">
      <c r="C4139" s="52"/>
      <c r="F4139" s="41"/>
      <c r="I4139" s="41"/>
      <c r="J4139" s="41"/>
      <c r="K4139" s="40"/>
      <c r="Q4139" s="52"/>
    </row>
    <row r="4140" spans="3:17">
      <c r="C4140" s="52"/>
      <c r="F4140" s="41"/>
      <c r="I4140" s="41"/>
      <c r="J4140" s="41"/>
      <c r="K4140" s="40"/>
      <c r="Q4140" s="52"/>
    </row>
    <row r="4141" spans="3:17">
      <c r="C4141" s="52"/>
      <c r="F4141" s="41"/>
      <c r="I4141" s="41"/>
      <c r="J4141" s="41"/>
      <c r="K4141" s="40"/>
      <c r="Q4141" s="52"/>
    </row>
    <row r="4142" spans="3:17">
      <c r="C4142" s="52"/>
      <c r="F4142" s="41"/>
      <c r="I4142" s="41"/>
      <c r="J4142" s="41"/>
      <c r="K4142" s="40"/>
      <c r="Q4142" s="52"/>
    </row>
    <row r="4143" spans="3:17">
      <c r="C4143" s="52"/>
      <c r="F4143" s="41"/>
      <c r="I4143" s="41"/>
      <c r="J4143" s="41"/>
      <c r="K4143" s="40"/>
      <c r="Q4143" s="52"/>
    </row>
    <row r="4144" spans="3:17">
      <c r="C4144" s="52"/>
      <c r="F4144" s="41"/>
      <c r="I4144" s="41"/>
      <c r="J4144" s="41"/>
      <c r="K4144" s="40"/>
      <c r="Q4144" s="52"/>
    </row>
    <row r="4145" spans="3:17">
      <c r="C4145" s="52"/>
      <c r="F4145" s="41"/>
      <c r="I4145" s="41"/>
      <c r="J4145" s="41"/>
      <c r="K4145" s="40"/>
      <c r="Q4145" s="52"/>
    </row>
    <row r="4146" spans="3:17">
      <c r="C4146" s="52"/>
      <c r="F4146" s="41"/>
      <c r="I4146" s="41"/>
      <c r="J4146" s="41"/>
      <c r="K4146" s="40"/>
      <c r="Q4146" s="52"/>
    </row>
    <row r="4147" spans="3:17">
      <c r="C4147" s="52"/>
      <c r="F4147" s="41"/>
      <c r="I4147" s="41"/>
      <c r="J4147" s="41"/>
      <c r="K4147" s="40"/>
      <c r="Q4147" s="52"/>
    </row>
    <row r="4148" spans="3:17">
      <c r="C4148" s="52"/>
      <c r="F4148" s="41"/>
      <c r="I4148" s="41"/>
      <c r="J4148" s="41"/>
      <c r="K4148" s="40"/>
      <c r="Q4148" s="52"/>
    </row>
    <row r="4149" spans="3:17">
      <c r="C4149" s="52"/>
      <c r="F4149" s="41"/>
      <c r="I4149" s="41"/>
      <c r="J4149" s="41"/>
      <c r="K4149" s="40"/>
      <c r="Q4149" s="52"/>
    </row>
    <row r="4150" spans="3:17">
      <c r="C4150" s="52"/>
      <c r="F4150" s="41"/>
      <c r="I4150" s="41"/>
      <c r="J4150" s="41"/>
      <c r="K4150" s="40"/>
      <c r="Q4150" s="52"/>
    </row>
    <row r="4151" spans="3:17">
      <c r="C4151" s="52"/>
      <c r="F4151" s="41"/>
      <c r="I4151" s="41"/>
      <c r="J4151" s="41"/>
      <c r="K4151" s="40"/>
      <c r="Q4151" s="52"/>
    </row>
    <row r="4152" spans="3:17">
      <c r="C4152" s="52"/>
      <c r="F4152" s="41"/>
      <c r="I4152" s="41"/>
      <c r="J4152" s="41"/>
      <c r="K4152" s="40"/>
      <c r="Q4152" s="52"/>
    </row>
    <row r="4153" spans="3:17">
      <c r="C4153" s="52"/>
      <c r="F4153" s="41"/>
      <c r="I4153" s="41"/>
      <c r="J4153" s="41"/>
      <c r="K4153" s="40"/>
      <c r="Q4153" s="52"/>
    </row>
    <row r="4154" spans="3:17">
      <c r="C4154" s="52"/>
      <c r="F4154" s="41"/>
      <c r="I4154" s="41"/>
      <c r="J4154" s="41"/>
      <c r="K4154" s="40"/>
      <c r="Q4154" s="52"/>
    </row>
    <row r="4155" spans="3:17">
      <c r="C4155" s="52"/>
      <c r="F4155" s="41"/>
      <c r="I4155" s="41"/>
      <c r="J4155" s="41"/>
      <c r="K4155" s="40"/>
      <c r="Q4155" s="52"/>
    </row>
    <row r="4156" spans="3:17">
      <c r="C4156" s="52"/>
      <c r="F4156" s="41"/>
      <c r="I4156" s="41"/>
      <c r="J4156" s="41"/>
      <c r="K4156" s="40"/>
      <c r="Q4156" s="52"/>
    </row>
    <row r="4157" spans="3:17">
      <c r="C4157" s="52"/>
      <c r="F4157" s="41"/>
      <c r="I4157" s="41"/>
      <c r="J4157" s="41"/>
      <c r="K4157" s="40"/>
      <c r="Q4157" s="52"/>
    </row>
    <row r="4158" spans="3:17">
      <c r="C4158" s="52"/>
      <c r="F4158" s="41"/>
      <c r="I4158" s="41"/>
      <c r="J4158" s="41"/>
      <c r="K4158" s="40"/>
      <c r="Q4158" s="52"/>
    </row>
    <row r="4159" spans="3:17">
      <c r="C4159" s="52"/>
      <c r="F4159" s="41"/>
      <c r="I4159" s="41"/>
      <c r="J4159" s="41"/>
      <c r="K4159" s="40"/>
      <c r="Q4159" s="52"/>
    </row>
    <row r="4160" spans="3:17">
      <c r="C4160" s="52"/>
      <c r="F4160" s="41"/>
      <c r="I4160" s="41"/>
      <c r="J4160" s="41"/>
      <c r="K4160" s="40"/>
      <c r="Q4160" s="52"/>
    </row>
    <row r="4161" spans="3:17">
      <c r="C4161" s="52"/>
      <c r="F4161" s="41"/>
      <c r="I4161" s="41"/>
      <c r="J4161" s="41"/>
      <c r="K4161" s="40"/>
      <c r="Q4161" s="52"/>
    </row>
    <row r="4162" spans="3:17">
      <c r="C4162" s="52"/>
      <c r="F4162" s="41"/>
      <c r="I4162" s="41"/>
      <c r="J4162" s="41"/>
      <c r="K4162" s="40"/>
      <c r="Q4162" s="52"/>
    </row>
    <row r="4163" spans="3:17">
      <c r="C4163" s="52"/>
      <c r="F4163" s="41"/>
      <c r="I4163" s="41"/>
      <c r="J4163" s="41"/>
      <c r="K4163" s="40"/>
      <c r="Q4163" s="52"/>
    </row>
    <row r="4164" spans="3:17">
      <c r="C4164" s="52"/>
      <c r="F4164" s="41"/>
      <c r="I4164" s="41"/>
      <c r="J4164" s="41"/>
      <c r="K4164" s="40"/>
      <c r="Q4164" s="52"/>
    </row>
    <row r="4165" spans="3:17">
      <c r="C4165" s="52"/>
      <c r="F4165" s="41"/>
      <c r="I4165" s="41"/>
      <c r="J4165" s="41"/>
      <c r="K4165" s="40"/>
      <c r="Q4165" s="52"/>
    </row>
    <row r="4166" spans="3:17">
      <c r="C4166" s="52"/>
      <c r="F4166" s="41"/>
      <c r="I4166" s="41"/>
      <c r="J4166" s="41"/>
      <c r="K4166" s="40"/>
      <c r="Q4166" s="52"/>
    </row>
    <row r="4167" spans="3:17">
      <c r="C4167" s="52"/>
      <c r="F4167" s="41"/>
      <c r="I4167" s="41"/>
      <c r="J4167" s="41"/>
      <c r="K4167" s="40"/>
      <c r="Q4167" s="52"/>
    </row>
    <row r="4168" spans="3:17">
      <c r="C4168" s="52"/>
      <c r="F4168" s="41"/>
      <c r="I4168" s="41"/>
      <c r="J4168" s="41"/>
      <c r="K4168" s="40"/>
      <c r="Q4168" s="52"/>
    </row>
    <row r="4169" spans="3:17">
      <c r="C4169" s="52"/>
      <c r="F4169" s="41"/>
      <c r="I4169" s="41"/>
      <c r="J4169" s="41"/>
      <c r="K4169" s="40"/>
      <c r="Q4169" s="52"/>
    </row>
    <row r="4170" spans="3:17">
      <c r="C4170" s="52"/>
      <c r="F4170" s="41"/>
      <c r="I4170" s="41"/>
      <c r="J4170" s="41"/>
      <c r="K4170" s="40"/>
      <c r="Q4170" s="52"/>
    </row>
    <row r="4171" spans="3:17">
      <c r="C4171" s="52"/>
      <c r="F4171" s="41"/>
      <c r="I4171" s="41"/>
      <c r="J4171" s="41"/>
      <c r="K4171" s="40"/>
      <c r="Q4171" s="52"/>
    </row>
    <row r="4172" spans="3:17">
      <c r="C4172" s="52"/>
      <c r="F4172" s="41"/>
      <c r="I4172" s="41"/>
      <c r="J4172" s="41"/>
      <c r="K4172" s="40"/>
      <c r="Q4172" s="52"/>
    </row>
    <row r="4173" spans="3:17">
      <c r="C4173" s="52"/>
      <c r="F4173" s="41"/>
      <c r="I4173" s="41"/>
      <c r="J4173" s="41"/>
      <c r="K4173" s="40"/>
      <c r="Q4173" s="52"/>
    </row>
    <row r="4174" spans="3:17">
      <c r="C4174" s="52"/>
      <c r="F4174" s="41"/>
      <c r="I4174" s="41"/>
      <c r="J4174" s="41"/>
      <c r="K4174" s="40"/>
      <c r="Q4174" s="52"/>
    </row>
    <row r="4175" spans="3:17">
      <c r="C4175" s="52"/>
      <c r="F4175" s="41"/>
      <c r="I4175" s="41"/>
      <c r="J4175" s="41"/>
      <c r="K4175" s="40"/>
      <c r="Q4175" s="52"/>
    </row>
    <row r="4176" spans="3:17">
      <c r="C4176" s="52"/>
      <c r="F4176" s="41"/>
      <c r="I4176" s="41"/>
      <c r="J4176" s="41"/>
      <c r="K4176" s="40"/>
      <c r="Q4176" s="52"/>
    </row>
    <row r="4177" spans="3:17">
      <c r="C4177" s="52"/>
      <c r="F4177" s="41"/>
      <c r="I4177" s="41"/>
      <c r="J4177" s="41"/>
      <c r="K4177" s="40"/>
      <c r="Q4177" s="52"/>
    </row>
    <row r="4178" spans="3:17">
      <c r="C4178" s="52"/>
      <c r="F4178" s="41"/>
      <c r="I4178" s="41"/>
      <c r="J4178" s="41"/>
      <c r="K4178" s="40"/>
      <c r="Q4178" s="52"/>
    </row>
    <row r="4179" spans="3:17">
      <c r="C4179" s="52"/>
      <c r="F4179" s="41"/>
      <c r="I4179" s="41"/>
      <c r="J4179" s="41"/>
      <c r="K4179" s="40"/>
      <c r="Q4179" s="52"/>
    </row>
    <row r="4180" spans="3:17">
      <c r="C4180" s="52"/>
      <c r="F4180" s="41"/>
      <c r="I4180" s="41"/>
      <c r="J4180" s="41"/>
      <c r="K4180" s="40"/>
      <c r="Q4180" s="52"/>
    </row>
    <row r="4181" spans="3:17">
      <c r="C4181" s="52"/>
      <c r="F4181" s="41"/>
      <c r="I4181" s="41"/>
      <c r="J4181" s="41"/>
      <c r="K4181" s="40"/>
      <c r="Q4181" s="52"/>
    </row>
    <row r="4182" spans="3:17">
      <c r="C4182" s="52"/>
      <c r="F4182" s="41"/>
      <c r="I4182" s="41"/>
      <c r="J4182" s="41"/>
      <c r="K4182" s="40"/>
      <c r="Q4182" s="52"/>
    </row>
    <row r="4183" spans="3:17">
      <c r="C4183" s="52"/>
      <c r="F4183" s="41"/>
      <c r="I4183" s="41"/>
      <c r="J4183" s="41"/>
      <c r="K4183" s="40"/>
      <c r="Q4183" s="52"/>
    </row>
    <row r="4184" spans="3:17">
      <c r="C4184" s="52"/>
      <c r="F4184" s="41"/>
      <c r="I4184" s="41"/>
      <c r="J4184" s="41"/>
      <c r="K4184" s="40"/>
      <c r="Q4184" s="52"/>
    </row>
    <row r="4185" spans="3:17">
      <c r="C4185" s="52"/>
      <c r="F4185" s="41"/>
      <c r="I4185" s="41"/>
      <c r="J4185" s="41"/>
      <c r="K4185" s="40"/>
      <c r="Q4185" s="52"/>
    </row>
    <row r="4186" spans="3:17">
      <c r="C4186" s="52"/>
      <c r="F4186" s="41"/>
      <c r="I4186" s="41"/>
      <c r="J4186" s="41"/>
      <c r="K4186" s="40"/>
      <c r="Q4186" s="52"/>
    </row>
    <row r="4187" spans="3:17">
      <c r="C4187" s="52"/>
      <c r="F4187" s="41"/>
      <c r="I4187" s="41"/>
      <c r="J4187" s="41"/>
      <c r="K4187" s="40"/>
      <c r="Q4187" s="52"/>
    </row>
    <row r="4188" spans="3:17">
      <c r="C4188" s="52"/>
      <c r="F4188" s="41"/>
      <c r="I4188" s="41"/>
      <c r="J4188" s="41"/>
      <c r="K4188" s="40"/>
      <c r="Q4188" s="52"/>
    </row>
    <row r="4189" spans="3:17">
      <c r="C4189" s="52"/>
      <c r="F4189" s="41"/>
      <c r="I4189" s="41"/>
      <c r="J4189" s="41"/>
      <c r="K4189" s="40"/>
      <c r="Q4189" s="52"/>
    </row>
    <row r="4190" spans="3:17">
      <c r="C4190" s="52"/>
      <c r="F4190" s="41"/>
      <c r="I4190" s="41"/>
      <c r="J4190" s="41"/>
      <c r="K4190" s="40"/>
      <c r="Q4190" s="52"/>
    </row>
    <row r="4191" spans="3:17">
      <c r="C4191" s="52"/>
      <c r="F4191" s="41"/>
      <c r="I4191" s="41"/>
      <c r="J4191" s="41"/>
      <c r="K4191" s="40"/>
      <c r="Q4191" s="52"/>
    </row>
    <row r="4192" spans="3:17">
      <c r="C4192" s="52"/>
      <c r="F4192" s="41"/>
      <c r="I4192" s="41"/>
      <c r="J4192" s="41"/>
      <c r="K4192" s="40"/>
      <c r="Q4192" s="52"/>
    </row>
    <row r="4193" spans="3:17">
      <c r="C4193" s="52"/>
      <c r="F4193" s="41"/>
      <c r="I4193" s="41"/>
      <c r="J4193" s="41"/>
      <c r="K4193" s="40"/>
      <c r="Q4193" s="52"/>
    </row>
    <row r="4194" spans="3:17">
      <c r="C4194" s="52"/>
      <c r="F4194" s="41"/>
      <c r="I4194" s="41"/>
      <c r="J4194" s="41"/>
      <c r="K4194" s="40"/>
      <c r="Q4194" s="52"/>
    </row>
    <row r="4195" spans="3:17">
      <c r="C4195" s="52"/>
      <c r="F4195" s="41"/>
      <c r="I4195" s="41"/>
      <c r="J4195" s="41"/>
      <c r="K4195" s="40"/>
      <c r="Q4195" s="52"/>
    </row>
    <row r="4196" spans="3:17">
      <c r="C4196" s="52"/>
      <c r="F4196" s="41"/>
      <c r="I4196" s="41"/>
      <c r="J4196" s="41"/>
      <c r="K4196" s="40"/>
      <c r="Q4196" s="52"/>
    </row>
    <row r="4197" spans="3:17">
      <c r="C4197" s="52"/>
      <c r="F4197" s="41"/>
      <c r="I4197" s="41"/>
      <c r="J4197" s="41"/>
      <c r="K4197" s="40"/>
      <c r="Q4197" s="52"/>
    </row>
    <row r="4198" spans="3:17">
      <c r="C4198" s="52"/>
      <c r="F4198" s="41"/>
      <c r="I4198" s="41"/>
      <c r="J4198" s="41"/>
      <c r="K4198" s="40"/>
      <c r="Q4198" s="52"/>
    </row>
    <row r="4199" spans="3:17">
      <c r="C4199" s="52"/>
      <c r="F4199" s="41"/>
      <c r="I4199" s="41"/>
      <c r="J4199" s="41"/>
      <c r="K4199" s="40"/>
      <c r="Q4199" s="52"/>
    </row>
    <row r="4200" spans="3:17">
      <c r="C4200" s="52"/>
      <c r="F4200" s="41"/>
      <c r="I4200" s="41"/>
      <c r="J4200" s="41"/>
      <c r="K4200" s="40"/>
      <c r="Q4200" s="52"/>
    </row>
    <row r="4201" spans="3:17">
      <c r="C4201" s="52"/>
      <c r="F4201" s="41"/>
      <c r="I4201" s="41"/>
      <c r="J4201" s="41"/>
      <c r="K4201" s="40"/>
      <c r="Q4201" s="52"/>
    </row>
    <row r="4202" spans="3:17">
      <c r="C4202" s="52"/>
      <c r="F4202" s="41"/>
      <c r="I4202" s="41"/>
      <c r="J4202" s="41"/>
      <c r="K4202" s="40"/>
      <c r="Q4202" s="52"/>
    </row>
    <row r="4203" spans="3:17">
      <c r="C4203" s="52"/>
      <c r="F4203" s="41"/>
      <c r="I4203" s="41"/>
      <c r="J4203" s="41"/>
      <c r="K4203" s="40"/>
      <c r="Q4203" s="52"/>
    </row>
    <row r="4204" spans="3:17">
      <c r="C4204" s="52"/>
      <c r="F4204" s="41"/>
      <c r="I4204" s="41"/>
      <c r="J4204" s="41"/>
      <c r="K4204" s="40"/>
      <c r="Q4204" s="52"/>
    </row>
    <row r="4205" spans="3:17">
      <c r="C4205" s="52"/>
      <c r="F4205" s="41"/>
      <c r="I4205" s="41"/>
      <c r="J4205" s="41"/>
      <c r="K4205" s="40"/>
      <c r="Q4205" s="52"/>
    </row>
    <row r="4206" spans="3:17">
      <c r="C4206" s="52"/>
      <c r="F4206" s="41"/>
      <c r="I4206" s="41"/>
      <c r="J4206" s="41"/>
      <c r="K4206" s="40"/>
      <c r="Q4206" s="52"/>
    </row>
    <row r="4207" spans="3:17">
      <c r="C4207" s="52"/>
      <c r="F4207" s="41"/>
      <c r="I4207" s="41"/>
      <c r="J4207" s="41"/>
      <c r="K4207" s="40"/>
      <c r="Q4207" s="52"/>
    </row>
    <row r="4208" spans="3:17">
      <c r="C4208" s="52"/>
      <c r="F4208" s="41"/>
      <c r="I4208" s="41"/>
      <c r="J4208" s="41"/>
      <c r="K4208" s="40"/>
      <c r="Q4208" s="52"/>
    </row>
    <row r="4209" spans="3:17">
      <c r="C4209" s="52"/>
      <c r="F4209" s="41"/>
      <c r="I4209" s="41"/>
      <c r="J4209" s="41"/>
      <c r="K4209" s="40"/>
      <c r="Q4209" s="52"/>
    </row>
    <row r="4210" spans="3:17">
      <c r="C4210" s="52"/>
      <c r="F4210" s="41"/>
      <c r="I4210" s="41"/>
      <c r="J4210" s="41"/>
      <c r="K4210" s="40"/>
      <c r="Q4210" s="52"/>
    </row>
    <row r="4211" spans="3:17">
      <c r="C4211" s="52"/>
      <c r="F4211" s="41"/>
      <c r="I4211" s="41"/>
      <c r="J4211" s="41"/>
      <c r="K4211" s="40"/>
      <c r="Q4211" s="52"/>
    </row>
    <row r="4212" spans="3:17">
      <c r="C4212" s="52"/>
      <c r="F4212" s="41"/>
      <c r="I4212" s="41"/>
      <c r="J4212" s="41"/>
      <c r="K4212" s="40"/>
      <c r="Q4212" s="52"/>
    </row>
    <row r="4213" spans="3:17">
      <c r="C4213" s="52"/>
      <c r="F4213" s="41"/>
      <c r="I4213" s="41"/>
      <c r="J4213" s="41"/>
      <c r="K4213" s="40"/>
      <c r="Q4213" s="52"/>
    </row>
    <row r="4214" spans="3:17">
      <c r="C4214" s="52"/>
      <c r="F4214" s="41"/>
      <c r="I4214" s="41"/>
      <c r="J4214" s="41"/>
      <c r="K4214" s="40"/>
      <c r="Q4214" s="52"/>
    </row>
    <row r="4215" spans="3:17">
      <c r="C4215" s="52"/>
      <c r="F4215" s="41"/>
      <c r="I4215" s="41"/>
      <c r="J4215" s="41"/>
      <c r="K4215" s="40"/>
      <c r="Q4215" s="52"/>
    </row>
    <row r="4216" spans="3:17">
      <c r="C4216" s="52"/>
      <c r="F4216" s="41"/>
      <c r="I4216" s="41"/>
      <c r="J4216" s="41"/>
      <c r="K4216" s="40"/>
      <c r="Q4216" s="52"/>
    </row>
    <row r="4217" spans="3:17">
      <c r="C4217" s="52"/>
      <c r="F4217" s="41"/>
      <c r="I4217" s="41"/>
      <c r="J4217" s="41"/>
      <c r="K4217" s="40"/>
      <c r="Q4217" s="52"/>
    </row>
    <row r="4218" spans="3:17">
      <c r="C4218" s="52"/>
      <c r="F4218" s="41"/>
      <c r="I4218" s="41"/>
      <c r="J4218" s="41"/>
      <c r="K4218" s="40"/>
      <c r="Q4218" s="52"/>
    </row>
    <row r="4219" spans="3:17">
      <c r="C4219" s="52"/>
      <c r="F4219" s="41"/>
      <c r="I4219" s="41"/>
      <c r="J4219" s="41"/>
      <c r="K4219" s="40"/>
      <c r="Q4219" s="52"/>
    </row>
    <row r="4220" spans="3:17">
      <c r="C4220" s="52"/>
      <c r="F4220" s="41"/>
      <c r="I4220" s="41"/>
      <c r="J4220" s="41"/>
      <c r="K4220" s="40"/>
      <c r="Q4220" s="52"/>
    </row>
    <row r="4221" spans="3:17">
      <c r="C4221" s="52"/>
      <c r="F4221" s="41"/>
      <c r="I4221" s="41"/>
      <c r="J4221" s="41"/>
      <c r="K4221" s="40"/>
      <c r="Q4221" s="52"/>
    </row>
    <row r="4222" spans="3:17">
      <c r="C4222" s="52"/>
      <c r="F4222" s="41"/>
      <c r="I4222" s="41"/>
      <c r="J4222" s="41"/>
      <c r="K4222" s="40"/>
      <c r="Q4222" s="52"/>
    </row>
    <row r="4223" spans="3:17">
      <c r="C4223" s="52"/>
      <c r="F4223" s="41"/>
      <c r="I4223" s="41"/>
      <c r="J4223" s="41"/>
      <c r="K4223" s="40"/>
      <c r="Q4223" s="52"/>
    </row>
    <row r="4224" spans="3:17">
      <c r="C4224" s="52"/>
      <c r="F4224" s="41"/>
      <c r="I4224" s="41"/>
      <c r="J4224" s="41"/>
      <c r="K4224" s="40"/>
      <c r="Q4224" s="52"/>
    </row>
    <row r="4225" spans="3:17">
      <c r="C4225" s="52"/>
      <c r="F4225" s="41"/>
      <c r="I4225" s="41"/>
      <c r="J4225" s="41"/>
      <c r="K4225" s="40"/>
      <c r="Q4225" s="52"/>
    </row>
    <row r="4226" spans="3:17">
      <c r="C4226" s="52"/>
      <c r="F4226" s="41"/>
      <c r="I4226" s="41"/>
      <c r="J4226" s="41"/>
      <c r="K4226" s="40"/>
      <c r="Q4226" s="52"/>
    </row>
    <row r="4227" spans="3:17">
      <c r="C4227" s="52"/>
      <c r="F4227" s="41"/>
      <c r="I4227" s="41"/>
      <c r="J4227" s="41"/>
      <c r="K4227" s="40"/>
      <c r="Q4227" s="52"/>
    </row>
    <row r="4228" spans="3:17">
      <c r="C4228" s="52"/>
      <c r="F4228" s="41"/>
      <c r="I4228" s="41"/>
      <c r="J4228" s="41"/>
      <c r="K4228" s="40"/>
      <c r="Q4228" s="52"/>
    </row>
    <row r="4229" spans="3:17">
      <c r="C4229" s="52"/>
      <c r="F4229" s="41"/>
      <c r="I4229" s="41"/>
      <c r="J4229" s="41"/>
      <c r="K4229" s="40"/>
      <c r="Q4229" s="52"/>
    </row>
    <row r="4230" spans="3:17">
      <c r="C4230" s="52"/>
      <c r="F4230" s="41"/>
      <c r="I4230" s="41"/>
      <c r="J4230" s="41"/>
      <c r="K4230" s="40"/>
      <c r="Q4230" s="52"/>
    </row>
    <row r="4231" spans="3:17">
      <c r="C4231" s="52"/>
      <c r="F4231" s="41"/>
      <c r="I4231" s="41"/>
      <c r="J4231" s="41"/>
      <c r="K4231" s="40"/>
      <c r="Q4231" s="52"/>
    </row>
    <row r="4232" spans="3:17">
      <c r="C4232" s="52"/>
      <c r="F4232" s="41"/>
      <c r="I4232" s="41"/>
      <c r="J4232" s="41"/>
      <c r="K4232" s="40"/>
      <c r="Q4232" s="52"/>
    </row>
    <row r="4233" spans="3:17">
      <c r="C4233" s="52"/>
      <c r="F4233" s="41"/>
      <c r="I4233" s="41"/>
      <c r="J4233" s="41"/>
      <c r="K4233" s="40"/>
      <c r="Q4233" s="52"/>
    </row>
    <row r="4234" spans="3:17">
      <c r="C4234" s="52"/>
      <c r="F4234" s="41"/>
      <c r="I4234" s="41"/>
      <c r="J4234" s="41"/>
      <c r="K4234" s="40"/>
      <c r="Q4234" s="52"/>
    </row>
    <row r="4235" spans="3:17">
      <c r="C4235" s="52"/>
      <c r="F4235" s="41"/>
      <c r="I4235" s="41"/>
      <c r="J4235" s="41"/>
      <c r="K4235" s="40"/>
      <c r="Q4235" s="52"/>
    </row>
    <row r="4236" spans="3:17">
      <c r="C4236" s="52"/>
      <c r="F4236" s="41"/>
      <c r="I4236" s="41"/>
      <c r="J4236" s="41"/>
      <c r="K4236" s="40"/>
      <c r="Q4236" s="52"/>
    </row>
    <row r="4237" spans="3:17">
      <c r="C4237" s="52"/>
      <c r="F4237" s="41"/>
      <c r="I4237" s="41"/>
      <c r="J4237" s="41"/>
      <c r="K4237" s="40"/>
      <c r="Q4237" s="52"/>
    </row>
    <row r="4238" spans="3:17">
      <c r="C4238" s="52"/>
      <c r="F4238" s="41"/>
      <c r="I4238" s="41"/>
      <c r="J4238" s="41"/>
      <c r="K4238" s="40"/>
      <c r="Q4238" s="52"/>
    </row>
    <row r="4239" spans="3:17">
      <c r="C4239" s="52"/>
      <c r="F4239" s="41"/>
      <c r="I4239" s="41"/>
      <c r="J4239" s="41"/>
      <c r="K4239" s="40"/>
      <c r="Q4239" s="52"/>
    </row>
    <row r="4240" spans="3:17">
      <c r="C4240" s="52"/>
      <c r="F4240" s="41"/>
      <c r="I4240" s="41"/>
      <c r="J4240" s="41"/>
      <c r="K4240" s="40"/>
      <c r="Q4240" s="52"/>
    </row>
    <row r="4241" spans="3:17">
      <c r="C4241" s="52"/>
      <c r="F4241" s="41"/>
      <c r="I4241" s="41"/>
      <c r="J4241" s="41"/>
      <c r="K4241" s="40"/>
      <c r="Q4241" s="52"/>
    </row>
    <row r="4242" spans="3:17">
      <c r="C4242" s="52"/>
      <c r="F4242" s="41"/>
      <c r="I4242" s="41"/>
      <c r="J4242" s="41"/>
      <c r="K4242" s="40"/>
      <c r="Q4242" s="52"/>
    </row>
    <row r="4243" spans="3:17">
      <c r="C4243" s="52"/>
      <c r="F4243" s="41"/>
      <c r="I4243" s="41"/>
      <c r="J4243" s="41"/>
      <c r="K4243" s="40"/>
      <c r="Q4243" s="52"/>
    </row>
    <row r="4244" spans="3:17">
      <c r="C4244" s="52"/>
      <c r="F4244" s="41"/>
      <c r="I4244" s="41"/>
      <c r="J4244" s="41"/>
      <c r="K4244" s="40"/>
      <c r="Q4244" s="52"/>
    </row>
    <row r="4245" spans="3:17">
      <c r="C4245" s="52"/>
      <c r="F4245" s="41"/>
      <c r="I4245" s="41"/>
      <c r="J4245" s="41"/>
      <c r="K4245" s="40"/>
      <c r="Q4245" s="52"/>
    </row>
    <row r="4246" spans="3:17">
      <c r="C4246" s="52"/>
      <c r="F4246" s="41"/>
      <c r="I4246" s="41"/>
      <c r="J4246" s="41"/>
      <c r="K4246" s="40"/>
      <c r="Q4246" s="52"/>
    </row>
    <row r="4247" spans="3:17">
      <c r="C4247" s="52"/>
      <c r="F4247" s="41"/>
      <c r="I4247" s="41"/>
      <c r="J4247" s="41"/>
      <c r="K4247" s="40"/>
      <c r="Q4247" s="52"/>
    </row>
    <row r="4248" spans="3:17">
      <c r="C4248" s="52"/>
      <c r="F4248" s="41"/>
      <c r="I4248" s="41"/>
      <c r="J4248" s="41"/>
      <c r="K4248" s="40"/>
      <c r="Q4248" s="52"/>
    </row>
    <row r="4249" spans="3:17">
      <c r="C4249" s="52"/>
      <c r="F4249" s="41"/>
      <c r="I4249" s="41"/>
      <c r="J4249" s="41"/>
      <c r="K4249" s="40"/>
      <c r="Q4249" s="52"/>
    </row>
    <row r="4250" spans="3:17">
      <c r="C4250" s="52"/>
      <c r="F4250" s="41"/>
      <c r="I4250" s="41"/>
      <c r="J4250" s="41"/>
      <c r="K4250" s="40"/>
      <c r="Q4250" s="52"/>
    </row>
    <row r="4251" spans="3:17">
      <c r="C4251" s="52"/>
      <c r="F4251" s="41"/>
      <c r="I4251" s="41"/>
      <c r="J4251" s="41"/>
      <c r="K4251" s="40"/>
      <c r="Q4251" s="52"/>
    </row>
    <row r="4252" spans="3:17">
      <c r="C4252" s="52"/>
      <c r="F4252" s="41"/>
      <c r="I4252" s="41"/>
      <c r="J4252" s="41"/>
      <c r="K4252" s="40"/>
      <c r="Q4252" s="52"/>
    </row>
    <row r="4253" spans="3:17">
      <c r="C4253" s="52"/>
      <c r="F4253" s="41"/>
      <c r="I4253" s="41"/>
      <c r="J4253" s="41"/>
      <c r="K4253" s="40"/>
      <c r="Q4253" s="52"/>
    </row>
    <row r="4254" spans="3:17">
      <c r="C4254" s="52"/>
      <c r="F4254" s="41"/>
      <c r="I4254" s="41"/>
      <c r="J4254" s="41"/>
      <c r="K4254" s="40"/>
      <c r="Q4254" s="52"/>
    </row>
    <row r="4255" spans="3:17">
      <c r="C4255" s="52"/>
      <c r="F4255" s="41"/>
      <c r="I4255" s="41"/>
      <c r="J4255" s="41"/>
      <c r="K4255" s="40"/>
      <c r="Q4255" s="52"/>
    </row>
    <row r="4256" spans="3:17">
      <c r="C4256" s="52"/>
      <c r="F4256" s="41"/>
      <c r="I4256" s="41"/>
      <c r="J4256" s="41"/>
      <c r="K4256" s="40"/>
      <c r="Q4256" s="52"/>
    </row>
    <row r="4257" spans="3:17">
      <c r="C4257" s="52"/>
      <c r="F4257" s="41"/>
      <c r="I4257" s="41"/>
      <c r="J4257" s="41"/>
      <c r="K4257" s="40"/>
      <c r="Q4257" s="52"/>
    </row>
    <row r="4258" spans="3:17">
      <c r="C4258" s="52"/>
      <c r="F4258" s="41"/>
      <c r="I4258" s="41"/>
      <c r="J4258" s="41"/>
      <c r="K4258" s="40"/>
      <c r="Q4258" s="52"/>
    </row>
    <row r="4259" spans="3:17">
      <c r="C4259" s="52"/>
      <c r="F4259" s="41"/>
      <c r="I4259" s="41"/>
      <c r="J4259" s="41"/>
      <c r="K4259" s="40"/>
      <c r="Q4259" s="52"/>
    </row>
    <row r="4260" spans="3:17">
      <c r="C4260" s="52"/>
      <c r="F4260" s="41"/>
      <c r="I4260" s="41"/>
      <c r="J4260" s="41"/>
      <c r="K4260" s="40"/>
      <c r="Q4260" s="52"/>
    </row>
    <row r="4261" spans="3:17">
      <c r="C4261" s="52"/>
      <c r="F4261" s="41"/>
      <c r="I4261" s="41"/>
      <c r="J4261" s="41"/>
      <c r="K4261" s="40"/>
      <c r="Q4261" s="52"/>
    </row>
    <row r="4262" spans="3:17">
      <c r="C4262" s="52"/>
      <c r="F4262" s="41"/>
      <c r="I4262" s="41"/>
      <c r="J4262" s="41"/>
      <c r="K4262" s="40"/>
      <c r="Q4262" s="52"/>
    </row>
    <row r="4263" spans="3:17">
      <c r="C4263" s="52"/>
      <c r="F4263" s="41"/>
      <c r="I4263" s="41"/>
      <c r="J4263" s="41"/>
      <c r="K4263" s="40"/>
      <c r="Q4263" s="52"/>
    </row>
    <row r="4264" spans="3:17">
      <c r="C4264" s="52"/>
      <c r="F4264" s="41"/>
      <c r="I4264" s="41"/>
      <c r="J4264" s="41"/>
      <c r="K4264" s="40"/>
      <c r="Q4264" s="52"/>
    </row>
    <row r="4265" spans="3:17">
      <c r="C4265" s="52"/>
      <c r="F4265" s="41"/>
      <c r="I4265" s="41"/>
      <c r="J4265" s="41"/>
      <c r="K4265" s="40"/>
      <c r="Q4265" s="52"/>
    </row>
    <row r="4266" spans="3:17">
      <c r="C4266" s="52"/>
      <c r="F4266" s="41"/>
      <c r="I4266" s="41"/>
      <c r="J4266" s="41"/>
      <c r="K4266" s="40"/>
      <c r="Q4266" s="52"/>
    </row>
    <row r="4267" spans="3:17">
      <c r="C4267" s="52"/>
      <c r="F4267" s="41"/>
      <c r="I4267" s="41"/>
      <c r="J4267" s="41"/>
      <c r="K4267" s="40"/>
      <c r="Q4267" s="52"/>
    </row>
    <row r="4268" spans="3:17">
      <c r="C4268" s="52"/>
      <c r="F4268" s="41"/>
      <c r="I4268" s="41"/>
      <c r="J4268" s="41"/>
      <c r="K4268" s="40"/>
      <c r="Q4268" s="52"/>
    </row>
    <row r="4269" spans="3:17">
      <c r="C4269" s="52"/>
      <c r="F4269" s="41"/>
      <c r="I4269" s="41"/>
      <c r="J4269" s="41"/>
      <c r="K4269" s="40"/>
      <c r="Q4269" s="52"/>
    </row>
    <row r="4270" spans="3:17">
      <c r="C4270" s="52"/>
      <c r="F4270" s="41"/>
      <c r="I4270" s="41"/>
      <c r="J4270" s="41"/>
      <c r="K4270" s="40"/>
      <c r="Q4270" s="52"/>
    </row>
    <row r="4271" spans="3:17">
      <c r="C4271" s="52"/>
      <c r="F4271" s="41"/>
      <c r="I4271" s="41"/>
      <c r="J4271" s="41"/>
      <c r="K4271" s="40"/>
      <c r="Q4271" s="52"/>
    </row>
    <row r="4272" spans="3:17">
      <c r="C4272" s="52"/>
      <c r="F4272" s="41"/>
      <c r="I4272" s="41"/>
      <c r="J4272" s="41"/>
      <c r="K4272" s="40"/>
      <c r="Q4272" s="52"/>
    </row>
    <row r="4273" spans="3:17">
      <c r="C4273" s="52"/>
      <c r="F4273" s="41"/>
      <c r="I4273" s="41"/>
      <c r="J4273" s="41"/>
      <c r="K4273" s="40"/>
      <c r="Q4273" s="52"/>
    </row>
    <row r="4274" spans="3:17">
      <c r="C4274" s="52"/>
      <c r="F4274" s="41"/>
      <c r="I4274" s="41"/>
      <c r="J4274" s="41"/>
      <c r="K4274" s="40"/>
      <c r="Q4274" s="52"/>
    </row>
    <row r="4275" spans="3:17">
      <c r="C4275" s="52"/>
      <c r="F4275" s="41"/>
      <c r="I4275" s="41"/>
      <c r="J4275" s="41"/>
      <c r="K4275" s="40"/>
      <c r="Q4275" s="52"/>
    </row>
    <row r="4276" spans="3:17">
      <c r="C4276" s="52"/>
      <c r="F4276" s="41"/>
      <c r="I4276" s="41"/>
      <c r="J4276" s="41"/>
      <c r="K4276" s="40"/>
      <c r="Q4276" s="52"/>
    </row>
    <row r="4277" spans="3:17">
      <c r="C4277" s="52"/>
      <c r="F4277" s="41"/>
      <c r="I4277" s="41"/>
      <c r="J4277" s="41"/>
      <c r="K4277" s="40"/>
      <c r="Q4277" s="52"/>
    </row>
    <row r="4278" spans="3:17">
      <c r="C4278" s="52"/>
      <c r="F4278" s="41"/>
      <c r="I4278" s="41"/>
      <c r="J4278" s="41"/>
      <c r="K4278" s="40"/>
      <c r="Q4278" s="52"/>
    </row>
    <row r="4279" spans="3:17">
      <c r="C4279" s="52"/>
      <c r="F4279" s="41"/>
      <c r="I4279" s="41"/>
      <c r="J4279" s="41"/>
      <c r="K4279" s="40"/>
      <c r="Q4279" s="52"/>
    </row>
    <row r="4280" spans="3:17">
      <c r="C4280" s="52"/>
      <c r="F4280" s="41"/>
      <c r="I4280" s="41"/>
      <c r="J4280" s="41"/>
      <c r="K4280" s="40"/>
      <c r="Q4280" s="52"/>
    </row>
    <row r="4281" spans="3:17">
      <c r="C4281" s="52"/>
      <c r="F4281" s="41"/>
      <c r="I4281" s="41"/>
      <c r="J4281" s="41"/>
      <c r="K4281" s="40"/>
      <c r="Q4281" s="52"/>
    </row>
    <row r="4282" spans="3:17">
      <c r="C4282" s="52"/>
      <c r="F4282" s="41"/>
      <c r="I4282" s="41"/>
      <c r="J4282" s="41"/>
      <c r="K4282" s="40"/>
      <c r="Q4282" s="52"/>
    </row>
    <row r="4283" spans="3:17">
      <c r="C4283" s="52"/>
      <c r="F4283" s="41"/>
      <c r="I4283" s="41"/>
      <c r="J4283" s="41"/>
      <c r="K4283" s="40"/>
      <c r="Q4283" s="52"/>
    </row>
    <row r="4284" spans="3:17">
      <c r="C4284" s="52"/>
      <c r="F4284" s="41"/>
      <c r="I4284" s="41"/>
      <c r="J4284" s="41"/>
      <c r="K4284" s="40"/>
      <c r="Q4284" s="52"/>
    </row>
    <row r="4285" spans="3:17">
      <c r="C4285" s="52"/>
      <c r="F4285" s="41"/>
      <c r="I4285" s="41"/>
      <c r="J4285" s="41"/>
      <c r="K4285" s="40"/>
      <c r="Q4285" s="52"/>
    </row>
    <row r="4286" spans="3:17">
      <c r="C4286" s="52"/>
      <c r="F4286" s="41"/>
      <c r="I4286" s="41"/>
      <c r="J4286" s="41"/>
      <c r="K4286" s="40"/>
      <c r="Q4286" s="52"/>
    </row>
    <row r="4287" spans="3:17">
      <c r="C4287" s="52"/>
      <c r="F4287" s="41"/>
      <c r="I4287" s="41"/>
      <c r="J4287" s="41"/>
      <c r="K4287" s="40"/>
      <c r="Q4287" s="52"/>
    </row>
    <row r="4288" spans="3:17">
      <c r="C4288" s="52"/>
      <c r="F4288" s="41"/>
      <c r="I4288" s="41"/>
      <c r="J4288" s="41"/>
      <c r="K4288" s="40"/>
      <c r="Q4288" s="52"/>
    </row>
    <row r="4289" spans="3:17">
      <c r="C4289" s="52"/>
      <c r="F4289" s="41"/>
      <c r="I4289" s="41"/>
      <c r="J4289" s="41"/>
      <c r="K4289" s="40"/>
      <c r="Q4289" s="52"/>
    </row>
    <row r="4290" spans="3:17">
      <c r="C4290" s="52"/>
      <c r="F4290" s="41"/>
      <c r="I4290" s="41"/>
      <c r="J4290" s="41"/>
      <c r="K4290" s="40"/>
      <c r="Q4290" s="52"/>
    </row>
    <row r="4291" spans="3:17">
      <c r="C4291" s="52"/>
      <c r="F4291" s="41"/>
      <c r="I4291" s="41"/>
      <c r="J4291" s="41"/>
      <c r="K4291" s="40"/>
      <c r="Q4291" s="52"/>
    </row>
    <row r="4292" spans="3:17">
      <c r="C4292" s="52"/>
      <c r="F4292" s="41"/>
      <c r="I4292" s="41"/>
      <c r="J4292" s="41"/>
      <c r="K4292" s="40"/>
      <c r="Q4292" s="52"/>
    </row>
    <row r="4293" spans="3:17">
      <c r="C4293" s="52"/>
      <c r="F4293" s="41"/>
      <c r="I4293" s="41"/>
      <c r="J4293" s="41"/>
      <c r="K4293" s="40"/>
      <c r="Q4293" s="52"/>
    </row>
    <row r="4294" spans="3:17">
      <c r="C4294" s="52"/>
      <c r="F4294" s="41"/>
      <c r="I4294" s="41"/>
      <c r="J4294" s="41"/>
      <c r="K4294" s="40"/>
      <c r="Q4294" s="52"/>
    </row>
    <row r="4295" spans="3:17">
      <c r="C4295" s="52"/>
      <c r="F4295" s="41"/>
      <c r="I4295" s="41"/>
      <c r="J4295" s="41"/>
      <c r="K4295" s="40"/>
      <c r="Q4295" s="52"/>
    </row>
    <row r="4296" spans="3:17">
      <c r="C4296" s="52"/>
      <c r="F4296" s="41"/>
      <c r="I4296" s="41"/>
      <c r="J4296" s="41"/>
      <c r="K4296" s="40"/>
      <c r="Q4296" s="52"/>
    </row>
    <row r="4297" spans="3:17">
      <c r="C4297" s="52"/>
      <c r="F4297" s="41"/>
      <c r="I4297" s="41"/>
      <c r="J4297" s="41"/>
      <c r="K4297" s="40"/>
      <c r="Q4297" s="52"/>
    </row>
    <row r="4298" spans="3:17">
      <c r="C4298" s="52"/>
      <c r="F4298" s="41"/>
      <c r="I4298" s="41"/>
      <c r="J4298" s="41"/>
      <c r="K4298" s="40"/>
      <c r="Q4298" s="52"/>
    </row>
    <row r="4299" spans="3:17">
      <c r="C4299" s="52"/>
      <c r="F4299" s="41"/>
      <c r="I4299" s="41"/>
      <c r="J4299" s="41"/>
      <c r="K4299" s="40"/>
      <c r="Q4299" s="52"/>
    </row>
    <row r="4300" spans="3:17">
      <c r="C4300" s="52"/>
      <c r="F4300" s="41"/>
      <c r="I4300" s="41"/>
      <c r="J4300" s="41"/>
      <c r="K4300" s="40"/>
      <c r="Q4300" s="52"/>
    </row>
    <row r="4301" spans="3:17">
      <c r="C4301" s="52"/>
      <c r="F4301" s="41"/>
      <c r="I4301" s="41"/>
      <c r="J4301" s="41"/>
      <c r="K4301" s="40"/>
      <c r="Q4301" s="52"/>
    </row>
    <row r="4302" spans="3:17">
      <c r="C4302" s="52"/>
      <c r="F4302" s="41"/>
      <c r="I4302" s="41"/>
      <c r="J4302" s="41"/>
      <c r="K4302" s="40"/>
      <c r="Q4302" s="52"/>
    </row>
    <row r="4303" spans="3:17">
      <c r="C4303" s="52"/>
      <c r="F4303" s="41"/>
      <c r="I4303" s="41"/>
      <c r="J4303" s="41"/>
      <c r="K4303" s="40"/>
      <c r="Q4303" s="52"/>
    </row>
    <row r="4304" spans="3:17">
      <c r="C4304" s="52"/>
      <c r="F4304" s="41"/>
      <c r="I4304" s="41"/>
      <c r="J4304" s="41"/>
      <c r="K4304" s="40"/>
      <c r="Q4304" s="52"/>
    </row>
    <row r="4305" spans="3:17">
      <c r="C4305" s="52"/>
      <c r="F4305" s="41"/>
      <c r="I4305" s="41"/>
      <c r="J4305" s="41"/>
      <c r="K4305" s="40"/>
      <c r="Q4305" s="52"/>
    </row>
    <row r="4306" spans="3:17">
      <c r="C4306" s="52"/>
      <c r="F4306" s="41"/>
      <c r="I4306" s="41"/>
      <c r="J4306" s="41"/>
      <c r="K4306" s="40"/>
      <c r="Q4306" s="52"/>
    </row>
    <row r="4307" spans="3:17">
      <c r="C4307" s="52"/>
      <c r="F4307" s="41"/>
      <c r="I4307" s="41"/>
      <c r="J4307" s="41"/>
      <c r="K4307" s="40"/>
      <c r="Q4307" s="52"/>
    </row>
    <row r="4308" spans="3:17">
      <c r="C4308" s="52"/>
      <c r="F4308" s="41"/>
      <c r="I4308" s="41"/>
      <c r="J4308" s="41"/>
      <c r="K4308" s="40"/>
      <c r="Q4308" s="52"/>
    </row>
    <row r="4309" spans="3:17">
      <c r="C4309" s="52"/>
      <c r="F4309" s="41"/>
      <c r="I4309" s="41"/>
      <c r="J4309" s="41"/>
      <c r="K4309" s="40"/>
      <c r="Q4309" s="52"/>
    </row>
    <row r="4310" spans="3:17">
      <c r="C4310" s="52"/>
      <c r="F4310" s="41"/>
      <c r="I4310" s="41"/>
      <c r="J4310" s="41"/>
      <c r="K4310" s="40"/>
      <c r="Q4310" s="52"/>
    </row>
    <row r="4311" spans="3:17">
      <c r="C4311" s="52"/>
      <c r="F4311" s="41"/>
      <c r="I4311" s="41"/>
      <c r="J4311" s="41"/>
      <c r="K4311" s="40"/>
      <c r="Q4311" s="52"/>
    </row>
    <row r="4312" spans="3:17">
      <c r="C4312" s="52"/>
      <c r="F4312" s="41"/>
      <c r="I4312" s="41"/>
      <c r="J4312" s="41"/>
      <c r="K4312" s="40"/>
      <c r="Q4312" s="52"/>
    </row>
    <row r="4313" spans="3:17">
      <c r="C4313" s="52"/>
      <c r="F4313" s="41"/>
      <c r="I4313" s="41"/>
      <c r="J4313" s="41"/>
      <c r="K4313" s="40"/>
      <c r="Q4313" s="52"/>
    </row>
    <row r="4314" spans="3:17">
      <c r="C4314" s="52"/>
      <c r="F4314" s="41"/>
      <c r="I4314" s="41"/>
      <c r="J4314" s="41"/>
      <c r="K4314" s="40"/>
      <c r="Q4314" s="52"/>
    </row>
    <row r="4315" spans="3:17">
      <c r="C4315" s="52"/>
      <c r="F4315" s="41"/>
      <c r="I4315" s="41"/>
      <c r="J4315" s="41"/>
      <c r="K4315" s="40"/>
      <c r="Q4315" s="52"/>
    </row>
    <row r="4316" spans="3:17">
      <c r="C4316" s="52"/>
      <c r="F4316" s="41"/>
      <c r="I4316" s="41"/>
      <c r="J4316" s="41"/>
      <c r="K4316" s="40"/>
      <c r="Q4316" s="52"/>
    </row>
    <row r="4317" spans="3:17">
      <c r="C4317" s="52"/>
      <c r="F4317" s="41"/>
      <c r="I4317" s="41"/>
      <c r="J4317" s="41"/>
      <c r="K4317" s="40"/>
      <c r="Q4317" s="52"/>
    </row>
    <row r="4318" spans="3:17">
      <c r="C4318" s="52"/>
      <c r="F4318" s="41"/>
      <c r="I4318" s="41"/>
      <c r="J4318" s="41"/>
      <c r="K4318" s="40"/>
      <c r="Q4318" s="52"/>
    </row>
    <row r="4319" spans="3:17">
      <c r="C4319" s="52"/>
      <c r="F4319" s="41"/>
      <c r="I4319" s="41"/>
      <c r="J4319" s="41"/>
      <c r="K4319" s="40"/>
      <c r="Q4319" s="52"/>
    </row>
    <row r="4320" spans="3:17">
      <c r="C4320" s="52"/>
      <c r="F4320" s="41"/>
      <c r="I4320" s="41"/>
      <c r="J4320" s="41"/>
      <c r="K4320" s="40"/>
      <c r="Q4320" s="52"/>
    </row>
    <row r="4321" spans="3:17">
      <c r="C4321" s="52"/>
      <c r="F4321" s="41"/>
      <c r="I4321" s="41"/>
      <c r="J4321" s="41"/>
      <c r="K4321" s="40"/>
      <c r="Q4321" s="52"/>
    </row>
    <row r="4322" spans="3:17">
      <c r="C4322" s="52"/>
      <c r="F4322" s="41"/>
      <c r="I4322" s="41"/>
      <c r="J4322" s="41"/>
      <c r="K4322" s="40"/>
      <c r="Q4322" s="52"/>
    </row>
    <row r="4323" spans="3:17">
      <c r="C4323" s="52"/>
      <c r="F4323" s="41"/>
      <c r="I4323" s="41"/>
      <c r="J4323" s="41"/>
      <c r="K4323" s="40"/>
      <c r="Q4323" s="52"/>
    </row>
    <row r="4324" spans="3:17">
      <c r="C4324" s="52"/>
      <c r="F4324" s="41"/>
      <c r="I4324" s="41"/>
      <c r="J4324" s="41"/>
      <c r="K4324" s="40"/>
      <c r="Q4324" s="52"/>
    </row>
    <row r="4325" spans="3:17">
      <c r="C4325" s="52"/>
      <c r="F4325" s="41"/>
      <c r="I4325" s="41"/>
      <c r="J4325" s="41"/>
      <c r="K4325" s="40"/>
      <c r="Q4325" s="52"/>
    </row>
    <row r="4326" spans="3:17">
      <c r="C4326" s="52"/>
      <c r="F4326" s="41"/>
      <c r="I4326" s="41"/>
      <c r="J4326" s="41"/>
      <c r="K4326" s="40"/>
      <c r="Q4326" s="52"/>
    </row>
    <row r="4327" spans="3:17">
      <c r="C4327" s="52"/>
      <c r="F4327" s="41"/>
      <c r="I4327" s="41"/>
      <c r="J4327" s="41"/>
      <c r="K4327" s="40"/>
      <c r="Q4327" s="52"/>
    </row>
    <row r="4328" spans="3:17">
      <c r="C4328" s="52"/>
      <c r="F4328" s="41"/>
      <c r="I4328" s="41"/>
      <c r="J4328" s="41"/>
      <c r="K4328" s="40"/>
      <c r="Q4328" s="52"/>
    </row>
    <row r="4329" spans="3:17">
      <c r="C4329" s="52"/>
      <c r="F4329" s="41"/>
      <c r="I4329" s="41"/>
      <c r="J4329" s="41"/>
      <c r="K4329" s="40"/>
      <c r="Q4329" s="52"/>
    </row>
    <row r="4330" spans="3:17">
      <c r="C4330" s="52"/>
      <c r="F4330" s="41"/>
      <c r="I4330" s="41"/>
      <c r="J4330" s="41"/>
      <c r="K4330" s="40"/>
      <c r="Q4330" s="52"/>
    </row>
    <row r="4331" spans="3:17">
      <c r="C4331" s="52"/>
      <c r="F4331" s="41"/>
      <c r="I4331" s="41"/>
      <c r="J4331" s="41"/>
      <c r="K4331" s="40"/>
      <c r="Q4331" s="52"/>
    </row>
    <row r="4332" spans="3:17">
      <c r="C4332" s="52"/>
      <c r="F4332" s="41"/>
      <c r="I4332" s="41"/>
      <c r="J4332" s="41"/>
      <c r="K4332" s="40"/>
      <c r="Q4332" s="52"/>
    </row>
    <row r="4333" spans="3:17">
      <c r="C4333" s="52"/>
      <c r="F4333" s="41"/>
      <c r="I4333" s="41"/>
      <c r="J4333" s="41"/>
      <c r="K4333" s="40"/>
      <c r="Q4333" s="52"/>
    </row>
    <row r="4334" spans="3:17">
      <c r="C4334" s="52"/>
      <c r="F4334" s="41"/>
      <c r="I4334" s="41"/>
      <c r="J4334" s="41"/>
      <c r="K4334" s="40"/>
      <c r="Q4334" s="52"/>
    </row>
    <row r="4335" spans="3:17">
      <c r="C4335" s="52"/>
      <c r="F4335" s="41"/>
      <c r="I4335" s="41"/>
      <c r="J4335" s="41"/>
      <c r="K4335" s="40"/>
      <c r="Q4335" s="52"/>
    </row>
    <row r="4336" spans="3:17">
      <c r="C4336" s="52"/>
      <c r="F4336" s="41"/>
      <c r="I4336" s="41"/>
      <c r="J4336" s="41"/>
      <c r="K4336" s="40"/>
      <c r="Q4336" s="52"/>
    </row>
    <row r="4337" spans="3:17">
      <c r="C4337" s="52"/>
      <c r="F4337" s="41"/>
      <c r="I4337" s="41"/>
      <c r="J4337" s="41"/>
      <c r="K4337" s="40"/>
      <c r="Q4337" s="52"/>
    </row>
    <row r="4338" spans="3:17">
      <c r="C4338" s="52"/>
      <c r="F4338" s="41"/>
      <c r="I4338" s="41"/>
      <c r="J4338" s="41"/>
      <c r="K4338" s="40"/>
      <c r="Q4338" s="52"/>
    </row>
    <row r="4339" spans="3:17">
      <c r="C4339" s="52"/>
      <c r="F4339" s="41"/>
      <c r="I4339" s="41"/>
      <c r="J4339" s="41"/>
      <c r="K4339" s="40"/>
      <c r="Q4339" s="52"/>
    </row>
    <row r="4340" spans="3:17">
      <c r="C4340" s="52"/>
      <c r="F4340" s="41"/>
      <c r="I4340" s="41"/>
      <c r="J4340" s="41"/>
      <c r="K4340" s="40"/>
      <c r="Q4340" s="52"/>
    </row>
    <row r="4341" spans="3:17">
      <c r="C4341" s="52"/>
      <c r="F4341" s="41"/>
      <c r="I4341" s="41"/>
      <c r="J4341" s="41"/>
      <c r="K4341" s="40"/>
      <c r="Q4341" s="52"/>
    </row>
    <row r="4342" spans="3:17">
      <c r="C4342" s="52"/>
      <c r="F4342" s="41"/>
      <c r="I4342" s="41"/>
      <c r="J4342" s="41"/>
      <c r="K4342" s="40"/>
      <c r="Q4342" s="52"/>
    </row>
    <row r="4343" spans="3:17">
      <c r="C4343" s="52"/>
      <c r="F4343" s="41"/>
      <c r="I4343" s="41"/>
      <c r="J4343" s="41"/>
      <c r="K4343" s="40"/>
      <c r="Q4343" s="52"/>
    </row>
    <row r="4344" spans="3:17">
      <c r="C4344" s="52"/>
      <c r="F4344" s="41"/>
      <c r="I4344" s="41"/>
      <c r="J4344" s="41"/>
      <c r="K4344" s="40"/>
      <c r="Q4344" s="52"/>
    </row>
    <row r="4345" spans="3:17">
      <c r="C4345" s="52"/>
      <c r="F4345" s="41"/>
      <c r="I4345" s="41"/>
      <c r="J4345" s="41"/>
      <c r="K4345" s="40"/>
      <c r="Q4345" s="52"/>
    </row>
    <row r="4346" spans="3:17">
      <c r="C4346" s="52"/>
      <c r="F4346" s="41"/>
      <c r="I4346" s="41"/>
      <c r="J4346" s="41"/>
      <c r="K4346" s="40"/>
      <c r="Q4346" s="52"/>
    </row>
    <row r="4347" spans="3:17">
      <c r="C4347" s="52"/>
      <c r="F4347" s="41"/>
      <c r="I4347" s="41"/>
      <c r="J4347" s="41"/>
      <c r="K4347" s="40"/>
      <c r="Q4347" s="52"/>
    </row>
    <row r="4348" spans="3:17">
      <c r="C4348" s="52"/>
      <c r="F4348" s="41"/>
      <c r="I4348" s="41"/>
      <c r="J4348" s="41"/>
      <c r="K4348" s="40"/>
      <c r="Q4348" s="52"/>
    </row>
    <row r="4349" spans="3:17">
      <c r="C4349" s="52"/>
      <c r="F4349" s="41"/>
      <c r="I4349" s="41"/>
      <c r="J4349" s="41"/>
      <c r="K4349" s="40"/>
      <c r="Q4349" s="52"/>
    </row>
    <row r="4350" spans="3:17">
      <c r="C4350" s="52"/>
      <c r="F4350" s="41"/>
      <c r="I4350" s="41"/>
      <c r="J4350" s="41"/>
      <c r="K4350" s="40"/>
      <c r="Q4350" s="52"/>
    </row>
    <row r="4351" spans="3:17">
      <c r="C4351" s="52"/>
      <c r="F4351" s="41"/>
      <c r="I4351" s="41"/>
      <c r="J4351" s="41"/>
      <c r="K4351" s="40"/>
      <c r="Q4351" s="52"/>
    </row>
    <row r="4352" spans="3:17">
      <c r="C4352" s="52"/>
      <c r="F4352" s="41"/>
      <c r="I4352" s="41"/>
      <c r="J4352" s="41"/>
      <c r="K4352" s="40"/>
      <c r="Q4352" s="52"/>
    </row>
    <row r="4353" spans="3:17">
      <c r="C4353" s="52"/>
      <c r="F4353" s="41"/>
      <c r="I4353" s="41"/>
      <c r="J4353" s="41"/>
      <c r="K4353" s="40"/>
      <c r="Q4353" s="52"/>
    </row>
    <row r="4354" spans="3:17">
      <c r="C4354" s="52"/>
      <c r="F4354" s="41"/>
      <c r="I4354" s="41"/>
      <c r="J4354" s="41"/>
      <c r="K4354" s="40"/>
      <c r="Q4354" s="52"/>
    </row>
    <row r="4355" spans="3:17">
      <c r="C4355" s="52"/>
      <c r="F4355" s="41"/>
      <c r="I4355" s="41"/>
      <c r="J4355" s="41"/>
      <c r="K4355" s="40"/>
      <c r="Q4355" s="52"/>
    </row>
    <row r="4356" spans="3:17">
      <c r="C4356" s="52"/>
      <c r="F4356" s="41"/>
      <c r="I4356" s="41"/>
      <c r="J4356" s="41"/>
      <c r="K4356" s="40"/>
      <c r="Q4356" s="52"/>
    </row>
    <row r="4357" spans="3:17">
      <c r="C4357" s="52"/>
      <c r="F4357" s="41"/>
      <c r="I4357" s="41"/>
      <c r="J4357" s="41"/>
      <c r="K4357" s="40"/>
      <c r="Q4357" s="52"/>
    </row>
    <row r="4358" spans="3:17">
      <c r="C4358" s="52"/>
      <c r="F4358" s="41"/>
      <c r="I4358" s="41"/>
      <c r="J4358" s="41"/>
      <c r="K4358" s="40"/>
      <c r="Q4358" s="52"/>
    </row>
    <row r="4359" spans="3:17">
      <c r="C4359" s="52"/>
      <c r="F4359" s="41"/>
      <c r="I4359" s="41"/>
      <c r="J4359" s="41"/>
      <c r="K4359" s="40"/>
      <c r="Q4359" s="52"/>
    </row>
    <row r="4360" spans="3:17">
      <c r="C4360" s="52"/>
      <c r="F4360" s="41"/>
      <c r="I4360" s="41"/>
      <c r="J4360" s="41"/>
      <c r="K4360" s="40"/>
      <c r="Q4360" s="52"/>
    </row>
    <row r="4361" spans="3:17">
      <c r="C4361" s="52"/>
      <c r="F4361" s="41"/>
      <c r="I4361" s="41"/>
      <c r="J4361" s="41"/>
      <c r="K4361" s="40"/>
      <c r="Q4361" s="52"/>
    </row>
    <row r="4362" spans="3:17">
      <c r="C4362" s="52"/>
      <c r="F4362" s="41"/>
      <c r="I4362" s="41"/>
      <c r="J4362" s="41"/>
      <c r="K4362" s="40"/>
      <c r="Q4362" s="52"/>
    </row>
    <row r="4363" spans="3:17">
      <c r="C4363" s="52"/>
      <c r="F4363" s="41"/>
      <c r="I4363" s="41"/>
      <c r="J4363" s="41"/>
      <c r="K4363" s="40"/>
      <c r="Q4363" s="52"/>
    </row>
    <row r="4364" spans="3:17">
      <c r="C4364" s="52"/>
      <c r="F4364" s="41"/>
      <c r="I4364" s="41"/>
      <c r="J4364" s="41"/>
      <c r="K4364" s="40"/>
      <c r="Q4364" s="52"/>
    </row>
    <row r="4365" spans="3:17">
      <c r="C4365" s="52"/>
      <c r="F4365" s="41"/>
      <c r="I4365" s="41"/>
      <c r="J4365" s="41"/>
      <c r="K4365" s="40"/>
      <c r="Q4365" s="52"/>
    </row>
    <row r="4366" spans="3:17">
      <c r="C4366" s="52"/>
      <c r="F4366" s="41"/>
      <c r="I4366" s="41"/>
      <c r="J4366" s="41"/>
      <c r="K4366" s="40"/>
      <c r="Q4366" s="52"/>
    </row>
    <row r="4367" spans="3:17">
      <c r="C4367" s="52"/>
      <c r="F4367" s="41"/>
      <c r="I4367" s="41"/>
      <c r="J4367" s="41"/>
      <c r="K4367" s="40"/>
      <c r="Q4367" s="52"/>
    </row>
    <row r="4368" spans="3:17">
      <c r="C4368" s="52"/>
      <c r="F4368" s="41"/>
      <c r="I4368" s="41"/>
      <c r="J4368" s="41"/>
      <c r="K4368" s="40"/>
      <c r="Q4368" s="52"/>
    </row>
    <row r="4369" spans="3:17">
      <c r="C4369" s="52"/>
      <c r="F4369" s="41"/>
      <c r="I4369" s="41"/>
      <c r="J4369" s="41"/>
      <c r="K4369" s="40"/>
      <c r="Q4369" s="52"/>
    </row>
    <row r="4370" spans="3:17">
      <c r="C4370" s="52"/>
      <c r="F4370" s="41"/>
      <c r="I4370" s="41"/>
      <c r="J4370" s="41"/>
      <c r="K4370" s="40"/>
      <c r="Q4370" s="52"/>
    </row>
    <row r="4371" spans="3:17">
      <c r="C4371" s="52"/>
      <c r="F4371" s="41"/>
      <c r="I4371" s="41"/>
      <c r="J4371" s="41"/>
      <c r="K4371" s="40"/>
      <c r="Q4371" s="52"/>
    </row>
    <row r="4372" spans="3:17">
      <c r="C4372" s="52"/>
      <c r="F4372" s="41"/>
      <c r="I4372" s="41"/>
      <c r="J4372" s="41"/>
      <c r="K4372" s="40"/>
      <c r="Q4372" s="52"/>
    </row>
    <row r="4373" spans="3:17">
      <c r="C4373" s="52"/>
      <c r="F4373" s="41"/>
      <c r="I4373" s="41"/>
      <c r="J4373" s="41"/>
      <c r="K4373" s="40"/>
      <c r="Q4373" s="52"/>
    </row>
    <row r="4374" spans="3:17">
      <c r="C4374" s="52"/>
      <c r="F4374" s="41"/>
      <c r="I4374" s="41"/>
      <c r="J4374" s="41"/>
      <c r="K4374" s="40"/>
      <c r="Q4374" s="52"/>
    </row>
    <row r="4375" spans="3:17">
      <c r="C4375" s="52"/>
      <c r="F4375" s="41"/>
      <c r="I4375" s="41"/>
      <c r="J4375" s="41"/>
      <c r="K4375" s="40"/>
      <c r="Q4375" s="52"/>
    </row>
    <row r="4376" spans="3:17">
      <c r="C4376" s="52"/>
      <c r="F4376" s="41"/>
      <c r="I4376" s="41"/>
      <c r="J4376" s="41"/>
      <c r="K4376" s="40"/>
      <c r="Q4376" s="52"/>
    </row>
    <row r="4377" spans="3:17">
      <c r="C4377" s="52"/>
      <c r="F4377" s="41"/>
      <c r="I4377" s="41"/>
      <c r="J4377" s="41"/>
      <c r="K4377" s="40"/>
      <c r="Q4377" s="52"/>
    </row>
    <row r="4378" spans="3:17">
      <c r="C4378" s="52"/>
      <c r="F4378" s="41"/>
      <c r="I4378" s="41"/>
      <c r="J4378" s="41"/>
      <c r="K4378" s="40"/>
      <c r="Q4378" s="52"/>
    </row>
    <row r="4379" spans="3:17">
      <c r="C4379" s="52"/>
      <c r="F4379" s="41"/>
      <c r="I4379" s="41"/>
      <c r="J4379" s="41"/>
      <c r="K4379" s="40"/>
      <c r="Q4379" s="52"/>
    </row>
    <row r="4380" spans="3:17">
      <c r="C4380" s="52"/>
      <c r="F4380" s="41"/>
      <c r="I4380" s="41"/>
      <c r="J4380" s="41"/>
      <c r="K4380" s="40"/>
      <c r="Q4380" s="52"/>
    </row>
    <row r="4381" spans="3:17">
      <c r="C4381" s="52"/>
      <c r="F4381" s="41"/>
      <c r="I4381" s="41"/>
      <c r="J4381" s="41"/>
      <c r="K4381" s="40"/>
      <c r="Q4381" s="52"/>
    </row>
    <row r="4382" spans="3:17">
      <c r="C4382" s="52"/>
      <c r="F4382" s="41"/>
      <c r="I4382" s="41"/>
      <c r="J4382" s="41"/>
      <c r="K4382" s="40"/>
      <c r="Q4382" s="52"/>
    </row>
    <row r="4383" spans="3:17">
      <c r="C4383" s="52"/>
      <c r="F4383" s="41"/>
      <c r="I4383" s="41"/>
      <c r="J4383" s="41"/>
      <c r="K4383" s="40"/>
      <c r="Q4383" s="52"/>
    </row>
    <row r="4384" spans="3:17">
      <c r="C4384" s="52"/>
      <c r="F4384" s="41"/>
      <c r="I4384" s="41"/>
      <c r="J4384" s="41"/>
      <c r="K4384" s="40"/>
      <c r="Q4384" s="52"/>
    </row>
    <row r="4385" spans="3:17">
      <c r="C4385" s="52"/>
      <c r="F4385" s="41"/>
      <c r="I4385" s="41"/>
      <c r="J4385" s="41"/>
      <c r="K4385" s="40"/>
      <c r="Q4385" s="52"/>
    </row>
    <row r="4386" spans="3:17">
      <c r="C4386" s="52"/>
      <c r="F4386" s="41"/>
      <c r="I4386" s="41"/>
      <c r="J4386" s="41"/>
      <c r="K4386" s="40"/>
      <c r="Q4386" s="52"/>
    </row>
    <row r="4387" spans="3:17">
      <c r="C4387" s="52"/>
      <c r="F4387" s="41"/>
      <c r="I4387" s="41"/>
      <c r="J4387" s="41"/>
      <c r="K4387" s="40"/>
      <c r="Q4387" s="52"/>
    </row>
    <row r="4388" spans="3:17">
      <c r="C4388" s="52"/>
      <c r="F4388" s="41"/>
      <c r="I4388" s="41"/>
      <c r="J4388" s="41"/>
      <c r="K4388" s="40"/>
      <c r="Q4388" s="52"/>
    </row>
    <row r="4389" spans="3:17">
      <c r="C4389" s="52"/>
      <c r="F4389" s="41"/>
      <c r="I4389" s="41"/>
      <c r="J4389" s="41"/>
      <c r="K4389" s="40"/>
      <c r="Q4389" s="52"/>
    </row>
    <row r="4390" spans="3:17">
      <c r="C4390" s="52"/>
      <c r="F4390" s="41"/>
      <c r="I4390" s="41"/>
      <c r="J4390" s="41"/>
      <c r="K4390" s="40"/>
      <c r="Q4390" s="52"/>
    </row>
    <row r="4391" spans="3:17">
      <c r="C4391" s="52"/>
      <c r="F4391" s="41"/>
      <c r="I4391" s="41"/>
      <c r="J4391" s="41"/>
      <c r="K4391" s="40"/>
      <c r="Q4391" s="52"/>
    </row>
    <row r="4392" spans="3:17">
      <c r="C4392" s="52"/>
      <c r="F4392" s="41"/>
      <c r="I4392" s="41"/>
      <c r="J4392" s="41"/>
      <c r="K4392" s="40"/>
      <c r="Q4392" s="52"/>
    </row>
    <row r="4393" spans="3:17">
      <c r="C4393" s="52"/>
      <c r="F4393" s="41"/>
      <c r="I4393" s="41"/>
      <c r="J4393" s="41"/>
      <c r="K4393" s="40"/>
      <c r="Q4393" s="52"/>
    </row>
    <row r="4394" spans="3:17">
      <c r="C4394" s="52"/>
      <c r="F4394" s="41"/>
      <c r="I4394" s="41"/>
      <c r="J4394" s="41"/>
      <c r="K4394" s="40"/>
      <c r="Q4394" s="52"/>
    </row>
    <row r="4395" spans="3:17">
      <c r="C4395" s="52"/>
      <c r="F4395" s="41"/>
      <c r="I4395" s="41"/>
      <c r="J4395" s="41"/>
      <c r="K4395" s="40"/>
      <c r="Q4395" s="52"/>
    </row>
    <row r="4396" spans="3:17">
      <c r="C4396" s="52"/>
      <c r="F4396" s="41"/>
      <c r="I4396" s="41"/>
      <c r="J4396" s="41"/>
      <c r="K4396" s="40"/>
      <c r="Q4396" s="52"/>
    </row>
    <row r="4397" spans="3:17">
      <c r="C4397" s="52"/>
      <c r="F4397" s="41"/>
      <c r="I4397" s="41"/>
      <c r="J4397" s="41"/>
      <c r="K4397" s="40"/>
      <c r="Q4397" s="52"/>
    </row>
    <row r="4398" spans="3:17">
      <c r="C4398" s="52"/>
      <c r="F4398" s="41"/>
      <c r="I4398" s="41"/>
      <c r="J4398" s="41"/>
      <c r="K4398" s="40"/>
      <c r="Q4398" s="52"/>
    </row>
    <row r="4399" spans="3:17">
      <c r="C4399" s="52"/>
      <c r="F4399" s="41"/>
      <c r="I4399" s="41"/>
      <c r="J4399" s="41"/>
      <c r="K4399" s="40"/>
      <c r="Q4399" s="52"/>
    </row>
    <row r="4400" spans="3:17">
      <c r="C4400" s="52"/>
      <c r="F4400" s="41"/>
      <c r="I4400" s="41"/>
      <c r="J4400" s="41"/>
      <c r="K4400" s="40"/>
      <c r="Q4400" s="52"/>
    </row>
    <row r="4401" spans="3:17">
      <c r="C4401" s="52"/>
      <c r="F4401" s="41"/>
      <c r="I4401" s="41"/>
      <c r="J4401" s="41"/>
      <c r="K4401" s="40"/>
      <c r="Q4401" s="52"/>
    </row>
    <row r="4402" spans="3:17">
      <c r="C4402" s="52"/>
      <c r="F4402" s="41"/>
      <c r="I4402" s="41"/>
      <c r="J4402" s="41"/>
      <c r="K4402" s="40"/>
      <c r="Q4402" s="52"/>
    </row>
    <row r="4403" spans="3:17">
      <c r="C4403" s="52"/>
      <c r="F4403" s="41"/>
      <c r="I4403" s="41"/>
      <c r="J4403" s="41"/>
      <c r="K4403" s="40"/>
      <c r="Q4403" s="52"/>
    </row>
    <row r="4404" spans="3:17">
      <c r="C4404" s="52"/>
      <c r="F4404" s="41"/>
      <c r="I4404" s="41"/>
      <c r="J4404" s="41"/>
      <c r="K4404" s="40"/>
      <c r="Q4404" s="52"/>
    </row>
    <row r="4405" spans="3:17">
      <c r="C4405" s="52"/>
      <c r="F4405" s="41"/>
      <c r="I4405" s="41"/>
      <c r="J4405" s="41"/>
      <c r="K4405" s="40"/>
      <c r="Q4405" s="52"/>
    </row>
    <row r="4406" spans="3:17">
      <c r="C4406" s="52"/>
      <c r="F4406" s="41"/>
      <c r="I4406" s="41"/>
      <c r="J4406" s="41"/>
      <c r="K4406" s="40"/>
      <c r="Q4406" s="52"/>
    </row>
    <row r="4407" spans="3:17">
      <c r="C4407" s="52"/>
      <c r="F4407" s="41"/>
      <c r="I4407" s="41"/>
      <c r="J4407" s="41"/>
      <c r="K4407" s="40"/>
      <c r="Q4407" s="52"/>
    </row>
    <row r="4408" spans="3:17">
      <c r="C4408" s="52"/>
      <c r="F4408" s="41"/>
      <c r="I4408" s="41"/>
      <c r="J4408" s="41"/>
      <c r="K4408" s="40"/>
      <c r="Q4408" s="52"/>
    </row>
    <row r="4409" spans="3:17">
      <c r="C4409" s="52"/>
      <c r="F4409" s="41"/>
      <c r="I4409" s="41"/>
      <c r="J4409" s="41"/>
      <c r="K4409" s="40"/>
      <c r="Q4409" s="52"/>
    </row>
    <row r="4410" spans="3:17">
      <c r="C4410" s="52"/>
      <c r="F4410" s="41"/>
      <c r="I4410" s="41"/>
      <c r="J4410" s="41"/>
      <c r="K4410" s="40"/>
      <c r="Q4410" s="52"/>
    </row>
    <row r="4411" spans="3:17">
      <c r="C4411" s="52"/>
      <c r="F4411" s="41"/>
      <c r="I4411" s="41"/>
      <c r="J4411" s="41"/>
      <c r="K4411" s="40"/>
      <c r="Q4411" s="52"/>
    </row>
    <row r="4412" spans="3:17">
      <c r="C4412" s="52"/>
      <c r="F4412" s="41"/>
      <c r="I4412" s="41"/>
      <c r="J4412" s="41"/>
      <c r="K4412" s="40"/>
      <c r="Q4412" s="52"/>
    </row>
    <row r="4413" spans="3:17">
      <c r="C4413" s="52"/>
      <c r="F4413" s="41"/>
      <c r="I4413" s="41"/>
      <c r="J4413" s="41"/>
      <c r="K4413" s="40"/>
      <c r="Q4413" s="52"/>
    </row>
    <row r="4414" spans="3:17">
      <c r="C4414" s="52"/>
      <c r="F4414" s="41"/>
      <c r="I4414" s="41"/>
      <c r="J4414" s="41"/>
      <c r="K4414" s="40"/>
      <c r="Q4414" s="52"/>
    </row>
    <row r="4415" spans="3:17">
      <c r="C4415" s="52"/>
      <c r="F4415" s="41"/>
      <c r="I4415" s="41"/>
      <c r="J4415" s="41"/>
      <c r="K4415" s="40"/>
      <c r="Q4415" s="52"/>
    </row>
    <row r="4416" spans="3:17">
      <c r="C4416" s="52"/>
      <c r="F4416" s="41"/>
      <c r="I4416" s="41"/>
      <c r="J4416" s="41"/>
      <c r="K4416" s="40"/>
      <c r="Q4416" s="52"/>
    </row>
    <row r="4417" spans="3:17">
      <c r="C4417" s="52"/>
      <c r="F4417" s="41"/>
      <c r="I4417" s="41"/>
      <c r="J4417" s="41"/>
      <c r="K4417" s="40"/>
      <c r="Q4417" s="52"/>
    </row>
    <row r="4418" spans="3:17">
      <c r="C4418" s="52"/>
      <c r="F4418" s="41"/>
      <c r="I4418" s="41"/>
      <c r="J4418" s="41"/>
      <c r="K4418" s="40"/>
      <c r="Q4418" s="52"/>
    </row>
    <row r="4419" spans="3:17">
      <c r="C4419" s="52"/>
      <c r="F4419" s="41"/>
      <c r="I4419" s="41"/>
      <c r="J4419" s="41"/>
      <c r="K4419" s="40"/>
      <c r="Q4419" s="52"/>
    </row>
    <row r="4420" spans="3:17">
      <c r="C4420" s="52"/>
      <c r="F4420" s="41"/>
      <c r="I4420" s="41"/>
      <c r="J4420" s="41"/>
      <c r="K4420" s="40"/>
      <c r="Q4420" s="52"/>
    </row>
    <row r="4421" spans="3:17">
      <c r="C4421" s="52"/>
      <c r="F4421" s="41"/>
      <c r="I4421" s="41"/>
      <c r="J4421" s="41"/>
      <c r="K4421" s="40"/>
      <c r="Q4421" s="52"/>
    </row>
    <row r="4422" spans="3:17">
      <c r="C4422" s="52"/>
      <c r="F4422" s="41"/>
      <c r="I4422" s="41"/>
      <c r="J4422" s="41"/>
      <c r="K4422" s="40"/>
      <c r="Q4422" s="52"/>
    </row>
    <row r="4423" spans="3:17">
      <c r="C4423" s="52"/>
      <c r="F4423" s="41"/>
      <c r="I4423" s="41"/>
      <c r="J4423" s="41"/>
      <c r="K4423" s="40"/>
      <c r="Q4423" s="52"/>
    </row>
    <row r="4424" spans="3:17">
      <c r="C4424" s="52"/>
      <c r="F4424" s="41"/>
      <c r="I4424" s="41"/>
      <c r="J4424" s="41"/>
      <c r="K4424" s="40"/>
      <c r="Q4424" s="52"/>
    </row>
    <row r="4425" spans="3:17">
      <c r="C4425" s="52"/>
      <c r="F4425" s="41"/>
      <c r="I4425" s="41"/>
      <c r="J4425" s="41"/>
      <c r="K4425" s="40"/>
      <c r="Q4425" s="52"/>
    </row>
    <row r="4426" spans="3:17">
      <c r="C4426" s="52"/>
      <c r="F4426" s="41"/>
      <c r="I4426" s="41"/>
      <c r="J4426" s="41"/>
      <c r="K4426" s="40"/>
      <c r="Q4426" s="52"/>
    </row>
    <row r="4427" spans="3:17">
      <c r="C4427" s="52"/>
      <c r="F4427" s="41"/>
      <c r="I4427" s="41"/>
      <c r="J4427" s="41"/>
      <c r="K4427" s="40"/>
      <c r="Q4427" s="52"/>
    </row>
    <row r="4428" spans="3:17">
      <c r="C4428" s="52"/>
      <c r="F4428" s="41"/>
      <c r="I4428" s="41"/>
      <c r="J4428" s="41"/>
      <c r="K4428" s="40"/>
      <c r="Q4428" s="52"/>
    </row>
    <row r="4429" spans="3:17">
      <c r="C4429" s="52"/>
      <c r="F4429" s="41"/>
      <c r="I4429" s="41"/>
      <c r="J4429" s="41"/>
      <c r="K4429" s="40"/>
      <c r="Q4429" s="52"/>
    </row>
    <row r="4430" spans="3:17">
      <c r="C4430" s="52"/>
      <c r="F4430" s="41"/>
      <c r="I4430" s="41"/>
      <c r="J4430" s="41"/>
      <c r="K4430" s="40"/>
      <c r="Q4430" s="52"/>
    </row>
    <row r="4431" spans="3:17">
      <c r="C4431" s="52"/>
      <c r="F4431" s="41"/>
      <c r="I4431" s="41"/>
      <c r="J4431" s="41"/>
      <c r="K4431" s="40"/>
      <c r="Q4431" s="52"/>
    </row>
    <row r="4432" spans="3:17">
      <c r="C4432" s="52"/>
      <c r="F4432" s="41"/>
      <c r="I4432" s="41"/>
      <c r="J4432" s="41"/>
      <c r="K4432" s="40"/>
      <c r="Q4432" s="52"/>
    </row>
    <row r="4433" spans="3:17">
      <c r="C4433" s="52"/>
      <c r="F4433" s="41"/>
      <c r="I4433" s="41"/>
      <c r="J4433" s="41"/>
      <c r="K4433" s="40"/>
      <c r="Q4433" s="52"/>
    </row>
    <row r="4434" spans="3:17">
      <c r="C4434" s="52"/>
      <c r="F4434" s="41"/>
      <c r="I4434" s="41"/>
      <c r="J4434" s="41"/>
      <c r="K4434" s="40"/>
      <c r="Q4434" s="52"/>
    </row>
    <row r="4435" spans="3:17">
      <c r="C4435" s="52"/>
      <c r="F4435" s="41"/>
      <c r="I4435" s="41"/>
      <c r="J4435" s="41"/>
      <c r="K4435" s="40"/>
      <c r="Q4435" s="52"/>
    </row>
    <row r="4436" spans="3:17">
      <c r="C4436" s="52"/>
      <c r="F4436" s="41"/>
      <c r="I4436" s="41"/>
      <c r="J4436" s="41"/>
      <c r="K4436" s="40"/>
      <c r="Q4436" s="52"/>
    </row>
    <row r="4437" spans="3:17">
      <c r="C4437" s="52"/>
      <c r="F4437" s="41"/>
      <c r="I4437" s="41"/>
      <c r="J4437" s="41"/>
      <c r="K4437" s="40"/>
      <c r="Q4437" s="52"/>
    </row>
    <row r="4438" spans="3:17">
      <c r="C4438" s="52"/>
      <c r="F4438" s="41"/>
      <c r="I4438" s="41"/>
      <c r="J4438" s="41"/>
      <c r="K4438" s="40"/>
      <c r="Q4438" s="52"/>
    </row>
    <row r="4439" spans="3:17">
      <c r="C4439" s="52"/>
      <c r="F4439" s="41"/>
      <c r="I4439" s="41"/>
      <c r="J4439" s="41"/>
      <c r="K4439" s="40"/>
      <c r="Q4439" s="52"/>
    </row>
    <row r="4440" spans="3:17">
      <c r="C4440" s="52"/>
      <c r="F4440" s="41"/>
      <c r="I4440" s="41"/>
      <c r="J4440" s="41"/>
      <c r="K4440" s="40"/>
      <c r="Q4440" s="52"/>
    </row>
    <row r="4441" spans="3:17">
      <c r="C4441" s="52"/>
      <c r="F4441" s="41"/>
      <c r="I4441" s="41"/>
      <c r="J4441" s="41"/>
      <c r="K4441" s="40"/>
      <c r="Q4441" s="52"/>
    </row>
    <row r="4442" spans="3:17">
      <c r="C4442" s="52"/>
      <c r="F4442" s="41"/>
      <c r="I4442" s="41"/>
      <c r="J4442" s="41"/>
      <c r="K4442" s="40"/>
      <c r="Q4442" s="52"/>
    </row>
    <row r="4443" spans="3:17">
      <c r="C4443" s="52"/>
      <c r="F4443" s="41"/>
      <c r="I4443" s="41"/>
      <c r="J4443" s="41"/>
      <c r="K4443" s="40"/>
      <c r="Q4443" s="52"/>
    </row>
    <row r="4444" spans="3:17">
      <c r="C4444" s="52"/>
      <c r="F4444" s="41"/>
      <c r="I4444" s="41"/>
      <c r="J4444" s="41"/>
      <c r="K4444" s="40"/>
      <c r="Q4444" s="52"/>
    </row>
    <row r="4445" spans="3:17">
      <c r="C4445" s="52"/>
      <c r="F4445" s="41"/>
      <c r="I4445" s="41"/>
      <c r="J4445" s="41"/>
      <c r="K4445" s="40"/>
      <c r="Q4445" s="52"/>
    </row>
    <row r="4446" spans="3:17">
      <c r="C4446" s="52"/>
      <c r="F4446" s="41"/>
      <c r="I4446" s="41"/>
      <c r="J4446" s="41"/>
      <c r="K4446" s="40"/>
      <c r="Q4446" s="52"/>
    </row>
    <row r="4447" spans="3:17">
      <c r="C4447" s="52"/>
      <c r="F4447" s="41"/>
      <c r="I4447" s="41"/>
      <c r="J4447" s="41"/>
      <c r="K4447" s="40"/>
      <c r="Q4447" s="52"/>
    </row>
    <row r="4448" spans="3:17">
      <c r="C4448" s="52"/>
      <c r="F4448" s="41"/>
      <c r="I4448" s="41"/>
      <c r="J4448" s="41"/>
      <c r="K4448" s="40"/>
      <c r="Q4448" s="52"/>
    </row>
    <row r="4449" spans="3:17">
      <c r="C4449" s="52"/>
      <c r="F4449" s="41"/>
      <c r="I4449" s="41"/>
      <c r="J4449" s="41"/>
      <c r="K4449" s="40"/>
      <c r="Q4449" s="52"/>
    </row>
    <row r="4450" spans="3:17">
      <c r="C4450" s="52"/>
      <c r="F4450" s="41"/>
      <c r="I4450" s="41"/>
      <c r="J4450" s="41"/>
      <c r="K4450" s="40"/>
      <c r="Q4450" s="52"/>
    </row>
    <row r="4451" spans="3:17">
      <c r="C4451" s="52"/>
      <c r="F4451" s="41"/>
      <c r="I4451" s="41"/>
      <c r="J4451" s="41"/>
      <c r="K4451" s="40"/>
      <c r="Q4451" s="52"/>
    </row>
    <row r="4452" spans="3:17">
      <c r="C4452" s="52"/>
      <c r="F4452" s="41"/>
      <c r="I4452" s="41"/>
      <c r="J4452" s="41"/>
      <c r="K4452" s="40"/>
      <c r="Q4452" s="52"/>
    </row>
    <row r="4453" spans="3:17">
      <c r="C4453" s="52"/>
      <c r="F4453" s="41"/>
      <c r="I4453" s="41"/>
      <c r="J4453" s="41"/>
      <c r="K4453" s="40"/>
      <c r="Q4453" s="52"/>
    </row>
    <row r="4454" spans="3:17">
      <c r="C4454" s="52"/>
      <c r="F4454" s="41"/>
      <c r="I4454" s="41"/>
      <c r="J4454" s="41"/>
      <c r="K4454" s="40"/>
      <c r="Q4454" s="52"/>
    </row>
    <row r="4455" spans="3:17">
      <c r="C4455" s="52"/>
      <c r="F4455" s="41"/>
      <c r="I4455" s="41"/>
      <c r="J4455" s="41"/>
      <c r="K4455" s="40"/>
      <c r="Q4455" s="52"/>
    </row>
    <row r="4456" spans="3:17">
      <c r="C4456" s="52"/>
      <c r="F4456" s="41"/>
      <c r="I4456" s="41"/>
      <c r="J4456" s="41"/>
      <c r="K4456" s="40"/>
      <c r="Q4456" s="52"/>
    </row>
    <row r="4457" spans="3:17">
      <c r="C4457" s="52"/>
      <c r="F4457" s="41"/>
      <c r="I4457" s="41"/>
      <c r="J4457" s="41"/>
      <c r="K4457" s="40"/>
      <c r="Q4457" s="52"/>
    </row>
    <row r="4458" spans="3:17">
      <c r="C4458" s="52"/>
      <c r="F4458" s="41"/>
      <c r="I4458" s="41"/>
      <c r="J4458" s="41"/>
      <c r="K4458" s="40"/>
      <c r="Q4458" s="52"/>
    </row>
    <row r="4459" spans="3:17">
      <c r="C4459" s="52"/>
      <c r="F4459" s="41"/>
      <c r="I4459" s="41"/>
      <c r="J4459" s="41"/>
      <c r="K4459" s="40"/>
      <c r="Q4459" s="52"/>
    </row>
    <row r="4460" spans="3:17">
      <c r="C4460" s="52"/>
      <c r="F4460" s="41"/>
      <c r="I4460" s="41"/>
      <c r="J4460" s="41"/>
      <c r="K4460" s="40"/>
      <c r="Q4460" s="52"/>
    </row>
    <row r="4461" spans="3:17">
      <c r="C4461" s="52"/>
      <c r="F4461" s="41"/>
      <c r="I4461" s="41"/>
      <c r="J4461" s="41"/>
      <c r="K4461" s="40"/>
      <c r="Q4461" s="52"/>
    </row>
    <row r="4462" spans="3:17">
      <c r="C4462" s="52"/>
      <c r="F4462" s="41"/>
      <c r="I4462" s="41"/>
      <c r="J4462" s="41"/>
      <c r="K4462" s="40"/>
      <c r="Q4462" s="52"/>
    </row>
    <row r="4463" spans="3:17">
      <c r="C4463" s="52"/>
      <c r="F4463" s="41"/>
      <c r="I4463" s="41"/>
      <c r="J4463" s="41"/>
      <c r="K4463" s="40"/>
      <c r="Q4463" s="52"/>
    </row>
    <row r="4464" spans="3:17">
      <c r="C4464" s="52"/>
      <c r="F4464" s="41"/>
      <c r="I4464" s="41"/>
      <c r="J4464" s="41"/>
      <c r="K4464" s="40"/>
      <c r="Q4464" s="52"/>
    </row>
    <row r="4465" spans="3:17">
      <c r="C4465" s="52"/>
      <c r="F4465" s="41"/>
      <c r="I4465" s="41"/>
      <c r="J4465" s="41"/>
      <c r="K4465" s="40"/>
      <c r="Q4465" s="52"/>
    </row>
    <row r="4466" spans="3:17">
      <c r="C4466" s="52"/>
      <c r="F4466" s="41"/>
      <c r="I4466" s="41"/>
      <c r="J4466" s="41"/>
      <c r="K4466" s="40"/>
      <c r="Q4466" s="52"/>
    </row>
    <row r="4467" spans="3:17">
      <c r="C4467" s="52"/>
      <c r="F4467" s="41"/>
      <c r="I4467" s="41"/>
      <c r="J4467" s="41"/>
      <c r="K4467" s="40"/>
      <c r="Q4467" s="52"/>
    </row>
    <row r="4468" spans="3:17">
      <c r="C4468" s="52"/>
      <c r="F4468" s="41"/>
      <c r="I4468" s="41"/>
      <c r="J4468" s="41"/>
      <c r="K4468" s="40"/>
      <c r="Q4468" s="52"/>
    </row>
    <row r="4469" spans="3:17">
      <c r="C4469" s="52"/>
      <c r="F4469" s="41"/>
      <c r="I4469" s="41"/>
      <c r="J4469" s="41"/>
      <c r="K4469" s="40"/>
      <c r="Q4469" s="52"/>
    </row>
    <row r="4470" spans="3:17">
      <c r="C4470" s="52"/>
      <c r="F4470" s="41"/>
      <c r="I4470" s="41"/>
      <c r="J4470" s="41"/>
      <c r="K4470" s="40"/>
      <c r="Q4470" s="52"/>
    </row>
    <row r="4471" spans="3:17">
      <c r="C4471" s="52"/>
      <c r="F4471" s="41"/>
      <c r="I4471" s="41"/>
      <c r="J4471" s="41"/>
      <c r="K4471" s="40"/>
      <c r="Q4471" s="52"/>
    </row>
    <row r="4472" spans="3:17">
      <c r="C4472" s="52"/>
      <c r="F4472" s="41"/>
      <c r="I4472" s="41"/>
      <c r="J4472" s="41"/>
      <c r="K4472" s="40"/>
      <c r="Q4472" s="52"/>
    </row>
    <row r="4473" spans="3:17">
      <c r="C4473" s="52"/>
      <c r="F4473" s="41"/>
      <c r="I4473" s="41"/>
      <c r="J4473" s="41"/>
      <c r="K4473" s="40"/>
      <c r="Q4473" s="52"/>
    </row>
    <row r="4474" spans="3:17">
      <c r="C4474" s="52"/>
      <c r="F4474" s="41"/>
      <c r="I4474" s="41"/>
      <c r="J4474" s="41"/>
      <c r="K4474" s="40"/>
      <c r="Q4474" s="52"/>
    </row>
    <row r="4475" spans="3:17">
      <c r="C4475" s="52"/>
      <c r="F4475" s="41"/>
      <c r="I4475" s="41"/>
      <c r="J4475" s="41"/>
      <c r="K4475" s="40"/>
      <c r="Q4475" s="52"/>
    </row>
    <row r="4476" spans="3:17">
      <c r="C4476" s="52"/>
      <c r="F4476" s="41"/>
      <c r="I4476" s="41"/>
      <c r="J4476" s="41"/>
      <c r="K4476" s="40"/>
      <c r="Q4476" s="52"/>
    </row>
    <row r="4477" spans="3:17">
      <c r="C4477" s="52"/>
      <c r="F4477" s="41"/>
      <c r="I4477" s="41"/>
      <c r="J4477" s="41"/>
      <c r="K4477" s="40"/>
      <c r="Q4477" s="52"/>
    </row>
    <row r="4478" spans="3:17">
      <c r="C4478" s="52"/>
      <c r="F4478" s="41"/>
      <c r="I4478" s="41"/>
      <c r="J4478" s="41"/>
      <c r="K4478" s="40"/>
      <c r="Q4478" s="52"/>
    </row>
    <row r="4479" spans="3:17">
      <c r="C4479" s="52"/>
      <c r="F4479" s="41"/>
      <c r="I4479" s="41"/>
      <c r="J4479" s="41"/>
      <c r="K4479" s="40"/>
      <c r="Q4479" s="52"/>
    </row>
    <row r="4480" spans="3:17">
      <c r="C4480" s="52"/>
      <c r="F4480" s="41"/>
      <c r="I4480" s="41"/>
      <c r="J4480" s="41"/>
      <c r="K4480" s="40"/>
      <c r="Q4480" s="52"/>
    </row>
    <row r="4481" spans="3:17">
      <c r="C4481" s="52"/>
      <c r="F4481" s="41"/>
      <c r="I4481" s="41"/>
      <c r="J4481" s="41"/>
      <c r="K4481" s="40"/>
      <c r="Q4481" s="52"/>
    </row>
    <row r="4482" spans="3:17">
      <c r="C4482" s="52"/>
      <c r="F4482" s="41"/>
      <c r="I4482" s="41"/>
      <c r="J4482" s="41"/>
      <c r="K4482" s="40"/>
      <c r="Q4482" s="52"/>
    </row>
    <row r="4483" spans="3:17">
      <c r="C4483" s="52"/>
      <c r="F4483" s="41"/>
      <c r="I4483" s="41"/>
      <c r="J4483" s="41"/>
      <c r="K4483" s="40"/>
      <c r="Q4483" s="52"/>
    </row>
    <row r="4484" spans="3:17">
      <c r="C4484" s="52"/>
      <c r="F4484" s="41"/>
      <c r="I4484" s="41"/>
      <c r="J4484" s="41"/>
      <c r="K4484" s="40"/>
      <c r="Q4484" s="52"/>
    </row>
    <row r="4485" spans="3:17">
      <c r="C4485" s="52"/>
      <c r="F4485" s="41"/>
      <c r="I4485" s="41"/>
      <c r="J4485" s="41"/>
      <c r="K4485" s="40"/>
      <c r="Q4485" s="52"/>
    </row>
    <row r="4486" spans="3:17">
      <c r="C4486" s="52"/>
      <c r="F4486" s="41"/>
      <c r="I4486" s="41"/>
      <c r="J4486" s="41"/>
      <c r="K4486" s="40"/>
      <c r="Q4486" s="52"/>
    </row>
    <row r="4487" spans="3:17">
      <c r="C4487" s="52"/>
      <c r="F4487" s="41"/>
      <c r="I4487" s="41"/>
      <c r="J4487" s="41"/>
      <c r="K4487" s="40"/>
      <c r="Q4487" s="52"/>
    </row>
    <row r="4488" spans="3:17">
      <c r="C4488" s="52"/>
      <c r="F4488" s="41"/>
      <c r="I4488" s="41"/>
      <c r="J4488" s="41"/>
      <c r="K4488" s="40"/>
      <c r="Q4488" s="52"/>
    </row>
    <row r="4489" spans="3:17">
      <c r="C4489" s="52"/>
      <c r="F4489" s="41"/>
      <c r="I4489" s="41"/>
      <c r="J4489" s="41"/>
      <c r="K4489" s="40"/>
      <c r="Q4489" s="52"/>
    </row>
    <row r="4490" spans="3:17">
      <c r="C4490" s="52"/>
      <c r="F4490" s="41"/>
      <c r="I4490" s="41"/>
      <c r="J4490" s="41"/>
      <c r="K4490" s="40"/>
      <c r="Q4490" s="52"/>
    </row>
    <row r="4491" spans="3:17">
      <c r="C4491" s="52"/>
      <c r="F4491" s="41"/>
      <c r="I4491" s="41"/>
      <c r="J4491" s="41"/>
      <c r="K4491" s="40"/>
      <c r="Q4491" s="52"/>
    </row>
    <row r="4492" spans="3:17">
      <c r="C4492" s="52"/>
      <c r="F4492" s="41"/>
      <c r="I4492" s="41"/>
      <c r="J4492" s="41"/>
      <c r="K4492" s="40"/>
      <c r="Q4492" s="52"/>
    </row>
    <row r="4493" spans="3:17">
      <c r="C4493" s="52"/>
      <c r="F4493" s="41"/>
      <c r="I4493" s="41"/>
      <c r="J4493" s="41"/>
      <c r="K4493" s="40"/>
      <c r="Q4493" s="52"/>
    </row>
    <row r="4494" spans="3:17">
      <c r="C4494" s="52"/>
      <c r="F4494" s="41"/>
      <c r="I4494" s="41"/>
      <c r="J4494" s="41"/>
      <c r="K4494" s="40"/>
      <c r="Q4494" s="52"/>
    </row>
    <row r="4495" spans="3:17">
      <c r="C4495" s="52"/>
      <c r="F4495" s="41"/>
      <c r="I4495" s="41"/>
      <c r="J4495" s="41"/>
      <c r="K4495" s="40"/>
      <c r="Q4495" s="52"/>
    </row>
    <row r="4496" spans="3:17">
      <c r="C4496" s="52"/>
      <c r="F4496" s="41"/>
      <c r="I4496" s="41"/>
      <c r="J4496" s="41"/>
      <c r="K4496" s="40"/>
      <c r="Q4496" s="52"/>
    </row>
    <row r="4497" spans="3:17">
      <c r="C4497" s="52"/>
      <c r="F4497" s="41"/>
      <c r="I4497" s="41"/>
      <c r="J4497" s="41"/>
      <c r="K4497" s="40"/>
      <c r="Q4497" s="52"/>
    </row>
    <row r="4498" spans="3:17">
      <c r="C4498" s="52"/>
      <c r="F4498" s="41"/>
      <c r="I4498" s="41"/>
      <c r="J4498" s="41"/>
      <c r="K4498" s="40"/>
      <c r="Q4498" s="52"/>
    </row>
    <row r="4499" spans="3:17">
      <c r="C4499" s="52"/>
      <c r="F4499" s="41"/>
      <c r="I4499" s="41"/>
      <c r="J4499" s="41"/>
      <c r="K4499" s="40"/>
      <c r="Q4499" s="52"/>
    </row>
    <row r="4500" spans="3:17">
      <c r="C4500" s="52"/>
      <c r="F4500" s="41"/>
      <c r="I4500" s="41"/>
      <c r="J4500" s="41"/>
      <c r="K4500" s="40"/>
      <c r="Q4500" s="52"/>
    </row>
    <row r="4501" spans="3:17">
      <c r="C4501" s="52"/>
      <c r="F4501" s="41"/>
      <c r="I4501" s="41"/>
      <c r="J4501" s="41"/>
      <c r="K4501" s="40"/>
      <c r="Q4501" s="52"/>
    </row>
    <row r="4502" spans="3:17">
      <c r="C4502" s="52"/>
      <c r="F4502" s="41"/>
      <c r="I4502" s="41"/>
      <c r="J4502" s="41"/>
      <c r="K4502" s="40"/>
      <c r="Q4502" s="52"/>
    </row>
    <row r="4503" spans="3:17">
      <c r="C4503" s="52"/>
      <c r="F4503" s="41"/>
      <c r="I4503" s="41"/>
      <c r="J4503" s="41"/>
      <c r="K4503" s="40"/>
      <c r="Q4503" s="52"/>
    </row>
    <row r="4504" spans="3:17">
      <c r="C4504" s="52"/>
      <c r="F4504" s="41"/>
      <c r="I4504" s="41"/>
      <c r="J4504" s="41"/>
      <c r="K4504" s="40"/>
      <c r="Q4504" s="52"/>
    </row>
    <row r="4505" spans="3:17">
      <c r="C4505" s="52"/>
      <c r="F4505" s="41"/>
      <c r="I4505" s="41"/>
      <c r="J4505" s="41"/>
      <c r="K4505" s="40"/>
      <c r="Q4505" s="52"/>
    </row>
    <row r="4506" spans="3:17">
      <c r="C4506" s="52"/>
      <c r="F4506" s="41"/>
      <c r="I4506" s="41"/>
      <c r="J4506" s="41"/>
      <c r="K4506" s="40"/>
      <c r="Q4506" s="52"/>
    </row>
    <row r="4507" spans="3:17">
      <c r="C4507" s="52"/>
      <c r="F4507" s="41"/>
      <c r="I4507" s="41"/>
      <c r="J4507" s="41"/>
      <c r="K4507" s="40"/>
      <c r="Q4507" s="52"/>
    </row>
    <row r="4508" spans="3:17">
      <c r="C4508" s="52"/>
      <c r="F4508" s="41"/>
      <c r="I4508" s="41"/>
      <c r="J4508" s="41"/>
      <c r="K4508" s="40"/>
      <c r="Q4508" s="52"/>
    </row>
    <row r="4509" spans="3:17">
      <c r="C4509" s="52"/>
      <c r="F4509" s="41"/>
      <c r="I4509" s="41"/>
      <c r="J4509" s="41"/>
      <c r="K4509" s="40"/>
      <c r="Q4509" s="52"/>
    </row>
    <row r="4510" spans="3:17">
      <c r="C4510" s="52"/>
      <c r="F4510" s="41"/>
      <c r="I4510" s="41"/>
      <c r="J4510" s="41"/>
      <c r="K4510" s="40"/>
      <c r="Q4510" s="52"/>
    </row>
    <row r="4511" spans="3:17">
      <c r="C4511" s="52"/>
      <c r="F4511" s="41"/>
      <c r="I4511" s="41"/>
      <c r="J4511" s="41"/>
      <c r="K4511" s="40"/>
      <c r="Q4511" s="52"/>
    </row>
    <row r="4512" spans="3:17">
      <c r="C4512" s="52"/>
      <c r="F4512" s="41"/>
      <c r="I4512" s="41"/>
      <c r="J4512" s="41"/>
      <c r="K4512" s="40"/>
      <c r="Q4512" s="52"/>
    </row>
    <row r="4513" spans="3:17">
      <c r="C4513" s="52"/>
      <c r="F4513" s="41"/>
      <c r="I4513" s="41"/>
      <c r="J4513" s="41"/>
      <c r="K4513" s="40"/>
      <c r="Q4513" s="52"/>
    </row>
    <row r="4514" spans="3:17">
      <c r="C4514" s="52"/>
      <c r="F4514" s="41"/>
      <c r="I4514" s="41"/>
      <c r="J4514" s="41"/>
      <c r="K4514" s="40"/>
      <c r="Q4514" s="52"/>
    </row>
    <row r="4515" spans="3:17">
      <c r="C4515" s="52"/>
      <c r="F4515" s="41"/>
      <c r="I4515" s="41"/>
      <c r="J4515" s="41"/>
      <c r="K4515" s="40"/>
      <c r="Q4515" s="52"/>
    </row>
    <row r="4516" spans="3:17">
      <c r="C4516" s="52"/>
      <c r="F4516" s="41"/>
      <c r="I4516" s="41"/>
      <c r="J4516" s="41"/>
      <c r="K4516" s="40"/>
      <c r="Q4516" s="52"/>
    </row>
    <row r="4517" spans="3:17">
      <c r="C4517" s="52"/>
      <c r="F4517" s="41"/>
      <c r="I4517" s="41"/>
      <c r="J4517" s="41"/>
      <c r="K4517" s="40"/>
      <c r="Q4517" s="52"/>
    </row>
    <row r="4518" spans="3:17">
      <c r="C4518" s="52"/>
      <c r="F4518" s="41"/>
      <c r="I4518" s="41"/>
      <c r="J4518" s="41"/>
      <c r="K4518" s="40"/>
      <c r="Q4518" s="52"/>
    </row>
    <row r="4519" spans="3:17">
      <c r="C4519" s="52"/>
      <c r="F4519" s="41"/>
      <c r="I4519" s="41"/>
      <c r="J4519" s="41"/>
      <c r="K4519" s="40"/>
      <c r="Q4519" s="52"/>
    </row>
    <row r="4520" spans="3:17">
      <c r="C4520" s="52"/>
      <c r="F4520" s="41"/>
      <c r="I4520" s="41"/>
      <c r="J4520" s="41"/>
      <c r="K4520" s="40"/>
      <c r="Q4520" s="52"/>
    </row>
    <row r="4521" spans="3:17">
      <c r="C4521" s="52"/>
      <c r="F4521" s="41"/>
      <c r="I4521" s="41"/>
      <c r="J4521" s="41"/>
      <c r="K4521" s="40"/>
      <c r="Q4521" s="52"/>
    </row>
    <row r="4522" spans="3:17">
      <c r="C4522" s="52"/>
      <c r="F4522" s="41"/>
      <c r="I4522" s="41"/>
      <c r="J4522" s="41"/>
      <c r="K4522" s="40"/>
      <c r="Q4522" s="52"/>
    </row>
    <row r="4523" spans="3:17">
      <c r="C4523" s="52"/>
      <c r="F4523" s="41"/>
      <c r="I4523" s="41"/>
      <c r="J4523" s="41"/>
      <c r="K4523" s="40"/>
      <c r="Q4523" s="52"/>
    </row>
    <row r="4524" spans="3:17">
      <c r="C4524" s="52"/>
      <c r="F4524" s="41"/>
      <c r="I4524" s="41"/>
      <c r="J4524" s="41"/>
      <c r="K4524" s="40"/>
      <c r="Q4524" s="52"/>
    </row>
    <row r="4525" spans="3:17">
      <c r="C4525" s="52"/>
      <c r="F4525" s="41"/>
      <c r="I4525" s="41"/>
      <c r="J4525" s="41"/>
      <c r="K4525" s="40"/>
      <c r="Q4525" s="52"/>
    </row>
    <row r="4526" spans="3:17">
      <c r="C4526" s="52"/>
      <c r="F4526" s="41"/>
      <c r="I4526" s="41"/>
      <c r="J4526" s="41"/>
      <c r="K4526" s="40"/>
      <c r="Q4526" s="52"/>
    </row>
    <row r="4527" spans="3:17">
      <c r="C4527" s="52"/>
      <c r="F4527" s="41"/>
      <c r="I4527" s="41"/>
      <c r="J4527" s="41"/>
      <c r="K4527" s="40"/>
      <c r="Q4527" s="52"/>
    </row>
    <row r="4528" spans="3:17">
      <c r="C4528" s="52"/>
      <c r="F4528" s="41"/>
      <c r="I4528" s="41"/>
      <c r="J4528" s="41"/>
      <c r="K4528" s="40"/>
      <c r="Q4528" s="52"/>
    </row>
    <row r="4529" spans="3:17">
      <c r="C4529" s="52"/>
      <c r="F4529" s="41"/>
      <c r="I4529" s="41"/>
      <c r="J4529" s="41"/>
      <c r="K4529" s="40"/>
      <c r="Q4529" s="52"/>
    </row>
    <row r="4530" spans="3:17">
      <c r="C4530" s="52"/>
      <c r="F4530" s="41"/>
      <c r="I4530" s="41"/>
      <c r="J4530" s="41"/>
      <c r="K4530" s="40"/>
      <c r="Q4530" s="52"/>
    </row>
    <row r="4531" spans="3:17">
      <c r="C4531" s="52"/>
      <c r="F4531" s="41"/>
      <c r="I4531" s="41"/>
      <c r="J4531" s="41"/>
      <c r="K4531" s="40"/>
      <c r="Q4531" s="52"/>
    </row>
    <row r="4532" spans="3:17">
      <c r="C4532" s="52"/>
      <c r="F4532" s="41"/>
      <c r="I4532" s="41"/>
      <c r="J4532" s="41"/>
      <c r="K4532" s="40"/>
      <c r="Q4532" s="52"/>
    </row>
    <row r="4533" spans="3:17">
      <c r="C4533" s="52"/>
      <c r="F4533" s="41"/>
      <c r="I4533" s="41"/>
      <c r="J4533" s="41"/>
      <c r="K4533" s="40"/>
      <c r="Q4533" s="52"/>
    </row>
    <row r="4534" spans="3:17">
      <c r="C4534" s="52"/>
      <c r="F4534" s="41"/>
      <c r="I4534" s="41"/>
      <c r="J4534" s="41"/>
      <c r="K4534" s="40"/>
      <c r="Q4534" s="52"/>
    </row>
    <row r="4535" spans="3:17">
      <c r="C4535" s="52"/>
      <c r="F4535" s="41"/>
      <c r="I4535" s="41"/>
      <c r="J4535" s="41"/>
      <c r="K4535" s="40"/>
      <c r="Q4535" s="52"/>
    </row>
    <row r="4536" spans="3:17">
      <c r="C4536" s="52"/>
      <c r="F4536" s="41"/>
      <c r="I4536" s="41"/>
      <c r="J4536" s="41"/>
      <c r="K4536" s="40"/>
      <c r="Q4536" s="52"/>
    </row>
    <row r="4537" spans="3:17">
      <c r="C4537" s="52"/>
      <c r="F4537" s="41"/>
      <c r="I4537" s="41"/>
      <c r="J4537" s="41"/>
      <c r="K4537" s="40"/>
      <c r="Q4537" s="52"/>
    </row>
    <row r="4538" spans="3:17">
      <c r="C4538" s="52"/>
      <c r="F4538" s="41"/>
      <c r="I4538" s="41"/>
      <c r="J4538" s="41"/>
      <c r="K4538" s="40"/>
      <c r="Q4538" s="52"/>
    </row>
    <row r="4539" spans="3:17">
      <c r="C4539" s="52"/>
      <c r="F4539" s="41"/>
      <c r="I4539" s="41"/>
      <c r="J4539" s="41"/>
      <c r="K4539" s="40"/>
      <c r="Q4539" s="52"/>
    </row>
    <row r="4540" spans="3:17">
      <c r="C4540" s="52"/>
      <c r="F4540" s="41"/>
      <c r="I4540" s="41"/>
      <c r="J4540" s="41"/>
      <c r="K4540" s="40"/>
      <c r="Q4540" s="52"/>
    </row>
    <row r="4541" spans="3:17">
      <c r="C4541" s="52"/>
      <c r="F4541" s="41"/>
      <c r="I4541" s="41"/>
      <c r="J4541" s="41"/>
      <c r="K4541" s="40"/>
      <c r="Q4541" s="52"/>
    </row>
    <row r="4542" spans="3:17">
      <c r="C4542" s="52"/>
      <c r="F4542" s="41"/>
      <c r="I4542" s="41"/>
      <c r="J4542" s="41"/>
      <c r="K4542" s="40"/>
      <c r="Q4542" s="52"/>
    </row>
    <row r="4543" spans="3:17">
      <c r="C4543" s="52"/>
      <c r="F4543" s="41"/>
      <c r="I4543" s="41"/>
      <c r="J4543" s="41"/>
      <c r="K4543" s="40"/>
      <c r="Q4543" s="52"/>
    </row>
    <row r="4544" spans="3:17">
      <c r="C4544" s="52"/>
      <c r="F4544" s="41"/>
      <c r="I4544" s="41"/>
      <c r="J4544" s="41"/>
      <c r="K4544" s="40"/>
      <c r="Q4544" s="52"/>
    </row>
    <row r="4545" spans="3:17">
      <c r="C4545" s="52"/>
      <c r="F4545" s="41"/>
      <c r="I4545" s="41"/>
      <c r="J4545" s="41"/>
      <c r="K4545" s="40"/>
      <c r="Q4545" s="52"/>
    </row>
    <row r="4546" spans="3:17">
      <c r="C4546" s="52"/>
      <c r="F4546" s="41"/>
      <c r="I4546" s="41"/>
      <c r="J4546" s="41"/>
      <c r="K4546" s="40"/>
      <c r="Q4546" s="52"/>
    </row>
    <row r="4547" spans="3:17">
      <c r="C4547" s="52"/>
      <c r="F4547" s="41"/>
      <c r="I4547" s="41"/>
      <c r="J4547" s="41"/>
      <c r="K4547" s="40"/>
      <c r="Q4547" s="52"/>
    </row>
    <row r="4548" spans="3:17">
      <c r="C4548" s="52"/>
      <c r="F4548" s="41"/>
      <c r="I4548" s="41"/>
      <c r="J4548" s="41"/>
      <c r="K4548" s="40"/>
      <c r="Q4548" s="52"/>
    </row>
    <row r="4549" spans="3:17">
      <c r="C4549" s="52"/>
      <c r="F4549" s="41"/>
      <c r="I4549" s="41"/>
      <c r="J4549" s="41"/>
      <c r="K4549" s="40"/>
      <c r="Q4549" s="52"/>
    </row>
    <row r="4550" spans="3:17">
      <c r="C4550" s="52"/>
      <c r="F4550" s="41"/>
      <c r="I4550" s="41"/>
      <c r="J4550" s="41"/>
      <c r="K4550" s="40"/>
      <c r="Q4550" s="52"/>
    </row>
    <row r="4551" spans="3:17">
      <c r="C4551" s="52"/>
      <c r="F4551" s="41"/>
      <c r="I4551" s="41"/>
      <c r="J4551" s="41"/>
      <c r="K4551" s="40"/>
      <c r="Q4551" s="52"/>
    </row>
    <row r="4552" spans="3:17">
      <c r="C4552" s="52"/>
      <c r="F4552" s="41"/>
      <c r="I4552" s="41"/>
      <c r="J4552" s="41"/>
      <c r="K4552" s="40"/>
      <c r="Q4552" s="52"/>
    </row>
    <row r="4553" spans="3:17">
      <c r="C4553" s="52"/>
      <c r="F4553" s="41"/>
      <c r="I4553" s="41"/>
      <c r="J4553" s="41"/>
      <c r="K4553" s="40"/>
      <c r="Q4553" s="52"/>
    </row>
    <row r="4554" spans="3:17">
      <c r="C4554" s="52"/>
      <c r="F4554" s="41"/>
      <c r="I4554" s="41"/>
      <c r="J4554" s="41"/>
      <c r="K4554" s="40"/>
      <c r="Q4554" s="52"/>
    </row>
    <row r="4555" spans="3:17">
      <c r="C4555" s="52"/>
      <c r="F4555" s="41"/>
      <c r="I4555" s="41"/>
      <c r="J4555" s="41"/>
      <c r="K4555" s="40"/>
      <c r="Q4555" s="52"/>
    </row>
    <row r="4556" spans="3:17">
      <c r="C4556" s="52"/>
      <c r="F4556" s="41"/>
      <c r="I4556" s="41"/>
      <c r="J4556" s="41"/>
      <c r="K4556" s="40"/>
      <c r="Q4556" s="52"/>
    </row>
    <row r="4557" spans="3:17">
      <c r="C4557" s="52"/>
      <c r="F4557" s="41"/>
      <c r="I4557" s="41"/>
      <c r="J4557" s="41"/>
      <c r="K4557" s="40"/>
      <c r="Q4557" s="52"/>
    </row>
    <row r="4558" spans="3:17">
      <c r="C4558" s="52"/>
      <c r="F4558" s="41"/>
      <c r="I4558" s="41"/>
      <c r="J4558" s="41"/>
      <c r="K4558" s="40"/>
      <c r="Q4558" s="52"/>
    </row>
    <row r="4559" spans="3:17">
      <c r="C4559" s="52"/>
      <c r="F4559" s="41"/>
      <c r="I4559" s="41"/>
      <c r="J4559" s="41"/>
      <c r="K4559" s="40"/>
      <c r="Q4559" s="52"/>
    </row>
    <row r="4560" spans="3:17">
      <c r="C4560" s="52"/>
      <c r="F4560" s="41"/>
      <c r="I4560" s="41"/>
      <c r="J4560" s="41"/>
      <c r="K4560" s="40"/>
      <c r="Q4560" s="52"/>
    </row>
    <row r="4561" spans="3:17">
      <c r="C4561" s="52"/>
      <c r="F4561" s="41"/>
      <c r="I4561" s="41"/>
      <c r="J4561" s="41"/>
      <c r="K4561" s="40"/>
      <c r="Q4561" s="52"/>
    </row>
    <row r="4562" spans="3:17">
      <c r="C4562" s="52"/>
      <c r="F4562" s="41"/>
      <c r="I4562" s="41"/>
      <c r="J4562" s="41"/>
      <c r="K4562" s="40"/>
      <c r="Q4562" s="52"/>
    </row>
    <row r="4563" spans="3:17">
      <c r="C4563" s="52"/>
      <c r="F4563" s="41"/>
      <c r="I4563" s="41"/>
      <c r="J4563" s="41"/>
      <c r="K4563" s="40"/>
      <c r="Q4563" s="52"/>
    </row>
    <row r="4564" spans="3:17">
      <c r="C4564" s="52"/>
      <c r="F4564" s="41"/>
      <c r="I4564" s="41"/>
      <c r="J4564" s="41"/>
      <c r="K4564" s="40"/>
      <c r="Q4564" s="52"/>
    </row>
    <row r="4565" spans="3:17">
      <c r="C4565" s="52"/>
      <c r="F4565" s="41"/>
      <c r="I4565" s="41"/>
      <c r="J4565" s="41"/>
      <c r="K4565" s="40"/>
      <c r="Q4565" s="52"/>
    </row>
    <row r="4566" spans="3:17">
      <c r="C4566" s="52"/>
      <c r="F4566" s="41"/>
      <c r="I4566" s="41"/>
      <c r="J4566" s="41"/>
      <c r="K4566" s="40"/>
      <c r="Q4566" s="52"/>
    </row>
    <row r="4567" spans="3:17">
      <c r="C4567" s="52"/>
      <c r="F4567" s="41"/>
      <c r="I4567" s="41"/>
      <c r="J4567" s="41"/>
      <c r="K4567" s="40"/>
      <c r="Q4567" s="52"/>
    </row>
    <row r="4568" spans="3:17">
      <c r="C4568" s="52"/>
      <c r="F4568" s="41"/>
      <c r="I4568" s="41"/>
      <c r="J4568" s="41"/>
      <c r="K4568" s="40"/>
      <c r="Q4568" s="52"/>
    </row>
    <row r="4569" spans="3:17">
      <c r="C4569" s="52"/>
      <c r="F4569" s="41"/>
      <c r="I4569" s="41"/>
      <c r="J4569" s="41"/>
      <c r="K4569" s="40"/>
      <c r="Q4569" s="52"/>
    </row>
    <row r="4570" spans="3:17">
      <c r="C4570" s="52"/>
      <c r="F4570" s="41"/>
      <c r="I4570" s="41"/>
      <c r="J4570" s="41"/>
      <c r="K4570" s="40"/>
      <c r="Q4570" s="52"/>
    </row>
    <row r="4571" spans="3:17">
      <c r="C4571" s="52"/>
      <c r="F4571" s="41"/>
      <c r="I4571" s="41"/>
      <c r="J4571" s="41"/>
      <c r="K4571" s="40"/>
      <c r="Q4571" s="52"/>
    </row>
    <row r="4572" spans="3:17">
      <c r="C4572" s="52"/>
      <c r="F4572" s="41"/>
      <c r="I4572" s="41"/>
      <c r="J4572" s="41"/>
      <c r="K4572" s="40"/>
      <c r="Q4572" s="52"/>
    </row>
    <row r="4573" spans="3:17">
      <c r="C4573" s="52"/>
      <c r="F4573" s="41"/>
      <c r="I4573" s="41"/>
      <c r="J4573" s="41"/>
      <c r="K4573" s="40"/>
      <c r="Q4573" s="52"/>
    </row>
    <row r="4574" spans="3:17">
      <c r="C4574" s="52"/>
      <c r="F4574" s="41"/>
      <c r="I4574" s="41"/>
      <c r="J4574" s="41"/>
      <c r="K4574" s="40"/>
      <c r="Q4574" s="52"/>
    </row>
    <row r="4575" spans="3:17">
      <c r="C4575" s="52"/>
      <c r="F4575" s="41"/>
      <c r="I4575" s="41"/>
      <c r="J4575" s="41"/>
      <c r="K4575" s="40"/>
      <c r="Q4575" s="52"/>
    </row>
    <row r="4576" spans="3:17">
      <c r="C4576" s="52"/>
      <c r="F4576" s="41"/>
      <c r="I4576" s="41"/>
      <c r="J4576" s="41"/>
      <c r="K4576" s="40"/>
      <c r="Q4576" s="52"/>
    </row>
    <row r="4577" spans="3:17">
      <c r="C4577" s="52"/>
      <c r="F4577" s="41"/>
      <c r="I4577" s="41"/>
      <c r="J4577" s="41"/>
      <c r="K4577" s="40"/>
      <c r="Q4577" s="52"/>
    </row>
    <row r="4578" spans="3:17">
      <c r="C4578" s="52"/>
      <c r="F4578" s="41"/>
      <c r="I4578" s="41"/>
      <c r="J4578" s="41"/>
      <c r="K4578" s="40"/>
      <c r="Q4578" s="52"/>
    </row>
    <row r="4579" spans="3:17">
      <c r="C4579" s="52"/>
      <c r="F4579" s="41"/>
      <c r="I4579" s="41"/>
      <c r="J4579" s="41"/>
      <c r="K4579" s="40"/>
      <c r="Q4579" s="52"/>
    </row>
    <row r="4580" spans="3:17">
      <c r="C4580" s="52"/>
      <c r="F4580" s="41"/>
      <c r="I4580" s="41"/>
      <c r="J4580" s="41"/>
      <c r="K4580" s="40"/>
      <c r="Q4580" s="52"/>
    </row>
    <row r="4581" spans="3:17">
      <c r="C4581" s="52"/>
      <c r="F4581" s="41"/>
      <c r="I4581" s="41"/>
      <c r="J4581" s="41"/>
      <c r="K4581" s="40"/>
      <c r="Q4581" s="52"/>
    </row>
    <row r="4582" spans="3:17">
      <c r="C4582" s="52"/>
      <c r="F4582" s="41"/>
      <c r="I4582" s="41"/>
      <c r="J4582" s="41"/>
      <c r="K4582" s="40"/>
      <c r="Q4582" s="52"/>
    </row>
    <row r="4583" spans="3:17">
      <c r="C4583" s="52"/>
      <c r="F4583" s="41"/>
      <c r="I4583" s="41"/>
      <c r="J4583" s="41"/>
      <c r="K4583" s="40"/>
      <c r="Q4583" s="52"/>
    </row>
    <row r="4584" spans="3:17">
      <c r="C4584" s="52"/>
      <c r="F4584" s="41"/>
      <c r="I4584" s="41"/>
      <c r="J4584" s="41"/>
      <c r="K4584" s="40"/>
      <c r="Q4584" s="52"/>
    </row>
    <row r="4585" spans="3:17">
      <c r="C4585" s="52"/>
      <c r="F4585" s="41"/>
      <c r="I4585" s="41"/>
      <c r="J4585" s="41"/>
      <c r="K4585" s="40"/>
      <c r="Q4585" s="52"/>
    </row>
    <row r="4586" spans="3:17">
      <c r="C4586" s="52"/>
      <c r="F4586" s="41"/>
      <c r="I4586" s="41"/>
      <c r="J4586" s="41"/>
      <c r="K4586" s="40"/>
      <c r="Q4586" s="52"/>
    </row>
    <row r="4587" spans="3:17">
      <c r="C4587" s="52"/>
      <c r="F4587" s="41"/>
      <c r="I4587" s="41"/>
      <c r="J4587" s="41"/>
      <c r="K4587" s="40"/>
      <c r="Q4587" s="52"/>
    </row>
    <row r="4588" spans="3:17">
      <c r="C4588" s="52"/>
      <c r="F4588" s="41"/>
      <c r="I4588" s="41"/>
      <c r="J4588" s="41"/>
      <c r="K4588" s="40"/>
      <c r="Q4588" s="52"/>
    </row>
    <row r="4589" spans="3:17">
      <c r="C4589" s="52"/>
      <c r="F4589" s="41"/>
      <c r="I4589" s="41"/>
      <c r="J4589" s="41"/>
      <c r="K4589" s="40"/>
      <c r="Q4589" s="52"/>
    </row>
    <row r="4590" spans="3:17">
      <c r="C4590" s="52"/>
      <c r="F4590" s="41"/>
      <c r="I4590" s="41"/>
      <c r="J4590" s="41"/>
      <c r="K4590" s="40"/>
      <c r="Q4590" s="52"/>
    </row>
    <row r="4591" spans="3:17">
      <c r="C4591" s="52"/>
      <c r="F4591" s="41"/>
      <c r="I4591" s="41"/>
      <c r="J4591" s="41"/>
      <c r="K4591" s="40"/>
      <c r="Q4591" s="52"/>
    </row>
    <row r="4592" spans="3:17">
      <c r="C4592" s="52"/>
      <c r="F4592" s="41"/>
      <c r="I4592" s="41"/>
      <c r="J4592" s="41"/>
      <c r="K4592" s="40"/>
      <c r="Q4592" s="52"/>
    </row>
    <row r="4593" spans="3:17">
      <c r="C4593" s="52"/>
      <c r="F4593" s="41"/>
      <c r="I4593" s="41"/>
      <c r="J4593" s="41"/>
      <c r="K4593" s="40"/>
      <c r="Q4593" s="52"/>
    </row>
    <row r="4594" spans="3:17">
      <c r="C4594" s="52"/>
      <c r="F4594" s="41"/>
      <c r="I4594" s="41"/>
      <c r="J4594" s="41"/>
      <c r="K4594" s="40"/>
      <c r="Q4594" s="52"/>
    </row>
    <row r="4595" spans="3:17">
      <c r="C4595" s="52"/>
      <c r="F4595" s="41"/>
      <c r="I4595" s="41"/>
      <c r="J4595" s="41"/>
      <c r="K4595" s="40"/>
      <c r="Q4595" s="52"/>
    </row>
    <row r="4596" spans="3:17">
      <c r="C4596" s="52"/>
      <c r="F4596" s="41"/>
      <c r="I4596" s="41"/>
      <c r="J4596" s="41"/>
      <c r="K4596" s="40"/>
      <c r="Q4596" s="52"/>
    </row>
    <row r="4597" spans="3:17">
      <c r="C4597" s="52"/>
      <c r="F4597" s="41"/>
      <c r="I4597" s="41"/>
      <c r="J4597" s="41"/>
      <c r="K4597" s="40"/>
      <c r="Q4597" s="52"/>
    </row>
    <row r="4598" spans="3:17">
      <c r="C4598" s="52"/>
      <c r="F4598" s="41"/>
      <c r="I4598" s="41"/>
      <c r="J4598" s="41"/>
      <c r="K4598" s="40"/>
      <c r="Q4598" s="52"/>
    </row>
    <row r="4599" spans="3:17">
      <c r="C4599" s="52"/>
      <c r="F4599" s="41"/>
      <c r="I4599" s="41"/>
      <c r="J4599" s="41"/>
      <c r="K4599" s="40"/>
      <c r="Q4599" s="52"/>
    </row>
    <row r="4600" spans="3:17">
      <c r="C4600" s="52"/>
      <c r="F4600" s="41"/>
      <c r="I4600" s="41"/>
      <c r="J4600" s="41"/>
      <c r="K4600" s="40"/>
      <c r="Q4600" s="52"/>
    </row>
    <row r="4601" spans="3:17">
      <c r="C4601" s="52"/>
      <c r="F4601" s="41"/>
      <c r="I4601" s="41"/>
      <c r="J4601" s="41"/>
      <c r="K4601" s="40"/>
      <c r="Q4601" s="52"/>
    </row>
    <row r="4602" spans="3:17">
      <c r="C4602" s="52"/>
      <c r="F4602" s="41"/>
      <c r="I4602" s="41"/>
      <c r="J4602" s="41"/>
      <c r="K4602" s="40"/>
      <c r="Q4602" s="52"/>
    </row>
    <row r="4603" spans="3:17">
      <c r="C4603" s="52"/>
      <c r="F4603" s="41"/>
      <c r="I4603" s="41"/>
      <c r="J4603" s="41"/>
      <c r="K4603" s="40"/>
      <c r="Q4603" s="52"/>
    </row>
    <row r="4604" spans="3:17">
      <c r="C4604" s="52"/>
      <c r="F4604" s="41"/>
      <c r="I4604" s="41"/>
      <c r="J4604" s="41"/>
      <c r="K4604" s="40"/>
      <c r="Q4604" s="52"/>
    </row>
    <row r="4605" spans="3:17">
      <c r="C4605" s="52"/>
      <c r="F4605" s="41"/>
      <c r="I4605" s="41"/>
      <c r="J4605" s="41"/>
      <c r="K4605" s="40"/>
      <c r="Q4605" s="52"/>
    </row>
    <row r="4606" spans="3:17">
      <c r="C4606" s="52"/>
      <c r="F4606" s="41"/>
      <c r="I4606" s="41"/>
      <c r="J4606" s="41"/>
      <c r="K4606" s="40"/>
      <c r="Q4606" s="52"/>
    </row>
    <row r="4607" spans="3:17">
      <c r="C4607" s="52"/>
      <c r="F4607" s="41"/>
      <c r="I4607" s="41"/>
      <c r="J4607" s="41"/>
      <c r="K4607" s="40"/>
      <c r="Q4607" s="52"/>
    </row>
    <row r="4608" spans="3:17">
      <c r="C4608" s="52"/>
      <c r="F4608" s="41"/>
      <c r="I4608" s="41"/>
      <c r="J4608" s="41"/>
      <c r="K4608" s="40"/>
      <c r="Q4608" s="52"/>
    </row>
    <row r="4609" spans="3:17">
      <c r="C4609" s="52"/>
      <c r="F4609" s="41"/>
      <c r="I4609" s="41"/>
      <c r="J4609" s="41"/>
      <c r="K4609" s="40"/>
      <c r="Q4609" s="52"/>
    </row>
    <row r="4610" spans="3:17">
      <c r="C4610" s="52"/>
      <c r="F4610" s="41"/>
      <c r="I4610" s="41"/>
      <c r="J4610" s="41"/>
      <c r="K4610" s="40"/>
      <c r="Q4610" s="52"/>
    </row>
    <row r="4611" spans="3:17">
      <c r="C4611" s="52"/>
      <c r="F4611" s="41"/>
      <c r="I4611" s="41"/>
      <c r="J4611" s="41"/>
      <c r="K4611" s="40"/>
      <c r="Q4611" s="52"/>
    </row>
    <row r="4612" spans="3:17">
      <c r="C4612" s="52"/>
      <c r="F4612" s="41"/>
      <c r="I4612" s="41"/>
      <c r="J4612" s="41"/>
      <c r="K4612" s="40"/>
      <c r="Q4612" s="52"/>
    </row>
    <row r="4613" spans="3:17">
      <c r="C4613" s="52"/>
      <c r="F4613" s="41"/>
      <c r="I4613" s="41"/>
      <c r="J4613" s="41"/>
      <c r="K4613" s="40"/>
      <c r="Q4613" s="52"/>
    </row>
    <row r="4614" spans="3:17">
      <c r="C4614" s="52"/>
      <c r="F4614" s="41"/>
      <c r="I4614" s="41"/>
      <c r="J4614" s="41"/>
      <c r="K4614" s="40"/>
      <c r="Q4614" s="52"/>
    </row>
    <row r="4615" spans="3:17">
      <c r="C4615" s="52"/>
      <c r="F4615" s="41"/>
      <c r="I4615" s="41"/>
      <c r="J4615" s="41"/>
      <c r="K4615" s="40"/>
      <c r="Q4615" s="52"/>
    </row>
    <row r="4616" spans="3:17">
      <c r="C4616" s="52"/>
      <c r="F4616" s="41"/>
      <c r="I4616" s="41"/>
      <c r="J4616" s="41"/>
      <c r="K4616" s="40"/>
      <c r="Q4616" s="52"/>
    </row>
    <row r="4617" spans="3:17">
      <c r="C4617" s="52"/>
      <c r="F4617" s="41"/>
      <c r="I4617" s="41"/>
      <c r="J4617" s="41"/>
      <c r="K4617" s="40"/>
      <c r="Q4617" s="52"/>
    </row>
    <row r="4618" spans="3:17">
      <c r="C4618" s="52"/>
      <c r="F4618" s="41"/>
      <c r="I4618" s="41"/>
      <c r="J4618" s="41"/>
      <c r="K4618" s="40"/>
      <c r="Q4618" s="52"/>
    </row>
    <row r="4619" spans="3:17">
      <c r="C4619" s="52"/>
      <c r="F4619" s="41"/>
      <c r="I4619" s="41"/>
      <c r="J4619" s="41"/>
      <c r="K4619" s="40"/>
      <c r="Q4619" s="52"/>
    </row>
    <row r="4620" spans="3:17">
      <c r="C4620" s="52"/>
      <c r="F4620" s="41"/>
      <c r="I4620" s="41"/>
      <c r="J4620" s="41"/>
      <c r="K4620" s="40"/>
      <c r="Q4620" s="52"/>
    </row>
    <row r="4621" spans="3:17">
      <c r="C4621" s="52"/>
      <c r="F4621" s="41"/>
      <c r="I4621" s="41"/>
      <c r="J4621" s="41"/>
      <c r="K4621" s="40"/>
      <c r="Q4621" s="52"/>
    </row>
    <row r="4622" spans="3:17">
      <c r="C4622" s="52"/>
      <c r="F4622" s="41"/>
      <c r="I4622" s="41"/>
      <c r="J4622" s="41"/>
      <c r="K4622" s="40"/>
      <c r="Q4622" s="52"/>
    </row>
    <row r="4623" spans="3:17">
      <c r="C4623" s="52"/>
      <c r="F4623" s="41"/>
      <c r="I4623" s="41"/>
      <c r="J4623" s="41"/>
      <c r="K4623" s="40"/>
      <c r="Q4623" s="52"/>
    </row>
    <row r="4624" spans="3:17">
      <c r="C4624" s="52"/>
      <c r="F4624" s="41"/>
      <c r="I4624" s="41"/>
      <c r="J4624" s="41"/>
      <c r="K4624" s="40"/>
      <c r="Q4624" s="52"/>
    </row>
    <row r="4625" spans="3:17">
      <c r="C4625" s="52"/>
      <c r="F4625" s="41"/>
      <c r="I4625" s="41"/>
      <c r="J4625" s="41"/>
      <c r="K4625" s="40"/>
      <c r="Q4625" s="52"/>
    </row>
    <row r="4626" spans="3:17">
      <c r="C4626" s="52"/>
      <c r="F4626" s="41"/>
      <c r="I4626" s="41"/>
      <c r="J4626" s="41"/>
      <c r="K4626" s="40"/>
      <c r="Q4626" s="52"/>
    </row>
    <row r="4627" spans="3:17">
      <c r="C4627" s="52"/>
      <c r="F4627" s="41"/>
      <c r="I4627" s="41"/>
      <c r="J4627" s="41"/>
      <c r="K4627" s="40"/>
      <c r="Q4627" s="52"/>
    </row>
    <row r="4628" spans="3:17">
      <c r="C4628" s="52"/>
      <c r="F4628" s="41"/>
      <c r="I4628" s="41"/>
      <c r="J4628" s="41"/>
      <c r="K4628" s="40"/>
      <c r="Q4628" s="52"/>
    </row>
    <row r="4629" spans="3:17">
      <c r="C4629" s="52"/>
      <c r="F4629" s="41"/>
      <c r="I4629" s="41"/>
      <c r="J4629" s="41"/>
      <c r="K4629" s="40"/>
      <c r="Q4629" s="52"/>
    </row>
    <row r="4630" spans="3:17">
      <c r="C4630" s="52"/>
      <c r="F4630" s="41"/>
      <c r="I4630" s="41"/>
      <c r="J4630" s="41"/>
      <c r="K4630" s="40"/>
      <c r="Q4630" s="52"/>
    </row>
    <row r="4631" spans="3:17">
      <c r="C4631" s="52"/>
      <c r="F4631" s="41"/>
      <c r="I4631" s="41"/>
      <c r="J4631" s="41"/>
      <c r="K4631" s="40"/>
      <c r="Q4631" s="52"/>
    </row>
    <row r="4632" spans="3:17">
      <c r="C4632" s="52"/>
      <c r="F4632" s="41"/>
      <c r="I4632" s="41"/>
      <c r="J4632" s="41"/>
      <c r="K4632" s="40"/>
      <c r="Q4632" s="52"/>
    </row>
    <row r="4633" spans="3:17">
      <c r="C4633" s="52"/>
      <c r="F4633" s="41"/>
      <c r="I4633" s="41"/>
      <c r="J4633" s="41"/>
      <c r="K4633" s="40"/>
      <c r="Q4633" s="52"/>
    </row>
    <row r="4634" spans="3:17">
      <c r="C4634" s="52"/>
      <c r="F4634" s="41"/>
      <c r="I4634" s="41"/>
      <c r="J4634" s="41"/>
      <c r="K4634" s="40"/>
      <c r="Q4634" s="52"/>
    </row>
    <row r="4635" spans="3:17">
      <c r="C4635" s="52"/>
      <c r="F4635" s="41"/>
      <c r="I4635" s="41"/>
      <c r="J4635" s="41"/>
      <c r="K4635" s="40"/>
      <c r="Q4635" s="52"/>
    </row>
    <row r="4636" spans="3:17">
      <c r="C4636" s="52"/>
      <c r="F4636" s="41"/>
      <c r="I4636" s="41"/>
      <c r="J4636" s="41"/>
      <c r="K4636" s="40"/>
      <c r="Q4636" s="52"/>
    </row>
    <row r="4637" spans="3:17">
      <c r="C4637" s="52"/>
      <c r="F4637" s="41"/>
      <c r="I4637" s="41"/>
      <c r="J4637" s="41"/>
      <c r="K4637" s="40"/>
      <c r="Q4637" s="52"/>
    </row>
    <row r="4638" spans="3:17">
      <c r="C4638" s="52"/>
      <c r="F4638" s="41"/>
      <c r="I4638" s="41"/>
      <c r="J4638" s="41"/>
      <c r="K4638" s="40"/>
      <c r="Q4638" s="52"/>
    </row>
    <row r="4639" spans="3:17">
      <c r="C4639" s="52"/>
      <c r="F4639" s="41"/>
      <c r="I4639" s="41"/>
      <c r="J4639" s="41"/>
      <c r="K4639" s="40"/>
      <c r="Q4639" s="52"/>
    </row>
    <row r="4640" spans="3:17">
      <c r="C4640" s="52"/>
      <c r="F4640" s="41"/>
      <c r="I4640" s="41"/>
      <c r="J4640" s="41"/>
      <c r="K4640" s="40"/>
      <c r="Q4640" s="52"/>
    </row>
    <row r="4641" spans="3:17">
      <c r="C4641" s="52"/>
      <c r="F4641" s="41"/>
      <c r="I4641" s="41"/>
      <c r="J4641" s="41"/>
      <c r="K4641" s="40"/>
      <c r="Q4641" s="52"/>
    </row>
    <row r="4642" spans="3:17">
      <c r="C4642" s="52"/>
      <c r="F4642" s="41"/>
      <c r="I4642" s="41"/>
      <c r="J4642" s="41"/>
      <c r="K4642" s="40"/>
      <c r="Q4642" s="52"/>
    </row>
    <row r="4643" spans="3:17">
      <c r="C4643" s="52"/>
      <c r="F4643" s="41"/>
      <c r="I4643" s="41"/>
      <c r="J4643" s="41"/>
      <c r="K4643" s="40"/>
      <c r="Q4643" s="52"/>
    </row>
    <row r="4644" spans="3:17">
      <c r="C4644" s="52"/>
      <c r="F4644" s="41"/>
      <c r="I4644" s="41"/>
      <c r="J4644" s="41"/>
      <c r="K4644" s="40"/>
      <c r="Q4644" s="52"/>
    </row>
    <row r="4645" spans="3:17">
      <c r="C4645" s="52"/>
      <c r="F4645" s="41"/>
      <c r="I4645" s="41"/>
      <c r="J4645" s="41"/>
      <c r="K4645" s="40"/>
      <c r="Q4645" s="52"/>
    </row>
    <row r="4646" spans="3:17">
      <c r="C4646" s="52"/>
      <c r="F4646" s="41"/>
      <c r="I4646" s="41"/>
      <c r="J4646" s="41"/>
      <c r="K4646" s="40"/>
      <c r="Q4646" s="52"/>
    </row>
    <row r="4647" spans="3:17">
      <c r="C4647" s="52"/>
      <c r="F4647" s="41"/>
      <c r="I4647" s="41"/>
      <c r="J4647" s="41"/>
      <c r="K4647" s="40"/>
      <c r="Q4647" s="52"/>
    </row>
    <row r="4648" spans="3:17">
      <c r="C4648" s="52"/>
      <c r="F4648" s="41"/>
      <c r="I4648" s="41"/>
      <c r="J4648" s="41"/>
      <c r="K4648" s="40"/>
      <c r="Q4648" s="52"/>
    </row>
    <row r="4649" spans="3:17">
      <c r="C4649" s="52"/>
      <c r="F4649" s="41"/>
      <c r="I4649" s="41"/>
      <c r="J4649" s="41"/>
      <c r="K4649" s="40"/>
      <c r="Q4649" s="52"/>
    </row>
    <row r="4650" spans="3:17">
      <c r="C4650" s="52"/>
      <c r="F4650" s="41"/>
      <c r="I4650" s="41"/>
      <c r="J4650" s="41"/>
      <c r="K4650" s="40"/>
      <c r="Q4650" s="52"/>
    </row>
    <row r="4651" spans="3:17">
      <c r="C4651" s="52"/>
      <c r="F4651" s="41"/>
      <c r="I4651" s="41"/>
      <c r="J4651" s="41"/>
      <c r="K4651" s="40"/>
      <c r="Q4651" s="52"/>
    </row>
    <row r="4652" spans="3:17">
      <c r="C4652" s="52"/>
      <c r="F4652" s="41"/>
      <c r="I4652" s="41"/>
      <c r="J4652" s="41"/>
      <c r="K4652" s="40"/>
      <c r="Q4652" s="52"/>
    </row>
    <row r="4653" spans="3:17">
      <c r="C4653" s="52"/>
      <c r="F4653" s="41"/>
      <c r="I4653" s="41"/>
      <c r="J4653" s="41"/>
      <c r="K4653" s="40"/>
      <c r="Q4653" s="52"/>
    </row>
    <row r="4654" spans="3:17">
      <c r="C4654" s="52"/>
      <c r="F4654" s="41"/>
      <c r="I4654" s="41"/>
      <c r="J4654" s="41"/>
      <c r="K4654" s="40"/>
      <c r="Q4654" s="52"/>
    </row>
    <row r="4655" spans="3:17">
      <c r="C4655" s="52"/>
      <c r="F4655" s="41"/>
      <c r="I4655" s="41"/>
      <c r="J4655" s="41"/>
      <c r="K4655" s="40"/>
      <c r="Q4655" s="52"/>
    </row>
    <row r="4656" spans="3:17">
      <c r="C4656" s="52"/>
      <c r="F4656" s="41"/>
      <c r="I4656" s="41"/>
      <c r="J4656" s="41"/>
      <c r="K4656" s="40"/>
      <c r="Q4656" s="52"/>
    </row>
    <row r="4657" spans="3:17">
      <c r="C4657" s="52"/>
      <c r="F4657" s="41"/>
      <c r="I4657" s="41"/>
      <c r="J4657" s="41"/>
      <c r="K4657" s="40"/>
      <c r="Q4657" s="52"/>
    </row>
    <row r="4658" spans="3:17">
      <c r="C4658" s="52"/>
      <c r="F4658" s="41"/>
      <c r="I4658" s="41"/>
      <c r="J4658" s="41"/>
      <c r="K4658" s="40"/>
      <c r="Q4658" s="52"/>
    </row>
    <row r="4659" spans="3:17">
      <c r="C4659" s="52"/>
      <c r="F4659" s="41"/>
      <c r="I4659" s="41"/>
      <c r="J4659" s="41"/>
      <c r="K4659" s="40"/>
      <c r="Q4659" s="52"/>
    </row>
    <row r="4660" spans="3:17">
      <c r="C4660" s="52"/>
      <c r="F4660" s="41"/>
      <c r="I4660" s="41"/>
      <c r="J4660" s="41"/>
      <c r="K4660" s="40"/>
      <c r="Q4660" s="52"/>
    </row>
    <row r="4661" spans="3:17">
      <c r="C4661" s="52"/>
      <c r="F4661" s="41"/>
      <c r="I4661" s="41"/>
      <c r="J4661" s="41"/>
      <c r="K4661" s="40"/>
      <c r="Q4661" s="52"/>
    </row>
    <row r="4662" spans="3:17">
      <c r="C4662" s="52"/>
      <c r="F4662" s="41"/>
      <c r="I4662" s="41"/>
      <c r="J4662" s="41"/>
      <c r="K4662" s="40"/>
      <c r="Q4662" s="52"/>
    </row>
    <row r="4663" spans="3:17">
      <c r="C4663" s="52"/>
      <c r="F4663" s="41"/>
      <c r="I4663" s="41"/>
      <c r="J4663" s="41"/>
      <c r="K4663" s="40"/>
      <c r="Q4663" s="52"/>
    </row>
    <row r="4664" spans="3:17">
      <c r="C4664" s="52"/>
      <c r="F4664" s="41"/>
      <c r="I4664" s="41"/>
      <c r="J4664" s="41"/>
      <c r="K4664" s="40"/>
      <c r="Q4664" s="52"/>
    </row>
    <row r="4665" spans="3:17">
      <c r="C4665" s="52"/>
      <c r="F4665" s="41"/>
      <c r="I4665" s="41"/>
      <c r="J4665" s="41"/>
      <c r="K4665" s="40"/>
      <c r="Q4665" s="52"/>
    </row>
    <row r="4666" spans="3:17">
      <c r="C4666" s="52"/>
      <c r="F4666" s="41"/>
      <c r="I4666" s="41"/>
      <c r="J4666" s="41"/>
      <c r="K4666" s="40"/>
      <c r="Q4666" s="52"/>
    </row>
    <row r="4667" spans="3:17">
      <c r="C4667" s="52"/>
      <c r="F4667" s="41"/>
      <c r="I4667" s="41"/>
      <c r="J4667" s="41"/>
      <c r="K4667" s="40"/>
      <c r="Q4667" s="52"/>
    </row>
    <row r="4668" spans="3:17">
      <c r="C4668" s="52"/>
      <c r="F4668" s="41"/>
      <c r="I4668" s="41"/>
      <c r="J4668" s="41"/>
      <c r="K4668" s="40"/>
      <c r="Q4668" s="52"/>
    </row>
    <row r="4669" spans="3:17">
      <c r="C4669" s="52"/>
      <c r="F4669" s="41"/>
      <c r="I4669" s="41"/>
      <c r="J4669" s="41"/>
      <c r="K4669" s="40"/>
      <c r="Q4669" s="52"/>
    </row>
    <row r="4670" spans="3:17">
      <c r="C4670" s="52"/>
      <c r="F4670" s="41"/>
      <c r="I4670" s="41"/>
      <c r="J4670" s="41"/>
      <c r="K4670" s="40"/>
      <c r="Q4670" s="52"/>
    </row>
    <row r="4671" spans="3:17">
      <c r="C4671" s="52"/>
      <c r="F4671" s="41"/>
      <c r="I4671" s="41"/>
      <c r="J4671" s="41"/>
      <c r="K4671" s="40"/>
      <c r="Q4671" s="52"/>
    </row>
    <row r="4672" spans="3:17">
      <c r="C4672" s="52"/>
      <c r="F4672" s="41"/>
      <c r="I4672" s="41"/>
      <c r="J4672" s="41"/>
      <c r="K4672" s="40"/>
      <c r="Q4672" s="52"/>
    </row>
    <row r="4673" spans="3:17">
      <c r="C4673" s="52"/>
      <c r="F4673" s="41"/>
      <c r="I4673" s="41"/>
      <c r="J4673" s="41"/>
      <c r="K4673" s="40"/>
      <c r="Q4673" s="52"/>
    </row>
    <row r="4674" spans="3:17">
      <c r="C4674" s="52"/>
      <c r="F4674" s="41"/>
      <c r="I4674" s="41"/>
      <c r="J4674" s="41"/>
      <c r="K4674" s="40"/>
      <c r="Q4674" s="52"/>
    </row>
    <row r="4675" spans="3:17">
      <c r="C4675" s="52"/>
      <c r="F4675" s="41"/>
      <c r="I4675" s="41"/>
      <c r="J4675" s="41"/>
      <c r="K4675" s="40"/>
      <c r="Q4675" s="52"/>
    </row>
    <row r="4676" spans="3:17">
      <c r="C4676" s="52"/>
      <c r="F4676" s="41"/>
      <c r="I4676" s="41"/>
      <c r="J4676" s="41"/>
      <c r="K4676" s="40"/>
      <c r="Q4676" s="52"/>
    </row>
    <row r="4677" spans="3:17">
      <c r="C4677" s="52"/>
      <c r="F4677" s="41"/>
      <c r="I4677" s="41"/>
      <c r="J4677" s="41"/>
      <c r="K4677" s="40"/>
      <c r="Q4677" s="52"/>
    </row>
    <row r="4678" spans="3:17">
      <c r="C4678" s="52"/>
      <c r="F4678" s="41"/>
      <c r="I4678" s="41"/>
      <c r="J4678" s="41"/>
      <c r="K4678" s="40"/>
      <c r="Q4678" s="52"/>
    </row>
    <row r="4679" spans="3:17">
      <c r="C4679" s="52"/>
      <c r="F4679" s="41"/>
      <c r="I4679" s="41"/>
      <c r="J4679" s="41"/>
      <c r="K4679" s="40"/>
      <c r="Q4679" s="52"/>
    </row>
    <row r="4680" spans="3:17">
      <c r="C4680" s="52"/>
      <c r="F4680" s="41"/>
      <c r="I4680" s="41"/>
      <c r="J4680" s="41"/>
      <c r="K4680" s="40"/>
      <c r="Q4680" s="52"/>
    </row>
    <row r="4681" spans="3:17">
      <c r="C4681" s="52"/>
      <c r="F4681" s="41"/>
      <c r="I4681" s="41"/>
      <c r="J4681" s="41"/>
      <c r="K4681" s="40"/>
      <c r="Q4681" s="52"/>
    </row>
    <row r="4682" spans="3:17">
      <c r="C4682" s="52"/>
      <c r="F4682" s="41"/>
      <c r="I4682" s="41"/>
      <c r="J4682" s="41"/>
      <c r="K4682" s="40"/>
      <c r="Q4682" s="52"/>
    </row>
    <row r="4683" spans="3:17">
      <c r="C4683" s="52"/>
      <c r="F4683" s="41"/>
      <c r="I4683" s="41"/>
      <c r="J4683" s="41"/>
      <c r="K4683" s="40"/>
      <c r="Q4683" s="52"/>
    </row>
    <row r="4684" spans="3:17">
      <c r="C4684" s="52"/>
      <c r="F4684" s="41"/>
      <c r="I4684" s="41"/>
      <c r="J4684" s="41"/>
      <c r="K4684" s="40"/>
      <c r="Q4684" s="52"/>
    </row>
    <row r="4685" spans="3:17">
      <c r="C4685" s="52"/>
      <c r="F4685" s="41"/>
      <c r="I4685" s="41"/>
      <c r="J4685" s="41"/>
      <c r="K4685" s="40"/>
      <c r="Q4685" s="52"/>
    </row>
    <row r="4686" spans="3:17">
      <c r="C4686" s="52"/>
      <c r="F4686" s="41"/>
      <c r="I4686" s="41"/>
      <c r="J4686" s="41"/>
      <c r="K4686" s="40"/>
      <c r="Q4686" s="52"/>
    </row>
    <row r="4687" spans="3:17">
      <c r="C4687" s="52"/>
      <c r="F4687" s="41"/>
      <c r="I4687" s="41"/>
      <c r="J4687" s="41"/>
      <c r="K4687" s="40"/>
      <c r="Q4687" s="52"/>
    </row>
    <row r="4688" spans="3:17">
      <c r="C4688" s="52"/>
      <c r="F4688" s="41"/>
      <c r="I4688" s="41"/>
      <c r="J4688" s="41"/>
      <c r="K4688" s="40"/>
      <c r="Q4688" s="52"/>
    </row>
    <row r="4689" spans="3:17">
      <c r="C4689" s="52"/>
      <c r="F4689" s="41"/>
      <c r="I4689" s="41"/>
      <c r="J4689" s="41"/>
      <c r="K4689" s="40"/>
      <c r="Q4689" s="52"/>
    </row>
    <row r="4690" spans="3:17">
      <c r="C4690" s="52"/>
      <c r="F4690" s="41"/>
      <c r="I4690" s="41"/>
      <c r="J4690" s="41"/>
      <c r="K4690" s="40"/>
      <c r="Q4690" s="52"/>
    </row>
    <row r="4691" spans="3:17">
      <c r="C4691" s="52"/>
      <c r="F4691" s="41"/>
      <c r="I4691" s="41"/>
      <c r="J4691" s="41"/>
      <c r="K4691" s="40"/>
      <c r="Q4691" s="52"/>
    </row>
    <row r="4692" spans="3:17">
      <c r="C4692" s="52"/>
      <c r="F4692" s="41"/>
      <c r="I4692" s="41"/>
      <c r="J4692" s="41"/>
      <c r="K4692" s="40"/>
      <c r="Q4692" s="52"/>
    </row>
    <row r="4693" spans="3:17">
      <c r="C4693" s="52"/>
      <c r="F4693" s="41"/>
      <c r="I4693" s="41"/>
      <c r="J4693" s="41"/>
      <c r="K4693" s="40"/>
      <c r="Q4693" s="52"/>
    </row>
    <row r="4694" spans="3:17">
      <c r="C4694" s="52"/>
      <c r="F4694" s="41"/>
      <c r="I4694" s="41"/>
      <c r="J4694" s="41"/>
      <c r="K4694" s="40"/>
      <c r="Q4694" s="52"/>
    </row>
    <row r="4695" spans="3:17">
      <c r="C4695" s="52"/>
      <c r="F4695" s="41"/>
      <c r="I4695" s="41"/>
      <c r="J4695" s="41"/>
      <c r="K4695" s="40"/>
      <c r="Q4695" s="52"/>
    </row>
    <row r="4696" spans="3:17">
      <c r="C4696" s="52"/>
      <c r="F4696" s="41"/>
      <c r="I4696" s="41"/>
      <c r="J4696" s="41"/>
      <c r="K4696" s="40"/>
      <c r="Q4696" s="52"/>
    </row>
    <row r="4697" spans="3:17">
      <c r="C4697" s="52"/>
      <c r="F4697" s="41"/>
      <c r="I4697" s="41"/>
      <c r="J4697" s="41"/>
      <c r="K4697" s="40"/>
      <c r="Q4697" s="52"/>
    </row>
    <row r="4698" spans="3:17">
      <c r="C4698" s="52"/>
      <c r="F4698" s="41"/>
      <c r="I4698" s="41"/>
      <c r="J4698" s="41"/>
      <c r="K4698" s="40"/>
      <c r="Q4698" s="52"/>
    </row>
    <row r="4699" spans="3:17">
      <c r="C4699" s="52"/>
      <c r="F4699" s="41"/>
      <c r="I4699" s="41"/>
      <c r="J4699" s="41"/>
      <c r="K4699" s="40"/>
      <c r="Q4699" s="52"/>
    </row>
    <row r="4700" spans="3:17">
      <c r="C4700" s="52"/>
      <c r="F4700" s="41"/>
      <c r="I4700" s="41"/>
      <c r="J4700" s="41"/>
      <c r="K4700" s="40"/>
      <c r="Q4700" s="52"/>
    </row>
    <row r="4701" spans="3:17">
      <c r="C4701" s="52"/>
      <c r="F4701" s="41"/>
      <c r="I4701" s="41"/>
      <c r="J4701" s="41"/>
      <c r="K4701" s="40"/>
      <c r="Q4701" s="52"/>
    </row>
    <row r="4702" spans="3:17">
      <c r="C4702" s="52"/>
      <c r="F4702" s="41"/>
      <c r="I4702" s="41"/>
      <c r="J4702" s="41"/>
      <c r="K4702" s="40"/>
      <c r="Q4702" s="52"/>
    </row>
    <row r="4703" spans="3:17">
      <c r="C4703" s="52"/>
      <c r="F4703" s="41"/>
      <c r="I4703" s="41"/>
      <c r="J4703" s="41"/>
      <c r="K4703" s="40"/>
      <c r="Q4703" s="52"/>
    </row>
    <row r="4704" spans="3:17">
      <c r="C4704" s="52"/>
      <c r="F4704" s="41"/>
      <c r="I4704" s="41"/>
      <c r="J4704" s="41"/>
      <c r="K4704" s="40"/>
      <c r="Q4704" s="52"/>
    </row>
    <row r="4705" spans="3:17">
      <c r="C4705" s="52"/>
      <c r="F4705" s="41"/>
      <c r="I4705" s="41"/>
      <c r="J4705" s="41"/>
      <c r="K4705" s="40"/>
      <c r="Q4705" s="52"/>
    </row>
    <row r="4706" spans="3:17">
      <c r="C4706" s="52"/>
      <c r="F4706" s="41"/>
      <c r="I4706" s="41"/>
      <c r="J4706" s="41"/>
      <c r="K4706" s="40"/>
      <c r="Q4706" s="52"/>
    </row>
    <row r="4707" spans="3:17">
      <c r="C4707" s="52"/>
      <c r="F4707" s="41"/>
      <c r="I4707" s="41"/>
      <c r="J4707" s="41"/>
      <c r="K4707" s="40"/>
      <c r="Q4707" s="52"/>
    </row>
    <row r="4708" spans="3:17">
      <c r="C4708" s="52"/>
      <c r="F4708" s="41"/>
      <c r="I4708" s="41"/>
      <c r="J4708" s="41"/>
      <c r="K4708" s="40"/>
      <c r="Q4708" s="52"/>
    </row>
    <row r="4709" spans="3:17">
      <c r="C4709" s="52"/>
      <c r="F4709" s="41"/>
      <c r="I4709" s="41"/>
      <c r="J4709" s="41"/>
      <c r="K4709" s="40"/>
      <c r="Q4709" s="52"/>
    </row>
    <row r="4710" spans="3:17">
      <c r="C4710" s="52"/>
      <c r="F4710" s="41"/>
      <c r="I4710" s="41"/>
      <c r="J4710" s="41"/>
      <c r="K4710" s="40"/>
      <c r="Q4710" s="52"/>
    </row>
    <row r="4711" spans="3:17">
      <c r="C4711" s="52"/>
      <c r="F4711" s="41"/>
      <c r="I4711" s="41"/>
      <c r="J4711" s="41"/>
      <c r="K4711" s="40"/>
      <c r="Q4711" s="52"/>
    </row>
    <row r="4712" spans="3:17">
      <c r="C4712" s="52"/>
      <c r="F4712" s="41"/>
      <c r="I4712" s="41"/>
      <c r="J4712" s="41"/>
      <c r="K4712" s="40"/>
      <c r="Q4712" s="52"/>
    </row>
    <row r="4713" spans="3:17">
      <c r="C4713" s="52"/>
      <c r="F4713" s="41"/>
      <c r="I4713" s="41"/>
      <c r="J4713" s="41"/>
      <c r="K4713" s="40"/>
      <c r="Q4713" s="52"/>
    </row>
    <row r="4714" spans="3:17">
      <c r="C4714" s="52"/>
      <c r="F4714" s="41"/>
      <c r="I4714" s="41"/>
      <c r="J4714" s="41"/>
      <c r="K4714" s="40"/>
      <c r="Q4714" s="52"/>
    </row>
    <row r="4715" spans="3:17">
      <c r="C4715" s="52"/>
      <c r="F4715" s="41"/>
      <c r="I4715" s="41"/>
      <c r="J4715" s="41"/>
      <c r="K4715" s="40"/>
      <c r="Q4715" s="52"/>
    </row>
    <row r="4716" spans="3:17">
      <c r="C4716" s="52"/>
      <c r="F4716" s="41"/>
      <c r="I4716" s="41"/>
      <c r="J4716" s="41"/>
      <c r="K4716" s="40"/>
      <c r="Q4716" s="52"/>
    </row>
    <row r="4717" spans="3:17">
      <c r="C4717" s="52"/>
      <c r="F4717" s="41"/>
      <c r="I4717" s="41"/>
      <c r="J4717" s="41"/>
      <c r="K4717" s="40"/>
      <c r="Q4717" s="52"/>
    </row>
    <row r="4718" spans="3:17">
      <c r="C4718" s="52"/>
      <c r="F4718" s="41"/>
      <c r="I4718" s="41"/>
      <c r="J4718" s="41"/>
      <c r="K4718" s="40"/>
      <c r="Q4718" s="52"/>
    </row>
    <row r="4719" spans="3:17">
      <c r="C4719" s="52"/>
      <c r="F4719" s="41"/>
      <c r="I4719" s="41"/>
      <c r="J4719" s="41"/>
      <c r="K4719" s="40"/>
      <c r="Q4719" s="52"/>
    </row>
    <row r="4720" spans="3:17">
      <c r="C4720" s="52"/>
      <c r="F4720" s="41"/>
      <c r="I4720" s="41"/>
      <c r="J4720" s="41"/>
      <c r="K4720" s="40"/>
      <c r="Q4720" s="52"/>
    </row>
    <row r="4721" spans="3:17">
      <c r="C4721" s="52"/>
      <c r="F4721" s="41"/>
      <c r="I4721" s="41"/>
      <c r="J4721" s="41"/>
      <c r="K4721" s="40"/>
      <c r="Q4721" s="52"/>
    </row>
    <row r="4722" spans="3:17">
      <c r="C4722" s="52"/>
      <c r="F4722" s="41"/>
      <c r="I4722" s="41"/>
      <c r="J4722" s="41"/>
      <c r="K4722" s="40"/>
      <c r="Q4722" s="52"/>
    </row>
    <row r="4723" spans="3:17">
      <c r="C4723" s="52"/>
      <c r="F4723" s="41"/>
      <c r="I4723" s="41"/>
      <c r="J4723" s="41"/>
      <c r="K4723" s="40"/>
      <c r="Q4723" s="52"/>
    </row>
    <row r="4724" spans="3:17">
      <c r="C4724" s="52"/>
      <c r="F4724" s="41"/>
      <c r="I4724" s="41"/>
      <c r="J4724" s="41"/>
      <c r="K4724" s="40"/>
      <c r="Q4724" s="52"/>
    </row>
    <row r="4725" spans="3:17">
      <c r="C4725" s="52"/>
      <c r="F4725" s="41"/>
      <c r="I4725" s="41"/>
      <c r="J4725" s="41"/>
      <c r="K4725" s="40"/>
      <c r="Q4725" s="52"/>
    </row>
    <row r="4726" spans="3:17">
      <c r="C4726" s="52"/>
      <c r="F4726" s="41"/>
      <c r="I4726" s="41"/>
      <c r="J4726" s="41"/>
      <c r="K4726" s="40"/>
      <c r="Q4726" s="52"/>
    </row>
    <row r="4727" spans="3:17">
      <c r="C4727" s="52"/>
      <c r="F4727" s="41"/>
      <c r="I4727" s="41"/>
      <c r="J4727" s="41"/>
      <c r="K4727" s="40"/>
      <c r="Q4727" s="52"/>
    </row>
    <row r="4728" spans="3:17">
      <c r="C4728" s="52"/>
      <c r="F4728" s="41"/>
      <c r="I4728" s="41"/>
      <c r="J4728" s="41"/>
      <c r="K4728" s="40"/>
      <c r="Q4728" s="52"/>
    </row>
    <row r="4729" spans="3:17">
      <c r="C4729" s="52"/>
      <c r="F4729" s="41"/>
      <c r="I4729" s="41"/>
      <c r="J4729" s="41"/>
      <c r="K4729" s="40"/>
      <c r="Q4729" s="52"/>
    </row>
    <row r="4730" spans="3:17">
      <c r="C4730" s="52"/>
      <c r="F4730" s="41"/>
      <c r="I4730" s="41"/>
      <c r="J4730" s="41"/>
      <c r="K4730" s="40"/>
      <c r="Q4730" s="52"/>
    </row>
    <row r="4731" spans="3:17">
      <c r="C4731" s="52"/>
      <c r="F4731" s="41"/>
      <c r="I4731" s="41"/>
      <c r="J4731" s="41"/>
      <c r="K4731" s="40"/>
      <c r="Q4731" s="52"/>
    </row>
    <row r="4732" spans="3:17">
      <c r="C4732" s="52"/>
      <c r="F4732" s="41"/>
      <c r="I4732" s="41"/>
      <c r="J4732" s="41"/>
      <c r="K4732" s="40"/>
      <c r="Q4732" s="52"/>
    </row>
    <row r="4733" spans="3:17">
      <c r="C4733" s="52"/>
      <c r="F4733" s="41"/>
      <c r="I4733" s="41"/>
      <c r="J4733" s="41"/>
      <c r="K4733" s="40"/>
      <c r="Q4733" s="52"/>
    </row>
    <row r="4734" spans="3:17">
      <c r="C4734" s="52"/>
      <c r="F4734" s="41"/>
      <c r="I4734" s="41"/>
      <c r="J4734" s="41"/>
      <c r="K4734" s="40"/>
      <c r="Q4734" s="52"/>
    </row>
    <row r="4735" spans="3:17">
      <c r="C4735" s="52"/>
      <c r="F4735" s="41"/>
      <c r="I4735" s="41"/>
      <c r="J4735" s="41"/>
      <c r="K4735" s="40"/>
      <c r="Q4735" s="52"/>
    </row>
    <row r="4736" spans="3:17">
      <c r="C4736" s="52"/>
      <c r="F4736" s="41"/>
      <c r="I4736" s="41"/>
      <c r="J4736" s="41"/>
      <c r="K4736" s="40"/>
      <c r="Q4736" s="52"/>
    </row>
    <row r="4737" spans="3:17">
      <c r="C4737" s="52"/>
      <c r="F4737" s="41"/>
      <c r="I4737" s="41"/>
      <c r="J4737" s="41"/>
      <c r="K4737" s="40"/>
      <c r="Q4737" s="52"/>
    </row>
    <row r="4738" spans="3:17">
      <c r="C4738" s="52"/>
      <c r="F4738" s="41"/>
      <c r="I4738" s="41"/>
      <c r="J4738" s="41"/>
      <c r="K4738" s="40"/>
      <c r="Q4738" s="52"/>
    </row>
    <row r="4739" spans="3:17">
      <c r="C4739" s="52"/>
      <c r="F4739" s="41"/>
      <c r="I4739" s="41"/>
      <c r="J4739" s="41"/>
      <c r="K4739" s="40"/>
      <c r="Q4739" s="52"/>
    </row>
    <row r="4740" spans="3:17">
      <c r="C4740" s="52"/>
      <c r="F4740" s="41"/>
      <c r="I4740" s="41"/>
      <c r="J4740" s="41"/>
      <c r="K4740" s="40"/>
      <c r="Q4740" s="52"/>
    </row>
    <row r="4741" spans="3:17">
      <c r="C4741" s="52"/>
      <c r="F4741" s="41"/>
      <c r="I4741" s="41"/>
      <c r="J4741" s="41"/>
      <c r="K4741" s="40"/>
      <c r="Q4741" s="52"/>
    </row>
    <row r="4742" spans="3:17">
      <c r="C4742" s="52"/>
      <c r="F4742" s="41"/>
      <c r="I4742" s="41"/>
      <c r="J4742" s="41"/>
      <c r="K4742" s="40"/>
      <c r="Q4742" s="52"/>
    </row>
    <row r="4743" spans="3:17">
      <c r="C4743" s="52"/>
      <c r="F4743" s="41"/>
      <c r="I4743" s="41"/>
      <c r="J4743" s="41"/>
      <c r="K4743" s="40"/>
      <c r="Q4743" s="52"/>
    </row>
    <row r="4744" spans="3:17">
      <c r="C4744" s="52"/>
      <c r="F4744" s="41"/>
      <c r="I4744" s="41"/>
      <c r="J4744" s="41"/>
      <c r="K4744" s="40"/>
      <c r="Q4744" s="52"/>
    </row>
    <row r="4745" spans="3:17">
      <c r="C4745" s="52"/>
      <c r="F4745" s="41"/>
      <c r="I4745" s="41"/>
      <c r="J4745" s="41"/>
      <c r="K4745" s="40"/>
      <c r="Q4745" s="52"/>
    </row>
    <row r="4746" spans="3:17">
      <c r="C4746" s="52"/>
      <c r="F4746" s="41"/>
      <c r="I4746" s="41"/>
      <c r="J4746" s="41"/>
      <c r="K4746" s="40"/>
      <c r="Q4746" s="52"/>
    </row>
    <row r="4747" spans="3:17">
      <c r="C4747" s="52"/>
      <c r="F4747" s="41"/>
      <c r="I4747" s="41"/>
      <c r="J4747" s="41"/>
      <c r="K4747" s="40"/>
      <c r="Q4747" s="52"/>
    </row>
    <row r="4748" spans="3:17">
      <c r="C4748" s="52"/>
      <c r="F4748" s="41"/>
      <c r="I4748" s="41"/>
      <c r="J4748" s="41"/>
      <c r="K4748" s="40"/>
      <c r="Q4748" s="52"/>
    </row>
    <row r="4749" spans="3:17">
      <c r="C4749" s="52"/>
      <c r="F4749" s="41"/>
      <c r="I4749" s="41"/>
      <c r="J4749" s="41"/>
      <c r="K4749" s="40"/>
      <c r="Q4749" s="52"/>
    </row>
    <row r="4750" spans="3:17">
      <c r="C4750" s="52"/>
      <c r="F4750" s="41"/>
      <c r="I4750" s="41"/>
      <c r="J4750" s="41"/>
      <c r="K4750" s="40"/>
      <c r="Q4750" s="52"/>
    </row>
    <row r="4751" spans="3:17">
      <c r="C4751" s="52"/>
      <c r="F4751" s="41"/>
      <c r="I4751" s="41"/>
      <c r="J4751" s="41"/>
      <c r="K4751" s="40"/>
      <c r="Q4751" s="52"/>
    </row>
    <row r="4752" spans="3:17">
      <c r="C4752" s="52"/>
      <c r="F4752" s="41"/>
      <c r="I4752" s="41"/>
      <c r="J4752" s="41"/>
      <c r="K4752" s="40"/>
      <c r="Q4752" s="52"/>
    </row>
    <row r="4753" spans="3:17">
      <c r="C4753" s="52"/>
      <c r="F4753" s="41"/>
      <c r="I4753" s="41"/>
      <c r="J4753" s="41"/>
      <c r="K4753" s="40"/>
      <c r="Q4753" s="52"/>
    </row>
    <row r="4754" spans="3:17">
      <c r="C4754" s="52"/>
      <c r="F4754" s="41"/>
      <c r="I4754" s="41"/>
      <c r="J4754" s="41"/>
      <c r="K4754" s="40"/>
      <c r="Q4754" s="52"/>
    </row>
    <row r="4755" spans="3:17">
      <c r="C4755" s="52"/>
      <c r="F4755" s="41"/>
      <c r="I4755" s="41"/>
      <c r="J4755" s="41"/>
      <c r="K4755" s="40"/>
      <c r="Q4755" s="52"/>
    </row>
    <row r="4756" spans="3:17">
      <c r="C4756" s="52"/>
      <c r="F4756" s="41"/>
      <c r="I4756" s="41"/>
      <c r="J4756" s="41"/>
      <c r="K4756" s="40"/>
      <c r="Q4756" s="52"/>
    </row>
    <row r="4757" spans="3:17">
      <c r="C4757" s="52"/>
      <c r="F4757" s="41"/>
      <c r="I4757" s="41"/>
      <c r="J4757" s="41"/>
      <c r="K4757" s="40"/>
      <c r="Q4757" s="52"/>
    </row>
    <row r="4758" spans="3:17">
      <c r="C4758" s="52"/>
      <c r="F4758" s="41"/>
      <c r="I4758" s="41"/>
      <c r="J4758" s="41"/>
      <c r="K4758" s="40"/>
      <c r="Q4758" s="52"/>
    </row>
    <row r="4759" spans="3:17">
      <c r="C4759" s="52"/>
      <c r="F4759" s="41"/>
      <c r="I4759" s="41"/>
      <c r="J4759" s="41"/>
      <c r="K4759" s="40"/>
      <c r="Q4759" s="52"/>
    </row>
    <row r="4760" spans="3:17">
      <c r="C4760" s="52"/>
      <c r="F4760" s="41"/>
      <c r="I4760" s="41"/>
      <c r="J4760" s="41"/>
      <c r="K4760" s="40"/>
      <c r="Q4760" s="52"/>
    </row>
    <row r="4761" spans="3:17">
      <c r="C4761" s="52"/>
      <c r="F4761" s="41"/>
      <c r="I4761" s="41"/>
      <c r="J4761" s="41"/>
      <c r="K4761" s="40"/>
      <c r="Q4761" s="52"/>
    </row>
    <row r="4762" spans="3:17">
      <c r="C4762" s="52"/>
      <c r="F4762" s="41"/>
      <c r="I4762" s="41"/>
      <c r="J4762" s="41"/>
      <c r="K4762" s="40"/>
      <c r="Q4762" s="52"/>
    </row>
    <row r="4763" spans="3:17">
      <c r="C4763" s="52"/>
      <c r="F4763" s="41"/>
      <c r="I4763" s="41"/>
      <c r="J4763" s="41"/>
      <c r="K4763" s="40"/>
      <c r="Q4763" s="52"/>
    </row>
    <row r="4764" spans="3:17">
      <c r="C4764" s="52"/>
      <c r="F4764" s="41"/>
      <c r="I4764" s="41"/>
      <c r="J4764" s="41"/>
      <c r="K4764" s="40"/>
      <c r="Q4764" s="52"/>
    </row>
    <row r="4765" spans="3:17">
      <c r="C4765" s="52"/>
      <c r="F4765" s="41"/>
      <c r="I4765" s="41"/>
      <c r="J4765" s="41"/>
      <c r="K4765" s="40"/>
      <c r="Q4765" s="52"/>
    </row>
    <row r="4766" spans="3:17">
      <c r="C4766" s="52"/>
      <c r="F4766" s="41"/>
      <c r="I4766" s="41"/>
      <c r="J4766" s="41"/>
      <c r="K4766" s="40"/>
      <c r="Q4766" s="52"/>
    </row>
    <row r="4767" spans="3:17">
      <c r="C4767" s="52"/>
      <c r="F4767" s="41"/>
      <c r="I4767" s="41"/>
      <c r="J4767" s="41"/>
      <c r="K4767" s="40"/>
      <c r="Q4767" s="52"/>
    </row>
    <row r="4768" spans="3:17">
      <c r="C4768" s="52"/>
      <c r="F4768" s="41"/>
      <c r="I4768" s="41"/>
      <c r="J4768" s="41"/>
      <c r="K4768" s="40"/>
      <c r="Q4768" s="52"/>
    </row>
    <row r="4769" spans="3:17">
      <c r="C4769" s="52"/>
      <c r="F4769" s="41"/>
      <c r="I4769" s="41"/>
      <c r="J4769" s="41"/>
      <c r="K4769" s="40"/>
      <c r="Q4769" s="52"/>
    </row>
    <row r="4770" spans="3:17">
      <c r="C4770" s="52"/>
      <c r="F4770" s="41"/>
      <c r="I4770" s="41"/>
      <c r="J4770" s="41"/>
      <c r="K4770" s="40"/>
      <c r="Q4770" s="52"/>
    </row>
    <row r="4771" spans="3:17">
      <c r="C4771" s="52"/>
      <c r="F4771" s="41"/>
      <c r="I4771" s="41"/>
      <c r="J4771" s="41"/>
      <c r="K4771" s="40"/>
      <c r="Q4771" s="52"/>
    </row>
    <row r="4772" spans="3:17">
      <c r="C4772" s="52"/>
      <c r="F4772" s="41"/>
      <c r="I4772" s="41"/>
      <c r="J4772" s="41"/>
      <c r="K4772" s="40"/>
      <c r="Q4772" s="52"/>
    </row>
    <row r="4773" spans="3:17">
      <c r="C4773" s="52"/>
      <c r="F4773" s="41"/>
      <c r="I4773" s="41"/>
      <c r="J4773" s="41"/>
      <c r="K4773" s="40"/>
      <c r="Q4773" s="52"/>
    </row>
    <row r="4774" spans="3:17">
      <c r="C4774" s="52"/>
      <c r="F4774" s="41"/>
      <c r="I4774" s="41"/>
      <c r="J4774" s="41"/>
      <c r="K4774" s="40"/>
      <c r="Q4774" s="52"/>
    </row>
    <row r="4775" spans="3:17">
      <c r="C4775" s="52"/>
      <c r="F4775" s="41"/>
      <c r="I4775" s="41"/>
      <c r="J4775" s="41"/>
      <c r="K4775" s="40"/>
      <c r="Q4775" s="52"/>
    </row>
    <row r="4776" spans="3:17">
      <c r="C4776" s="52"/>
      <c r="F4776" s="41"/>
      <c r="I4776" s="41"/>
      <c r="J4776" s="41"/>
      <c r="K4776" s="40"/>
      <c r="Q4776" s="52"/>
    </row>
    <row r="4777" spans="3:17">
      <c r="C4777" s="52"/>
      <c r="F4777" s="41"/>
      <c r="I4777" s="41"/>
      <c r="J4777" s="41"/>
      <c r="K4777" s="40"/>
      <c r="Q4777" s="52"/>
    </row>
    <row r="4778" spans="3:17">
      <c r="C4778" s="52"/>
      <c r="F4778" s="41"/>
      <c r="I4778" s="41"/>
      <c r="J4778" s="41"/>
      <c r="K4778" s="40"/>
      <c r="Q4778" s="52"/>
    </row>
    <row r="4779" spans="3:17">
      <c r="C4779" s="52"/>
      <c r="F4779" s="41"/>
      <c r="I4779" s="41"/>
      <c r="J4779" s="41"/>
      <c r="K4779" s="40"/>
      <c r="Q4779" s="52"/>
    </row>
    <row r="4780" spans="3:17">
      <c r="C4780" s="52"/>
      <c r="F4780" s="41"/>
      <c r="I4780" s="41"/>
      <c r="J4780" s="41"/>
      <c r="K4780" s="40"/>
      <c r="Q4780" s="52"/>
    </row>
    <row r="4781" spans="3:17">
      <c r="C4781" s="52"/>
      <c r="F4781" s="41"/>
      <c r="I4781" s="41"/>
      <c r="J4781" s="41"/>
      <c r="K4781" s="40"/>
      <c r="Q4781" s="52"/>
    </row>
    <row r="4782" spans="3:17">
      <c r="C4782" s="52"/>
      <c r="F4782" s="41"/>
      <c r="I4782" s="41"/>
      <c r="J4782" s="41"/>
      <c r="K4782" s="40"/>
      <c r="Q4782" s="52"/>
    </row>
    <row r="4783" spans="3:17">
      <c r="C4783" s="52"/>
      <c r="F4783" s="41"/>
      <c r="I4783" s="41"/>
      <c r="J4783" s="41"/>
      <c r="K4783" s="40"/>
      <c r="Q4783" s="52"/>
    </row>
    <row r="4784" spans="3:17">
      <c r="C4784" s="52"/>
      <c r="F4784" s="41"/>
      <c r="I4784" s="41"/>
      <c r="J4784" s="41"/>
      <c r="K4784" s="40"/>
      <c r="Q4784" s="52"/>
    </row>
    <row r="4785" spans="3:17">
      <c r="C4785" s="52"/>
      <c r="F4785" s="41"/>
      <c r="I4785" s="41"/>
      <c r="J4785" s="41"/>
      <c r="K4785" s="40"/>
      <c r="Q4785" s="52"/>
    </row>
    <row r="4786" spans="3:17">
      <c r="C4786" s="52"/>
      <c r="F4786" s="41"/>
      <c r="I4786" s="41"/>
      <c r="J4786" s="41"/>
      <c r="K4786" s="40"/>
      <c r="Q4786" s="52"/>
    </row>
    <row r="4787" spans="3:17">
      <c r="C4787" s="52"/>
      <c r="F4787" s="41"/>
      <c r="I4787" s="41"/>
      <c r="J4787" s="41"/>
      <c r="K4787" s="40"/>
      <c r="Q4787" s="52"/>
    </row>
    <row r="4788" spans="3:17">
      <c r="C4788" s="52"/>
      <c r="F4788" s="41"/>
      <c r="I4788" s="41"/>
      <c r="J4788" s="41"/>
      <c r="K4788" s="40"/>
      <c r="Q4788" s="52"/>
    </row>
    <row r="4789" spans="3:17">
      <c r="C4789" s="52"/>
      <c r="F4789" s="41"/>
      <c r="I4789" s="41"/>
      <c r="J4789" s="41"/>
      <c r="K4789" s="40"/>
      <c r="Q4789" s="52"/>
    </row>
    <row r="4790" spans="3:17">
      <c r="C4790" s="52"/>
      <c r="F4790" s="41"/>
      <c r="I4790" s="41"/>
      <c r="J4790" s="41"/>
      <c r="K4790" s="40"/>
      <c r="Q4790" s="52"/>
    </row>
    <row r="4791" spans="3:17">
      <c r="C4791" s="52"/>
      <c r="F4791" s="41"/>
      <c r="I4791" s="41"/>
      <c r="J4791" s="41"/>
      <c r="K4791" s="40"/>
      <c r="Q4791" s="52"/>
    </row>
    <row r="4792" spans="3:17">
      <c r="C4792" s="52"/>
      <c r="F4792" s="41"/>
      <c r="I4792" s="41"/>
      <c r="J4792" s="41"/>
      <c r="K4792" s="40"/>
      <c r="Q4792" s="52"/>
    </row>
    <row r="4793" spans="3:17">
      <c r="C4793" s="52"/>
      <c r="F4793" s="41"/>
      <c r="I4793" s="41"/>
      <c r="J4793" s="41"/>
      <c r="K4793" s="40"/>
      <c r="Q4793" s="52"/>
    </row>
    <row r="4794" spans="3:17">
      <c r="C4794" s="52"/>
      <c r="F4794" s="41"/>
      <c r="I4794" s="41"/>
      <c r="J4794" s="41"/>
      <c r="K4794" s="40"/>
      <c r="Q4794" s="52"/>
    </row>
    <row r="4795" spans="3:17">
      <c r="C4795" s="52"/>
      <c r="F4795" s="41"/>
      <c r="I4795" s="41"/>
      <c r="J4795" s="41"/>
      <c r="K4795" s="40"/>
      <c r="Q4795" s="52"/>
    </row>
    <row r="4796" spans="3:17">
      <c r="C4796" s="52"/>
      <c r="F4796" s="41"/>
      <c r="I4796" s="41"/>
      <c r="J4796" s="41"/>
      <c r="K4796" s="40"/>
      <c r="Q4796" s="52"/>
    </row>
    <row r="4797" spans="3:17">
      <c r="C4797" s="52"/>
      <c r="F4797" s="41"/>
      <c r="I4797" s="41"/>
      <c r="J4797" s="41"/>
      <c r="K4797" s="40"/>
      <c r="Q4797" s="52"/>
    </row>
    <row r="4798" spans="3:17">
      <c r="C4798" s="52"/>
      <c r="F4798" s="41"/>
      <c r="I4798" s="41"/>
      <c r="J4798" s="41"/>
      <c r="K4798" s="40"/>
      <c r="Q4798" s="52"/>
    </row>
    <row r="4799" spans="3:17">
      <c r="C4799" s="52"/>
      <c r="F4799" s="41"/>
      <c r="I4799" s="41"/>
      <c r="J4799" s="41"/>
      <c r="K4799" s="40"/>
      <c r="Q4799" s="52"/>
    </row>
    <row r="4800" spans="3:17">
      <c r="C4800" s="52"/>
      <c r="F4800" s="41"/>
      <c r="I4800" s="41"/>
      <c r="J4800" s="41"/>
      <c r="K4800" s="40"/>
      <c r="Q4800" s="52"/>
    </row>
    <row r="4801" spans="3:17">
      <c r="C4801" s="52"/>
      <c r="F4801" s="41"/>
      <c r="I4801" s="41"/>
      <c r="J4801" s="41"/>
      <c r="K4801" s="40"/>
      <c r="Q4801" s="52"/>
    </row>
    <row r="4802" spans="3:17">
      <c r="C4802" s="52"/>
      <c r="F4802" s="41"/>
      <c r="I4802" s="41"/>
      <c r="J4802" s="41"/>
      <c r="K4802" s="40"/>
      <c r="Q4802" s="52"/>
    </row>
    <row r="4803" spans="3:17">
      <c r="C4803" s="52"/>
      <c r="F4803" s="41"/>
      <c r="I4803" s="41"/>
      <c r="J4803" s="41"/>
      <c r="K4803" s="40"/>
      <c r="Q4803" s="52"/>
    </row>
    <row r="4804" spans="3:17">
      <c r="C4804" s="52"/>
      <c r="F4804" s="41"/>
      <c r="I4804" s="41"/>
      <c r="J4804" s="41"/>
      <c r="K4804" s="40"/>
      <c r="Q4804" s="52"/>
    </row>
    <row r="4805" spans="3:17">
      <c r="C4805" s="52"/>
      <c r="F4805" s="41"/>
      <c r="I4805" s="41"/>
      <c r="J4805" s="41"/>
      <c r="K4805" s="40"/>
      <c r="Q4805" s="52"/>
    </row>
    <row r="4806" spans="3:17">
      <c r="C4806" s="52"/>
      <c r="F4806" s="41"/>
      <c r="I4806" s="41"/>
      <c r="J4806" s="41"/>
      <c r="K4806" s="40"/>
      <c r="Q4806" s="52"/>
    </row>
    <row r="4807" spans="3:17">
      <c r="C4807" s="52"/>
      <c r="F4807" s="41"/>
      <c r="I4807" s="41"/>
      <c r="J4807" s="41"/>
      <c r="K4807" s="40"/>
      <c r="Q4807" s="52"/>
    </row>
    <row r="4808" spans="3:17">
      <c r="C4808" s="52"/>
      <c r="F4808" s="41"/>
      <c r="I4808" s="41"/>
      <c r="J4808" s="41"/>
      <c r="K4808" s="40"/>
      <c r="Q4808" s="52"/>
    </row>
    <row r="4809" spans="3:17">
      <c r="C4809" s="52"/>
      <c r="F4809" s="41"/>
      <c r="I4809" s="41"/>
      <c r="J4809" s="41"/>
      <c r="K4809" s="40"/>
      <c r="Q4809" s="52"/>
    </row>
    <row r="4810" spans="3:17">
      <c r="C4810" s="52"/>
      <c r="F4810" s="41"/>
      <c r="I4810" s="41"/>
      <c r="J4810" s="41"/>
      <c r="K4810" s="40"/>
      <c r="Q4810" s="52"/>
    </row>
    <row r="4811" spans="3:17">
      <c r="C4811" s="52"/>
      <c r="F4811" s="41"/>
      <c r="I4811" s="41"/>
      <c r="J4811" s="41"/>
      <c r="K4811" s="40"/>
      <c r="Q4811" s="52"/>
    </row>
    <row r="4812" spans="3:17">
      <c r="C4812" s="52"/>
      <c r="F4812" s="41"/>
      <c r="I4812" s="41"/>
      <c r="J4812" s="41"/>
      <c r="K4812" s="40"/>
      <c r="Q4812" s="52"/>
    </row>
    <row r="4813" spans="3:17">
      <c r="C4813" s="52"/>
      <c r="F4813" s="41"/>
      <c r="I4813" s="41"/>
      <c r="J4813" s="41"/>
      <c r="K4813" s="40"/>
      <c r="Q4813" s="52"/>
    </row>
    <row r="4814" spans="3:17">
      <c r="C4814" s="52"/>
      <c r="F4814" s="41"/>
      <c r="I4814" s="41"/>
      <c r="J4814" s="41"/>
      <c r="K4814" s="40"/>
      <c r="Q4814" s="52"/>
    </row>
    <row r="4815" spans="3:17">
      <c r="C4815" s="52"/>
      <c r="F4815" s="41"/>
      <c r="I4815" s="41"/>
      <c r="J4815" s="41"/>
      <c r="K4815" s="40"/>
      <c r="Q4815" s="52"/>
    </row>
    <row r="4816" spans="3:17">
      <c r="C4816" s="52"/>
      <c r="F4816" s="41"/>
      <c r="I4816" s="41"/>
      <c r="J4816" s="41"/>
      <c r="K4816" s="40"/>
      <c r="Q4816" s="52"/>
    </row>
    <row r="4817" spans="3:17">
      <c r="C4817" s="52"/>
      <c r="F4817" s="41"/>
      <c r="I4817" s="41"/>
      <c r="J4817" s="41"/>
      <c r="K4817" s="40"/>
      <c r="Q4817" s="52"/>
    </row>
    <row r="4818" spans="3:17">
      <c r="C4818" s="52"/>
      <c r="F4818" s="41"/>
      <c r="I4818" s="41"/>
      <c r="J4818" s="41"/>
      <c r="K4818" s="40"/>
      <c r="Q4818" s="52"/>
    </row>
    <row r="4819" spans="3:17">
      <c r="C4819" s="52"/>
      <c r="F4819" s="41"/>
      <c r="I4819" s="41"/>
      <c r="J4819" s="41"/>
      <c r="K4819" s="40"/>
      <c r="Q4819" s="52"/>
    </row>
    <row r="4820" spans="3:17">
      <c r="C4820" s="52"/>
      <c r="F4820" s="41"/>
      <c r="I4820" s="41"/>
      <c r="J4820" s="41"/>
      <c r="K4820" s="40"/>
      <c r="Q4820" s="52"/>
    </row>
    <row r="4821" spans="3:17">
      <c r="C4821" s="52"/>
      <c r="F4821" s="41"/>
      <c r="I4821" s="41"/>
      <c r="J4821" s="41"/>
      <c r="K4821" s="40"/>
      <c r="Q4821" s="52"/>
    </row>
    <row r="4822" spans="3:17">
      <c r="C4822" s="52"/>
      <c r="F4822" s="41"/>
      <c r="I4822" s="41"/>
      <c r="J4822" s="41"/>
      <c r="K4822" s="40"/>
      <c r="Q4822" s="52"/>
    </row>
    <row r="4823" spans="3:17">
      <c r="C4823" s="52"/>
      <c r="F4823" s="41"/>
      <c r="I4823" s="41"/>
      <c r="J4823" s="41"/>
      <c r="K4823" s="40"/>
      <c r="Q4823" s="52"/>
    </row>
    <row r="4824" spans="3:17">
      <c r="C4824" s="52"/>
      <c r="F4824" s="41"/>
      <c r="I4824" s="41"/>
      <c r="J4824" s="41"/>
      <c r="K4824" s="40"/>
      <c r="Q4824" s="52"/>
    </row>
    <row r="4825" spans="3:17">
      <c r="C4825" s="52"/>
      <c r="F4825" s="41"/>
      <c r="I4825" s="41"/>
      <c r="J4825" s="41"/>
      <c r="K4825" s="40"/>
      <c r="Q4825" s="52"/>
    </row>
    <row r="4826" spans="3:17">
      <c r="C4826" s="52"/>
      <c r="F4826" s="41"/>
      <c r="I4826" s="41"/>
      <c r="J4826" s="41"/>
      <c r="K4826" s="40"/>
      <c r="Q4826" s="52"/>
    </row>
    <row r="4827" spans="3:17">
      <c r="C4827" s="52"/>
      <c r="F4827" s="41"/>
      <c r="I4827" s="41"/>
      <c r="J4827" s="41"/>
      <c r="K4827" s="40"/>
      <c r="Q4827" s="52"/>
    </row>
    <row r="4828" spans="3:17">
      <c r="C4828" s="52"/>
      <c r="F4828" s="41"/>
      <c r="I4828" s="41"/>
      <c r="J4828" s="41"/>
      <c r="K4828" s="40"/>
      <c r="Q4828" s="52"/>
    </row>
    <row r="4829" spans="3:17">
      <c r="C4829" s="52"/>
      <c r="F4829" s="41"/>
      <c r="I4829" s="41"/>
      <c r="J4829" s="41"/>
      <c r="K4829" s="40"/>
      <c r="Q4829" s="52"/>
    </row>
    <row r="4830" spans="3:17">
      <c r="C4830" s="52"/>
      <c r="F4830" s="41"/>
      <c r="I4830" s="41"/>
      <c r="J4830" s="41"/>
      <c r="K4830" s="40"/>
      <c r="Q4830" s="52"/>
    </row>
    <row r="4831" spans="3:17">
      <c r="C4831" s="52"/>
      <c r="F4831" s="41"/>
      <c r="I4831" s="41"/>
      <c r="J4831" s="41"/>
      <c r="K4831" s="40"/>
      <c r="Q4831" s="52"/>
    </row>
    <row r="4832" spans="3:17">
      <c r="C4832" s="52"/>
      <c r="F4832" s="41"/>
      <c r="I4832" s="41"/>
      <c r="J4832" s="41"/>
      <c r="K4832" s="40"/>
      <c r="Q4832" s="52"/>
    </row>
    <row r="4833" spans="3:17">
      <c r="C4833" s="52"/>
      <c r="F4833" s="41"/>
      <c r="I4833" s="41"/>
      <c r="J4833" s="41"/>
      <c r="K4833" s="40"/>
      <c r="Q4833" s="52"/>
    </row>
    <row r="4834" spans="3:17">
      <c r="C4834" s="52"/>
      <c r="F4834" s="41"/>
      <c r="I4834" s="41"/>
      <c r="J4834" s="41"/>
      <c r="K4834" s="40"/>
      <c r="Q4834" s="52"/>
    </row>
    <row r="4835" spans="3:17">
      <c r="C4835" s="52"/>
      <c r="F4835" s="41"/>
      <c r="I4835" s="41"/>
      <c r="J4835" s="41"/>
      <c r="K4835" s="40"/>
      <c r="Q4835" s="52"/>
    </row>
    <row r="4836" spans="3:17">
      <c r="C4836" s="52"/>
      <c r="F4836" s="41"/>
      <c r="I4836" s="41"/>
      <c r="J4836" s="41"/>
      <c r="K4836" s="40"/>
      <c r="Q4836" s="52"/>
    </row>
    <row r="4837" spans="3:17">
      <c r="C4837" s="52"/>
      <c r="F4837" s="41"/>
      <c r="I4837" s="41"/>
      <c r="J4837" s="41"/>
      <c r="K4837" s="40"/>
      <c r="Q4837" s="52"/>
    </row>
    <row r="4838" spans="3:17">
      <c r="C4838" s="52"/>
      <c r="F4838" s="41"/>
      <c r="I4838" s="41"/>
      <c r="J4838" s="41"/>
      <c r="K4838" s="40"/>
      <c r="Q4838" s="52"/>
    </row>
    <row r="4839" spans="3:17">
      <c r="C4839" s="52"/>
      <c r="F4839" s="41"/>
      <c r="I4839" s="41"/>
      <c r="J4839" s="41"/>
      <c r="K4839" s="40"/>
      <c r="Q4839" s="52"/>
    </row>
    <row r="4840" spans="3:17">
      <c r="C4840" s="52"/>
      <c r="F4840" s="41"/>
      <c r="I4840" s="41"/>
      <c r="J4840" s="41"/>
      <c r="K4840" s="40"/>
      <c r="Q4840" s="52"/>
    </row>
    <row r="4841" spans="3:17">
      <c r="C4841" s="52"/>
      <c r="F4841" s="41"/>
      <c r="I4841" s="41"/>
      <c r="J4841" s="41"/>
      <c r="K4841" s="40"/>
      <c r="Q4841" s="52"/>
    </row>
    <row r="4842" spans="3:17">
      <c r="C4842" s="52"/>
      <c r="F4842" s="41"/>
      <c r="I4842" s="41"/>
      <c r="J4842" s="41"/>
      <c r="K4842" s="40"/>
      <c r="Q4842" s="52"/>
    </row>
    <row r="4843" spans="3:17">
      <c r="C4843" s="52"/>
      <c r="F4843" s="41"/>
      <c r="I4843" s="41"/>
      <c r="J4843" s="41"/>
      <c r="K4843" s="40"/>
      <c r="Q4843" s="52"/>
    </row>
    <row r="4844" spans="3:17">
      <c r="C4844" s="52"/>
      <c r="F4844" s="41"/>
      <c r="I4844" s="41"/>
      <c r="J4844" s="41"/>
      <c r="K4844" s="40"/>
      <c r="Q4844" s="52"/>
    </row>
    <row r="4845" spans="3:17">
      <c r="C4845" s="52"/>
      <c r="F4845" s="41"/>
      <c r="I4845" s="41"/>
      <c r="J4845" s="41"/>
      <c r="K4845" s="40"/>
      <c r="Q4845" s="52"/>
    </row>
    <row r="4846" spans="3:17">
      <c r="C4846" s="52"/>
      <c r="F4846" s="41"/>
      <c r="I4846" s="41"/>
      <c r="J4846" s="41"/>
      <c r="K4846" s="40"/>
      <c r="Q4846" s="52"/>
    </row>
    <row r="4847" spans="3:17">
      <c r="C4847" s="52"/>
      <c r="F4847" s="41"/>
      <c r="I4847" s="41"/>
      <c r="J4847" s="41"/>
      <c r="K4847" s="40"/>
      <c r="Q4847" s="52"/>
    </row>
    <row r="4848" spans="3:17">
      <c r="C4848" s="52"/>
      <c r="F4848" s="41"/>
      <c r="I4848" s="41"/>
      <c r="J4848" s="41"/>
      <c r="K4848" s="40"/>
      <c r="Q4848" s="52"/>
    </row>
    <row r="4849" spans="3:17">
      <c r="C4849" s="52"/>
      <c r="F4849" s="41"/>
      <c r="I4849" s="41"/>
      <c r="J4849" s="41"/>
      <c r="K4849" s="40"/>
      <c r="Q4849" s="52"/>
    </row>
    <row r="4850" spans="3:17">
      <c r="C4850" s="52"/>
      <c r="F4850" s="41"/>
      <c r="I4850" s="41"/>
      <c r="J4850" s="41"/>
      <c r="K4850" s="40"/>
      <c r="Q4850" s="52"/>
    </row>
    <row r="4851" spans="3:17">
      <c r="C4851" s="52"/>
      <c r="F4851" s="41"/>
      <c r="I4851" s="41"/>
      <c r="J4851" s="41"/>
      <c r="K4851" s="40"/>
      <c r="Q4851" s="52"/>
    </row>
    <row r="4852" spans="3:17">
      <c r="C4852" s="52"/>
      <c r="F4852" s="41"/>
      <c r="I4852" s="41"/>
      <c r="J4852" s="41"/>
      <c r="K4852" s="40"/>
      <c r="Q4852" s="52"/>
    </row>
    <row r="4853" spans="3:17">
      <c r="C4853" s="52"/>
      <c r="F4853" s="41"/>
      <c r="I4853" s="41"/>
      <c r="J4853" s="41"/>
      <c r="K4853" s="40"/>
      <c r="Q4853" s="52"/>
    </row>
    <row r="4854" spans="3:17">
      <c r="C4854" s="52"/>
      <c r="F4854" s="41"/>
      <c r="I4854" s="41"/>
      <c r="J4854" s="41"/>
      <c r="K4854" s="40"/>
      <c r="Q4854" s="52"/>
    </row>
    <row r="4855" spans="3:17">
      <c r="C4855" s="52"/>
      <c r="F4855" s="41"/>
      <c r="I4855" s="41"/>
      <c r="J4855" s="41"/>
      <c r="K4855" s="40"/>
      <c r="Q4855" s="52"/>
    </row>
    <row r="4856" spans="3:17">
      <c r="C4856" s="52"/>
      <c r="F4856" s="41"/>
      <c r="I4856" s="41"/>
      <c r="J4856" s="41"/>
      <c r="K4856" s="40"/>
      <c r="Q4856" s="52"/>
    </row>
    <row r="4857" spans="3:17">
      <c r="C4857" s="52"/>
      <c r="F4857" s="41"/>
      <c r="I4857" s="41"/>
      <c r="J4857" s="41"/>
      <c r="K4857" s="40"/>
      <c r="Q4857" s="52"/>
    </row>
    <row r="4858" spans="3:17">
      <c r="C4858" s="52"/>
      <c r="F4858" s="41"/>
      <c r="I4858" s="41"/>
      <c r="J4858" s="41"/>
      <c r="K4858" s="40"/>
      <c r="Q4858" s="52"/>
    </row>
    <row r="4859" spans="3:17">
      <c r="C4859" s="52"/>
      <c r="F4859" s="41"/>
      <c r="I4859" s="41"/>
      <c r="J4859" s="41"/>
      <c r="K4859" s="40"/>
      <c r="Q4859" s="52"/>
    </row>
    <row r="4860" spans="3:17">
      <c r="C4860" s="52"/>
      <c r="F4860" s="41"/>
      <c r="I4860" s="41"/>
      <c r="J4860" s="41"/>
      <c r="K4860" s="40"/>
      <c r="Q4860" s="52"/>
    </row>
    <row r="4861" spans="3:17">
      <c r="C4861" s="52"/>
      <c r="F4861" s="41"/>
      <c r="I4861" s="41"/>
      <c r="J4861" s="41"/>
      <c r="K4861" s="40"/>
      <c r="Q4861" s="52"/>
    </row>
    <row r="4862" spans="3:17">
      <c r="C4862" s="52"/>
      <c r="F4862" s="41"/>
      <c r="I4862" s="41"/>
      <c r="J4862" s="41"/>
      <c r="K4862" s="40"/>
      <c r="Q4862" s="52"/>
    </row>
    <row r="4863" spans="3:17">
      <c r="C4863" s="52"/>
      <c r="F4863" s="41"/>
      <c r="I4863" s="41"/>
      <c r="J4863" s="41"/>
      <c r="K4863" s="40"/>
      <c r="Q4863" s="52"/>
    </row>
    <row r="4864" spans="3:17">
      <c r="C4864" s="52"/>
      <c r="F4864" s="41"/>
      <c r="I4864" s="41"/>
      <c r="J4864" s="41"/>
      <c r="K4864" s="40"/>
      <c r="Q4864" s="52"/>
    </row>
    <row r="4865" spans="3:17">
      <c r="C4865" s="52"/>
      <c r="F4865" s="41"/>
      <c r="I4865" s="41"/>
      <c r="J4865" s="41"/>
      <c r="K4865" s="40"/>
      <c r="Q4865" s="52"/>
    </row>
    <row r="4866" spans="3:17">
      <c r="C4866" s="52"/>
      <c r="F4866" s="41"/>
      <c r="I4866" s="41"/>
      <c r="J4866" s="41"/>
      <c r="K4866" s="40"/>
      <c r="Q4866" s="52"/>
    </row>
    <row r="4867" spans="3:17">
      <c r="C4867" s="52"/>
      <c r="F4867" s="41"/>
      <c r="I4867" s="41"/>
      <c r="J4867" s="41"/>
      <c r="K4867" s="40"/>
      <c r="Q4867" s="52"/>
    </row>
    <row r="4868" spans="3:17">
      <c r="C4868" s="52"/>
      <c r="F4868" s="41"/>
      <c r="I4868" s="41"/>
      <c r="J4868" s="41"/>
      <c r="K4868" s="40"/>
      <c r="Q4868" s="52"/>
    </row>
    <row r="4869" spans="3:17">
      <c r="C4869" s="52"/>
      <c r="F4869" s="41"/>
      <c r="I4869" s="41"/>
      <c r="J4869" s="41"/>
      <c r="K4869" s="40"/>
      <c r="Q4869" s="52"/>
    </row>
    <row r="4870" spans="3:17">
      <c r="C4870" s="52"/>
      <c r="F4870" s="41"/>
      <c r="I4870" s="41"/>
      <c r="J4870" s="41"/>
      <c r="K4870" s="40"/>
      <c r="Q4870" s="52"/>
    </row>
    <row r="4871" spans="3:17">
      <c r="C4871" s="52"/>
      <c r="F4871" s="41"/>
      <c r="I4871" s="41"/>
      <c r="J4871" s="41"/>
      <c r="K4871" s="40"/>
      <c r="Q4871" s="52"/>
    </row>
    <row r="4872" spans="3:17">
      <c r="C4872" s="52"/>
      <c r="F4872" s="41"/>
      <c r="I4872" s="41"/>
      <c r="J4872" s="41"/>
      <c r="K4872" s="40"/>
      <c r="Q4872" s="52"/>
    </row>
    <row r="4873" spans="3:17">
      <c r="C4873" s="52"/>
      <c r="F4873" s="41"/>
      <c r="I4873" s="41"/>
      <c r="J4873" s="41"/>
      <c r="K4873" s="40"/>
      <c r="Q4873" s="52"/>
    </row>
    <row r="4874" spans="3:17">
      <c r="C4874" s="52"/>
      <c r="F4874" s="41"/>
      <c r="I4874" s="41"/>
      <c r="J4874" s="41"/>
      <c r="K4874" s="40"/>
      <c r="Q4874" s="52"/>
    </row>
    <row r="4875" spans="3:17">
      <c r="C4875" s="52"/>
      <c r="F4875" s="41"/>
      <c r="I4875" s="41"/>
      <c r="J4875" s="41"/>
      <c r="K4875" s="40"/>
      <c r="Q4875" s="52"/>
    </row>
    <row r="4876" spans="3:17">
      <c r="C4876" s="52"/>
      <c r="F4876" s="41"/>
      <c r="I4876" s="41"/>
      <c r="J4876" s="41"/>
      <c r="K4876" s="40"/>
      <c r="Q4876" s="52"/>
    </row>
    <row r="4877" spans="3:17">
      <c r="C4877" s="52"/>
      <c r="F4877" s="41"/>
      <c r="I4877" s="41"/>
      <c r="J4877" s="41"/>
      <c r="K4877" s="40"/>
      <c r="Q4877" s="52"/>
    </row>
    <row r="4878" spans="3:17">
      <c r="C4878" s="52"/>
      <c r="F4878" s="41"/>
      <c r="I4878" s="41"/>
      <c r="J4878" s="41"/>
      <c r="K4878" s="40"/>
      <c r="Q4878" s="52"/>
    </row>
    <row r="4879" spans="3:17">
      <c r="C4879" s="52"/>
      <c r="F4879" s="41"/>
      <c r="I4879" s="41"/>
      <c r="J4879" s="41"/>
      <c r="K4879" s="40"/>
      <c r="Q4879" s="52"/>
    </row>
    <row r="4880" spans="3:17">
      <c r="C4880" s="52"/>
      <c r="F4880" s="41"/>
      <c r="I4880" s="41"/>
      <c r="J4880" s="41"/>
      <c r="K4880" s="40"/>
      <c r="Q4880" s="52"/>
    </row>
    <row r="4881" spans="3:17">
      <c r="C4881" s="52"/>
      <c r="F4881" s="41"/>
      <c r="I4881" s="41"/>
      <c r="J4881" s="41"/>
      <c r="K4881" s="40"/>
      <c r="Q4881" s="52"/>
    </row>
    <row r="4882" spans="3:17">
      <c r="C4882" s="52"/>
      <c r="F4882" s="41"/>
      <c r="I4882" s="41"/>
      <c r="J4882" s="41"/>
      <c r="K4882" s="40"/>
      <c r="Q4882" s="52"/>
    </row>
    <row r="4883" spans="3:17">
      <c r="C4883" s="52"/>
      <c r="F4883" s="41"/>
      <c r="I4883" s="41"/>
      <c r="J4883" s="41"/>
      <c r="K4883" s="40"/>
      <c r="Q4883" s="52"/>
    </row>
    <row r="4884" spans="3:17">
      <c r="C4884" s="52"/>
      <c r="F4884" s="41"/>
      <c r="I4884" s="41"/>
      <c r="J4884" s="41"/>
      <c r="K4884" s="40"/>
      <c r="Q4884" s="52"/>
    </row>
    <row r="4885" spans="3:17">
      <c r="C4885" s="52"/>
      <c r="F4885" s="41"/>
      <c r="I4885" s="41"/>
      <c r="J4885" s="41"/>
      <c r="K4885" s="40"/>
      <c r="Q4885" s="52"/>
    </row>
    <row r="4886" spans="3:17">
      <c r="C4886" s="52"/>
      <c r="F4886" s="41"/>
      <c r="I4886" s="41"/>
      <c r="J4886" s="41"/>
      <c r="K4886" s="40"/>
      <c r="Q4886" s="52"/>
    </row>
    <row r="4887" spans="3:17">
      <c r="C4887" s="52"/>
      <c r="F4887" s="41"/>
      <c r="I4887" s="41"/>
      <c r="J4887" s="41"/>
      <c r="K4887" s="40"/>
      <c r="Q4887" s="52"/>
    </row>
    <row r="4888" spans="3:17">
      <c r="C4888" s="52"/>
      <c r="F4888" s="41"/>
      <c r="I4888" s="41"/>
      <c r="J4888" s="41"/>
      <c r="K4888" s="40"/>
      <c r="Q4888" s="52"/>
    </row>
    <row r="4889" spans="3:17">
      <c r="C4889" s="52"/>
      <c r="F4889" s="41"/>
      <c r="I4889" s="41"/>
      <c r="J4889" s="41"/>
      <c r="K4889" s="40"/>
      <c r="Q4889" s="52"/>
    </row>
    <row r="4890" spans="3:17">
      <c r="C4890" s="52"/>
      <c r="F4890" s="41"/>
      <c r="I4890" s="41"/>
      <c r="J4890" s="41"/>
      <c r="K4890" s="40"/>
      <c r="Q4890" s="52"/>
    </row>
    <row r="4891" spans="3:17">
      <c r="C4891" s="52"/>
      <c r="F4891" s="41"/>
      <c r="I4891" s="41"/>
      <c r="J4891" s="41"/>
      <c r="K4891" s="40"/>
      <c r="Q4891" s="52"/>
    </row>
    <row r="4892" spans="3:17">
      <c r="C4892" s="52"/>
      <c r="F4892" s="41"/>
      <c r="I4892" s="41"/>
      <c r="J4892" s="41"/>
      <c r="K4892" s="40"/>
      <c r="Q4892" s="52"/>
    </row>
    <row r="4893" spans="3:17">
      <c r="C4893" s="52"/>
      <c r="F4893" s="41"/>
      <c r="I4893" s="41"/>
      <c r="J4893" s="41"/>
      <c r="K4893" s="40"/>
      <c r="Q4893" s="52"/>
    </row>
    <row r="4894" spans="3:17">
      <c r="C4894" s="52"/>
      <c r="F4894" s="41"/>
      <c r="I4894" s="41"/>
      <c r="J4894" s="41"/>
      <c r="K4894" s="40"/>
      <c r="Q4894" s="52"/>
    </row>
    <row r="4895" spans="3:17">
      <c r="C4895" s="52"/>
      <c r="F4895" s="41"/>
      <c r="I4895" s="41"/>
      <c r="J4895" s="41"/>
      <c r="K4895" s="40"/>
      <c r="Q4895" s="52"/>
    </row>
    <row r="4896" spans="3:17">
      <c r="C4896" s="52"/>
      <c r="F4896" s="41"/>
      <c r="I4896" s="41"/>
      <c r="J4896" s="41"/>
      <c r="K4896" s="40"/>
      <c r="Q4896" s="52"/>
    </row>
    <row r="4897" spans="3:17">
      <c r="C4897" s="52"/>
      <c r="F4897" s="41"/>
      <c r="I4897" s="41"/>
      <c r="J4897" s="41"/>
      <c r="K4897" s="40"/>
      <c r="Q4897" s="52"/>
    </row>
    <row r="4898" spans="3:17">
      <c r="C4898" s="52"/>
      <c r="F4898" s="41"/>
      <c r="I4898" s="41"/>
      <c r="J4898" s="41"/>
      <c r="K4898" s="40"/>
      <c r="Q4898" s="52"/>
    </row>
    <row r="4899" spans="3:17">
      <c r="C4899" s="52"/>
      <c r="F4899" s="41"/>
      <c r="I4899" s="41"/>
      <c r="J4899" s="41"/>
      <c r="K4899" s="40"/>
      <c r="Q4899" s="52"/>
    </row>
    <row r="4900" spans="3:17">
      <c r="C4900" s="52"/>
      <c r="F4900" s="41"/>
      <c r="I4900" s="41"/>
      <c r="J4900" s="41"/>
      <c r="K4900" s="40"/>
      <c r="Q4900" s="52"/>
    </row>
    <row r="4901" spans="3:17">
      <c r="C4901" s="52"/>
      <c r="F4901" s="41"/>
      <c r="I4901" s="41"/>
      <c r="J4901" s="41"/>
      <c r="K4901" s="40"/>
      <c r="Q4901" s="52"/>
    </row>
    <row r="4902" spans="3:17">
      <c r="C4902" s="52"/>
      <c r="F4902" s="41"/>
      <c r="I4902" s="41"/>
      <c r="J4902" s="41"/>
      <c r="K4902" s="40"/>
      <c r="Q4902" s="52"/>
    </row>
    <row r="4903" spans="3:17">
      <c r="C4903" s="52"/>
      <c r="F4903" s="41"/>
      <c r="I4903" s="41"/>
      <c r="J4903" s="41"/>
      <c r="K4903" s="40"/>
      <c r="Q4903" s="52"/>
    </row>
    <row r="4904" spans="3:17">
      <c r="C4904" s="52"/>
      <c r="F4904" s="41"/>
      <c r="I4904" s="41"/>
      <c r="J4904" s="41"/>
      <c r="K4904" s="40"/>
      <c r="Q4904" s="52"/>
    </row>
    <row r="4905" spans="3:17">
      <c r="C4905" s="52"/>
      <c r="F4905" s="41"/>
      <c r="I4905" s="41"/>
      <c r="J4905" s="41"/>
      <c r="K4905" s="40"/>
      <c r="Q4905" s="52"/>
    </row>
    <row r="4906" spans="3:17">
      <c r="C4906" s="52"/>
      <c r="F4906" s="41"/>
      <c r="I4906" s="41"/>
      <c r="J4906" s="41"/>
      <c r="K4906" s="40"/>
      <c r="Q4906" s="52"/>
    </row>
    <row r="4907" spans="3:17">
      <c r="C4907" s="52"/>
      <c r="F4907" s="41"/>
      <c r="I4907" s="41"/>
      <c r="J4907" s="41"/>
      <c r="K4907" s="40"/>
      <c r="Q4907" s="52"/>
    </row>
    <row r="4908" spans="3:17">
      <c r="C4908" s="52"/>
      <c r="F4908" s="41"/>
      <c r="I4908" s="41"/>
      <c r="J4908" s="41"/>
      <c r="K4908" s="40"/>
      <c r="Q4908" s="52"/>
    </row>
    <row r="4909" spans="3:17">
      <c r="C4909" s="52"/>
      <c r="F4909" s="41"/>
      <c r="I4909" s="41"/>
      <c r="J4909" s="41"/>
      <c r="K4909" s="40"/>
      <c r="Q4909" s="52"/>
    </row>
    <row r="4910" spans="3:17">
      <c r="C4910" s="52"/>
      <c r="F4910" s="41"/>
      <c r="I4910" s="41"/>
      <c r="J4910" s="41"/>
      <c r="K4910" s="40"/>
      <c r="Q4910" s="52"/>
    </row>
    <row r="4911" spans="3:17">
      <c r="C4911" s="52"/>
      <c r="F4911" s="41"/>
      <c r="I4911" s="41"/>
      <c r="J4911" s="41"/>
      <c r="K4911" s="40"/>
      <c r="Q4911" s="52"/>
    </row>
    <row r="4912" spans="3:17">
      <c r="C4912" s="52"/>
      <c r="F4912" s="41"/>
      <c r="I4912" s="41"/>
      <c r="J4912" s="41"/>
      <c r="K4912" s="40"/>
      <c r="Q4912" s="52"/>
    </row>
    <row r="4913" spans="3:17">
      <c r="C4913" s="52"/>
      <c r="F4913" s="41"/>
      <c r="I4913" s="41"/>
      <c r="J4913" s="41"/>
      <c r="K4913" s="40"/>
      <c r="Q4913" s="52"/>
    </row>
    <row r="4914" spans="3:17">
      <c r="C4914" s="52"/>
      <c r="F4914" s="41"/>
      <c r="I4914" s="41"/>
      <c r="J4914" s="41"/>
      <c r="K4914" s="40"/>
      <c r="Q4914" s="52"/>
    </row>
    <row r="4915" spans="3:17">
      <c r="C4915" s="52"/>
      <c r="F4915" s="41"/>
      <c r="I4915" s="41"/>
      <c r="J4915" s="41"/>
      <c r="K4915" s="40"/>
      <c r="Q4915" s="52"/>
    </row>
    <row r="4916" spans="3:17">
      <c r="C4916" s="52"/>
      <c r="F4916" s="41"/>
      <c r="I4916" s="41"/>
      <c r="J4916" s="41"/>
      <c r="K4916" s="40"/>
      <c r="Q4916" s="52"/>
    </row>
    <row r="4917" spans="3:17">
      <c r="C4917" s="52"/>
      <c r="F4917" s="41"/>
      <c r="I4917" s="41"/>
      <c r="J4917" s="41"/>
      <c r="K4917" s="40"/>
      <c r="Q4917" s="52"/>
    </row>
    <row r="4918" spans="3:17">
      <c r="C4918" s="52"/>
      <c r="F4918" s="41"/>
      <c r="I4918" s="41"/>
      <c r="J4918" s="41"/>
      <c r="K4918" s="40"/>
      <c r="Q4918" s="52"/>
    </row>
    <row r="4919" spans="3:17">
      <c r="C4919" s="52"/>
      <c r="F4919" s="41"/>
      <c r="I4919" s="41"/>
      <c r="J4919" s="41"/>
      <c r="K4919" s="40"/>
      <c r="Q4919" s="52"/>
    </row>
    <row r="4920" spans="3:17">
      <c r="C4920" s="52"/>
      <c r="F4920" s="41"/>
      <c r="I4920" s="41"/>
      <c r="J4920" s="41"/>
      <c r="K4920" s="40"/>
      <c r="Q4920" s="52"/>
    </row>
    <row r="4921" spans="3:17">
      <c r="C4921" s="52"/>
      <c r="F4921" s="41"/>
      <c r="I4921" s="41"/>
      <c r="J4921" s="41"/>
      <c r="K4921" s="40"/>
      <c r="Q4921" s="52"/>
    </row>
    <row r="4922" spans="3:17">
      <c r="C4922" s="52"/>
      <c r="F4922" s="41"/>
      <c r="I4922" s="41"/>
      <c r="J4922" s="41"/>
      <c r="K4922" s="40"/>
      <c r="Q4922" s="52"/>
    </row>
    <row r="4923" spans="3:17">
      <c r="C4923" s="52"/>
      <c r="F4923" s="41"/>
      <c r="I4923" s="41"/>
      <c r="J4923" s="41"/>
      <c r="K4923" s="40"/>
      <c r="Q4923" s="52"/>
    </row>
    <row r="4924" spans="3:17">
      <c r="C4924" s="52"/>
      <c r="F4924" s="41"/>
      <c r="I4924" s="41"/>
      <c r="J4924" s="41"/>
      <c r="K4924" s="40"/>
      <c r="Q4924" s="52"/>
    </row>
    <row r="4925" spans="3:17">
      <c r="C4925" s="52"/>
      <c r="F4925" s="41"/>
      <c r="I4925" s="41"/>
      <c r="J4925" s="41"/>
      <c r="K4925" s="40"/>
      <c r="Q4925" s="52"/>
    </row>
    <row r="4926" spans="3:17">
      <c r="C4926" s="52"/>
      <c r="F4926" s="41"/>
      <c r="I4926" s="41"/>
      <c r="J4926" s="41"/>
      <c r="K4926" s="40"/>
      <c r="Q4926" s="52"/>
    </row>
    <row r="4927" spans="3:17">
      <c r="C4927" s="52"/>
      <c r="F4927" s="41"/>
      <c r="I4927" s="41"/>
      <c r="J4927" s="41"/>
      <c r="K4927" s="40"/>
      <c r="Q4927" s="52"/>
    </row>
    <row r="4928" spans="3:17">
      <c r="C4928" s="52"/>
      <c r="F4928" s="41"/>
      <c r="I4928" s="41"/>
      <c r="J4928" s="41"/>
      <c r="K4928" s="40"/>
      <c r="Q4928" s="52"/>
    </row>
    <row r="4929" spans="3:17">
      <c r="C4929" s="52"/>
      <c r="F4929" s="41"/>
      <c r="I4929" s="41"/>
      <c r="J4929" s="41"/>
      <c r="K4929" s="40"/>
      <c r="Q4929" s="52"/>
    </row>
    <row r="4930" spans="3:17">
      <c r="C4930" s="52"/>
      <c r="F4930" s="41"/>
      <c r="I4930" s="41"/>
      <c r="J4930" s="41"/>
      <c r="K4930" s="40"/>
      <c r="Q4930" s="52"/>
    </row>
    <row r="4931" spans="3:17">
      <c r="C4931" s="52"/>
      <c r="F4931" s="41"/>
      <c r="I4931" s="41"/>
      <c r="J4931" s="41"/>
      <c r="K4931" s="40"/>
      <c r="Q4931" s="52"/>
    </row>
    <row r="4932" spans="3:17">
      <c r="C4932" s="52"/>
      <c r="F4932" s="41"/>
      <c r="I4932" s="41"/>
      <c r="J4932" s="41"/>
      <c r="K4932" s="40"/>
      <c r="Q4932" s="52"/>
    </row>
    <row r="4933" spans="3:17">
      <c r="C4933" s="52"/>
      <c r="F4933" s="41"/>
      <c r="I4933" s="41"/>
      <c r="J4933" s="41"/>
      <c r="K4933" s="40"/>
      <c r="Q4933" s="52"/>
    </row>
    <row r="4934" spans="3:17">
      <c r="C4934" s="52"/>
      <c r="F4934" s="41"/>
      <c r="I4934" s="41"/>
      <c r="J4934" s="41"/>
      <c r="K4934" s="40"/>
      <c r="Q4934" s="52"/>
    </row>
    <row r="4935" spans="3:17">
      <c r="C4935" s="52"/>
      <c r="F4935" s="41"/>
      <c r="I4935" s="41"/>
      <c r="J4935" s="41"/>
      <c r="K4935" s="40"/>
      <c r="Q4935" s="52"/>
    </row>
    <row r="4936" spans="3:17">
      <c r="C4936" s="52"/>
      <c r="F4936" s="41"/>
      <c r="I4936" s="41"/>
      <c r="J4936" s="41"/>
      <c r="K4936" s="40"/>
      <c r="Q4936" s="52"/>
    </row>
    <row r="4937" spans="3:17">
      <c r="C4937" s="52"/>
      <c r="F4937" s="41"/>
      <c r="I4937" s="41"/>
      <c r="J4937" s="41"/>
      <c r="K4937" s="40"/>
      <c r="Q4937" s="52"/>
    </row>
    <row r="4938" spans="3:17">
      <c r="C4938" s="52"/>
      <c r="F4938" s="41"/>
      <c r="I4938" s="41"/>
      <c r="J4938" s="41"/>
      <c r="K4938" s="40"/>
      <c r="Q4938" s="52"/>
    </row>
    <row r="4939" spans="3:17">
      <c r="C4939" s="52"/>
      <c r="F4939" s="41"/>
      <c r="I4939" s="41"/>
      <c r="J4939" s="41"/>
      <c r="K4939" s="40"/>
      <c r="Q4939" s="52"/>
    </row>
    <row r="4940" spans="3:17">
      <c r="C4940" s="52"/>
      <c r="F4940" s="41"/>
      <c r="I4940" s="41"/>
      <c r="J4940" s="41"/>
      <c r="K4940" s="40"/>
      <c r="Q4940" s="52"/>
    </row>
    <row r="4941" spans="3:17">
      <c r="C4941" s="52"/>
      <c r="F4941" s="41"/>
      <c r="I4941" s="41"/>
      <c r="J4941" s="41"/>
      <c r="K4941" s="40"/>
      <c r="Q4941" s="52"/>
    </row>
    <row r="4942" spans="3:17">
      <c r="C4942" s="52"/>
      <c r="F4942" s="41"/>
      <c r="I4942" s="41"/>
      <c r="J4942" s="41"/>
      <c r="K4942" s="40"/>
      <c r="Q4942" s="52"/>
    </row>
    <row r="4943" spans="3:17">
      <c r="C4943" s="52"/>
      <c r="F4943" s="41"/>
      <c r="I4943" s="41"/>
      <c r="J4943" s="41"/>
      <c r="K4943" s="40"/>
      <c r="Q4943" s="52"/>
    </row>
    <row r="4944" spans="3:17">
      <c r="C4944" s="52"/>
      <c r="F4944" s="41"/>
      <c r="I4944" s="41"/>
      <c r="J4944" s="41"/>
      <c r="K4944" s="40"/>
      <c r="Q4944" s="52"/>
    </row>
    <row r="4945" spans="3:17">
      <c r="C4945" s="52"/>
      <c r="F4945" s="41"/>
      <c r="I4945" s="41"/>
      <c r="J4945" s="41"/>
      <c r="K4945" s="40"/>
      <c r="Q4945" s="52"/>
    </row>
    <row r="4946" spans="3:17">
      <c r="C4946" s="52"/>
      <c r="F4946" s="41"/>
      <c r="I4946" s="41"/>
      <c r="J4946" s="41"/>
      <c r="K4946" s="40"/>
      <c r="Q4946" s="52"/>
    </row>
    <row r="4947" spans="3:17">
      <c r="C4947" s="52"/>
      <c r="F4947" s="41"/>
      <c r="I4947" s="41"/>
      <c r="J4947" s="41"/>
      <c r="K4947" s="40"/>
      <c r="Q4947" s="52"/>
    </row>
    <row r="4948" spans="3:17">
      <c r="C4948" s="52"/>
      <c r="F4948" s="41"/>
      <c r="I4948" s="41"/>
      <c r="J4948" s="41"/>
      <c r="K4948" s="40"/>
      <c r="Q4948" s="52"/>
    </row>
    <row r="4949" spans="3:17">
      <c r="C4949" s="52"/>
      <c r="F4949" s="41"/>
      <c r="I4949" s="41"/>
      <c r="J4949" s="41"/>
      <c r="K4949" s="40"/>
      <c r="Q4949" s="52"/>
    </row>
    <row r="4950" spans="3:17">
      <c r="C4950" s="52"/>
      <c r="F4950" s="41"/>
      <c r="I4950" s="41"/>
      <c r="J4950" s="41"/>
      <c r="K4950" s="40"/>
      <c r="Q4950" s="52"/>
    </row>
    <row r="4951" spans="3:17">
      <c r="C4951" s="52"/>
      <c r="F4951" s="41"/>
      <c r="I4951" s="41"/>
      <c r="J4951" s="41"/>
      <c r="K4951" s="40"/>
      <c r="Q4951" s="52"/>
    </row>
    <row r="4952" spans="3:17">
      <c r="C4952" s="52"/>
      <c r="F4952" s="41"/>
      <c r="I4952" s="41"/>
      <c r="J4952" s="41"/>
      <c r="K4952" s="40"/>
      <c r="Q4952" s="52"/>
    </row>
    <row r="4953" spans="3:17">
      <c r="C4953" s="52"/>
      <c r="F4953" s="41"/>
      <c r="I4953" s="41"/>
      <c r="J4953" s="41"/>
      <c r="K4953" s="40"/>
      <c r="Q4953" s="52"/>
    </row>
    <row r="4954" spans="3:17">
      <c r="C4954" s="52"/>
      <c r="F4954" s="41"/>
      <c r="I4954" s="41"/>
      <c r="J4954" s="41"/>
      <c r="K4954" s="40"/>
      <c r="Q4954" s="52"/>
    </row>
    <row r="4955" spans="3:17">
      <c r="C4955" s="52"/>
      <c r="F4955" s="41"/>
      <c r="I4955" s="41"/>
      <c r="J4955" s="41"/>
      <c r="K4955" s="40"/>
      <c r="Q4955" s="52"/>
    </row>
    <row r="4956" spans="3:17">
      <c r="C4956" s="52"/>
      <c r="F4956" s="41"/>
      <c r="I4956" s="41"/>
      <c r="J4956" s="41"/>
      <c r="K4956" s="40"/>
      <c r="Q4956" s="52"/>
    </row>
    <row r="4957" spans="3:17">
      <c r="C4957" s="52"/>
      <c r="F4957" s="41"/>
      <c r="I4957" s="41"/>
      <c r="J4957" s="41"/>
      <c r="K4957" s="40"/>
      <c r="Q4957" s="52"/>
    </row>
    <row r="4958" spans="3:17">
      <c r="C4958" s="52"/>
      <c r="F4958" s="41"/>
      <c r="I4958" s="41"/>
      <c r="J4958" s="41"/>
      <c r="K4958" s="40"/>
      <c r="Q4958" s="52"/>
    </row>
    <row r="4959" spans="3:17">
      <c r="C4959" s="52"/>
      <c r="F4959" s="41"/>
      <c r="I4959" s="41"/>
      <c r="J4959" s="41"/>
      <c r="K4959" s="40"/>
      <c r="Q4959" s="52"/>
    </row>
    <row r="4960" spans="3:17">
      <c r="C4960" s="52"/>
      <c r="F4960" s="41"/>
      <c r="I4960" s="41"/>
      <c r="J4960" s="41"/>
      <c r="K4960" s="40"/>
      <c r="Q4960" s="52"/>
    </row>
    <row r="4961" spans="3:17">
      <c r="C4961" s="52"/>
      <c r="F4961" s="41"/>
      <c r="I4961" s="41"/>
      <c r="J4961" s="41"/>
      <c r="K4961" s="40"/>
      <c r="Q4961" s="52"/>
    </row>
    <row r="4962" spans="3:17">
      <c r="C4962" s="52"/>
      <c r="F4962" s="41"/>
      <c r="I4962" s="41"/>
      <c r="J4962" s="41"/>
      <c r="K4962" s="40"/>
      <c r="Q4962" s="52"/>
    </row>
    <row r="4963" spans="3:17">
      <c r="C4963" s="52"/>
      <c r="F4963" s="41"/>
      <c r="I4963" s="41"/>
      <c r="J4963" s="41"/>
      <c r="K4963" s="40"/>
      <c r="Q4963" s="52"/>
    </row>
    <row r="4964" spans="3:17">
      <c r="C4964" s="52"/>
      <c r="F4964" s="41"/>
      <c r="I4964" s="41"/>
      <c r="J4964" s="41"/>
      <c r="K4964" s="40"/>
      <c r="Q4964" s="52"/>
    </row>
    <row r="4965" spans="3:17">
      <c r="C4965" s="52"/>
      <c r="F4965" s="41"/>
      <c r="I4965" s="41"/>
      <c r="J4965" s="41"/>
      <c r="K4965" s="40"/>
      <c r="Q4965" s="52"/>
    </row>
    <row r="4966" spans="3:17">
      <c r="C4966" s="52"/>
      <c r="F4966" s="41"/>
      <c r="I4966" s="41"/>
      <c r="J4966" s="41"/>
      <c r="K4966" s="40"/>
      <c r="Q4966" s="52"/>
    </row>
    <row r="4967" spans="3:17">
      <c r="C4967" s="52"/>
      <c r="F4967" s="41"/>
      <c r="I4967" s="41"/>
      <c r="J4967" s="41"/>
      <c r="K4967" s="40"/>
      <c r="Q4967" s="52"/>
    </row>
    <row r="4968" spans="3:17">
      <c r="C4968" s="52"/>
      <c r="F4968" s="41"/>
      <c r="I4968" s="41"/>
      <c r="J4968" s="41"/>
      <c r="K4968" s="40"/>
      <c r="Q4968" s="52"/>
    </row>
    <row r="4969" spans="3:17">
      <c r="C4969" s="52"/>
      <c r="F4969" s="41"/>
      <c r="I4969" s="41"/>
      <c r="J4969" s="41"/>
      <c r="K4969" s="40"/>
      <c r="Q4969" s="52"/>
    </row>
    <row r="4970" spans="3:17">
      <c r="C4970" s="52"/>
      <c r="F4970" s="41"/>
      <c r="I4970" s="41"/>
      <c r="J4970" s="41"/>
      <c r="K4970" s="40"/>
      <c r="Q4970" s="52"/>
    </row>
    <row r="4971" spans="3:17">
      <c r="C4971" s="52"/>
      <c r="F4971" s="41"/>
      <c r="I4971" s="41"/>
      <c r="J4971" s="41"/>
      <c r="K4971" s="40"/>
      <c r="Q4971" s="52"/>
    </row>
    <row r="4972" spans="3:17">
      <c r="C4972" s="52"/>
      <c r="F4972" s="41"/>
      <c r="I4972" s="41"/>
      <c r="J4972" s="41"/>
      <c r="K4972" s="40"/>
      <c r="Q4972" s="52"/>
    </row>
    <row r="4973" spans="3:17">
      <c r="C4973" s="52"/>
      <c r="F4973" s="41"/>
      <c r="I4973" s="41"/>
      <c r="J4973" s="41"/>
      <c r="K4973" s="40"/>
      <c r="Q4973" s="52"/>
    </row>
    <row r="4974" spans="3:17">
      <c r="C4974" s="52"/>
      <c r="F4974" s="41"/>
      <c r="I4974" s="41"/>
      <c r="J4974" s="41"/>
      <c r="K4974" s="40"/>
      <c r="Q4974" s="52"/>
    </row>
    <row r="4975" spans="3:17">
      <c r="C4975" s="52"/>
      <c r="F4975" s="41"/>
      <c r="I4975" s="41"/>
      <c r="J4975" s="41"/>
      <c r="K4975" s="40"/>
      <c r="Q4975" s="52"/>
    </row>
    <row r="4976" spans="3:17">
      <c r="C4976" s="52"/>
      <c r="F4976" s="41"/>
      <c r="I4976" s="41"/>
      <c r="J4976" s="41"/>
      <c r="K4976" s="40"/>
      <c r="Q4976" s="52"/>
    </row>
    <row r="4977" spans="3:17">
      <c r="C4977" s="52"/>
      <c r="F4977" s="41"/>
      <c r="I4977" s="41"/>
      <c r="J4977" s="41"/>
      <c r="K4977" s="40"/>
      <c r="Q4977" s="52"/>
    </row>
    <row r="4978" spans="3:17">
      <c r="C4978" s="52"/>
      <c r="F4978" s="41"/>
      <c r="I4978" s="41"/>
      <c r="J4978" s="41"/>
      <c r="K4978" s="40"/>
      <c r="Q4978" s="52"/>
    </row>
    <row r="4979" spans="3:17">
      <c r="C4979" s="52"/>
      <c r="F4979" s="41"/>
      <c r="I4979" s="41"/>
      <c r="J4979" s="41"/>
      <c r="K4979" s="40"/>
      <c r="Q4979" s="52"/>
    </row>
    <row r="4980" spans="3:17">
      <c r="C4980" s="52"/>
      <c r="F4980" s="41"/>
      <c r="I4980" s="41"/>
      <c r="J4980" s="41"/>
      <c r="K4980" s="40"/>
      <c r="Q4980" s="52"/>
    </row>
    <row r="4981" spans="3:17">
      <c r="C4981" s="52"/>
      <c r="F4981" s="41"/>
      <c r="I4981" s="41"/>
      <c r="J4981" s="41"/>
      <c r="K4981" s="40"/>
      <c r="Q4981" s="52"/>
    </row>
    <row r="4982" spans="3:17">
      <c r="C4982" s="52"/>
      <c r="F4982" s="41"/>
      <c r="I4982" s="41"/>
      <c r="J4982" s="41"/>
      <c r="K4982" s="40"/>
      <c r="Q4982" s="52"/>
    </row>
    <row r="4983" spans="3:17">
      <c r="C4983" s="52"/>
      <c r="F4983" s="41"/>
      <c r="I4983" s="41"/>
      <c r="J4983" s="41"/>
      <c r="K4983" s="40"/>
      <c r="Q4983" s="52"/>
    </row>
    <row r="4984" spans="3:17">
      <c r="C4984" s="52"/>
      <c r="F4984" s="41"/>
      <c r="I4984" s="41"/>
      <c r="J4984" s="41"/>
      <c r="K4984" s="40"/>
      <c r="Q4984" s="52"/>
    </row>
    <row r="4985" spans="3:17">
      <c r="C4985" s="52"/>
      <c r="F4985" s="41"/>
      <c r="I4985" s="41"/>
      <c r="J4985" s="41"/>
      <c r="K4985" s="40"/>
      <c r="Q4985" s="52"/>
    </row>
    <row r="4986" spans="3:17">
      <c r="C4986" s="52"/>
      <c r="F4986" s="41"/>
      <c r="I4986" s="41"/>
      <c r="J4986" s="41"/>
      <c r="K4986" s="40"/>
      <c r="Q4986" s="52"/>
    </row>
    <row r="4987" spans="3:17">
      <c r="C4987" s="52"/>
      <c r="F4987" s="41"/>
      <c r="I4987" s="41"/>
      <c r="J4987" s="41"/>
      <c r="K4987" s="40"/>
      <c r="Q4987" s="52"/>
    </row>
    <row r="4988" spans="3:17">
      <c r="C4988" s="52"/>
      <c r="F4988" s="41"/>
      <c r="I4988" s="41"/>
      <c r="J4988" s="41"/>
      <c r="K4988" s="40"/>
      <c r="Q4988" s="52"/>
    </row>
    <row r="4989" spans="3:17">
      <c r="C4989" s="52"/>
      <c r="F4989" s="41"/>
      <c r="I4989" s="41"/>
      <c r="J4989" s="41"/>
      <c r="K4989" s="40"/>
      <c r="Q4989" s="52"/>
    </row>
    <row r="4990" spans="3:17">
      <c r="C4990" s="52"/>
      <c r="F4990" s="41"/>
      <c r="I4990" s="41"/>
      <c r="J4990" s="41"/>
      <c r="K4990" s="40"/>
      <c r="Q4990" s="52"/>
    </row>
    <row r="4991" spans="3:17">
      <c r="C4991" s="52"/>
      <c r="F4991" s="41"/>
      <c r="I4991" s="41"/>
      <c r="J4991" s="41"/>
      <c r="K4991" s="40"/>
      <c r="Q4991" s="52"/>
    </row>
    <row r="4992" spans="3:17">
      <c r="C4992" s="52"/>
      <c r="F4992" s="41"/>
      <c r="I4992" s="41"/>
      <c r="J4992" s="41"/>
      <c r="K4992" s="40"/>
      <c r="Q4992" s="52"/>
    </row>
    <row r="4993" spans="3:17">
      <c r="C4993" s="52"/>
      <c r="F4993" s="41"/>
      <c r="I4993" s="41"/>
      <c r="J4993" s="41"/>
      <c r="K4993" s="40"/>
      <c r="Q4993" s="52"/>
    </row>
    <row r="4994" spans="3:17">
      <c r="C4994" s="52"/>
      <c r="F4994" s="41"/>
      <c r="I4994" s="41"/>
      <c r="J4994" s="41"/>
      <c r="K4994" s="40"/>
      <c r="Q4994" s="52"/>
    </row>
    <row r="4995" spans="3:17">
      <c r="C4995" s="52"/>
      <c r="F4995" s="41"/>
      <c r="I4995" s="41"/>
      <c r="J4995" s="41"/>
      <c r="K4995" s="40"/>
      <c r="Q4995" s="52"/>
    </row>
    <row r="4996" spans="3:17">
      <c r="C4996" s="52"/>
      <c r="F4996" s="41"/>
      <c r="I4996" s="41"/>
      <c r="J4996" s="41"/>
      <c r="K4996" s="40"/>
      <c r="Q4996" s="52"/>
    </row>
    <row r="4997" spans="3:17">
      <c r="C4997" s="52"/>
      <c r="F4997" s="41"/>
      <c r="I4997" s="41"/>
      <c r="J4997" s="41"/>
      <c r="K4997" s="40"/>
      <c r="Q4997" s="52"/>
    </row>
    <row r="4998" spans="3:17">
      <c r="C4998" s="52"/>
      <c r="F4998" s="41"/>
      <c r="I4998" s="41"/>
      <c r="J4998" s="41"/>
      <c r="K4998" s="40"/>
      <c r="Q4998" s="52"/>
    </row>
    <row r="4999" spans="3:17">
      <c r="C4999" s="52"/>
      <c r="F4999" s="41"/>
      <c r="I4999" s="41"/>
      <c r="J4999" s="41"/>
      <c r="K4999" s="40"/>
      <c r="Q4999" s="52"/>
    </row>
    <row r="5000" spans="3:17">
      <c r="C5000" s="52"/>
      <c r="F5000" s="41"/>
      <c r="I5000" s="41"/>
      <c r="J5000" s="41"/>
      <c r="K5000" s="40"/>
      <c r="Q5000" s="52"/>
    </row>
    <row r="5001" spans="3:17">
      <c r="C5001" s="52"/>
      <c r="F5001" s="41"/>
      <c r="I5001" s="41"/>
      <c r="J5001" s="41"/>
      <c r="K5001" s="40"/>
      <c r="Q5001" s="52"/>
    </row>
    <row r="5002" spans="3:17">
      <c r="C5002" s="52"/>
      <c r="F5002" s="41"/>
      <c r="I5002" s="41"/>
      <c r="J5002" s="41"/>
      <c r="K5002" s="40"/>
      <c r="Q5002" s="52"/>
    </row>
    <row r="5003" spans="3:17">
      <c r="C5003" s="52"/>
      <c r="F5003" s="41"/>
      <c r="I5003" s="41"/>
      <c r="J5003" s="41"/>
      <c r="K5003" s="40"/>
      <c r="Q5003" s="52"/>
    </row>
    <row r="5004" spans="3:17">
      <c r="C5004" s="52"/>
      <c r="F5004" s="41"/>
      <c r="I5004" s="41"/>
      <c r="J5004" s="41"/>
      <c r="K5004" s="40"/>
      <c r="Q5004" s="52"/>
    </row>
    <row r="5005" spans="3:17">
      <c r="C5005" s="52"/>
      <c r="F5005" s="41"/>
      <c r="I5005" s="41"/>
      <c r="J5005" s="41"/>
      <c r="K5005" s="40"/>
      <c r="Q5005" s="52"/>
    </row>
    <row r="5006" spans="3:17">
      <c r="C5006" s="52"/>
      <c r="F5006" s="41"/>
      <c r="I5006" s="41"/>
      <c r="J5006" s="41"/>
      <c r="K5006" s="40"/>
      <c r="Q5006" s="52"/>
    </row>
    <row r="5007" spans="3:17">
      <c r="C5007" s="52"/>
      <c r="F5007" s="41"/>
      <c r="I5007" s="41"/>
      <c r="J5007" s="41"/>
      <c r="K5007" s="40"/>
      <c r="Q5007" s="52"/>
    </row>
    <row r="5008" spans="3:17">
      <c r="C5008" s="52"/>
      <c r="F5008" s="41"/>
      <c r="I5008" s="41"/>
      <c r="J5008" s="41"/>
      <c r="K5008" s="40"/>
      <c r="Q5008" s="52"/>
    </row>
    <row r="5009" spans="3:17">
      <c r="C5009" s="52"/>
      <c r="F5009" s="41"/>
      <c r="I5009" s="41"/>
      <c r="J5009" s="41"/>
      <c r="K5009" s="40"/>
      <c r="Q5009" s="52"/>
    </row>
    <row r="5010" spans="3:17">
      <c r="C5010" s="52"/>
      <c r="F5010" s="41"/>
      <c r="I5010" s="41"/>
      <c r="J5010" s="41"/>
      <c r="K5010" s="40"/>
      <c r="Q5010" s="52"/>
    </row>
    <row r="5011" spans="3:17">
      <c r="C5011" s="52"/>
      <c r="F5011" s="41"/>
      <c r="I5011" s="41"/>
      <c r="J5011" s="41"/>
      <c r="K5011" s="40"/>
      <c r="Q5011" s="52"/>
    </row>
    <row r="5012" spans="3:17">
      <c r="C5012" s="52"/>
      <c r="F5012" s="41"/>
      <c r="I5012" s="41"/>
      <c r="J5012" s="41"/>
      <c r="K5012" s="40"/>
      <c r="Q5012" s="52"/>
    </row>
    <row r="5013" spans="3:17">
      <c r="C5013" s="52"/>
      <c r="F5013" s="41"/>
      <c r="I5013" s="41"/>
      <c r="J5013" s="41"/>
      <c r="K5013" s="40"/>
      <c r="Q5013" s="52"/>
    </row>
    <row r="5014" spans="3:17">
      <c r="C5014" s="52"/>
      <c r="F5014" s="41"/>
      <c r="I5014" s="41"/>
      <c r="J5014" s="41"/>
      <c r="K5014" s="40"/>
      <c r="Q5014" s="52"/>
    </row>
    <row r="5015" spans="3:17">
      <c r="C5015" s="52"/>
      <c r="F5015" s="41"/>
      <c r="I5015" s="41"/>
      <c r="J5015" s="41"/>
      <c r="K5015" s="40"/>
      <c r="Q5015" s="52"/>
    </row>
    <row r="5016" spans="3:17">
      <c r="C5016" s="52"/>
      <c r="F5016" s="41"/>
      <c r="I5016" s="41"/>
      <c r="J5016" s="41"/>
      <c r="K5016" s="40"/>
      <c r="Q5016" s="52"/>
    </row>
    <row r="5017" spans="3:17">
      <c r="C5017" s="52"/>
      <c r="F5017" s="41"/>
      <c r="I5017" s="41"/>
      <c r="J5017" s="41"/>
      <c r="K5017" s="40"/>
      <c r="Q5017" s="52"/>
    </row>
    <row r="5018" spans="3:17">
      <c r="C5018" s="52"/>
      <c r="F5018" s="41"/>
      <c r="I5018" s="41"/>
      <c r="J5018" s="41"/>
      <c r="K5018" s="40"/>
      <c r="Q5018" s="52"/>
    </row>
    <row r="5019" spans="3:17">
      <c r="C5019" s="52"/>
      <c r="F5019" s="41"/>
      <c r="I5019" s="41"/>
      <c r="J5019" s="41"/>
      <c r="K5019" s="40"/>
      <c r="Q5019" s="52"/>
    </row>
    <row r="5020" spans="3:17">
      <c r="C5020" s="52"/>
      <c r="F5020" s="41"/>
      <c r="I5020" s="41"/>
      <c r="J5020" s="41"/>
      <c r="K5020" s="40"/>
      <c r="Q5020" s="52"/>
    </row>
    <row r="5021" spans="3:17">
      <c r="C5021" s="52"/>
      <c r="F5021" s="41"/>
      <c r="I5021" s="41"/>
      <c r="J5021" s="41"/>
      <c r="K5021" s="40"/>
      <c r="Q5021" s="52"/>
    </row>
    <row r="5022" spans="3:17">
      <c r="C5022" s="52"/>
      <c r="F5022" s="41"/>
      <c r="I5022" s="41"/>
      <c r="J5022" s="41"/>
      <c r="K5022" s="40"/>
      <c r="Q5022" s="52"/>
    </row>
    <row r="5023" spans="3:17">
      <c r="C5023" s="52"/>
      <c r="F5023" s="41"/>
      <c r="I5023" s="41"/>
      <c r="J5023" s="41"/>
      <c r="K5023" s="40"/>
      <c r="Q5023" s="52"/>
    </row>
    <row r="5024" spans="3:17">
      <c r="C5024" s="52"/>
      <c r="F5024" s="41"/>
      <c r="I5024" s="41"/>
      <c r="J5024" s="41"/>
      <c r="K5024" s="40"/>
      <c r="Q5024" s="52"/>
    </row>
    <row r="5025" spans="3:17">
      <c r="C5025" s="52"/>
      <c r="F5025" s="41"/>
      <c r="I5025" s="41"/>
      <c r="J5025" s="41"/>
      <c r="K5025" s="40"/>
      <c r="Q5025" s="52"/>
    </row>
    <row r="5026" spans="3:17">
      <c r="C5026" s="52"/>
      <c r="F5026" s="41"/>
      <c r="I5026" s="41"/>
      <c r="J5026" s="41"/>
      <c r="K5026" s="40"/>
      <c r="Q5026" s="52"/>
    </row>
    <row r="5027" spans="3:17">
      <c r="C5027" s="52"/>
      <c r="F5027" s="41"/>
      <c r="I5027" s="41"/>
      <c r="J5027" s="41"/>
      <c r="K5027" s="40"/>
      <c r="Q5027" s="52"/>
    </row>
    <row r="5028" spans="3:17">
      <c r="C5028" s="52"/>
      <c r="F5028" s="41"/>
      <c r="I5028" s="41"/>
      <c r="J5028" s="41"/>
      <c r="K5028" s="40"/>
      <c r="Q5028" s="52"/>
    </row>
    <row r="5029" spans="3:17">
      <c r="C5029" s="52"/>
      <c r="F5029" s="41"/>
      <c r="I5029" s="41"/>
      <c r="J5029" s="41"/>
      <c r="K5029" s="40"/>
      <c r="Q5029" s="52"/>
    </row>
    <row r="5030" spans="3:17">
      <c r="C5030" s="52"/>
      <c r="F5030" s="41"/>
      <c r="I5030" s="41"/>
      <c r="J5030" s="41"/>
      <c r="K5030" s="40"/>
      <c r="Q5030" s="52"/>
    </row>
    <row r="5031" spans="3:17">
      <c r="C5031" s="52"/>
      <c r="F5031" s="41"/>
      <c r="I5031" s="41"/>
      <c r="J5031" s="41"/>
      <c r="K5031" s="40"/>
      <c r="Q5031" s="52"/>
    </row>
    <row r="5032" spans="3:17">
      <c r="C5032" s="52"/>
      <c r="F5032" s="41"/>
      <c r="I5032" s="41"/>
      <c r="J5032" s="41"/>
      <c r="K5032" s="40"/>
      <c r="Q5032" s="52"/>
    </row>
    <row r="5033" spans="3:17">
      <c r="C5033" s="52"/>
      <c r="F5033" s="41"/>
      <c r="I5033" s="41"/>
      <c r="J5033" s="41"/>
      <c r="K5033" s="40"/>
      <c r="Q5033" s="52"/>
    </row>
    <row r="5034" spans="3:17">
      <c r="C5034" s="52"/>
      <c r="F5034" s="41"/>
      <c r="I5034" s="41"/>
      <c r="J5034" s="41"/>
      <c r="K5034" s="40"/>
      <c r="Q5034" s="52"/>
    </row>
    <row r="5035" spans="3:17">
      <c r="C5035" s="52"/>
      <c r="F5035" s="41"/>
      <c r="I5035" s="41"/>
      <c r="J5035" s="41"/>
      <c r="K5035" s="40"/>
      <c r="Q5035" s="52"/>
    </row>
    <row r="5036" spans="3:17">
      <c r="C5036" s="52"/>
      <c r="F5036" s="41"/>
      <c r="I5036" s="41"/>
      <c r="J5036" s="41"/>
      <c r="K5036" s="40"/>
      <c r="Q5036" s="52"/>
    </row>
    <row r="5037" spans="3:17">
      <c r="C5037" s="52"/>
      <c r="F5037" s="41"/>
      <c r="I5037" s="41"/>
      <c r="J5037" s="41"/>
      <c r="K5037" s="40"/>
      <c r="Q5037" s="52"/>
    </row>
    <row r="5038" spans="3:17">
      <c r="C5038" s="52"/>
      <c r="F5038" s="41"/>
      <c r="I5038" s="41"/>
      <c r="J5038" s="41"/>
      <c r="K5038" s="40"/>
      <c r="Q5038" s="52"/>
    </row>
    <row r="5039" spans="3:17">
      <c r="C5039" s="52"/>
      <c r="F5039" s="41"/>
      <c r="I5039" s="41"/>
      <c r="J5039" s="41"/>
      <c r="K5039" s="40"/>
      <c r="Q5039" s="52"/>
    </row>
    <row r="5040" spans="3:17">
      <c r="C5040" s="52"/>
      <c r="F5040" s="41"/>
      <c r="I5040" s="41"/>
      <c r="J5040" s="41"/>
      <c r="K5040" s="40"/>
      <c r="Q5040" s="52"/>
    </row>
    <row r="5041" spans="3:17">
      <c r="C5041" s="52"/>
      <c r="F5041" s="41"/>
      <c r="I5041" s="41"/>
      <c r="J5041" s="41"/>
      <c r="K5041" s="40"/>
      <c r="Q5041" s="52"/>
    </row>
    <row r="5042" spans="3:17">
      <c r="C5042" s="52"/>
      <c r="F5042" s="41"/>
      <c r="I5042" s="41"/>
      <c r="J5042" s="41"/>
      <c r="K5042" s="40"/>
      <c r="Q5042" s="52"/>
    </row>
    <row r="5043" spans="3:17">
      <c r="C5043" s="52"/>
      <c r="F5043" s="41"/>
      <c r="I5043" s="41"/>
      <c r="J5043" s="41"/>
      <c r="K5043" s="40"/>
      <c r="Q5043" s="52"/>
    </row>
    <row r="5044" spans="3:17">
      <c r="C5044" s="52"/>
      <c r="F5044" s="41"/>
      <c r="I5044" s="41"/>
      <c r="J5044" s="41"/>
      <c r="K5044" s="40"/>
      <c r="Q5044" s="52"/>
    </row>
    <row r="5045" spans="3:17">
      <c r="C5045" s="52"/>
      <c r="F5045" s="41"/>
      <c r="I5045" s="41"/>
      <c r="J5045" s="41"/>
      <c r="K5045" s="40"/>
      <c r="Q5045" s="52"/>
    </row>
    <row r="5046" spans="3:17">
      <c r="C5046" s="52"/>
      <c r="F5046" s="41"/>
      <c r="I5046" s="41"/>
      <c r="J5046" s="41"/>
      <c r="K5046" s="40"/>
      <c r="Q5046" s="52"/>
    </row>
    <row r="5047" spans="3:17">
      <c r="C5047" s="52"/>
      <c r="F5047" s="41"/>
      <c r="I5047" s="41"/>
      <c r="J5047" s="41"/>
      <c r="K5047" s="40"/>
      <c r="Q5047" s="52"/>
    </row>
    <row r="5048" spans="3:17">
      <c r="C5048" s="52"/>
      <c r="F5048" s="41"/>
      <c r="I5048" s="41"/>
      <c r="J5048" s="41"/>
      <c r="K5048" s="40"/>
      <c r="Q5048" s="52"/>
    </row>
    <row r="5049" spans="3:17">
      <c r="C5049" s="52"/>
      <c r="F5049" s="41"/>
      <c r="I5049" s="41"/>
      <c r="J5049" s="41"/>
      <c r="K5049" s="40"/>
      <c r="Q5049" s="52"/>
    </row>
    <row r="5050" spans="3:17">
      <c r="C5050" s="52"/>
      <c r="F5050" s="41"/>
      <c r="I5050" s="41"/>
      <c r="J5050" s="41"/>
      <c r="K5050" s="40"/>
      <c r="Q5050" s="52"/>
    </row>
    <row r="5051" spans="3:17">
      <c r="C5051" s="52"/>
      <c r="F5051" s="41"/>
      <c r="I5051" s="41"/>
      <c r="J5051" s="41"/>
      <c r="K5051" s="40"/>
      <c r="Q5051" s="52"/>
    </row>
    <row r="5052" spans="3:17">
      <c r="C5052" s="52"/>
      <c r="F5052" s="41"/>
      <c r="I5052" s="41"/>
      <c r="J5052" s="41"/>
      <c r="K5052" s="40"/>
      <c r="Q5052" s="52"/>
    </row>
    <row r="5053" spans="3:17">
      <c r="C5053" s="52"/>
      <c r="F5053" s="41"/>
      <c r="I5053" s="41"/>
      <c r="J5053" s="41"/>
      <c r="K5053" s="40"/>
      <c r="Q5053" s="52"/>
    </row>
    <row r="5054" spans="3:17">
      <c r="C5054" s="52"/>
      <c r="F5054" s="41"/>
      <c r="I5054" s="41"/>
      <c r="J5054" s="41"/>
      <c r="K5054" s="40"/>
      <c r="Q5054" s="52"/>
    </row>
    <row r="5055" spans="3:17">
      <c r="C5055" s="52"/>
      <c r="F5055" s="41"/>
      <c r="I5055" s="41"/>
      <c r="J5055" s="41"/>
      <c r="K5055" s="40"/>
      <c r="Q5055" s="52"/>
    </row>
    <row r="5056" spans="3:17">
      <c r="C5056" s="52"/>
      <c r="F5056" s="41"/>
      <c r="I5056" s="41"/>
      <c r="J5056" s="41"/>
      <c r="K5056" s="40"/>
      <c r="Q5056" s="52"/>
    </row>
    <row r="5057" spans="3:17">
      <c r="C5057" s="52"/>
      <c r="F5057" s="41"/>
      <c r="I5057" s="41"/>
      <c r="J5057" s="41"/>
      <c r="K5057" s="40"/>
      <c r="Q5057" s="52"/>
    </row>
    <row r="5058" spans="3:17">
      <c r="C5058" s="52"/>
      <c r="F5058" s="41"/>
      <c r="I5058" s="41"/>
      <c r="J5058" s="41"/>
      <c r="K5058" s="40"/>
      <c r="Q5058" s="52"/>
    </row>
    <row r="5059" spans="3:17">
      <c r="C5059" s="52"/>
      <c r="F5059" s="41"/>
      <c r="I5059" s="41"/>
      <c r="J5059" s="41"/>
      <c r="K5059" s="40"/>
      <c r="Q5059" s="52"/>
    </row>
    <row r="5060" spans="3:17">
      <c r="C5060" s="52"/>
      <c r="F5060" s="41"/>
      <c r="I5060" s="41"/>
      <c r="J5060" s="41"/>
      <c r="K5060" s="40"/>
      <c r="Q5060" s="52"/>
    </row>
    <row r="5061" spans="3:17">
      <c r="C5061" s="52"/>
      <c r="F5061" s="41"/>
      <c r="I5061" s="41"/>
      <c r="J5061" s="41"/>
      <c r="K5061" s="40"/>
      <c r="Q5061" s="52"/>
    </row>
    <row r="5062" spans="3:17">
      <c r="C5062" s="52"/>
      <c r="F5062" s="41"/>
      <c r="I5062" s="41"/>
      <c r="J5062" s="41"/>
      <c r="K5062" s="40"/>
      <c r="Q5062" s="52"/>
    </row>
    <row r="5063" spans="3:17">
      <c r="C5063" s="52"/>
      <c r="F5063" s="41"/>
      <c r="I5063" s="41"/>
      <c r="J5063" s="41"/>
      <c r="K5063" s="40"/>
      <c r="Q5063" s="52"/>
    </row>
    <row r="5064" spans="3:17">
      <c r="C5064" s="52"/>
      <c r="F5064" s="41"/>
      <c r="I5064" s="41"/>
      <c r="J5064" s="41"/>
      <c r="K5064" s="40"/>
      <c r="Q5064" s="52"/>
    </row>
    <row r="5065" spans="3:17">
      <c r="C5065" s="52"/>
      <c r="F5065" s="41"/>
      <c r="I5065" s="41"/>
      <c r="J5065" s="41"/>
      <c r="K5065" s="40"/>
      <c r="Q5065" s="52"/>
    </row>
    <row r="5066" spans="3:17">
      <c r="C5066" s="52"/>
      <c r="F5066" s="41"/>
      <c r="I5066" s="41"/>
      <c r="J5066" s="41"/>
      <c r="K5066" s="40"/>
      <c r="Q5066" s="52"/>
    </row>
    <row r="5067" spans="3:17">
      <c r="C5067" s="52"/>
      <c r="F5067" s="41"/>
      <c r="I5067" s="41"/>
      <c r="J5067" s="41"/>
      <c r="K5067" s="40"/>
      <c r="Q5067" s="52"/>
    </row>
    <row r="5068" spans="3:17">
      <c r="C5068" s="52"/>
      <c r="F5068" s="41"/>
      <c r="I5068" s="41"/>
      <c r="J5068" s="41"/>
      <c r="K5068" s="40"/>
      <c r="Q5068" s="52"/>
    </row>
    <row r="5069" spans="3:17">
      <c r="C5069" s="52"/>
      <c r="F5069" s="41"/>
      <c r="I5069" s="41"/>
      <c r="J5069" s="41"/>
      <c r="K5069" s="40"/>
      <c r="Q5069" s="52"/>
    </row>
    <row r="5070" spans="3:17">
      <c r="C5070" s="52"/>
      <c r="F5070" s="41"/>
      <c r="I5070" s="41"/>
      <c r="J5070" s="41"/>
      <c r="K5070" s="40"/>
      <c r="Q5070" s="52"/>
    </row>
    <row r="5071" spans="3:17">
      <c r="C5071" s="52"/>
      <c r="F5071" s="41"/>
      <c r="I5071" s="41"/>
      <c r="J5071" s="41"/>
      <c r="K5071" s="40"/>
      <c r="Q5071" s="52"/>
    </row>
    <row r="5072" spans="3:17">
      <c r="C5072" s="52"/>
      <c r="F5072" s="41"/>
      <c r="I5072" s="41"/>
      <c r="J5072" s="41"/>
      <c r="K5072" s="40"/>
      <c r="Q5072" s="52"/>
    </row>
    <row r="5073" spans="3:17">
      <c r="C5073" s="52"/>
      <c r="F5073" s="41"/>
      <c r="I5073" s="41"/>
      <c r="J5073" s="41"/>
      <c r="K5073" s="40"/>
      <c r="Q5073" s="52"/>
    </row>
    <row r="5074" spans="3:17">
      <c r="C5074" s="52"/>
      <c r="F5074" s="41"/>
      <c r="I5074" s="41"/>
      <c r="J5074" s="41"/>
      <c r="K5074" s="40"/>
      <c r="Q5074" s="52"/>
    </row>
    <row r="5075" spans="3:17">
      <c r="C5075" s="52"/>
      <c r="F5075" s="41"/>
      <c r="I5075" s="41"/>
      <c r="J5075" s="41"/>
      <c r="K5075" s="40"/>
      <c r="Q5075" s="52"/>
    </row>
    <row r="5076" spans="3:17">
      <c r="C5076" s="52"/>
      <c r="F5076" s="41"/>
      <c r="I5076" s="41"/>
      <c r="J5076" s="41"/>
      <c r="K5076" s="40"/>
      <c r="Q5076" s="52"/>
    </row>
    <row r="5077" spans="3:17">
      <c r="C5077" s="52"/>
      <c r="F5077" s="41"/>
      <c r="I5077" s="41"/>
      <c r="J5077" s="41"/>
      <c r="K5077" s="40"/>
      <c r="Q5077" s="52"/>
    </row>
    <row r="5078" spans="3:17">
      <c r="C5078" s="52"/>
      <c r="F5078" s="41"/>
      <c r="I5078" s="41"/>
      <c r="J5078" s="41"/>
      <c r="K5078" s="40"/>
      <c r="Q5078" s="52"/>
    </row>
    <row r="5079" spans="3:17">
      <c r="C5079" s="52"/>
      <c r="F5079" s="41"/>
      <c r="I5079" s="41"/>
      <c r="J5079" s="41"/>
      <c r="K5079" s="40"/>
      <c r="Q5079" s="52"/>
    </row>
    <row r="5080" spans="3:17">
      <c r="C5080" s="52"/>
      <c r="F5080" s="41"/>
      <c r="I5080" s="41"/>
      <c r="J5080" s="41"/>
      <c r="K5080" s="40"/>
      <c r="Q5080" s="52"/>
    </row>
    <row r="5081" spans="3:17">
      <c r="C5081" s="52"/>
      <c r="F5081" s="41"/>
      <c r="I5081" s="41"/>
      <c r="J5081" s="41"/>
      <c r="K5081" s="40"/>
      <c r="Q5081" s="52"/>
    </row>
    <row r="5082" spans="3:17">
      <c r="C5082" s="52"/>
      <c r="F5082" s="41"/>
      <c r="I5082" s="41"/>
      <c r="J5082" s="41"/>
      <c r="K5082" s="40"/>
      <c r="Q5082" s="52"/>
    </row>
    <row r="5083" spans="3:17">
      <c r="C5083" s="52"/>
      <c r="F5083" s="41"/>
      <c r="I5083" s="41"/>
      <c r="J5083" s="41"/>
      <c r="K5083" s="40"/>
      <c r="Q5083" s="52"/>
    </row>
    <row r="5084" spans="3:17">
      <c r="C5084" s="52"/>
      <c r="F5084" s="41"/>
      <c r="I5084" s="41"/>
      <c r="J5084" s="41"/>
      <c r="K5084" s="40"/>
      <c r="Q5084" s="52"/>
    </row>
    <row r="5085" spans="3:17">
      <c r="C5085" s="52"/>
      <c r="F5085" s="41"/>
      <c r="I5085" s="41"/>
      <c r="J5085" s="41"/>
      <c r="K5085" s="40"/>
      <c r="Q5085" s="52"/>
    </row>
    <row r="5086" spans="3:17">
      <c r="C5086" s="52"/>
      <c r="F5086" s="41"/>
      <c r="I5086" s="41"/>
      <c r="J5086" s="41"/>
      <c r="K5086" s="40"/>
      <c r="Q5086" s="52"/>
    </row>
    <row r="5087" spans="3:17">
      <c r="C5087" s="52"/>
      <c r="F5087" s="41"/>
      <c r="I5087" s="41"/>
      <c r="J5087" s="41"/>
      <c r="K5087" s="40"/>
      <c r="Q5087" s="52"/>
    </row>
    <row r="5088" spans="3:17">
      <c r="C5088" s="52"/>
      <c r="F5088" s="41"/>
      <c r="I5088" s="41"/>
      <c r="J5088" s="41"/>
      <c r="K5088" s="40"/>
      <c r="Q5088" s="52"/>
    </row>
    <row r="5089" spans="3:17">
      <c r="C5089" s="52"/>
      <c r="F5089" s="41"/>
      <c r="I5089" s="41"/>
      <c r="J5089" s="41"/>
      <c r="K5089" s="40"/>
      <c r="Q5089" s="52"/>
    </row>
    <row r="5090" spans="3:17">
      <c r="C5090" s="52"/>
      <c r="F5090" s="41"/>
      <c r="I5090" s="41"/>
      <c r="J5090" s="41"/>
      <c r="K5090" s="40"/>
      <c r="Q5090" s="52"/>
    </row>
    <row r="5091" spans="3:17">
      <c r="C5091" s="52"/>
      <c r="F5091" s="41"/>
      <c r="I5091" s="41"/>
      <c r="J5091" s="41"/>
      <c r="K5091" s="40"/>
      <c r="Q5091" s="52"/>
    </row>
    <row r="5092" spans="3:17">
      <c r="C5092" s="52"/>
      <c r="F5092" s="41"/>
      <c r="I5092" s="41"/>
      <c r="J5092" s="41"/>
      <c r="K5092" s="40"/>
      <c r="Q5092" s="52"/>
    </row>
    <row r="5093" spans="3:17">
      <c r="C5093" s="52"/>
      <c r="F5093" s="41"/>
      <c r="I5093" s="41"/>
      <c r="J5093" s="41"/>
      <c r="K5093" s="40"/>
      <c r="Q5093" s="52"/>
    </row>
    <row r="5094" spans="3:17">
      <c r="C5094" s="52"/>
      <c r="F5094" s="41"/>
      <c r="I5094" s="41"/>
      <c r="J5094" s="41"/>
      <c r="K5094" s="40"/>
      <c r="Q5094" s="52"/>
    </row>
    <row r="5095" spans="3:17">
      <c r="C5095" s="52"/>
      <c r="F5095" s="41"/>
      <c r="I5095" s="41"/>
      <c r="J5095" s="41"/>
      <c r="K5095" s="40"/>
      <c r="Q5095" s="52"/>
    </row>
    <row r="5096" spans="3:17">
      <c r="C5096" s="52"/>
      <c r="F5096" s="41"/>
      <c r="I5096" s="41"/>
      <c r="J5096" s="41"/>
      <c r="K5096" s="40"/>
      <c r="Q5096" s="52"/>
    </row>
    <row r="5097" spans="3:17">
      <c r="C5097" s="52"/>
      <c r="F5097" s="41"/>
      <c r="I5097" s="41"/>
      <c r="J5097" s="41"/>
      <c r="K5097" s="40"/>
      <c r="Q5097" s="52"/>
    </row>
    <row r="5098" spans="3:17">
      <c r="C5098" s="52"/>
      <c r="F5098" s="41"/>
      <c r="I5098" s="41"/>
      <c r="J5098" s="41"/>
      <c r="K5098" s="40"/>
      <c r="Q5098" s="52"/>
    </row>
    <row r="5099" spans="3:17">
      <c r="C5099" s="52"/>
      <c r="F5099" s="41"/>
      <c r="I5099" s="41"/>
      <c r="J5099" s="41"/>
      <c r="K5099" s="40"/>
      <c r="Q5099" s="52"/>
    </row>
    <row r="5100" spans="3:17">
      <c r="C5100" s="52"/>
      <c r="F5100" s="41"/>
      <c r="I5100" s="41"/>
      <c r="J5100" s="41"/>
      <c r="K5100" s="40"/>
      <c r="Q5100" s="52"/>
    </row>
    <row r="5101" spans="3:17">
      <c r="C5101" s="52"/>
      <c r="F5101" s="41"/>
      <c r="I5101" s="41"/>
      <c r="J5101" s="41"/>
      <c r="K5101" s="40"/>
      <c r="Q5101" s="52"/>
    </row>
    <row r="5102" spans="3:17">
      <c r="C5102" s="52"/>
      <c r="F5102" s="41"/>
      <c r="I5102" s="41"/>
      <c r="J5102" s="41"/>
      <c r="K5102" s="40"/>
      <c r="Q5102" s="52"/>
    </row>
    <row r="5103" spans="3:17">
      <c r="C5103" s="52"/>
      <c r="F5103" s="41"/>
      <c r="I5103" s="41"/>
      <c r="J5103" s="41"/>
      <c r="K5103" s="40"/>
      <c r="Q5103" s="52"/>
    </row>
    <row r="5104" spans="3:17">
      <c r="C5104" s="52"/>
      <c r="F5104" s="41"/>
      <c r="I5104" s="41"/>
      <c r="J5104" s="41"/>
      <c r="K5104" s="40"/>
      <c r="Q5104" s="52"/>
    </row>
    <row r="5105" spans="3:17">
      <c r="C5105" s="52"/>
      <c r="F5105" s="41"/>
      <c r="I5105" s="41"/>
      <c r="J5105" s="41"/>
      <c r="K5105" s="40"/>
      <c r="Q5105" s="52"/>
    </row>
    <row r="5106" spans="3:17">
      <c r="C5106" s="52"/>
      <c r="F5106" s="41"/>
      <c r="I5106" s="41"/>
      <c r="J5106" s="41"/>
      <c r="K5106" s="40"/>
      <c r="Q5106" s="52"/>
    </row>
    <row r="5107" spans="3:17">
      <c r="C5107" s="52"/>
      <c r="F5107" s="41"/>
      <c r="I5107" s="41"/>
      <c r="J5107" s="41"/>
      <c r="K5107" s="40"/>
      <c r="Q5107" s="52"/>
    </row>
    <row r="5108" spans="3:17">
      <c r="C5108" s="52"/>
      <c r="F5108" s="41"/>
      <c r="I5108" s="41"/>
      <c r="J5108" s="41"/>
      <c r="K5108" s="40"/>
      <c r="Q5108" s="52"/>
    </row>
    <row r="5109" spans="3:17">
      <c r="C5109" s="52"/>
      <c r="F5109" s="41"/>
      <c r="I5109" s="41"/>
      <c r="J5109" s="41"/>
      <c r="K5109" s="40"/>
      <c r="Q5109" s="52"/>
    </row>
    <row r="5110" spans="3:17">
      <c r="C5110" s="52"/>
      <c r="F5110" s="41"/>
      <c r="I5110" s="41"/>
      <c r="J5110" s="41"/>
      <c r="K5110" s="40"/>
      <c r="Q5110" s="52"/>
    </row>
    <row r="5111" spans="3:17">
      <c r="C5111" s="52"/>
      <c r="F5111" s="41"/>
      <c r="I5111" s="41"/>
      <c r="J5111" s="41"/>
      <c r="K5111" s="40"/>
      <c r="Q5111" s="52"/>
    </row>
    <row r="5112" spans="3:17">
      <c r="C5112" s="52"/>
      <c r="F5112" s="41"/>
      <c r="I5112" s="41"/>
      <c r="J5112" s="41"/>
      <c r="K5112" s="40"/>
      <c r="Q5112" s="52"/>
    </row>
    <row r="5113" spans="3:17">
      <c r="C5113" s="52"/>
      <c r="F5113" s="41"/>
      <c r="I5113" s="41"/>
      <c r="J5113" s="41"/>
      <c r="K5113" s="40"/>
      <c r="Q5113" s="52"/>
    </row>
    <row r="5114" spans="3:17">
      <c r="C5114" s="52"/>
      <c r="F5114" s="41"/>
      <c r="I5114" s="41"/>
      <c r="J5114" s="41"/>
      <c r="K5114" s="40"/>
      <c r="Q5114" s="52"/>
    </row>
    <row r="5115" spans="3:17">
      <c r="C5115" s="52"/>
      <c r="F5115" s="41"/>
      <c r="I5115" s="41"/>
      <c r="J5115" s="41"/>
      <c r="K5115" s="40"/>
      <c r="Q5115" s="52"/>
    </row>
    <row r="5116" spans="3:17">
      <c r="C5116" s="52"/>
      <c r="F5116" s="41"/>
      <c r="I5116" s="41"/>
      <c r="J5116" s="41"/>
      <c r="K5116" s="40"/>
      <c r="Q5116" s="52"/>
    </row>
    <row r="5117" spans="3:17">
      <c r="C5117" s="52"/>
      <c r="F5117" s="41"/>
      <c r="I5117" s="41"/>
      <c r="J5117" s="41"/>
      <c r="K5117" s="40"/>
      <c r="Q5117" s="52"/>
    </row>
    <row r="5118" spans="3:17">
      <c r="C5118" s="52"/>
      <c r="F5118" s="41"/>
      <c r="I5118" s="41"/>
      <c r="J5118" s="41"/>
      <c r="K5118" s="40"/>
      <c r="Q5118" s="52"/>
    </row>
    <row r="5119" spans="3:17">
      <c r="C5119" s="52"/>
      <c r="F5119" s="41"/>
      <c r="I5119" s="41"/>
      <c r="J5119" s="41"/>
      <c r="K5119" s="40"/>
      <c r="Q5119" s="52"/>
    </row>
    <row r="5120" spans="3:17">
      <c r="C5120" s="52"/>
      <c r="F5120" s="41"/>
      <c r="I5120" s="41"/>
      <c r="J5120" s="41"/>
      <c r="K5120" s="40"/>
      <c r="Q5120" s="52"/>
    </row>
    <row r="5121" spans="3:17">
      <c r="C5121" s="52"/>
      <c r="F5121" s="41"/>
      <c r="I5121" s="41"/>
      <c r="J5121" s="41"/>
      <c r="K5121" s="40"/>
      <c r="Q5121" s="52"/>
    </row>
    <row r="5122" spans="3:17">
      <c r="C5122" s="52"/>
      <c r="F5122" s="41"/>
      <c r="I5122" s="41"/>
      <c r="J5122" s="41"/>
      <c r="K5122" s="40"/>
      <c r="Q5122" s="52"/>
    </row>
    <row r="5123" spans="3:17">
      <c r="C5123" s="52"/>
      <c r="F5123" s="41"/>
      <c r="I5123" s="41"/>
      <c r="J5123" s="41"/>
      <c r="K5123" s="40"/>
      <c r="Q5123" s="52"/>
    </row>
    <row r="5124" spans="3:17">
      <c r="C5124" s="52"/>
      <c r="F5124" s="41"/>
      <c r="I5124" s="41"/>
      <c r="J5124" s="41"/>
      <c r="K5124" s="40"/>
      <c r="Q5124" s="52"/>
    </row>
    <row r="5125" spans="3:17">
      <c r="C5125" s="52"/>
      <c r="F5125" s="41"/>
      <c r="I5125" s="41"/>
      <c r="J5125" s="41"/>
      <c r="K5125" s="40"/>
      <c r="Q5125" s="52"/>
    </row>
    <row r="5126" spans="3:17">
      <c r="C5126" s="52"/>
      <c r="F5126" s="41"/>
      <c r="I5126" s="41"/>
      <c r="J5126" s="41"/>
      <c r="K5126" s="40"/>
      <c r="Q5126" s="52"/>
    </row>
    <row r="5127" spans="3:17">
      <c r="C5127" s="52"/>
      <c r="F5127" s="41"/>
      <c r="I5127" s="41"/>
      <c r="J5127" s="41"/>
      <c r="K5127" s="40"/>
      <c r="Q5127" s="52"/>
    </row>
    <row r="5128" spans="3:17">
      <c r="C5128" s="52"/>
      <c r="F5128" s="41"/>
      <c r="I5128" s="41"/>
      <c r="J5128" s="41"/>
      <c r="K5128" s="40"/>
      <c r="Q5128" s="52"/>
    </row>
    <row r="5129" spans="3:17">
      <c r="C5129" s="52"/>
      <c r="F5129" s="41"/>
      <c r="I5129" s="41"/>
      <c r="J5129" s="41"/>
      <c r="K5129" s="40"/>
      <c r="Q5129" s="52"/>
    </row>
    <row r="5130" spans="3:17">
      <c r="C5130" s="52"/>
      <c r="F5130" s="41"/>
      <c r="I5130" s="41"/>
      <c r="J5130" s="41"/>
      <c r="K5130" s="40"/>
      <c r="Q5130" s="52"/>
    </row>
    <row r="5131" spans="3:17">
      <c r="C5131" s="52"/>
      <c r="F5131" s="41"/>
      <c r="I5131" s="41"/>
      <c r="J5131" s="41"/>
      <c r="K5131" s="40"/>
      <c r="Q5131" s="52"/>
    </row>
    <row r="5132" spans="3:17">
      <c r="C5132" s="52"/>
      <c r="F5132" s="41"/>
      <c r="I5132" s="41"/>
      <c r="J5132" s="41"/>
      <c r="K5132" s="40"/>
      <c r="Q5132" s="52"/>
    </row>
    <row r="5133" spans="3:17">
      <c r="C5133" s="52"/>
      <c r="F5133" s="41"/>
      <c r="I5133" s="41"/>
      <c r="J5133" s="41"/>
      <c r="K5133" s="40"/>
      <c r="Q5133" s="52"/>
    </row>
    <row r="5134" spans="3:17">
      <c r="C5134" s="52"/>
      <c r="F5134" s="41"/>
      <c r="I5134" s="41"/>
      <c r="J5134" s="41"/>
      <c r="K5134" s="40"/>
      <c r="Q5134" s="52"/>
    </row>
    <row r="5135" spans="3:17">
      <c r="C5135" s="52"/>
      <c r="F5135" s="41"/>
      <c r="I5135" s="41"/>
      <c r="J5135" s="41"/>
      <c r="K5135" s="40"/>
      <c r="Q5135" s="52"/>
    </row>
    <row r="5136" spans="3:17">
      <c r="C5136" s="52"/>
      <c r="F5136" s="41"/>
      <c r="I5136" s="41"/>
      <c r="J5136" s="41"/>
      <c r="K5136" s="40"/>
      <c r="Q5136" s="52"/>
    </row>
    <row r="5137" spans="3:17">
      <c r="C5137" s="52"/>
      <c r="F5137" s="41"/>
      <c r="I5137" s="41"/>
      <c r="J5137" s="41"/>
      <c r="K5137" s="40"/>
      <c r="Q5137" s="52"/>
    </row>
    <row r="5138" spans="3:17">
      <c r="C5138" s="52"/>
      <c r="F5138" s="41"/>
      <c r="I5138" s="41"/>
      <c r="J5138" s="41"/>
      <c r="K5138" s="40"/>
      <c r="Q5138" s="52"/>
    </row>
    <row r="5139" spans="3:17">
      <c r="C5139" s="52"/>
      <c r="F5139" s="41"/>
      <c r="I5139" s="41"/>
      <c r="J5139" s="41"/>
      <c r="K5139" s="40"/>
      <c r="Q5139" s="52"/>
    </row>
    <row r="5140" spans="3:17">
      <c r="C5140" s="52"/>
      <c r="F5140" s="41"/>
      <c r="I5140" s="41"/>
      <c r="J5140" s="41"/>
      <c r="K5140" s="40"/>
      <c r="Q5140" s="52"/>
    </row>
    <row r="5141" spans="3:17">
      <c r="C5141" s="52"/>
      <c r="F5141" s="41"/>
      <c r="I5141" s="41"/>
      <c r="J5141" s="41"/>
      <c r="K5141" s="40"/>
      <c r="Q5141" s="52"/>
    </row>
    <row r="5142" spans="3:17">
      <c r="C5142" s="52"/>
      <c r="F5142" s="41"/>
      <c r="I5142" s="41"/>
      <c r="J5142" s="41"/>
      <c r="K5142" s="40"/>
      <c r="Q5142" s="52"/>
    </row>
    <row r="5143" spans="3:17">
      <c r="C5143" s="52"/>
      <c r="F5143" s="41"/>
      <c r="I5143" s="41"/>
      <c r="J5143" s="41"/>
      <c r="K5143" s="40"/>
      <c r="Q5143" s="52"/>
    </row>
    <row r="5144" spans="3:17">
      <c r="C5144" s="52"/>
      <c r="F5144" s="41"/>
      <c r="I5144" s="41"/>
      <c r="J5144" s="41"/>
      <c r="K5144" s="40"/>
      <c r="Q5144" s="52"/>
    </row>
    <row r="5145" spans="3:17">
      <c r="C5145" s="52"/>
      <c r="F5145" s="41"/>
      <c r="I5145" s="41"/>
      <c r="J5145" s="41"/>
      <c r="K5145" s="40"/>
      <c r="Q5145" s="52"/>
    </row>
    <row r="5146" spans="3:17">
      <c r="C5146" s="52"/>
      <c r="F5146" s="41"/>
      <c r="I5146" s="41"/>
      <c r="J5146" s="41"/>
      <c r="K5146" s="40"/>
      <c r="Q5146" s="52"/>
    </row>
    <row r="5147" spans="3:17">
      <c r="C5147" s="52"/>
      <c r="F5147" s="41"/>
      <c r="I5147" s="41"/>
      <c r="J5147" s="41"/>
      <c r="K5147" s="40"/>
      <c r="Q5147" s="52"/>
    </row>
    <row r="5148" spans="3:17">
      <c r="C5148" s="52"/>
      <c r="F5148" s="41"/>
      <c r="I5148" s="41"/>
      <c r="J5148" s="41"/>
      <c r="K5148" s="40"/>
      <c r="Q5148" s="52"/>
    </row>
    <row r="5149" spans="3:17">
      <c r="C5149" s="52"/>
      <c r="F5149" s="41"/>
      <c r="I5149" s="41"/>
      <c r="J5149" s="41"/>
      <c r="K5149" s="40"/>
      <c r="Q5149" s="52"/>
    </row>
    <row r="5150" spans="3:17">
      <c r="C5150" s="52"/>
      <c r="F5150" s="41"/>
      <c r="I5150" s="41"/>
      <c r="J5150" s="41"/>
      <c r="K5150" s="40"/>
      <c r="Q5150" s="52"/>
    </row>
    <row r="5151" spans="3:17">
      <c r="C5151" s="52"/>
      <c r="F5151" s="41"/>
      <c r="I5151" s="41"/>
      <c r="J5151" s="41"/>
      <c r="K5151" s="40"/>
      <c r="Q5151" s="52"/>
    </row>
    <row r="5152" spans="3:17">
      <c r="C5152" s="52"/>
      <c r="F5152" s="41"/>
      <c r="I5152" s="41"/>
      <c r="J5152" s="41"/>
      <c r="K5152" s="40"/>
      <c r="Q5152" s="52"/>
    </row>
    <row r="5153" spans="3:17">
      <c r="C5153" s="52"/>
      <c r="F5153" s="41"/>
      <c r="I5153" s="41"/>
      <c r="J5153" s="41"/>
      <c r="K5153" s="40"/>
      <c r="Q5153" s="52"/>
    </row>
    <row r="5154" spans="3:17">
      <c r="C5154" s="52"/>
      <c r="F5154" s="41"/>
      <c r="I5154" s="41"/>
      <c r="J5154" s="41"/>
      <c r="K5154" s="40"/>
      <c r="Q5154" s="52"/>
    </row>
    <row r="5155" spans="3:17">
      <c r="C5155" s="52"/>
      <c r="F5155" s="41"/>
      <c r="I5155" s="41"/>
      <c r="J5155" s="41"/>
      <c r="K5155" s="40"/>
      <c r="Q5155" s="52"/>
    </row>
    <row r="5156" spans="3:17">
      <c r="C5156" s="52"/>
      <c r="F5156" s="41"/>
      <c r="I5156" s="41"/>
      <c r="J5156" s="41"/>
      <c r="K5156" s="40"/>
      <c r="Q5156" s="52"/>
    </row>
    <row r="5157" spans="3:17">
      <c r="C5157" s="52"/>
      <c r="F5157" s="41"/>
      <c r="I5157" s="41"/>
      <c r="J5157" s="41"/>
      <c r="K5157" s="40"/>
      <c r="Q5157" s="52"/>
    </row>
    <row r="5158" spans="3:17">
      <c r="C5158" s="52"/>
      <c r="F5158" s="41"/>
      <c r="I5158" s="41"/>
      <c r="J5158" s="41"/>
      <c r="K5158" s="40"/>
      <c r="Q5158" s="52"/>
    </row>
    <row r="5159" spans="3:17">
      <c r="C5159" s="52"/>
      <c r="F5159" s="41"/>
      <c r="I5159" s="41"/>
      <c r="J5159" s="41"/>
      <c r="K5159" s="40"/>
      <c r="Q5159" s="52"/>
    </row>
    <row r="5160" spans="3:17">
      <c r="C5160" s="52"/>
      <c r="F5160" s="41"/>
      <c r="I5160" s="41"/>
      <c r="J5160" s="41"/>
      <c r="K5160" s="40"/>
      <c r="Q5160" s="52"/>
    </row>
    <row r="5161" spans="3:17">
      <c r="C5161" s="52"/>
      <c r="F5161" s="41"/>
      <c r="I5161" s="41"/>
      <c r="J5161" s="41"/>
      <c r="K5161" s="40"/>
      <c r="Q5161" s="52"/>
    </row>
    <row r="5162" spans="3:17">
      <c r="C5162" s="52"/>
      <c r="F5162" s="41"/>
      <c r="I5162" s="41"/>
      <c r="J5162" s="41"/>
      <c r="K5162" s="40"/>
      <c r="Q5162" s="52"/>
    </row>
    <row r="5163" spans="3:17">
      <c r="C5163" s="52"/>
      <c r="F5163" s="41"/>
      <c r="I5163" s="41"/>
      <c r="J5163" s="41"/>
      <c r="K5163" s="40"/>
      <c r="Q5163" s="52"/>
    </row>
    <row r="5164" spans="3:17">
      <c r="C5164" s="52"/>
      <c r="F5164" s="41"/>
      <c r="I5164" s="41"/>
      <c r="J5164" s="41"/>
      <c r="K5164" s="40"/>
      <c r="Q5164" s="52"/>
    </row>
    <row r="5165" spans="3:17">
      <c r="C5165" s="52"/>
      <c r="F5165" s="41"/>
      <c r="I5165" s="41"/>
      <c r="J5165" s="41"/>
      <c r="K5165" s="40"/>
      <c r="Q5165" s="52"/>
    </row>
    <row r="5166" spans="3:17">
      <c r="C5166" s="52"/>
      <c r="F5166" s="41"/>
      <c r="I5166" s="41"/>
      <c r="J5166" s="41"/>
      <c r="K5166" s="40"/>
      <c r="Q5166" s="52"/>
    </row>
    <row r="5167" spans="3:17">
      <c r="C5167" s="52"/>
      <c r="F5167" s="41"/>
      <c r="I5167" s="41"/>
      <c r="J5167" s="41"/>
      <c r="K5167" s="40"/>
      <c r="Q5167" s="52"/>
    </row>
    <row r="5168" spans="3:17">
      <c r="C5168" s="52"/>
      <c r="F5168" s="41"/>
      <c r="I5168" s="41"/>
      <c r="J5168" s="41"/>
      <c r="K5168" s="40"/>
      <c r="Q5168" s="52"/>
    </row>
    <row r="5169" spans="3:17">
      <c r="C5169" s="52"/>
      <c r="F5169" s="41"/>
      <c r="I5169" s="41"/>
      <c r="J5169" s="41"/>
      <c r="K5169" s="40"/>
      <c r="Q5169" s="52"/>
    </row>
    <row r="5170" spans="3:17">
      <c r="C5170" s="52"/>
      <c r="F5170" s="41"/>
      <c r="I5170" s="41"/>
      <c r="J5170" s="41"/>
      <c r="K5170" s="40"/>
      <c r="Q5170" s="52"/>
    </row>
    <row r="5171" spans="3:17">
      <c r="C5171" s="52"/>
      <c r="F5171" s="41"/>
      <c r="I5171" s="41"/>
      <c r="J5171" s="41"/>
      <c r="K5171" s="40"/>
      <c r="Q5171" s="52"/>
    </row>
    <row r="5172" spans="3:17">
      <c r="C5172" s="52"/>
      <c r="F5172" s="41"/>
      <c r="I5172" s="41"/>
      <c r="J5172" s="41"/>
      <c r="K5172" s="40"/>
      <c r="Q5172" s="52"/>
    </row>
    <row r="5173" spans="3:17">
      <c r="C5173" s="52"/>
      <c r="F5173" s="41"/>
      <c r="I5173" s="41"/>
      <c r="J5173" s="41"/>
      <c r="K5173" s="40"/>
      <c r="Q5173" s="52"/>
    </row>
    <row r="5174" spans="3:17">
      <c r="C5174" s="52"/>
      <c r="F5174" s="41"/>
      <c r="I5174" s="41"/>
      <c r="J5174" s="41"/>
      <c r="K5174" s="40"/>
      <c r="Q5174" s="52"/>
    </row>
    <row r="5175" spans="3:17">
      <c r="C5175" s="52"/>
      <c r="F5175" s="41"/>
      <c r="I5175" s="41"/>
      <c r="J5175" s="41"/>
      <c r="K5175" s="40"/>
      <c r="Q5175" s="52"/>
    </row>
    <row r="5176" spans="3:17">
      <c r="C5176" s="52"/>
      <c r="F5176" s="41"/>
      <c r="I5176" s="41"/>
      <c r="J5176" s="41"/>
      <c r="K5176" s="40"/>
      <c r="Q5176" s="52"/>
    </row>
    <row r="5177" spans="3:17">
      <c r="C5177" s="52"/>
      <c r="F5177" s="41"/>
      <c r="I5177" s="41"/>
      <c r="J5177" s="41"/>
      <c r="K5177" s="40"/>
      <c r="Q5177" s="52"/>
    </row>
    <row r="5178" spans="3:17">
      <c r="C5178" s="52"/>
      <c r="F5178" s="41"/>
      <c r="I5178" s="41"/>
      <c r="J5178" s="41"/>
      <c r="K5178" s="40"/>
      <c r="Q5178" s="52"/>
    </row>
    <row r="5179" spans="3:17">
      <c r="C5179" s="52"/>
      <c r="F5179" s="41"/>
      <c r="I5179" s="41"/>
      <c r="J5179" s="41"/>
      <c r="K5179" s="40"/>
      <c r="Q5179" s="52"/>
    </row>
    <row r="5180" spans="3:17">
      <c r="C5180" s="52"/>
      <c r="F5180" s="41"/>
      <c r="I5180" s="41"/>
      <c r="J5180" s="41"/>
      <c r="K5180" s="40"/>
      <c r="Q5180" s="52"/>
    </row>
    <row r="5181" spans="3:17">
      <c r="C5181" s="52"/>
      <c r="F5181" s="41"/>
      <c r="I5181" s="41"/>
      <c r="J5181" s="41"/>
      <c r="K5181" s="40"/>
      <c r="Q5181" s="52"/>
    </row>
    <row r="5182" spans="3:17">
      <c r="C5182" s="52"/>
      <c r="F5182" s="41"/>
      <c r="I5182" s="41"/>
      <c r="J5182" s="41"/>
      <c r="K5182" s="40"/>
      <c r="Q5182" s="52"/>
    </row>
    <row r="5183" spans="3:17">
      <c r="C5183" s="52"/>
      <c r="F5183" s="41"/>
      <c r="I5183" s="41"/>
      <c r="J5183" s="41"/>
      <c r="K5183" s="40"/>
      <c r="Q5183" s="52"/>
    </row>
    <row r="5184" spans="3:17">
      <c r="C5184" s="52"/>
      <c r="F5184" s="41"/>
      <c r="I5184" s="41"/>
      <c r="J5184" s="41"/>
      <c r="K5184" s="40"/>
      <c r="Q5184" s="52"/>
    </row>
    <row r="5185" spans="3:17">
      <c r="C5185" s="52"/>
      <c r="F5185" s="41"/>
      <c r="I5185" s="41"/>
      <c r="J5185" s="41"/>
      <c r="K5185" s="40"/>
      <c r="Q5185" s="52"/>
    </row>
    <row r="5186" spans="3:17">
      <c r="C5186" s="52"/>
      <c r="F5186" s="41"/>
      <c r="I5186" s="41"/>
      <c r="J5186" s="41"/>
      <c r="K5186" s="40"/>
      <c r="Q5186" s="52"/>
    </row>
    <row r="5187" spans="3:17">
      <c r="C5187" s="52"/>
      <c r="F5187" s="41"/>
      <c r="I5187" s="41"/>
      <c r="J5187" s="41"/>
      <c r="K5187" s="40"/>
      <c r="Q5187" s="52"/>
    </row>
    <row r="5188" spans="3:17">
      <c r="C5188" s="52"/>
      <c r="F5188" s="41"/>
      <c r="I5188" s="41"/>
      <c r="J5188" s="41"/>
      <c r="K5188" s="40"/>
      <c r="Q5188" s="52"/>
    </row>
    <row r="5189" spans="3:17">
      <c r="C5189" s="52"/>
      <c r="F5189" s="41"/>
      <c r="I5189" s="41"/>
      <c r="J5189" s="41"/>
      <c r="K5189" s="40"/>
      <c r="Q5189" s="52"/>
    </row>
    <row r="5190" spans="3:17">
      <c r="C5190" s="52"/>
      <c r="F5190" s="41"/>
      <c r="I5190" s="41"/>
      <c r="J5190" s="41"/>
      <c r="K5190" s="40"/>
      <c r="Q5190" s="52"/>
    </row>
    <row r="5191" spans="3:17">
      <c r="C5191" s="52"/>
      <c r="F5191" s="41"/>
      <c r="I5191" s="41"/>
      <c r="J5191" s="41"/>
      <c r="K5191" s="40"/>
      <c r="Q5191" s="52"/>
    </row>
    <row r="5192" spans="3:17">
      <c r="C5192" s="52"/>
      <c r="F5192" s="41"/>
      <c r="I5192" s="41"/>
      <c r="J5192" s="41"/>
      <c r="K5192" s="40"/>
      <c r="Q5192" s="52"/>
    </row>
    <row r="5193" spans="3:17">
      <c r="C5193" s="52"/>
      <c r="F5193" s="41"/>
      <c r="I5193" s="41"/>
      <c r="J5193" s="41"/>
      <c r="K5193" s="40"/>
      <c r="Q5193" s="52"/>
    </row>
    <row r="5194" spans="3:17">
      <c r="C5194" s="52"/>
      <c r="F5194" s="41"/>
      <c r="I5194" s="41"/>
      <c r="J5194" s="41"/>
      <c r="K5194" s="40"/>
      <c r="Q5194" s="52"/>
    </row>
    <row r="5195" spans="3:17">
      <c r="C5195" s="52"/>
      <c r="F5195" s="41"/>
      <c r="I5195" s="41"/>
      <c r="J5195" s="41"/>
      <c r="K5195" s="40"/>
      <c r="Q5195" s="52"/>
    </row>
    <row r="5196" spans="3:17">
      <c r="C5196" s="52"/>
      <c r="F5196" s="41"/>
      <c r="I5196" s="41"/>
      <c r="J5196" s="41"/>
      <c r="K5196" s="40"/>
      <c r="Q5196" s="52"/>
    </row>
    <row r="5197" spans="3:17">
      <c r="C5197" s="52"/>
      <c r="F5197" s="41"/>
      <c r="I5197" s="41"/>
      <c r="J5197" s="41"/>
      <c r="K5197" s="40"/>
      <c r="Q5197" s="52"/>
    </row>
    <row r="5198" spans="3:17">
      <c r="C5198" s="52"/>
      <c r="F5198" s="41"/>
      <c r="I5198" s="41"/>
      <c r="J5198" s="41"/>
      <c r="K5198" s="40"/>
      <c r="Q5198" s="52"/>
    </row>
    <row r="5199" spans="3:17">
      <c r="C5199" s="52"/>
      <c r="F5199" s="41"/>
      <c r="I5199" s="41"/>
      <c r="J5199" s="41"/>
      <c r="K5199" s="40"/>
      <c r="Q5199" s="52"/>
    </row>
    <row r="5200" spans="3:17">
      <c r="C5200" s="52"/>
      <c r="F5200" s="41"/>
      <c r="I5200" s="41"/>
      <c r="J5200" s="41"/>
      <c r="K5200" s="40"/>
      <c r="Q5200" s="52"/>
    </row>
    <row r="5201" spans="3:17">
      <c r="C5201" s="52"/>
      <c r="F5201" s="41"/>
      <c r="I5201" s="41"/>
      <c r="J5201" s="41"/>
      <c r="K5201" s="40"/>
      <c r="Q5201" s="52"/>
    </row>
    <row r="5202" spans="3:17">
      <c r="C5202" s="52"/>
      <c r="F5202" s="41"/>
      <c r="I5202" s="41"/>
      <c r="J5202" s="41"/>
      <c r="K5202" s="40"/>
      <c r="Q5202" s="52"/>
    </row>
    <row r="5203" spans="3:17">
      <c r="C5203" s="52"/>
      <c r="F5203" s="41"/>
      <c r="I5203" s="41"/>
      <c r="J5203" s="41"/>
      <c r="K5203" s="40"/>
      <c r="Q5203" s="52"/>
    </row>
    <row r="5204" spans="3:17">
      <c r="C5204" s="52"/>
      <c r="F5204" s="41"/>
      <c r="I5204" s="41"/>
      <c r="J5204" s="41"/>
      <c r="K5204" s="40"/>
      <c r="Q5204" s="52"/>
    </row>
    <row r="5205" spans="3:17">
      <c r="C5205" s="52"/>
      <c r="F5205" s="41"/>
      <c r="I5205" s="41"/>
      <c r="J5205" s="41"/>
      <c r="K5205" s="40"/>
      <c r="Q5205" s="52"/>
    </row>
    <row r="5206" spans="3:17">
      <c r="C5206" s="52"/>
      <c r="F5206" s="41"/>
      <c r="I5206" s="41"/>
      <c r="J5206" s="41"/>
      <c r="K5206" s="40"/>
      <c r="Q5206" s="52"/>
    </row>
    <row r="5207" spans="3:17">
      <c r="C5207" s="52"/>
      <c r="F5207" s="41"/>
      <c r="I5207" s="41"/>
      <c r="J5207" s="41"/>
      <c r="K5207" s="40"/>
      <c r="Q5207" s="52"/>
    </row>
    <row r="5208" spans="3:17">
      <c r="C5208" s="52"/>
      <c r="F5208" s="41"/>
      <c r="I5208" s="41"/>
      <c r="J5208" s="41"/>
      <c r="K5208" s="40"/>
      <c r="Q5208" s="52"/>
    </row>
    <row r="5209" spans="3:17">
      <c r="C5209" s="52"/>
      <c r="F5209" s="41"/>
      <c r="I5209" s="41"/>
      <c r="J5209" s="41"/>
      <c r="K5209" s="40"/>
      <c r="Q5209" s="52"/>
    </row>
    <row r="5210" spans="3:17">
      <c r="C5210" s="52"/>
      <c r="F5210" s="41"/>
      <c r="I5210" s="41"/>
      <c r="J5210" s="41"/>
      <c r="K5210" s="40"/>
      <c r="Q5210" s="52"/>
    </row>
    <row r="5211" spans="3:17">
      <c r="C5211" s="52"/>
      <c r="F5211" s="41"/>
      <c r="I5211" s="41"/>
      <c r="J5211" s="41"/>
      <c r="K5211" s="40"/>
      <c r="Q5211" s="52"/>
    </row>
    <row r="5212" spans="3:17">
      <c r="C5212" s="52"/>
      <c r="F5212" s="41"/>
      <c r="I5212" s="41"/>
      <c r="J5212" s="41"/>
      <c r="K5212" s="40"/>
      <c r="Q5212" s="52"/>
    </row>
    <row r="5213" spans="3:17">
      <c r="C5213" s="52"/>
      <c r="F5213" s="41"/>
      <c r="I5213" s="41"/>
      <c r="J5213" s="41"/>
      <c r="K5213" s="40"/>
      <c r="Q5213" s="52"/>
    </row>
    <row r="5214" spans="3:17">
      <c r="C5214" s="52"/>
      <c r="F5214" s="41"/>
      <c r="I5214" s="41"/>
      <c r="J5214" s="41"/>
      <c r="K5214" s="40"/>
      <c r="Q5214" s="52"/>
    </row>
    <row r="5215" spans="3:17">
      <c r="C5215" s="52"/>
      <c r="F5215" s="41"/>
      <c r="I5215" s="41"/>
      <c r="J5215" s="41"/>
      <c r="K5215" s="40"/>
      <c r="Q5215" s="52"/>
    </row>
    <row r="5216" spans="3:17">
      <c r="C5216" s="52"/>
      <c r="F5216" s="41"/>
      <c r="I5216" s="41"/>
      <c r="J5216" s="41"/>
      <c r="K5216" s="40"/>
      <c r="Q5216" s="52"/>
    </row>
    <row r="5217" spans="3:17">
      <c r="C5217" s="52"/>
      <c r="F5217" s="41"/>
      <c r="I5217" s="41"/>
      <c r="J5217" s="41"/>
      <c r="K5217" s="40"/>
      <c r="Q5217" s="52"/>
    </row>
    <row r="5218" spans="3:17">
      <c r="C5218" s="52"/>
      <c r="F5218" s="41"/>
      <c r="I5218" s="41"/>
      <c r="J5218" s="41"/>
      <c r="K5218" s="40"/>
      <c r="Q5218" s="52"/>
    </row>
    <row r="5219" spans="3:17">
      <c r="C5219" s="52"/>
      <c r="F5219" s="41"/>
      <c r="I5219" s="41"/>
      <c r="J5219" s="41"/>
      <c r="K5219" s="40"/>
      <c r="Q5219" s="52"/>
    </row>
    <row r="5220" spans="3:17">
      <c r="C5220" s="52"/>
      <c r="F5220" s="41"/>
      <c r="I5220" s="41"/>
      <c r="J5220" s="41"/>
      <c r="K5220" s="40"/>
      <c r="Q5220" s="52"/>
    </row>
    <row r="5221" spans="3:17">
      <c r="C5221" s="52"/>
      <c r="F5221" s="41"/>
      <c r="I5221" s="41"/>
      <c r="J5221" s="41"/>
      <c r="K5221" s="40"/>
      <c r="Q5221" s="52"/>
    </row>
    <row r="5222" spans="3:17">
      <c r="C5222" s="52"/>
      <c r="F5222" s="41"/>
      <c r="I5222" s="41"/>
      <c r="J5222" s="41"/>
      <c r="K5222" s="40"/>
      <c r="Q5222" s="52"/>
    </row>
    <row r="5223" spans="3:17">
      <c r="C5223" s="52"/>
      <c r="F5223" s="41"/>
      <c r="I5223" s="41"/>
      <c r="J5223" s="41"/>
      <c r="K5223" s="40"/>
      <c r="Q5223" s="52"/>
    </row>
    <row r="5224" spans="3:17">
      <c r="C5224" s="52"/>
      <c r="F5224" s="41"/>
      <c r="I5224" s="41"/>
      <c r="J5224" s="41"/>
      <c r="K5224" s="40"/>
      <c r="Q5224" s="52"/>
    </row>
    <row r="5225" spans="3:17">
      <c r="C5225" s="52"/>
      <c r="F5225" s="41"/>
      <c r="I5225" s="41"/>
      <c r="J5225" s="41"/>
      <c r="K5225" s="40"/>
      <c r="Q5225" s="52"/>
    </row>
    <row r="5226" spans="3:17">
      <c r="C5226" s="52"/>
      <c r="F5226" s="41"/>
      <c r="I5226" s="41"/>
      <c r="J5226" s="41"/>
      <c r="K5226" s="40"/>
      <c r="Q5226" s="52"/>
    </row>
    <row r="5227" spans="3:17">
      <c r="C5227" s="52"/>
      <c r="F5227" s="41"/>
      <c r="I5227" s="41"/>
      <c r="J5227" s="41"/>
      <c r="K5227" s="40"/>
      <c r="Q5227" s="52"/>
    </row>
    <row r="5228" spans="3:17">
      <c r="C5228" s="52"/>
      <c r="F5228" s="41"/>
      <c r="I5228" s="41"/>
      <c r="J5228" s="41"/>
      <c r="K5228" s="40"/>
      <c r="Q5228" s="52"/>
    </row>
    <row r="5229" spans="3:17">
      <c r="C5229" s="52"/>
      <c r="F5229" s="41"/>
      <c r="I5229" s="41"/>
      <c r="J5229" s="41"/>
      <c r="K5229" s="40"/>
      <c r="Q5229" s="52"/>
    </row>
    <row r="5230" spans="3:17">
      <c r="C5230" s="52"/>
      <c r="F5230" s="41"/>
      <c r="I5230" s="41"/>
      <c r="J5230" s="41"/>
      <c r="K5230" s="40"/>
      <c r="Q5230" s="52"/>
    </row>
    <row r="5231" spans="3:17">
      <c r="C5231" s="52"/>
      <c r="F5231" s="41"/>
      <c r="I5231" s="41"/>
      <c r="J5231" s="41"/>
      <c r="K5231" s="40"/>
      <c r="Q5231" s="52"/>
    </row>
    <row r="5232" spans="3:17">
      <c r="C5232" s="52"/>
      <c r="F5232" s="41"/>
      <c r="I5232" s="41"/>
      <c r="J5232" s="41"/>
      <c r="K5232" s="40"/>
      <c r="Q5232" s="52"/>
    </row>
    <row r="5233" spans="3:17">
      <c r="C5233" s="52"/>
      <c r="F5233" s="41"/>
      <c r="I5233" s="41"/>
      <c r="J5233" s="41"/>
      <c r="K5233" s="40"/>
      <c r="Q5233" s="52"/>
    </row>
    <row r="5234" spans="3:17">
      <c r="C5234" s="52"/>
      <c r="F5234" s="41"/>
      <c r="I5234" s="41"/>
      <c r="J5234" s="41"/>
      <c r="K5234" s="40"/>
      <c r="Q5234" s="52"/>
    </row>
    <row r="5235" spans="3:17">
      <c r="C5235" s="52"/>
      <c r="F5235" s="41"/>
      <c r="I5235" s="41"/>
      <c r="J5235" s="41"/>
      <c r="K5235" s="40"/>
      <c r="Q5235" s="52"/>
    </row>
    <row r="5236" spans="3:17">
      <c r="C5236" s="52"/>
      <c r="F5236" s="41"/>
      <c r="I5236" s="41"/>
      <c r="J5236" s="41"/>
      <c r="K5236" s="40"/>
      <c r="Q5236" s="52"/>
    </row>
    <row r="5237" spans="3:17">
      <c r="C5237" s="52"/>
      <c r="F5237" s="41"/>
      <c r="I5237" s="41"/>
      <c r="J5237" s="41"/>
      <c r="K5237" s="40"/>
      <c r="Q5237" s="52"/>
    </row>
    <row r="5238" spans="3:17">
      <c r="C5238" s="52"/>
      <c r="F5238" s="41"/>
      <c r="I5238" s="41"/>
      <c r="J5238" s="41"/>
      <c r="K5238" s="40"/>
      <c r="Q5238" s="52"/>
    </row>
    <row r="5239" spans="3:17">
      <c r="C5239" s="52"/>
      <c r="F5239" s="41"/>
      <c r="I5239" s="41"/>
      <c r="J5239" s="41"/>
      <c r="K5239" s="40"/>
      <c r="Q5239" s="52"/>
    </row>
    <row r="5240" spans="3:17">
      <c r="C5240" s="52"/>
      <c r="F5240" s="41"/>
      <c r="I5240" s="41"/>
      <c r="J5240" s="41"/>
      <c r="K5240" s="40"/>
      <c r="Q5240" s="52"/>
    </row>
    <row r="5241" spans="3:17">
      <c r="C5241" s="52"/>
      <c r="F5241" s="41"/>
      <c r="I5241" s="41"/>
      <c r="J5241" s="41"/>
      <c r="K5241" s="40"/>
      <c r="Q5241" s="52"/>
    </row>
    <row r="5242" spans="3:17">
      <c r="C5242" s="52"/>
      <c r="F5242" s="41"/>
      <c r="I5242" s="41"/>
      <c r="J5242" s="41"/>
      <c r="K5242" s="40"/>
      <c r="Q5242" s="52"/>
    </row>
    <row r="5243" spans="3:17">
      <c r="C5243" s="52"/>
      <c r="F5243" s="41"/>
      <c r="I5243" s="41"/>
      <c r="J5243" s="41"/>
      <c r="K5243" s="40"/>
      <c r="Q5243" s="52"/>
    </row>
    <row r="5244" spans="3:17">
      <c r="C5244" s="52"/>
      <c r="F5244" s="41"/>
      <c r="I5244" s="41"/>
      <c r="J5244" s="41"/>
      <c r="K5244" s="40"/>
      <c r="Q5244" s="52"/>
    </row>
    <row r="5245" spans="3:17">
      <c r="C5245" s="52"/>
      <c r="F5245" s="41"/>
      <c r="I5245" s="41"/>
      <c r="J5245" s="41"/>
      <c r="K5245" s="40"/>
      <c r="Q5245" s="52"/>
    </row>
    <row r="5246" spans="3:17">
      <c r="C5246" s="52"/>
      <c r="F5246" s="41"/>
      <c r="I5246" s="41"/>
      <c r="J5246" s="41"/>
      <c r="K5246" s="40"/>
      <c r="Q5246" s="52"/>
    </row>
    <row r="5247" spans="3:17">
      <c r="C5247" s="52"/>
      <c r="F5247" s="41"/>
      <c r="I5247" s="41"/>
      <c r="J5247" s="41"/>
      <c r="K5247" s="40"/>
      <c r="Q5247" s="52"/>
    </row>
    <row r="5248" spans="3:17">
      <c r="C5248" s="52"/>
      <c r="F5248" s="41"/>
      <c r="I5248" s="41"/>
      <c r="J5248" s="41"/>
      <c r="K5248" s="40"/>
      <c r="Q5248" s="52"/>
    </row>
    <row r="5249" spans="3:17">
      <c r="C5249" s="52"/>
      <c r="F5249" s="41"/>
      <c r="I5249" s="41"/>
      <c r="J5249" s="41"/>
      <c r="K5249" s="40"/>
      <c r="Q5249" s="52"/>
    </row>
    <row r="5250" spans="3:17">
      <c r="C5250" s="52"/>
      <c r="F5250" s="41"/>
      <c r="I5250" s="41"/>
      <c r="J5250" s="41"/>
      <c r="K5250" s="40"/>
      <c r="Q5250" s="52"/>
    </row>
    <row r="5251" spans="3:17">
      <c r="C5251" s="52"/>
      <c r="F5251" s="41"/>
      <c r="I5251" s="41"/>
      <c r="J5251" s="41"/>
      <c r="K5251" s="40"/>
      <c r="Q5251" s="52"/>
    </row>
    <row r="5252" spans="3:17">
      <c r="C5252" s="52"/>
      <c r="F5252" s="41"/>
      <c r="I5252" s="41"/>
      <c r="J5252" s="41"/>
      <c r="K5252" s="40"/>
      <c r="Q5252" s="52"/>
    </row>
    <row r="5253" spans="3:17">
      <c r="C5253" s="52"/>
      <c r="F5253" s="41"/>
      <c r="I5253" s="41"/>
      <c r="J5253" s="41"/>
      <c r="K5253" s="40"/>
      <c r="Q5253" s="52"/>
    </row>
    <row r="5254" spans="3:17">
      <c r="C5254" s="52"/>
      <c r="F5254" s="41"/>
      <c r="I5254" s="41"/>
      <c r="J5254" s="41"/>
      <c r="K5254" s="40"/>
      <c r="Q5254" s="52"/>
    </row>
    <row r="5255" spans="3:17">
      <c r="C5255" s="52"/>
      <c r="F5255" s="41"/>
      <c r="I5255" s="41"/>
      <c r="J5255" s="41"/>
      <c r="K5255" s="40"/>
      <c r="Q5255" s="52"/>
    </row>
    <row r="5256" spans="3:17">
      <c r="C5256" s="52"/>
      <c r="F5256" s="41"/>
      <c r="I5256" s="41"/>
      <c r="J5256" s="41"/>
      <c r="K5256" s="40"/>
      <c r="Q5256" s="52"/>
    </row>
    <row r="5257" spans="3:17">
      <c r="C5257" s="52"/>
      <c r="F5257" s="41"/>
      <c r="I5257" s="41"/>
      <c r="J5257" s="41"/>
      <c r="K5257" s="40"/>
      <c r="Q5257" s="52"/>
    </row>
    <row r="5258" spans="3:17">
      <c r="C5258" s="52"/>
      <c r="F5258" s="41"/>
      <c r="I5258" s="41"/>
      <c r="J5258" s="41"/>
      <c r="K5258" s="40"/>
      <c r="Q5258" s="52"/>
    </row>
    <row r="5259" spans="3:17">
      <c r="C5259" s="52"/>
      <c r="F5259" s="41"/>
      <c r="I5259" s="41"/>
      <c r="J5259" s="41"/>
      <c r="K5259" s="40"/>
      <c r="Q5259" s="52"/>
    </row>
    <row r="5260" spans="3:17">
      <c r="C5260" s="52"/>
      <c r="F5260" s="41"/>
      <c r="I5260" s="41"/>
      <c r="J5260" s="41"/>
      <c r="K5260" s="40"/>
      <c r="Q5260" s="52"/>
    </row>
    <row r="5261" spans="3:17">
      <c r="C5261" s="52"/>
      <c r="F5261" s="41"/>
      <c r="I5261" s="41"/>
      <c r="J5261" s="41"/>
      <c r="K5261" s="40"/>
      <c r="Q5261" s="52"/>
    </row>
    <row r="5262" spans="3:17">
      <c r="C5262" s="52"/>
      <c r="F5262" s="41"/>
      <c r="I5262" s="41"/>
      <c r="J5262" s="41"/>
      <c r="K5262" s="40"/>
      <c r="Q5262" s="52"/>
    </row>
    <row r="5263" spans="3:17">
      <c r="C5263" s="52"/>
      <c r="F5263" s="41"/>
      <c r="I5263" s="41"/>
      <c r="J5263" s="41"/>
      <c r="K5263" s="40"/>
      <c r="Q5263" s="52"/>
    </row>
    <row r="5264" spans="3:17">
      <c r="C5264" s="52"/>
      <c r="F5264" s="41"/>
      <c r="I5264" s="41"/>
      <c r="J5264" s="41"/>
      <c r="K5264" s="40"/>
      <c r="Q5264" s="52"/>
    </row>
    <row r="5265" spans="3:17">
      <c r="C5265" s="52"/>
      <c r="F5265" s="41"/>
      <c r="I5265" s="41"/>
      <c r="J5265" s="41"/>
      <c r="K5265" s="40"/>
      <c r="Q5265" s="52"/>
    </row>
    <row r="5266" spans="3:17">
      <c r="C5266" s="52"/>
      <c r="F5266" s="41"/>
      <c r="I5266" s="41"/>
      <c r="J5266" s="41"/>
      <c r="K5266" s="40"/>
      <c r="Q5266" s="52"/>
    </row>
    <row r="5267" spans="3:17">
      <c r="C5267" s="52"/>
      <c r="F5267" s="41"/>
      <c r="I5267" s="41"/>
      <c r="J5267" s="41"/>
      <c r="K5267" s="40"/>
      <c r="Q5267" s="52"/>
    </row>
    <row r="5268" spans="3:17">
      <c r="C5268" s="52"/>
      <c r="F5268" s="41"/>
      <c r="I5268" s="41"/>
      <c r="J5268" s="41"/>
      <c r="K5268" s="40"/>
      <c r="Q5268" s="52"/>
    </row>
    <row r="5269" spans="3:17">
      <c r="C5269" s="52"/>
      <c r="F5269" s="41"/>
      <c r="I5269" s="41"/>
      <c r="J5269" s="41"/>
      <c r="K5269" s="40"/>
      <c r="Q5269" s="52"/>
    </row>
    <row r="5270" spans="3:17">
      <c r="C5270" s="52"/>
      <c r="F5270" s="41"/>
      <c r="I5270" s="41"/>
      <c r="J5270" s="41"/>
      <c r="K5270" s="40"/>
      <c r="Q5270" s="52"/>
    </row>
    <row r="5271" spans="3:17">
      <c r="C5271" s="52"/>
      <c r="F5271" s="41"/>
      <c r="I5271" s="41"/>
      <c r="J5271" s="41"/>
      <c r="K5271" s="40"/>
      <c r="Q5271" s="52"/>
    </row>
    <row r="5272" spans="3:17">
      <c r="C5272" s="52"/>
      <c r="F5272" s="41"/>
      <c r="I5272" s="41"/>
      <c r="J5272" s="41"/>
      <c r="K5272" s="40"/>
      <c r="Q5272" s="52"/>
    </row>
    <row r="5273" spans="3:17">
      <c r="C5273" s="52"/>
      <c r="F5273" s="41"/>
      <c r="I5273" s="41"/>
      <c r="J5273" s="41"/>
      <c r="K5273" s="40"/>
      <c r="Q5273" s="52"/>
    </row>
    <row r="5274" spans="3:17">
      <c r="C5274" s="52"/>
      <c r="F5274" s="41"/>
      <c r="I5274" s="41"/>
      <c r="J5274" s="41"/>
      <c r="K5274" s="40"/>
      <c r="Q5274" s="52"/>
    </row>
    <row r="5275" spans="3:17">
      <c r="C5275" s="52"/>
      <c r="F5275" s="41"/>
      <c r="I5275" s="41"/>
      <c r="J5275" s="41"/>
      <c r="K5275" s="40"/>
      <c r="Q5275" s="52"/>
    </row>
    <row r="5276" spans="3:17">
      <c r="C5276" s="52"/>
      <c r="F5276" s="41"/>
      <c r="I5276" s="41"/>
      <c r="J5276" s="41"/>
      <c r="K5276" s="40"/>
      <c r="Q5276" s="52"/>
    </row>
    <row r="5277" spans="3:17">
      <c r="C5277" s="52"/>
      <c r="F5277" s="41"/>
      <c r="I5277" s="41"/>
      <c r="J5277" s="41"/>
      <c r="K5277" s="40"/>
      <c r="Q5277" s="52"/>
    </row>
    <row r="5278" spans="3:17">
      <c r="C5278" s="52"/>
      <c r="F5278" s="41"/>
      <c r="I5278" s="41"/>
      <c r="J5278" s="41"/>
      <c r="K5278" s="40"/>
      <c r="Q5278" s="52"/>
    </row>
    <row r="5279" spans="3:17">
      <c r="C5279" s="52"/>
      <c r="F5279" s="41"/>
      <c r="I5279" s="41"/>
      <c r="J5279" s="41"/>
      <c r="K5279" s="40"/>
      <c r="Q5279" s="52"/>
    </row>
    <row r="5280" spans="3:17">
      <c r="C5280" s="52"/>
      <c r="F5280" s="41"/>
      <c r="I5280" s="41"/>
      <c r="J5280" s="41"/>
      <c r="K5280" s="40"/>
      <c r="Q5280" s="52"/>
    </row>
    <row r="5281" spans="3:17">
      <c r="C5281" s="52"/>
      <c r="F5281" s="41"/>
      <c r="I5281" s="41"/>
      <c r="J5281" s="41"/>
      <c r="K5281" s="40"/>
      <c r="Q5281" s="52"/>
    </row>
    <row r="5282" spans="3:17">
      <c r="C5282" s="52"/>
      <c r="F5282" s="41"/>
      <c r="I5282" s="41"/>
      <c r="J5282" s="41"/>
      <c r="K5282" s="40"/>
      <c r="Q5282" s="52"/>
    </row>
    <row r="5283" spans="3:17">
      <c r="C5283" s="52"/>
      <c r="F5283" s="41"/>
      <c r="I5283" s="41"/>
      <c r="J5283" s="41"/>
      <c r="K5283" s="40"/>
      <c r="Q5283" s="52"/>
    </row>
    <row r="5284" spans="3:17">
      <c r="C5284" s="52"/>
      <c r="F5284" s="41"/>
      <c r="I5284" s="41"/>
      <c r="J5284" s="41"/>
      <c r="K5284" s="40"/>
      <c r="Q5284" s="52"/>
    </row>
    <row r="5285" spans="3:17">
      <c r="C5285" s="52"/>
      <c r="F5285" s="41"/>
      <c r="I5285" s="41"/>
      <c r="J5285" s="41"/>
      <c r="K5285" s="40"/>
      <c r="Q5285" s="52"/>
    </row>
    <row r="5286" spans="3:17">
      <c r="C5286" s="52"/>
      <c r="F5286" s="41"/>
      <c r="I5286" s="41"/>
      <c r="J5286" s="41"/>
      <c r="K5286" s="40"/>
      <c r="Q5286" s="52"/>
    </row>
    <row r="5287" spans="3:17">
      <c r="C5287" s="52"/>
      <c r="F5287" s="41"/>
      <c r="I5287" s="41"/>
      <c r="J5287" s="41"/>
      <c r="K5287" s="40"/>
      <c r="Q5287" s="52"/>
    </row>
    <row r="5288" spans="3:17">
      <c r="C5288" s="52"/>
      <c r="F5288" s="41"/>
      <c r="I5288" s="41"/>
      <c r="J5288" s="41"/>
      <c r="K5288" s="40"/>
      <c r="Q5288" s="52"/>
    </row>
    <row r="5289" spans="3:17">
      <c r="C5289" s="52"/>
      <c r="F5289" s="41"/>
      <c r="I5289" s="41"/>
      <c r="J5289" s="41"/>
      <c r="K5289" s="40"/>
      <c r="Q5289" s="52"/>
    </row>
    <row r="5290" spans="3:17">
      <c r="C5290" s="52"/>
      <c r="F5290" s="41"/>
      <c r="I5290" s="41"/>
      <c r="J5290" s="41"/>
      <c r="K5290" s="40"/>
      <c r="Q5290" s="52"/>
    </row>
    <row r="5291" spans="3:17">
      <c r="C5291" s="52"/>
      <c r="F5291" s="41"/>
      <c r="I5291" s="41"/>
      <c r="J5291" s="41"/>
      <c r="K5291" s="40"/>
      <c r="Q5291" s="52"/>
    </row>
    <row r="5292" spans="3:17">
      <c r="C5292" s="52"/>
      <c r="F5292" s="41"/>
      <c r="I5292" s="41"/>
      <c r="J5292" s="41"/>
      <c r="K5292" s="40"/>
      <c r="Q5292" s="52"/>
    </row>
    <row r="5293" spans="3:17">
      <c r="C5293" s="52"/>
      <c r="F5293" s="41"/>
      <c r="I5293" s="41"/>
      <c r="J5293" s="41"/>
      <c r="K5293" s="40"/>
      <c r="Q5293" s="52"/>
    </row>
    <row r="5294" spans="3:17">
      <c r="C5294" s="52"/>
      <c r="F5294" s="41"/>
      <c r="I5294" s="41"/>
      <c r="J5294" s="41"/>
      <c r="K5294" s="40"/>
      <c r="Q5294" s="52"/>
    </row>
    <row r="5295" spans="3:17">
      <c r="C5295" s="52"/>
      <c r="F5295" s="41"/>
      <c r="I5295" s="41"/>
      <c r="J5295" s="41"/>
      <c r="K5295" s="40"/>
      <c r="Q5295" s="52"/>
    </row>
    <row r="5296" spans="3:17">
      <c r="C5296" s="52"/>
      <c r="F5296" s="41"/>
      <c r="I5296" s="41"/>
      <c r="J5296" s="41"/>
      <c r="K5296" s="40"/>
      <c r="Q5296" s="52"/>
    </row>
    <row r="5297" spans="3:17">
      <c r="C5297" s="52"/>
      <c r="F5297" s="41"/>
      <c r="I5297" s="41"/>
      <c r="J5297" s="41"/>
      <c r="K5297" s="40"/>
      <c r="Q5297" s="52"/>
    </row>
    <row r="5298" spans="3:17">
      <c r="C5298" s="52"/>
      <c r="F5298" s="41"/>
      <c r="I5298" s="41"/>
      <c r="J5298" s="41"/>
      <c r="K5298" s="40"/>
      <c r="Q5298" s="52"/>
    </row>
    <row r="5299" spans="3:17">
      <c r="C5299" s="52"/>
      <c r="F5299" s="41"/>
      <c r="I5299" s="41"/>
      <c r="J5299" s="41"/>
      <c r="K5299" s="40"/>
      <c r="Q5299" s="52"/>
    </row>
    <row r="5300" spans="3:17">
      <c r="C5300" s="52"/>
      <c r="F5300" s="41"/>
      <c r="I5300" s="41"/>
      <c r="J5300" s="41"/>
      <c r="K5300" s="40"/>
      <c r="Q5300" s="52"/>
    </row>
    <row r="5301" spans="3:17">
      <c r="C5301" s="52"/>
      <c r="F5301" s="41"/>
      <c r="I5301" s="41"/>
      <c r="J5301" s="41"/>
      <c r="K5301" s="40"/>
      <c r="Q5301" s="52"/>
    </row>
    <row r="5302" spans="3:17">
      <c r="C5302" s="52"/>
      <c r="F5302" s="41"/>
      <c r="I5302" s="41"/>
      <c r="J5302" s="41"/>
      <c r="K5302" s="40"/>
      <c r="Q5302" s="52"/>
    </row>
    <row r="5303" spans="3:17">
      <c r="C5303" s="52"/>
      <c r="F5303" s="41"/>
      <c r="I5303" s="41"/>
      <c r="J5303" s="41"/>
      <c r="K5303" s="40"/>
      <c r="Q5303" s="52"/>
    </row>
    <row r="5304" spans="3:17">
      <c r="C5304" s="52"/>
      <c r="F5304" s="41"/>
      <c r="I5304" s="41"/>
      <c r="J5304" s="41"/>
      <c r="K5304" s="40"/>
      <c r="Q5304" s="52"/>
    </row>
    <row r="5305" spans="3:17">
      <c r="C5305" s="52"/>
      <c r="F5305" s="41"/>
      <c r="I5305" s="41"/>
      <c r="J5305" s="41"/>
      <c r="K5305" s="40"/>
      <c r="Q5305" s="52"/>
    </row>
    <row r="5306" spans="3:17">
      <c r="C5306" s="52"/>
      <c r="F5306" s="41"/>
      <c r="I5306" s="41"/>
      <c r="J5306" s="41"/>
      <c r="K5306" s="40"/>
      <c r="Q5306" s="52"/>
    </row>
    <row r="5307" spans="3:17">
      <c r="C5307" s="52"/>
      <c r="F5307" s="41"/>
      <c r="I5307" s="41"/>
      <c r="J5307" s="41"/>
      <c r="K5307" s="40"/>
      <c r="Q5307" s="52"/>
    </row>
    <row r="5308" spans="3:17">
      <c r="C5308" s="52"/>
      <c r="F5308" s="41"/>
      <c r="I5308" s="41"/>
      <c r="J5308" s="41"/>
      <c r="K5308" s="40"/>
      <c r="Q5308" s="52"/>
    </row>
    <row r="5309" spans="3:17">
      <c r="C5309" s="52"/>
      <c r="F5309" s="41"/>
      <c r="I5309" s="41"/>
      <c r="J5309" s="41"/>
      <c r="K5309" s="40"/>
      <c r="Q5309" s="52"/>
    </row>
    <row r="5310" spans="3:17">
      <c r="C5310" s="52"/>
      <c r="F5310" s="41"/>
      <c r="I5310" s="41"/>
      <c r="J5310" s="41"/>
      <c r="K5310" s="40"/>
      <c r="Q5310" s="52"/>
    </row>
    <row r="5311" spans="3:17">
      <c r="C5311" s="52"/>
      <c r="F5311" s="41"/>
      <c r="I5311" s="41"/>
      <c r="J5311" s="41"/>
      <c r="K5311" s="40"/>
      <c r="Q5311" s="52"/>
    </row>
    <row r="5312" spans="3:17">
      <c r="C5312" s="52"/>
      <c r="F5312" s="41"/>
      <c r="I5312" s="41"/>
      <c r="J5312" s="41"/>
      <c r="K5312" s="40"/>
      <c r="Q5312" s="52"/>
    </row>
    <row r="5313" spans="3:17">
      <c r="C5313" s="52"/>
      <c r="F5313" s="41"/>
      <c r="I5313" s="41"/>
      <c r="J5313" s="41"/>
      <c r="K5313" s="40"/>
      <c r="Q5313" s="52"/>
    </row>
    <row r="5314" spans="3:17">
      <c r="C5314" s="52"/>
      <c r="F5314" s="41"/>
      <c r="I5314" s="41"/>
      <c r="J5314" s="41"/>
      <c r="K5314" s="40"/>
      <c r="Q5314" s="52"/>
    </row>
    <row r="5315" spans="3:17">
      <c r="C5315" s="52"/>
      <c r="F5315" s="41"/>
      <c r="I5315" s="41"/>
      <c r="J5315" s="41"/>
      <c r="K5315" s="40"/>
      <c r="Q5315" s="52"/>
    </row>
    <row r="5316" spans="3:17">
      <c r="C5316" s="52"/>
      <c r="F5316" s="41"/>
      <c r="I5316" s="41"/>
      <c r="J5316" s="41"/>
      <c r="K5316" s="40"/>
      <c r="Q5316" s="52"/>
    </row>
    <row r="5317" spans="3:17">
      <c r="C5317" s="52"/>
      <c r="F5317" s="41"/>
      <c r="I5317" s="41"/>
      <c r="J5317" s="41"/>
      <c r="K5317" s="40"/>
      <c r="Q5317" s="52"/>
    </row>
    <row r="5318" spans="3:17">
      <c r="C5318" s="52"/>
      <c r="F5318" s="41"/>
      <c r="I5318" s="41"/>
      <c r="J5318" s="41"/>
      <c r="K5318" s="40"/>
      <c r="Q5318" s="52"/>
    </row>
    <row r="5319" spans="3:17">
      <c r="C5319" s="52"/>
      <c r="F5319" s="41"/>
      <c r="I5319" s="41"/>
      <c r="J5319" s="41"/>
      <c r="K5319" s="40"/>
      <c r="Q5319" s="52"/>
    </row>
    <row r="5320" spans="3:17">
      <c r="C5320" s="52"/>
      <c r="F5320" s="41"/>
      <c r="I5320" s="41"/>
      <c r="J5320" s="41"/>
      <c r="K5320" s="40"/>
      <c r="Q5320" s="52"/>
    </row>
    <row r="5321" spans="3:17">
      <c r="C5321" s="52"/>
      <c r="F5321" s="41"/>
      <c r="I5321" s="41"/>
      <c r="J5321" s="41"/>
      <c r="K5321" s="40"/>
      <c r="Q5321" s="52"/>
    </row>
    <row r="5322" spans="3:17">
      <c r="C5322" s="52"/>
      <c r="F5322" s="41"/>
      <c r="I5322" s="41"/>
      <c r="J5322" s="41"/>
      <c r="K5322" s="40"/>
      <c r="Q5322" s="52"/>
    </row>
    <row r="5323" spans="3:17">
      <c r="C5323" s="52"/>
      <c r="F5323" s="41"/>
      <c r="I5323" s="41"/>
      <c r="J5323" s="41"/>
      <c r="K5323" s="40"/>
      <c r="Q5323" s="52"/>
    </row>
    <row r="5324" spans="3:17">
      <c r="C5324" s="52"/>
      <c r="F5324" s="41"/>
      <c r="I5324" s="41"/>
      <c r="J5324" s="41"/>
      <c r="K5324" s="40"/>
      <c r="Q5324" s="52"/>
    </row>
    <row r="5325" spans="3:17">
      <c r="C5325" s="52"/>
      <c r="F5325" s="41"/>
      <c r="I5325" s="41"/>
      <c r="J5325" s="41"/>
      <c r="K5325" s="40"/>
      <c r="Q5325" s="52"/>
    </row>
    <row r="5326" spans="3:17">
      <c r="C5326" s="52"/>
      <c r="F5326" s="41"/>
      <c r="I5326" s="41"/>
      <c r="J5326" s="41"/>
      <c r="K5326" s="40"/>
      <c r="Q5326" s="52"/>
    </row>
    <row r="5327" spans="3:17">
      <c r="C5327" s="52"/>
      <c r="F5327" s="41"/>
      <c r="I5327" s="41"/>
      <c r="J5327" s="41"/>
      <c r="K5327" s="40"/>
      <c r="Q5327" s="52"/>
    </row>
    <row r="5328" spans="3:17">
      <c r="C5328" s="52"/>
      <c r="F5328" s="41"/>
      <c r="I5328" s="41"/>
      <c r="J5328" s="41"/>
      <c r="K5328" s="40"/>
      <c r="Q5328" s="52"/>
    </row>
    <row r="5329" spans="3:17">
      <c r="C5329" s="52"/>
      <c r="F5329" s="41"/>
      <c r="I5329" s="41"/>
      <c r="J5329" s="41"/>
      <c r="K5329" s="40"/>
      <c r="Q5329" s="52"/>
    </row>
    <row r="5330" spans="3:17">
      <c r="C5330" s="52"/>
      <c r="F5330" s="41"/>
      <c r="I5330" s="41"/>
      <c r="J5330" s="41"/>
      <c r="K5330" s="40"/>
      <c r="Q5330" s="52"/>
    </row>
    <row r="5331" spans="3:17">
      <c r="C5331" s="52"/>
      <c r="F5331" s="41"/>
      <c r="I5331" s="41"/>
      <c r="J5331" s="41"/>
      <c r="K5331" s="40"/>
      <c r="Q5331" s="52"/>
    </row>
    <row r="5332" spans="3:17">
      <c r="C5332" s="52"/>
      <c r="F5332" s="41"/>
      <c r="I5332" s="41"/>
      <c r="J5332" s="41"/>
      <c r="K5332" s="40"/>
      <c r="Q5332" s="52"/>
    </row>
    <row r="5333" spans="3:17">
      <c r="C5333" s="52"/>
      <c r="F5333" s="41"/>
      <c r="I5333" s="41"/>
      <c r="J5333" s="41"/>
      <c r="K5333" s="40"/>
      <c r="Q5333" s="52"/>
    </row>
    <row r="5334" spans="3:17">
      <c r="C5334" s="52"/>
      <c r="F5334" s="41"/>
      <c r="I5334" s="41"/>
      <c r="J5334" s="41"/>
      <c r="K5334" s="40"/>
      <c r="Q5334" s="52"/>
    </row>
    <row r="5335" spans="3:17">
      <c r="C5335" s="52"/>
      <c r="F5335" s="41"/>
      <c r="I5335" s="41"/>
      <c r="J5335" s="41"/>
      <c r="K5335" s="40"/>
      <c r="Q5335" s="52"/>
    </row>
    <row r="5336" spans="3:17">
      <c r="C5336" s="52"/>
      <c r="F5336" s="41"/>
      <c r="I5336" s="41"/>
      <c r="J5336" s="41"/>
      <c r="K5336" s="40"/>
      <c r="Q5336" s="52"/>
    </row>
    <row r="5337" spans="3:17">
      <c r="C5337" s="52"/>
      <c r="F5337" s="41"/>
      <c r="I5337" s="41"/>
      <c r="J5337" s="41"/>
      <c r="K5337" s="40"/>
      <c r="Q5337" s="52"/>
    </row>
    <row r="5338" spans="3:17">
      <c r="C5338" s="52"/>
      <c r="F5338" s="41"/>
      <c r="I5338" s="41"/>
      <c r="J5338" s="41"/>
      <c r="K5338" s="40"/>
      <c r="Q5338" s="52"/>
    </row>
    <row r="5339" spans="3:17">
      <c r="C5339" s="52"/>
      <c r="F5339" s="41"/>
      <c r="I5339" s="41"/>
      <c r="J5339" s="41"/>
      <c r="K5339" s="40"/>
      <c r="Q5339" s="52"/>
    </row>
    <row r="5340" spans="3:17">
      <c r="C5340" s="52"/>
      <c r="F5340" s="41"/>
      <c r="I5340" s="41"/>
      <c r="J5340" s="41"/>
      <c r="K5340" s="40"/>
      <c r="Q5340" s="52"/>
    </row>
    <row r="5341" spans="3:17">
      <c r="C5341" s="52"/>
      <c r="F5341" s="41"/>
      <c r="I5341" s="41"/>
      <c r="J5341" s="41"/>
      <c r="K5341" s="40"/>
      <c r="Q5341" s="52"/>
    </row>
    <row r="5342" spans="3:17">
      <c r="C5342" s="52"/>
      <c r="F5342" s="41"/>
      <c r="I5342" s="41"/>
      <c r="J5342" s="41"/>
      <c r="K5342" s="40"/>
      <c r="Q5342" s="52"/>
    </row>
    <row r="5343" spans="3:17">
      <c r="C5343" s="52"/>
      <c r="F5343" s="41"/>
      <c r="I5343" s="41"/>
      <c r="J5343" s="41"/>
      <c r="K5343" s="40"/>
      <c r="Q5343" s="52"/>
    </row>
    <row r="5344" spans="3:17">
      <c r="C5344" s="52"/>
      <c r="F5344" s="41"/>
      <c r="I5344" s="41"/>
      <c r="J5344" s="41"/>
      <c r="K5344" s="40"/>
      <c r="Q5344" s="52"/>
    </row>
    <row r="5345" spans="3:17">
      <c r="C5345" s="52"/>
      <c r="F5345" s="41"/>
      <c r="I5345" s="41"/>
      <c r="J5345" s="41"/>
      <c r="K5345" s="40"/>
      <c r="Q5345" s="52"/>
    </row>
    <row r="5346" spans="3:17">
      <c r="C5346" s="52"/>
      <c r="F5346" s="41"/>
      <c r="I5346" s="41"/>
      <c r="J5346" s="41"/>
      <c r="K5346" s="40"/>
      <c r="Q5346" s="52"/>
    </row>
    <row r="5347" spans="3:17">
      <c r="C5347" s="52"/>
      <c r="F5347" s="41"/>
      <c r="I5347" s="41"/>
      <c r="J5347" s="41"/>
      <c r="K5347" s="40"/>
      <c r="Q5347" s="52"/>
    </row>
    <row r="5348" spans="3:17">
      <c r="C5348" s="52"/>
      <c r="F5348" s="41"/>
      <c r="I5348" s="41"/>
      <c r="J5348" s="41"/>
      <c r="K5348" s="40"/>
      <c r="Q5348" s="52"/>
    </row>
    <row r="5349" spans="3:17">
      <c r="C5349" s="52"/>
      <c r="F5349" s="41"/>
      <c r="I5349" s="41"/>
      <c r="J5349" s="41"/>
      <c r="K5349" s="40"/>
      <c r="Q5349" s="52"/>
    </row>
    <row r="5350" spans="3:17">
      <c r="C5350" s="52"/>
      <c r="F5350" s="41"/>
      <c r="I5350" s="41"/>
      <c r="J5350" s="41"/>
      <c r="K5350" s="40"/>
      <c r="Q5350" s="52"/>
    </row>
    <row r="5351" spans="3:17">
      <c r="C5351" s="52"/>
      <c r="F5351" s="41"/>
      <c r="I5351" s="41"/>
      <c r="J5351" s="41"/>
      <c r="K5351" s="40"/>
      <c r="Q5351" s="52"/>
    </row>
    <row r="5352" spans="3:17">
      <c r="C5352" s="52"/>
      <c r="F5352" s="41"/>
      <c r="I5352" s="41"/>
      <c r="J5352" s="41"/>
      <c r="K5352" s="40"/>
      <c r="Q5352" s="52"/>
    </row>
    <row r="5353" spans="3:17">
      <c r="C5353" s="52"/>
      <c r="F5353" s="41"/>
      <c r="I5353" s="41"/>
      <c r="J5353" s="41"/>
      <c r="K5353" s="40"/>
      <c r="Q5353" s="52"/>
    </row>
    <row r="5354" spans="3:17">
      <c r="C5354" s="52"/>
      <c r="F5354" s="41"/>
      <c r="I5354" s="41"/>
      <c r="J5354" s="41"/>
      <c r="K5354" s="40"/>
      <c r="Q5354" s="52"/>
    </row>
    <row r="5355" spans="3:17">
      <c r="C5355" s="52"/>
      <c r="F5355" s="41"/>
      <c r="I5355" s="41"/>
      <c r="J5355" s="41"/>
      <c r="K5355" s="40"/>
      <c r="Q5355" s="52"/>
    </row>
    <row r="5356" spans="3:17">
      <c r="C5356" s="52"/>
      <c r="F5356" s="41"/>
      <c r="I5356" s="41"/>
      <c r="J5356" s="41"/>
      <c r="K5356" s="40"/>
      <c r="Q5356" s="52"/>
    </row>
    <row r="5357" spans="3:17">
      <c r="C5357" s="52"/>
      <c r="F5357" s="41"/>
      <c r="I5357" s="41"/>
      <c r="J5357" s="41"/>
      <c r="K5357" s="40"/>
      <c r="Q5357" s="52"/>
    </row>
    <row r="5358" spans="3:17">
      <c r="C5358" s="52"/>
      <c r="F5358" s="41"/>
      <c r="I5358" s="41"/>
      <c r="J5358" s="41"/>
      <c r="K5358" s="40"/>
      <c r="Q5358" s="52"/>
    </row>
    <row r="5359" spans="3:17">
      <c r="C5359" s="52"/>
      <c r="F5359" s="41"/>
      <c r="I5359" s="41"/>
      <c r="J5359" s="41"/>
      <c r="K5359" s="40"/>
      <c r="Q5359" s="52"/>
    </row>
    <row r="5360" spans="3:17">
      <c r="C5360" s="52"/>
      <c r="F5360" s="41"/>
      <c r="I5360" s="41"/>
      <c r="J5360" s="41"/>
      <c r="K5360" s="40"/>
      <c r="Q5360" s="52"/>
    </row>
    <row r="5361" spans="3:17">
      <c r="C5361" s="52"/>
      <c r="F5361" s="41"/>
      <c r="I5361" s="41"/>
      <c r="J5361" s="41"/>
      <c r="K5361" s="40"/>
      <c r="Q5361" s="52"/>
    </row>
    <row r="5362" spans="3:17">
      <c r="C5362" s="52"/>
      <c r="F5362" s="41"/>
      <c r="I5362" s="41"/>
      <c r="J5362" s="41"/>
      <c r="K5362" s="40"/>
      <c r="Q5362" s="52"/>
    </row>
    <row r="5363" spans="3:17">
      <c r="C5363" s="52"/>
      <c r="F5363" s="41"/>
      <c r="I5363" s="41"/>
      <c r="J5363" s="41"/>
      <c r="K5363" s="40"/>
      <c r="Q5363" s="52"/>
    </row>
    <row r="5364" spans="3:17">
      <c r="C5364" s="52"/>
      <c r="F5364" s="41"/>
      <c r="I5364" s="41"/>
      <c r="J5364" s="41"/>
      <c r="K5364" s="40"/>
      <c r="Q5364" s="52"/>
    </row>
    <row r="5365" spans="3:17">
      <c r="C5365" s="52"/>
      <c r="F5365" s="41"/>
      <c r="I5365" s="41"/>
      <c r="J5365" s="41"/>
      <c r="K5365" s="40"/>
      <c r="Q5365" s="52"/>
    </row>
    <row r="5366" spans="3:17">
      <c r="C5366" s="52"/>
      <c r="F5366" s="41"/>
      <c r="I5366" s="41"/>
      <c r="J5366" s="41"/>
      <c r="K5366" s="40"/>
      <c r="Q5366" s="52"/>
    </row>
    <row r="5367" spans="3:17">
      <c r="C5367" s="52"/>
      <c r="F5367" s="41"/>
      <c r="I5367" s="41"/>
      <c r="J5367" s="41"/>
      <c r="K5367" s="40"/>
      <c r="Q5367" s="52"/>
    </row>
    <row r="5368" spans="3:17">
      <c r="C5368" s="52"/>
      <c r="F5368" s="41"/>
      <c r="I5368" s="41"/>
      <c r="J5368" s="41"/>
      <c r="K5368" s="40"/>
      <c r="Q5368" s="52"/>
    </row>
    <row r="5369" spans="3:17">
      <c r="C5369" s="52"/>
      <c r="F5369" s="41"/>
      <c r="I5369" s="41"/>
      <c r="J5369" s="41"/>
      <c r="K5369" s="40"/>
      <c r="Q5369" s="52"/>
    </row>
    <row r="5370" spans="3:17">
      <c r="C5370" s="52"/>
      <c r="F5370" s="41"/>
      <c r="I5370" s="41"/>
      <c r="J5370" s="41"/>
      <c r="K5370" s="40"/>
      <c r="Q5370" s="52"/>
    </row>
    <row r="5371" spans="3:17">
      <c r="C5371" s="52"/>
      <c r="F5371" s="41"/>
      <c r="I5371" s="41"/>
      <c r="J5371" s="41"/>
      <c r="K5371" s="40"/>
      <c r="Q5371" s="52"/>
    </row>
    <row r="5372" spans="3:17">
      <c r="C5372" s="52"/>
      <c r="F5372" s="41"/>
      <c r="I5372" s="41"/>
      <c r="J5372" s="41"/>
      <c r="K5372" s="40"/>
      <c r="Q5372" s="52"/>
    </row>
    <row r="5373" spans="3:17">
      <c r="C5373" s="52"/>
      <c r="F5373" s="41"/>
      <c r="I5373" s="41"/>
      <c r="J5373" s="41"/>
      <c r="K5373" s="40"/>
      <c r="Q5373" s="52"/>
    </row>
    <row r="5374" spans="3:17">
      <c r="C5374" s="52"/>
      <c r="F5374" s="41"/>
      <c r="I5374" s="41"/>
      <c r="J5374" s="41"/>
      <c r="K5374" s="40"/>
      <c r="Q5374" s="52"/>
    </row>
    <row r="5375" spans="3:17">
      <c r="C5375" s="52"/>
      <c r="F5375" s="41"/>
      <c r="I5375" s="41"/>
      <c r="J5375" s="41"/>
      <c r="K5375" s="40"/>
      <c r="Q5375" s="52"/>
    </row>
    <row r="5376" spans="3:17">
      <c r="C5376" s="52"/>
      <c r="F5376" s="41"/>
      <c r="I5376" s="41"/>
      <c r="J5376" s="41"/>
      <c r="K5376" s="40"/>
      <c r="Q5376" s="52"/>
    </row>
    <row r="5377" spans="3:17">
      <c r="C5377" s="52"/>
      <c r="F5377" s="41"/>
      <c r="I5377" s="41"/>
      <c r="J5377" s="41"/>
      <c r="K5377" s="40"/>
      <c r="Q5377" s="52"/>
    </row>
    <row r="5378" spans="3:17">
      <c r="C5378" s="52"/>
      <c r="F5378" s="41"/>
      <c r="I5378" s="41"/>
      <c r="J5378" s="41"/>
      <c r="K5378" s="40"/>
      <c r="Q5378" s="52"/>
    </row>
    <row r="5379" spans="3:17">
      <c r="C5379" s="52"/>
      <c r="F5379" s="41"/>
      <c r="I5379" s="41"/>
      <c r="J5379" s="41"/>
      <c r="K5379" s="40"/>
      <c r="Q5379" s="52"/>
    </row>
    <row r="5380" spans="3:17">
      <c r="C5380" s="52"/>
      <c r="F5380" s="41"/>
      <c r="I5380" s="41"/>
      <c r="J5380" s="41"/>
      <c r="K5380" s="40"/>
      <c r="Q5380" s="52"/>
    </row>
    <row r="5381" spans="3:17">
      <c r="C5381" s="52"/>
      <c r="F5381" s="41"/>
      <c r="I5381" s="41"/>
      <c r="J5381" s="41"/>
      <c r="K5381" s="40"/>
      <c r="Q5381" s="52"/>
    </row>
    <row r="5382" spans="3:17">
      <c r="C5382" s="52"/>
      <c r="F5382" s="41"/>
      <c r="I5382" s="41"/>
      <c r="J5382" s="41"/>
      <c r="K5382" s="40"/>
      <c r="Q5382" s="52"/>
    </row>
    <row r="5383" spans="3:17">
      <c r="C5383" s="52"/>
      <c r="F5383" s="41"/>
      <c r="I5383" s="41"/>
      <c r="J5383" s="41"/>
      <c r="K5383" s="40"/>
      <c r="Q5383" s="52"/>
    </row>
    <row r="5384" spans="3:17">
      <c r="C5384" s="52"/>
      <c r="F5384" s="41"/>
      <c r="I5384" s="41"/>
      <c r="J5384" s="41"/>
      <c r="K5384" s="40"/>
      <c r="Q5384" s="52"/>
    </row>
    <row r="5385" spans="3:17">
      <c r="C5385" s="52"/>
      <c r="F5385" s="41"/>
      <c r="I5385" s="41"/>
      <c r="J5385" s="41"/>
      <c r="K5385" s="40"/>
      <c r="Q5385" s="52"/>
    </row>
    <row r="5386" spans="3:17">
      <c r="C5386" s="52"/>
      <c r="F5386" s="41"/>
      <c r="I5386" s="41"/>
      <c r="J5386" s="41"/>
      <c r="K5386" s="40"/>
      <c r="Q5386" s="52"/>
    </row>
    <row r="5387" spans="3:17">
      <c r="C5387" s="52"/>
      <c r="F5387" s="41"/>
      <c r="I5387" s="41"/>
      <c r="J5387" s="41"/>
      <c r="K5387" s="40"/>
      <c r="Q5387" s="52"/>
    </row>
    <row r="5388" spans="3:17">
      <c r="C5388" s="52"/>
      <c r="F5388" s="41"/>
      <c r="I5388" s="41"/>
      <c r="J5388" s="41"/>
      <c r="K5388" s="40"/>
      <c r="Q5388" s="52"/>
    </row>
    <row r="5389" spans="3:17">
      <c r="C5389" s="52"/>
      <c r="F5389" s="41"/>
      <c r="I5389" s="41"/>
      <c r="J5389" s="41"/>
      <c r="K5389" s="40"/>
      <c r="Q5389" s="52"/>
    </row>
    <row r="5390" spans="3:17">
      <c r="C5390" s="52"/>
      <c r="F5390" s="41"/>
      <c r="I5390" s="41"/>
      <c r="J5390" s="41"/>
      <c r="K5390" s="40"/>
      <c r="Q5390" s="52"/>
    </row>
    <row r="5391" spans="3:17">
      <c r="C5391" s="52"/>
      <c r="F5391" s="41"/>
      <c r="I5391" s="41"/>
      <c r="J5391" s="41"/>
      <c r="K5391" s="40"/>
      <c r="Q5391" s="52"/>
    </row>
    <row r="5392" spans="3:17">
      <c r="C5392" s="52"/>
      <c r="F5392" s="41"/>
      <c r="I5392" s="41"/>
      <c r="J5392" s="41"/>
      <c r="K5392" s="40"/>
      <c r="Q5392" s="52"/>
    </row>
    <row r="5393" spans="3:17">
      <c r="C5393" s="52"/>
      <c r="F5393" s="41"/>
      <c r="I5393" s="41"/>
      <c r="J5393" s="41"/>
      <c r="K5393" s="40"/>
      <c r="Q5393" s="52"/>
    </row>
    <row r="5394" spans="3:17">
      <c r="C5394" s="52"/>
      <c r="F5394" s="41"/>
      <c r="I5394" s="41"/>
      <c r="J5394" s="41"/>
      <c r="K5394" s="40"/>
      <c r="Q5394" s="52"/>
    </row>
    <row r="5395" spans="3:17">
      <c r="C5395" s="52"/>
      <c r="F5395" s="41"/>
      <c r="I5395" s="41"/>
      <c r="J5395" s="41"/>
      <c r="K5395" s="40"/>
      <c r="Q5395" s="52"/>
    </row>
    <row r="5396" spans="3:17">
      <c r="C5396" s="52"/>
      <c r="F5396" s="41"/>
      <c r="I5396" s="41"/>
      <c r="J5396" s="41"/>
      <c r="K5396" s="40"/>
      <c r="Q5396" s="52"/>
    </row>
    <row r="5397" spans="3:17">
      <c r="C5397" s="52"/>
      <c r="F5397" s="41"/>
      <c r="I5397" s="41"/>
      <c r="J5397" s="41"/>
      <c r="K5397" s="40"/>
      <c r="Q5397" s="52"/>
    </row>
    <row r="5398" spans="3:17">
      <c r="C5398" s="52"/>
      <c r="F5398" s="41"/>
      <c r="I5398" s="41"/>
      <c r="J5398" s="41"/>
      <c r="K5398" s="40"/>
      <c r="Q5398" s="52"/>
    </row>
    <row r="5399" spans="3:17">
      <c r="C5399" s="52"/>
      <c r="F5399" s="41"/>
      <c r="I5399" s="41"/>
      <c r="J5399" s="41"/>
      <c r="K5399" s="40"/>
      <c r="Q5399" s="52"/>
    </row>
    <row r="5400" spans="3:17">
      <c r="C5400" s="52"/>
      <c r="F5400" s="41"/>
      <c r="I5400" s="41"/>
      <c r="J5400" s="41"/>
      <c r="K5400" s="40"/>
      <c r="Q5400" s="52"/>
    </row>
    <row r="5401" spans="3:17">
      <c r="C5401" s="52"/>
      <c r="F5401" s="41"/>
      <c r="I5401" s="41"/>
      <c r="J5401" s="41"/>
      <c r="K5401" s="40"/>
      <c r="Q5401" s="52"/>
    </row>
    <row r="5402" spans="3:17">
      <c r="C5402" s="52"/>
      <c r="F5402" s="41"/>
      <c r="I5402" s="41"/>
      <c r="J5402" s="41"/>
      <c r="K5402" s="40"/>
      <c r="Q5402" s="52"/>
    </row>
    <row r="5403" spans="3:17">
      <c r="C5403" s="52"/>
      <c r="F5403" s="41"/>
      <c r="I5403" s="41"/>
      <c r="J5403" s="41"/>
      <c r="K5403" s="40"/>
      <c r="Q5403" s="52"/>
    </row>
    <row r="5404" spans="3:17">
      <c r="C5404" s="52"/>
      <c r="F5404" s="41"/>
      <c r="I5404" s="41"/>
      <c r="J5404" s="41"/>
      <c r="K5404" s="40"/>
      <c r="Q5404" s="52"/>
    </row>
    <row r="5405" spans="3:17">
      <c r="C5405" s="52"/>
      <c r="F5405" s="41"/>
      <c r="I5405" s="41"/>
      <c r="J5405" s="41"/>
      <c r="K5405" s="40"/>
      <c r="Q5405" s="52"/>
    </row>
    <row r="5406" spans="3:17">
      <c r="C5406" s="52"/>
      <c r="F5406" s="41"/>
      <c r="I5406" s="41"/>
      <c r="J5406" s="41"/>
      <c r="K5406" s="40"/>
      <c r="Q5406" s="52"/>
    </row>
    <row r="5407" spans="3:17">
      <c r="C5407" s="52"/>
      <c r="F5407" s="41"/>
      <c r="I5407" s="41"/>
      <c r="J5407" s="41"/>
      <c r="K5407" s="40"/>
      <c r="Q5407" s="52"/>
    </row>
    <row r="5408" spans="3:17">
      <c r="C5408" s="52"/>
      <c r="F5408" s="41"/>
      <c r="I5408" s="41"/>
      <c r="J5408" s="41"/>
      <c r="K5408" s="40"/>
      <c r="Q5408" s="52"/>
    </row>
    <row r="5409" spans="3:17">
      <c r="C5409" s="52"/>
      <c r="F5409" s="41"/>
      <c r="I5409" s="41"/>
      <c r="J5409" s="41"/>
      <c r="K5409" s="40"/>
      <c r="Q5409" s="52"/>
    </row>
    <row r="5410" spans="3:17">
      <c r="C5410" s="52"/>
      <c r="F5410" s="41"/>
      <c r="I5410" s="41"/>
      <c r="J5410" s="41"/>
      <c r="K5410" s="40"/>
      <c r="Q5410" s="52"/>
    </row>
    <row r="5411" spans="3:17">
      <c r="C5411" s="52"/>
      <c r="F5411" s="41"/>
      <c r="I5411" s="41"/>
      <c r="J5411" s="41"/>
      <c r="K5411" s="40"/>
      <c r="Q5411" s="52"/>
    </row>
    <row r="5412" spans="3:17">
      <c r="C5412" s="52"/>
      <c r="F5412" s="41"/>
      <c r="I5412" s="41"/>
      <c r="J5412" s="41"/>
      <c r="K5412" s="40"/>
      <c r="Q5412" s="52"/>
    </row>
    <row r="5413" spans="3:17">
      <c r="C5413" s="52"/>
      <c r="F5413" s="41"/>
      <c r="I5413" s="41"/>
      <c r="J5413" s="41"/>
      <c r="K5413" s="40"/>
      <c r="Q5413" s="52"/>
    </row>
    <row r="5414" spans="3:17">
      <c r="C5414" s="52"/>
      <c r="F5414" s="41"/>
      <c r="I5414" s="41"/>
      <c r="J5414" s="41"/>
      <c r="K5414" s="40"/>
      <c r="Q5414" s="52"/>
    </row>
    <row r="5415" spans="3:17">
      <c r="C5415" s="52"/>
      <c r="F5415" s="41"/>
      <c r="I5415" s="41"/>
      <c r="J5415" s="41"/>
      <c r="K5415" s="40"/>
      <c r="Q5415" s="52"/>
    </row>
    <row r="5416" spans="3:17">
      <c r="C5416" s="52"/>
      <c r="F5416" s="41"/>
      <c r="I5416" s="41"/>
      <c r="J5416" s="41"/>
      <c r="K5416" s="40"/>
      <c r="Q5416" s="52"/>
    </row>
    <row r="5417" spans="3:17">
      <c r="C5417" s="52"/>
      <c r="F5417" s="41"/>
      <c r="I5417" s="41"/>
      <c r="J5417" s="41"/>
      <c r="K5417" s="40"/>
      <c r="Q5417" s="52"/>
    </row>
    <row r="5418" spans="3:17">
      <c r="C5418" s="52"/>
      <c r="F5418" s="41"/>
      <c r="I5418" s="41"/>
      <c r="J5418" s="41"/>
      <c r="K5418" s="40"/>
      <c r="Q5418" s="52"/>
    </row>
    <row r="5419" spans="3:17">
      <c r="C5419" s="52"/>
      <c r="F5419" s="41"/>
      <c r="I5419" s="41"/>
      <c r="J5419" s="41"/>
      <c r="K5419" s="40"/>
      <c r="Q5419" s="52"/>
    </row>
    <row r="5420" spans="3:17">
      <c r="C5420" s="52"/>
      <c r="F5420" s="41"/>
      <c r="I5420" s="41"/>
      <c r="J5420" s="41"/>
      <c r="K5420" s="40"/>
      <c r="Q5420" s="52"/>
    </row>
    <row r="5421" spans="3:17">
      <c r="C5421" s="52"/>
      <c r="F5421" s="41"/>
      <c r="I5421" s="41"/>
      <c r="J5421" s="41"/>
      <c r="K5421" s="40"/>
      <c r="Q5421" s="52"/>
    </row>
    <row r="5422" spans="3:17">
      <c r="C5422" s="52"/>
      <c r="F5422" s="41"/>
      <c r="I5422" s="41"/>
      <c r="J5422" s="41"/>
      <c r="K5422" s="40"/>
      <c r="Q5422" s="52"/>
    </row>
    <row r="5423" spans="3:17">
      <c r="C5423" s="52"/>
      <c r="F5423" s="41"/>
      <c r="I5423" s="41"/>
      <c r="J5423" s="41"/>
      <c r="K5423" s="40"/>
      <c r="Q5423" s="52"/>
    </row>
    <row r="5424" spans="3:17">
      <c r="C5424" s="52"/>
      <c r="F5424" s="41"/>
      <c r="I5424" s="41"/>
      <c r="J5424" s="41"/>
      <c r="K5424" s="40"/>
      <c r="Q5424" s="52"/>
    </row>
    <row r="5425" spans="3:17">
      <c r="C5425" s="52"/>
      <c r="F5425" s="41"/>
      <c r="I5425" s="41"/>
      <c r="J5425" s="41"/>
      <c r="K5425" s="40"/>
      <c r="Q5425" s="52"/>
    </row>
    <row r="5426" spans="3:17">
      <c r="C5426" s="52"/>
      <c r="F5426" s="41"/>
      <c r="I5426" s="41"/>
      <c r="J5426" s="41"/>
      <c r="K5426" s="40"/>
      <c r="Q5426" s="52"/>
    </row>
    <row r="5427" spans="3:17">
      <c r="C5427" s="52"/>
      <c r="F5427" s="41"/>
      <c r="I5427" s="41"/>
      <c r="J5427" s="41"/>
      <c r="K5427" s="40"/>
      <c r="Q5427" s="52"/>
    </row>
    <row r="5428" spans="3:17">
      <c r="C5428" s="52"/>
      <c r="F5428" s="41"/>
      <c r="I5428" s="41"/>
      <c r="J5428" s="41"/>
      <c r="K5428" s="40"/>
      <c r="Q5428" s="52"/>
    </row>
    <row r="5429" spans="3:17">
      <c r="C5429" s="52"/>
      <c r="F5429" s="41"/>
      <c r="I5429" s="41"/>
      <c r="J5429" s="41"/>
      <c r="K5429" s="40"/>
      <c r="Q5429" s="52"/>
    </row>
    <row r="5430" spans="3:17">
      <c r="C5430" s="52"/>
      <c r="F5430" s="41"/>
      <c r="I5430" s="41"/>
      <c r="J5430" s="41"/>
      <c r="K5430" s="40"/>
      <c r="Q5430" s="52"/>
    </row>
    <row r="5431" spans="3:17">
      <c r="C5431" s="52"/>
      <c r="F5431" s="41"/>
      <c r="I5431" s="41"/>
      <c r="J5431" s="41"/>
      <c r="K5431" s="40"/>
      <c r="Q5431" s="52"/>
    </row>
    <row r="5432" spans="3:17">
      <c r="C5432" s="52"/>
      <c r="F5432" s="41"/>
      <c r="I5432" s="41"/>
      <c r="J5432" s="41"/>
      <c r="K5432" s="40"/>
      <c r="Q5432" s="52"/>
    </row>
    <row r="5433" spans="3:17">
      <c r="C5433" s="52"/>
      <c r="F5433" s="41"/>
      <c r="I5433" s="41"/>
      <c r="J5433" s="41"/>
      <c r="K5433" s="40"/>
      <c r="Q5433" s="52"/>
    </row>
    <row r="5434" spans="3:17">
      <c r="C5434" s="52"/>
      <c r="F5434" s="41"/>
      <c r="I5434" s="41"/>
      <c r="J5434" s="41"/>
      <c r="K5434" s="40"/>
      <c r="Q5434" s="52"/>
    </row>
    <row r="5435" spans="3:17">
      <c r="C5435" s="52"/>
      <c r="F5435" s="41"/>
      <c r="I5435" s="41"/>
      <c r="J5435" s="41"/>
      <c r="K5435" s="40"/>
      <c r="Q5435" s="52"/>
    </row>
    <row r="5436" spans="3:17">
      <c r="C5436" s="52"/>
      <c r="F5436" s="41"/>
      <c r="I5436" s="41"/>
      <c r="J5436" s="41"/>
      <c r="K5436" s="40"/>
      <c r="Q5436" s="52"/>
    </row>
    <row r="5437" spans="3:17">
      <c r="C5437" s="52"/>
      <c r="F5437" s="41"/>
      <c r="I5437" s="41"/>
      <c r="J5437" s="41"/>
      <c r="K5437" s="40"/>
      <c r="Q5437" s="52"/>
    </row>
    <row r="5438" spans="3:17">
      <c r="C5438" s="52"/>
      <c r="F5438" s="41"/>
      <c r="I5438" s="41"/>
      <c r="J5438" s="41"/>
      <c r="K5438" s="40"/>
      <c r="Q5438" s="52"/>
    </row>
    <row r="5439" spans="3:17">
      <c r="C5439" s="52"/>
      <c r="F5439" s="41"/>
      <c r="I5439" s="41"/>
      <c r="J5439" s="41"/>
      <c r="K5439" s="40"/>
      <c r="Q5439" s="52"/>
    </row>
    <row r="5440" spans="3:17">
      <c r="C5440" s="52"/>
      <c r="F5440" s="41"/>
      <c r="I5440" s="41"/>
      <c r="J5440" s="41"/>
      <c r="K5440" s="40"/>
      <c r="Q5440" s="52"/>
    </row>
    <row r="5441" spans="3:17">
      <c r="C5441" s="52"/>
      <c r="F5441" s="41"/>
      <c r="I5441" s="41"/>
      <c r="J5441" s="41"/>
      <c r="K5441" s="40"/>
      <c r="Q5441" s="52"/>
    </row>
    <row r="5442" spans="3:17">
      <c r="C5442" s="52"/>
      <c r="F5442" s="41"/>
      <c r="I5442" s="41"/>
      <c r="J5442" s="41"/>
      <c r="K5442" s="40"/>
      <c r="Q5442" s="52"/>
    </row>
    <row r="5443" spans="3:17">
      <c r="C5443" s="52"/>
      <c r="F5443" s="41"/>
      <c r="I5443" s="41"/>
      <c r="J5443" s="41"/>
      <c r="K5443" s="40"/>
      <c r="Q5443" s="52"/>
    </row>
    <row r="5444" spans="3:17">
      <c r="C5444" s="52"/>
      <c r="F5444" s="41"/>
      <c r="I5444" s="41"/>
      <c r="J5444" s="41"/>
      <c r="K5444" s="40"/>
      <c r="Q5444" s="52"/>
    </row>
    <row r="5445" spans="3:17">
      <c r="C5445" s="52"/>
      <c r="F5445" s="41"/>
      <c r="I5445" s="41"/>
      <c r="J5445" s="41"/>
      <c r="K5445" s="40"/>
      <c r="Q5445" s="52"/>
    </row>
    <row r="5446" spans="3:17">
      <c r="C5446" s="52"/>
      <c r="F5446" s="41"/>
      <c r="I5446" s="41"/>
      <c r="J5446" s="41"/>
      <c r="K5446" s="40"/>
      <c r="Q5446" s="52"/>
    </row>
    <row r="5447" spans="3:17">
      <c r="C5447" s="52"/>
      <c r="F5447" s="41"/>
      <c r="I5447" s="41"/>
      <c r="J5447" s="41"/>
      <c r="K5447" s="40"/>
      <c r="Q5447" s="52"/>
    </row>
    <row r="5448" spans="3:17">
      <c r="C5448" s="52"/>
      <c r="F5448" s="41"/>
      <c r="I5448" s="41"/>
      <c r="J5448" s="41"/>
      <c r="K5448" s="40"/>
      <c r="Q5448" s="52"/>
    </row>
    <row r="5449" spans="3:17">
      <c r="C5449" s="52"/>
      <c r="F5449" s="41"/>
      <c r="I5449" s="41"/>
      <c r="J5449" s="41"/>
      <c r="K5449" s="40"/>
      <c r="Q5449" s="52"/>
    </row>
    <row r="5450" spans="3:17">
      <c r="C5450" s="52"/>
      <c r="F5450" s="41"/>
      <c r="I5450" s="41"/>
      <c r="J5450" s="41"/>
      <c r="K5450" s="40"/>
      <c r="Q5450" s="52"/>
    </row>
    <row r="5451" spans="3:17">
      <c r="C5451" s="52"/>
      <c r="F5451" s="41"/>
      <c r="I5451" s="41"/>
      <c r="J5451" s="41"/>
      <c r="K5451" s="40"/>
      <c r="Q5451" s="52"/>
    </row>
    <row r="5452" spans="3:17">
      <c r="C5452" s="52"/>
      <c r="F5452" s="41"/>
      <c r="I5452" s="41"/>
      <c r="J5452" s="41"/>
      <c r="K5452" s="40"/>
      <c r="Q5452" s="52"/>
    </row>
    <row r="5453" spans="3:17">
      <c r="C5453" s="52"/>
      <c r="F5453" s="41"/>
      <c r="I5453" s="41"/>
      <c r="J5453" s="41"/>
      <c r="K5453" s="40"/>
      <c r="Q5453" s="52"/>
    </row>
    <row r="5454" spans="3:17">
      <c r="C5454" s="52"/>
      <c r="F5454" s="41"/>
      <c r="I5454" s="41"/>
      <c r="J5454" s="41"/>
      <c r="K5454" s="40"/>
      <c r="Q5454" s="52"/>
    </row>
    <row r="5455" spans="3:17">
      <c r="C5455" s="52"/>
      <c r="F5455" s="41"/>
      <c r="I5455" s="41"/>
      <c r="J5455" s="41"/>
      <c r="K5455" s="40"/>
      <c r="Q5455" s="52"/>
    </row>
    <row r="5456" spans="3:17">
      <c r="C5456" s="52"/>
      <c r="F5456" s="41"/>
      <c r="I5456" s="41"/>
      <c r="J5456" s="41"/>
      <c r="K5456" s="40"/>
      <c r="Q5456" s="52"/>
    </row>
    <row r="5457" spans="3:17">
      <c r="C5457" s="52"/>
      <c r="F5457" s="41"/>
      <c r="I5457" s="41"/>
      <c r="J5457" s="41"/>
      <c r="K5457" s="40"/>
      <c r="Q5457" s="52"/>
    </row>
    <row r="5458" spans="3:17">
      <c r="C5458" s="52"/>
      <c r="F5458" s="41"/>
      <c r="I5458" s="41"/>
      <c r="J5458" s="41"/>
      <c r="K5458" s="40"/>
      <c r="Q5458" s="52"/>
    </row>
    <row r="5459" spans="3:17">
      <c r="C5459" s="52"/>
      <c r="F5459" s="41"/>
      <c r="I5459" s="41"/>
      <c r="J5459" s="41"/>
      <c r="K5459" s="40"/>
      <c r="Q5459" s="52"/>
    </row>
    <row r="5460" spans="3:17">
      <c r="C5460" s="52"/>
      <c r="F5460" s="41"/>
      <c r="I5460" s="41"/>
      <c r="J5460" s="41"/>
      <c r="K5460" s="40"/>
      <c r="Q5460" s="52"/>
    </row>
    <row r="5461" spans="3:17">
      <c r="C5461" s="52"/>
      <c r="F5461" s="41"/>
      <c r="I5461" s="41"/>
      <c r="J5461" s="41"/>
      <c r="K5461" s="40"/>
      <c r="Q5461" s="52"/>
    </row>
    <row r="5462" spans="3:17">
      <c r="C5462" s="52"/>
      <c r="F5462" s="41"/>
      <c r="I5462" s="41"/>
      <c r="J5462" s="41"/>
      <c r="K5462" s="40"/>
      <c r="Q5462" s="52"/>
    </row>
    <row r="5463" spans="3:17">
      <c r="C5463" s="52"/>
      <c r="F5463" s="41"/>
      <c r="I5463" s="41"/>
      <c r="J5463" s="41"/>
      <c r="K5463" s="40"/>
      <c r="Q5463" s="52"/>
    </row>
    <row r="5464" spans="3:17">
      <c r="C5464" s="52"/>
      <c r="F5464" s="41"/>
      <c r="I5464" s="41"/>
      <c r="J5464" s="41"/>
      <c r="K5464" s="40"/>
      <c r="Q5464" s="52"/>
    </row>
    <row r="5465" spans="3:17">
      <c r="C5465" s="52"/>
      <c r="F5465" s="41"/>
      <c r="I5465" s="41"/>
      <c r="J5465" s="41"/>
      <c r="K5465" s="40"/>
      <c r="Q5465" s="52"/>
    </row>
    <row r="5466" spans="3:17">
      <c r="C5466" s="52"/>
      <c r="F5466" s="41"/>
      <c r="I5466" s="41"/>
      <c r="J5466" s="41"/>
      <c r="K5466" s="40"/>
      <c r="Q5466" s="52"/>
    </row>
    <row r="5467" spans="3:17">
      <c r="C5467" s="52"/>
      <c r="F5467" s="41"/>
      <c r="I5467" s="41"/>
      <c r="J5467" s="41"/>
      <c r="K5467" s="40"/>
      <c r="Q5467" s="52"/>
    </row>
    <row r="5468" spans="3:17">
      <c r="C5468" s="52"/>
      <c r="F5468" s="41"/>
      <c r="I5468" s="41"/>
      <c r="J5468" s="41"/>
      <c r="K5468" s="40"/>
      <c r="Q5468" s="52"/>
    </row>
    <row r="5469" spans="3:17">
      <c r="C5469" s="52"/>
      <c r="F5469" s="41"/>
      <c r="I5469" s="41"/>
      <c r="J5469" s="41"/>
      <c r="K5469" s="40"/>
      <c r="Q5469" s="52"/>
    </row>
    <row r="5470" spans="3:17">
      <c r="C5470" s="52"/>
      <c r="F5470" s="41"/>
      <c r="I5470" s="41"/>
      <c r="J5470" s="41"/>
      <c r="K5470" s="40"/>
      <c r="Q5470" s="52"/>
    </row>
    <row r="5471" spans="3:17">
      <c r="C5471" s="52"/>
      <c r="F5471" s="41"/>
      <c r="I5471" s="41"/>
      <c r="J5471" s="41"/>
      <c r="K5471" s="40"/>
      <c r="Q5471" s="52"/>
    </row>
    <row r="5472" spans="3:17">
      <c r="C5472" s="52"/>
      <c r="F5472" s="41"/>
      <c r="I5472" s="41"/>
      <c r="J5472" s="41"/>
      <c r="K5472" s="40"/>
      <c r="Q5472" s="52"/>
    </row>
    <row r="5473" spans="3:17">
      <c r="C5473" s="52"/>
      <c r="F5473" s="41"/>
      <c r="I5473" s="41"/>
      <c r="J5473" s="41"/>
      <c r="K5473" s="40"/>
      <c r="Q5473" s="52"/>
    </row>
    <row r="5474" spans="3:17">
      <c r="C5474" s="52"/>
      <c r="F5474" s="41"/>
      <c r="I5474" s="41"/>
      <c r="J5474" s="41"/>
      <c r="K5474" s="40"/>
      <c r="Q5474" s="52"/>
    </row>
    <row r="5475" spans="3:17">
      <c r="C5475" s="52"/>
      <c r="F5475" s="41"/>
      <c r="I5475" s="41"/>
      <c r="J5475" s="41"/>
      <c r="K5475" s="40"/>
      <c r="Q5475" s="52"/>
    </row>
    <row r="5476" spans="3:17">
      <c r="C5476" s="52"/>
      <c r="F5476" s="41"/>
      <c r="I5476" s="41"/>
      <c r="J5476" s="41"/>
      <c r="K5476" s="40"/>
      <c r="Q5476" s="52"/>
    </row>
    <row r="5477" spans="3:17">
      <c r="C5477" s="52"/>
      <c r="F5477" s="41"/>
      <c r="I5477" s="41"/>
      <c r="J5477" s="41"/>
      <c r="K5477" s="40"/>
      <c r="Q5477" s="52"/>
    </row>
    <row r="5478" spans="3:17">
      <c r="C5478" s="52"/>
      <c r="F5478" s="41"/>
      <c r="I5478" s="41"/>
      <c r="J5478" s="41"/>
      <c r="K5478" s="40"/>
      <c r="Q5478" s="52"/>
    </row>
    <row r="5479" spans="3:17">
      <c r="C5479" s="52"/>
      <c r="F5479" s="41"/>
      <c r="I5479" s="41"/>
      <c r="J5479" s="41"/>
      <c r="K5479" s="40"/>
      <c r="Q5479" s="52"/>
    </row>
    <row r="5480" spans="3:17">
      <c r="C5480" s="52"/>
      <c r="F5480" s="41"/>
      <c r="I5480" s="41"/>
      <c r="J5480" s="41"/>
      <c r="K5480" s="40"/>
      <c r="Q5480" s="52"/>
    </row>
    <row r="5481" spans="3:17">
      <c r="C5481" s="52"/>
      <c r="F5481" s="41"/>
      <c r="I5481" s="41"/>
      <c r="J5481" s="41"/>
      <c r="K5481" s="40"/>
      <c r="Q5481" s="52"/>
    </row>
    <row r="5482" spans="3:17">
      <c r="C5482" s="52"/>
      <c r="F5482" s="41"/>
      <c r="I5482" s="41"/>
      <c r="J5482" s="41"/>
      <c r="K5482" s="40"/>
      <c r="Q5482" s="52"/>
    </row>
    <row r="5483" spans="3:17">
      <c r="C5483" s="52"/>
      <c r="F5483" s="41"/>
      <c r="I5483" s="41"/>
      <c r="J5483" s="41"/>
      <c r="K5483" s="40"/>
      <c r="Q5483" s="52"/>
    </row>
    <row r="5484" spans="3:17">
      <c r="C5484" s="52"/>
      <c r="F5484" s="41"/>
      <c r="I5484" s="41"/>
      <c r="J5484" s="41"/>
      <c r="K5484" s="40"/>
      <c r="Q5484" s="52"/>
    </row>
    <row r="5485" spans="3:17">
      <c r="C5485" s="52"/>
      <c r="F5485" s="41"/>
      <c r="I5485" s="41"/>
      <c r="J5485" s="41"/>
      <c r="K5485" s="40"/>
      <c r="Q5485" s="52"/>
    </row>
    <row r="5486" spans="3:17">
      <c r="C5486" s="52"/>
      <c r="F5486" s="41"/>
      <c r="I5486" s="41"/>
      <c r="J5486" s="41"/>
      <c r="K5486" s="40"/>
      <c r="Q5486" s="52"/>
    </row>
    <row r="5487" spans="3:17">
      <c r="C5487" s="52"/>
      <c r="F5487" s="41"/>
      <c r="I5487" s="41"/>
      <c r="J5487" s="41"/>
      <c r="K5487" s="40"/>
      <c r="Q5487" s="52"/>
    </row>
    <row r="5488" spans="3:17">
      <c r="C5488" s="52"/>
      <c r="F5488" s="41"/>
      <c r="I5488" s="41"/>
      <c r="J5488" s="41"/>
      <c r="K5488" s="40"/>
      <c r="Q5488" s="52"/>
    </row>
    <row r="5489" spans="3:17">
      <c r="C5489" s="52"/>
      <c r="F5489" s="41"/>
      <c r="I5489" s="41"/>
      <c r="J5489" s="41"/>
      <c r="K5489" s="40"/>
      <c r="Q5489" s="52"/>
    </row>
    <row r="5490" spans="3:17">
      <c r="C5490" s="52"/>
      <c r="F5490" s="41"/>
      <c r="I5490" s="41"/>
      <c r="J5490" s="41"/>
      <c r="K5490" s="40"/>
      <c r="Q5490" s="52"/>
    </row>
    <row r="5491" spans="3:17">
      <c r="C5491" s="52"/>
      <c r="F5491" s="41"/>
      <c r="I5491" s="41"/>
      <c r="J5491" s="41"/>
      <c r="K5491" s="40"/>
      <c r="Q5491" s="52"/>
    </row>
    <row r="5492" spans="3:17">
      <c r="C5492" s="52"/>
      <c r="F5492" s="41"/>
      <c r="I5492" s="41"/>
      <c r="J5492" s="41"/>
      <c r="K5492" s="40"/>
      <c r="Q5492" s="52"/>
    </row>
    <row r="5493" spans="3:17">
      <c r="C5493" s="52"/>
      <c r="F5493" s="41"/>
      <c r="I5493" s="41"/>
      <c r="J5493" s="41"/>
      <c r="K5493" s="40"/>
      <c r="Q5493" s="52"/>
    </row>
    <row r="5494" spans="3:17">
      <c r="C5494" s="52"/>
      <c r="F5494" s="41"/>
      <c r="I5494" s="41"/>
      <c r="J5494" s="41"/>
      <c r="K5494" s="40"/>
      <c r="Q5494" s="52"/>
    </row>
    <row r="5495" spans="3:17">
      <c r="C5495" s="52"/>
      <c r="F5495" s="41"/>
      <c r="I5495" s="41"/>
      <c r="J5495" s="41"/>
      <c r="K5495" s="40"/>
      <c r="Q5495" s="52"/>
    </row>
    <row r="5496" spans="3:17">
      <c r="C5496" s="52"/>
      <c r="F5496" s="41"/>
      <c r="I5496" s="41"/>
      <c r="J5496" s="41"/>
      <c r="K5496" s="40"/>
      <c r="Q5496" s="52"/>
    </row>
    <row r="5497" spans="3:17">
      <c r="C5497" s="52"/>
      <c r="F5497" s="41"/>
      <c r="I5497" s="41"/>
      <c r="J5497" s="41"/>
      <c r="K5497" s="40"/>
      <c r="Q5497" s="52"/>
    </row>
    <row r="5498" spans="3:17">
      <c r="C5498" s="52"/>
      <c r="F5498" s="41"/>
      <c r="I5498" s="41"/>
      <c r="J5498" s="41"/>
      <c r="K5498" s="40"/>
      <c r="Q5498" s="52"/>
    </row>
    <row r="5499" spans="3:17">
      <c r="C5499" s="52"/>
      <c r="F5499" s="41"/>
      <c r="I5499" s="41"/>
      <c r="J5499" s="41"/>
      <c r="K5499" s="40"/>
      <c r="Q5499" s="52"/>
    </row>
    <row r="5500" spans="3:17">
      <c r="C5500" s="52"/>
      <c r="F5500" s="41"/>
      <c r="I5500" s="41"/>
      <c r="J5500" s="41"/>
      <c r="K5500" s="40"/>
      <c r="Q5500" s="52"/>
    </row>
    <row r="5501" spans="3:17">
      <c r="C5501" s="52"/>
      <c r="F5501" s="41"/>
      <c r="I5501" s="41"/>
      <c r="J5501" s="41"/>
      <c r="K5501" s="40"/>
      <c r="Q5501" s="52"/>
    </row>
    <row r="5502" spans="3:17">
      <c r="C5502" s="52"/>
      <c r="F5502" s="41"/>
      <c r="I5502" s="41"/>
      <c r="J5502" s="41"/>
      <c r="K5502" s="40"/>
      <c r="Q5502" s="52"/>
    </row>
    <row r="5503" spans="3:17">
      <c r="C5503" s="52"/>
      <c r="F5503" s="41"/>
      <c r="I5503" s="41"/>
      <c r="J5503" s="41"/>
      <c r="K5503" s="40"/>
      <c r="Q5503" s="52"/>
    </row>
    <row r="5504" spans="3:17">
      <c r="C5504" s="52"/>
      <c r="F5504" s="41"/>
      <c r="I5504" s="41"/>
      <c r="J5504" s="41"/>
      <c r="K5504" s="40"/>
      <c r="Q5504" s="52"/>
    </row>
    <row r="5505" spans="3:17">
      <c r="C5505" s="52"/>
      <c r="F5505" s="41"/>
      <c r="I5505" s="41"/>
      <c r="J5505" s="41"/>
      <c r="K5505" s="40"/>
      <c r="Q5505" s="52"/>
    </row>
    <row r="5506" spans="3:17">
      <c r="C5506" s="52"/>
      <c r="F5506" s="41"/>
      <c r="I5506" s="41"/>
      <c r="J5506" s="41"/>
      <c r="K5506" s="40"/>
      <c r="Q5506" s="52"/>
    </row>
    <row r="5507" spans="3:17">
      <c r="C5507" s="52"/>
      <c r="F5507" s="41"/>
      <c r="I5507" s="41"/>
      <c r="J5507" s="41"/>
      <c r="K5507" s="40"/>
      <c r="Q5507" s="52"/>
    </row>
    <row r="5508" spans="3:17">
      <c r="C5508" s="52"/>
      <c r="F5508" s="41"/>
      <c r="I5508" s="41"/>
      <c r="J5508" s="41"/>
      <c r="K5508" s="40"/>
      <c r="Q5508" s="52"/>
    </row>
    <row r="5509" spans="3:17">
      <c r="C5509" s="52"/>
      <c r="F5509" s="41"/>
      <c r="I5509" s="41"/>
      <c r="J5509" s="41"/>
      <c r="K5509" s="40"/>
      <c r="Q5509" s="52"/>
    </row>
    <row r="5510" spans="3:17">
      <c r="C5510" s="52"/>
      <c r="F5510" s="41"/>
      <c r="I5510" s="41"/>
      <c r="J5510" s="41"/>
      <c r="K5510" s="40"/>
      <c r="Q5510" s="52"/>
    </row>
    <row r="5511" spans="3:17">
      <c r="C5511" s="52"/>
      <c r="F5511" s="41"/>
      <c r="I5511" s="41"/>
      <c r="J5511" s="41"/>
      <c r="K5511" s="40"/>
      <c r="Q5511" s="52"/>
    </row>
    <row r="5512" spans="3:17">
      <c r="C5512" s="52"/>
      <c r="F5512" s="41"/>
      <c r="I5512" s="41"/>
      <c r="J5512" s="41"/>
      <c r="K5512" s="40"/>
      <c r="Q5512" s="52"/>
    </row>
    <row r="5513" spans="3:17">
      <c r="C5513" s="52"/>
      <c r="F5513" s="41"/>
      <c r="I5513" s="41"/>
      <c r="J5513" s="41"/>
      <c r="K5513" s="40"/>
      <c r="Q5513" s="52"/>
    </row>
    <row r="5514" spans="3:17">
      <c r="C5514" s="52"/>
      <c r="F5514" s="41"/>
      <c r="I5514" s="41"/>
      <c r="J5514" s="41"/>
      <c r="K5514" s="40"/>
      <c r="Q5514" s="52"/>
    </row>
    <row r="5515" spans="3:17">
      <c r="C5515" s="52"/>
      <c r="F5515" s="41"/>
      <c r="I5515" s="41"/>
      <c r="J5515" s="41"/>
      <c r="K5515" s="40"/>
      <c r="Q5515" s="52"/>
    </row>
    <row r="5516" spans="3:17">
      <c r="C5516" s="52"/>
      <c r="F5516" s="41"/>
      <c r="I5516" s="41"/>
      <c r="J5516" s="41"/>
      <c r="K5516" s="40"/>
      <c r="Q5516" s="52"/>
    </row>
    <row r="5517" spans="3:17">
      <c r="C5517" s="52"/>
      <c r="F5517" s="41"/>
      <c r="I5517" s="41"/>
      <c r="J5517" s="41"/>
      <c r="K5517" s="40"/>
      <c r="Q5517" s="52"/>
    </row>
    <row r="5518" spans="3:17">
      <c r="C5518" s="52"/>
      <c r="F5518" s="41"/>
      <c r="I5518" s="41"/>
      <c r="J5518" s="41"/>
      <c r="K5518" s="40"/>
      <c r="Q5518" s="52"/>
    </row>
    <row r="5519" spans="3:17">
      <c r="C5519" s="52"/>
      <c r="F5519" s="41"/>
      <c r="I5519" s="41"/>
      <c r="J5519" s="41"/>
      <c r="K5519" s="40"/>
      <c r="Q5519" s="52"/>
    </row>
    <row r="5520" spans="3:17">
      <c r="C5520" s="52"/>
      <c r="F5520" s="41"/>
      <c r="I5520" s="41"/>
      <c r="J5520" s="41"/>
      <c r="K5520" s="40"/>
      <c r="Q5520" s="52"/>
    </row>
    <row r="5521" spans="3:17">
      <c r="C5521" s="52"/>
      <c r="F5521" s="41"/>
      <c r="I5521" s="41"/>
      <c r="J5521" s="41"/>
      <c r="K5521" s="40"/>
      <c r="Q5521" s="52"/>
    </row>
    <row r="5522" spans="3:17">
      <c r="C5522" s="52"/>
      <c r="F5522" s="41"/>
      <c r="I5522" s="41"/>
      <c r="J5522" s="41"/>
      <c r="K5522" s="40"/>
      <c r="Q5522" s="52"/>
    </row>
    <row r="5523" spans="3:17">
      <c r="C5523" s="52"/>
      <c r="F5523" s="41"/>
      <c r="I5523" s="41"/>
      <c r="J5523" s="41"/>
      <c r="K5523" s="40"/>
      <c r="Q5523" s="52"/>
    </row>
    <row r="5524" spans="3:17">
      <c r="C5524" s="52"/>
      <c r="F5524" s="41"/>
      <c r="I5524" s="41"/>
      <c r="J5524" s="41"/>
      <c r="K5524" s="40"/>
      <c r="Q5524" s="52"/>
    </row>
    <row r="5525" spans="3:17">
      <c r="C5525" s="52"/>
      <c r="F5525" s="41"/>
      <c r="I5525" s="41"/>
      <c r="J5525" s="41"/>
      <c r="K5525" s="40"/>
      <c r="Q5525" s="52"/>
    </row>
    <row r="5526" spans="3:17">
      <c r="C5526" s="52"/>
      <c r="F5526" s="41"/>
      <c r="I5526" s="41"/>
      <c r="J5526" s="41"/>
      <c r="K5526" s="40"/>
      <c r="Q5526" s="52"/>
    </row>
    <row r="5527" spans="3:17">
      <c r="C5527" s="52"/>
      <c r="F5527" s="41"/>
      <c r="I5527" s="41"/>
      <c r="J5527" s="41"/>
      <c r="K5527" s="40"/>
      <c r="Q5527" s="52"/>
    </row>
    <row r="5528" spans="3:17">
      <c r="C5528" s="52"/>
      <c r="F5528" s="41"/>
      <c r="I5528" s="41"/>
      <c r="J5528" s="41"/>
      <c r="K5528" s="40"/>
      <c r="Q5528" s="52"/>
    </row>
    <row r="5529" spans="3:17">
      <c r="C5529" s="52"/>
      <c r="F5529" s="41"/>
      <c r="I5529" s="41"/>
      <c r="J5529" s="41"/>
      <c r="K5529" s="40"/>
      <c r="Q5529" s="52"/>
    </row>
    <row r="5530" spans="3:17">
      <c r="C5530" s="52"/>
      <c r="F5530" s="41"/>
      <c r="I5530" s="41"/>
      <c r="J5530" s="41"/>
      <c r="K5530" s="40"/>
      <c r="Q5530" s="52"/>
    </row>
    <row r="5531" spans="3:17">
      <c r="C5531" s="52"/>
      <c r="F5531" s="41"/>
      <c r="I5531" s="41"/>
      <c r="J5531" s="41"/>
      <c r="K5531" s="40"/>
      <c r="Q5531" s="52"/>
    </row>
    <row r="5532" spans="3:17">
      <c r="C5532" s="52"/>
      <c r="F5532" s="41"/>
      <c r="I5532" s="41"/>
      <c r="J5532" s="41"/>
      <c r="K5532" s="40"/>
      <c r="Q5532" s="52"/>
    </row>
    <row r="5533" spans="3:17">
      <c r="C5533" s="52"/>
      <c r="F5533" s="41"/>
      <c r="I5533" s="41"/>
      <c r="J5533" s="41"/>
      <c r="K5533" s="40"/>
      <c r="Q5533" s="52"/>
    </row>
    <row r="5534" spans="3:17">
      <c r="C5534" s="52"/>
      <c r="F5534" s="41"/>
      <c r="I5534" s="41"/>
      <c r="J5534" s="41"/>
      <c r="K5534" s="40"/>
      <c r="Q5534" s="52"/>
    </row>
    <row r="5535" spans="3:17">
      <c r="C5535" s="52"/>
      <c r="F5535" s="41"/>
      <c r="I5535" s="41"/>
      <c r="J5535" s="41"/>
      <c r="K5535" s="40"/>
      <c r="Q5535" s="52"/>
    </row>
    <row r="5536" spans="3:17">
      <c r="C5536" s="52"/>
      <c r="F5536" s="41"/>
      <c r="I5536" s="41"/>
      <c r="J5536" s="41"/>
      <c r="K5536" s="40"/>
      <c r="Q5536" s="52"/>
    </row>
    <row r="5537" spans="3:17">
      <c r="C5537" s="52"/>
      <c r="F5537" s="41"/>
      <c r="I5537" s="41"/>
      <c r="J5537" s="41"/>
      <c r="K5537" s="40"/>
      <c r="Q5537" s="52"/>
    </row>
    <row r="5538" spans="3:17">
      <c r="C5538" s="52"/>
      <c r="F5538" s="41"/>
      <c r="I5538" s="41"/>
      <c r="J5538" s="41"/>
      <c r="K5538" s="40"/>
      <c r="Q5538" s="52"/>
    </row>
    <row r="5539" spans="3:17">
      <c r="C5539" s="52"/>
      <c r="F5539" s="41"/>
      <c r="I5539" s="41"/>
      <c r="J5539" s="41"/>
      <c r="K5539" s="40"/>
      <c r="Q5539" s="52"/>
    </row>
    <row r="5540" spans="3:17">
      <c r="C5540" s="52"/>
      <c r="F5540" s="41"/>
      <c r="I5540" s="41"/>
      <c r="J5540" s="41"/>
      <c r="K5540" s="40"/>
      <c r="Q5540" s="52"/>
    </row>
    <row r="5541" spans="3:17">
      <c r="C5541" s="52"/>
      <c r="F5541" s="41"/>
      <c r="I5541" s="41"/>
      <c r="J5541" s="41"/>
      <c r="K5541" s="40"/>
      <c r="Q5541" s="52"/>
    </row>
    <row r="5542" spans="3:17">
      <c r="C5542" s="52"/>
      <c r="F5542" s="41"/>
      <c r="I5542" s="41"/>
      <c r="J5542" s="41"/>
      <c r="K5542" s="40"/>
      <c r="Q5542" s="52"/>
    </row>
    <row r="5543" spans="3:17">
      <c r="C5543" s="52"/>
      <c r="F5543" s="41"/>
      <c r="I5543" s="41"/>
      <c r="J5543" s="41"/>
      <c r="K5543" s="40"/>
      <c r="Q5543" s="52"/>
    </row>
    <row r="5544" spans="3:17">
      <c r="C5544" s="52"/>
      <c r="F5544" s="41"/>
      <c r="I5544" s="41"/>
      <c r="J5544" s="41"/>
      <c r="K5544" s="40"/>
      <c r="Q5544" s="52"/>
    </row>
    <row r="5545" spans="3:17">
      <c r="C5545" s="52"/>
      <c r="F5545" s="41"/>
      <c r="I5545" s="41"/>
      <c r="J5545" s="41"/>
      <c r="K5545" s="40"/>
      <c r="Q5545" s="52"/>
    </row>
    <row r="5546" spans="3:17">
      <c r="C5546" s="52"/>
      <c r="F5546" s="41"/>
      <c r="I5546" s="41"/>
      <c r="J5546" s="41"/>
      <c r="K5546" s="40"/>
      <c r="Q5546" s="52"/>
    </row>
    <row r="5547" spans="3:17">
      <c r="C5547" s="52"/>
      <c r="F5547" s="41"/>
      <c r="I5547" s="41"/>
      <c r="J5547" s="41"/>
      <c r="K5547" s="40"/>
      <c r="Q5547" s="52"/>
    </row>
    <row r="5548" spans="3:17">
      <c r="C5548" s="52"/>
      <c r="F5548" s="41"/>
      <c r="I5548" s="41"/>
      <c r="J5548" s="41"/>
      <c r="K5548" s="40"/>
      <c r="Q5548" s="52"/>
    </row>
    <row r="5549" spans="3:17">
      <c r="C5549" s="52"/>
      <c r="F5549" s="41"/>
      <c r="I5549" s="41"/>
      <c r="J5549" s="41"/>
      <c r="K5549" s="40"/>
      <c r="Q5549" s="52"/>
    </row>
    <row r="5550" spans="3:17">
      <c r="C5550" s="52"/>
      <c r="F5550" s="41"/>
      <c r="I5550" s="41"/>
      <c r="J5550" s="41"/>
      <c r="K5550" s="40"/>
      <c r="Q5550" s="52"/>
    </row>
    <row r="5551" spans="3:17">
      <c r="C5551" s="52"/>
      <c r="F5551" s="41"/>
      <c r="I5551" s="41"/>
      <c r="J5551" s="41"/>
      <c r="K5551" s="40"/>
      <c r="Q5551" s="52"/>
    </row>
    <row r="5552" spans="3:17">
      <c r="C5552" s="52"/>
      <c r="F5552" s="41"/>
      <c r="I5552" s="41"/>
      <c r="J5552" s="41"/>
      <c r="K5552" s="40"/>
      <c r="Q5552" s="52"/>
    </row>
    <row r="5553" spans="3:17">
      <c r="C5553" s="52"/>
      <c r="F5553" s="41"/>
      <c r="I5553" s="41"/>
      <c r="J5553" s="41"/>
      <c r="K5553" s="40"/>
      <c r="Q5553" s="52"/>
    </row>
    <row r="5554" spans="3:17">
      <c r="C5554" s="52"/>
      <c r="F5554" s="41"/>
      <c r="I5554" s="41"/>
      <c r="J5554" s="41"/>
      <c r="K5554" s="40"/>
      <c r="Q5554" s="52"/>
    </row>
    <row r="5555" spans="3:17">
      <c r="C5555" s="52"/>
      <c r="F5555" s="41"/>
      <c r="I5555" s="41"/>
      <c r="J5555" s="41"/>
      <c r="K5555" s="40"/>
      <c r="Q5555" s="52"/>
    </row>
    <row r="5556" spans="3:17">
      <c r="C5556" s="52"/>
      <c r="F5556" s="41"/>
      <c r="I5556" s="41"/>
      <c r="J5556" s="41"/>
      <c r="K5556" s="40"/>
      <c r="Q5556" s="52"/>
    </row>
    <row r="5557" spans="3:17">
      <c r="C5557" s="52"/>
      <c r="F5557" s="41"/>
      <c r="I5557" s="41"/>
      <c r="J5557" s="41"/>
      <c r="K5557" s="40"/>
      <c r="Q5557" s="52"/>
    </row>
    <row r="5558" spans="3:17">
      <c r="C5558" s="52"/>
      <c r="F5558" s="41"/>
      <c r="I5558" s="41"/>
      <c r="J5558" s="41"/>
      <c r="K5558" s="40"/>
      <c r="Q5558" s="52"/>
    </row>
    <row r="5559" spans="3:17">
      <c r="C5559" s="52"/>
      <c r="F5559" s="41"/>
      <c r="I5559" s="41"/>
      <c r="J5559" s="41"/>
      <c r="K5559" s="40"/>
      <c r="Q5559" s="52"/>
    </row>
    <row r="5560" spans="3:17">
      <c r="C5560" s="52"/>
      <c r="F5560" s="41"/>
      <c r="I5560" s="41"/>
      <c r="J5560" s="41"/>
      <c r="K5560" s="40"/>
      <c r="Q5560" s="52"/>
    </row>
    <row r="5561" spans="3:17">
      <c r="C5561" s="52"/>
      <c r="F5561" s="41"/>
      <c r="I5561" s="41"/>
      <c r="J5561" s="41"/>
      <c r="K5561" s="40"/>
      <c r="Q5561" s="52"/>
    </row>
    <row r="5562" spans="3:17">
      <c r="C5562" s="52"/>
      <c r="F5562" s="41"/>
      <c r="I5562" s="41"/>
      <c r="J5562" s="41"/>
      <c r="K5562" s="40"/>
      <c r="Q5562" s="52"/>
    </row>
    <row r="5563" spans="3:17">
      <c r="C5563" s="52"/>
      <c r="F5563" s="41"/>
      <c r="I5563" s="41"/>
      <c r="J5563" s="41"/>
      <c r="K5563" s="40"/>
      <c r="Q5563" s="52"/>
    </row>
    <row r="5564" spans="3:17">
      <c r="C5564" s="52"/>
      <c r="F5564" s="41"/>
      <c r="I5564" s="41"/>
      <c r="J5564" s="41"/>
      <c r="K5564" s="40"/>
      <c r="Q5564" s="52"/>
    </row>
    <row r="5565" spans="3:17">
      <c r="C5565" s="52"/>
      <c r="F5565" s="41"/>
      <c r="I5565" s="41"/>
      <c r="J5565" s="41"/>
      <c r="K5565" s="40"/>
      <c r="Q5565" s="52"/>
    </row>
    <row r="5566" spans="3:17">
      <c r="C5566" s="52"/>
      <c r="F5566" s="41"/>
      <c r="I5566" s="41"/>
      <c r="J5566" s="41"/>
      <c r="K5566" s="40"/>
      <c r="Q5566" s="52"/>
    </row>
    <row r="5567" spans="3:17">
      <c r="C5567" s="52"/>
      <c r="F5567" s="41"/>
      <c r="I5567" s="41"/>
      <c r="J5567" s="41"/>
      <c r="K5567" s="40"/>
      <c r="Q5567" s="52"/>
    </row>
    <row r="5568" spans="3:17">
      <c r="C5568" s="52"/>
      <c r="F5568" s="41"/>
      <c r="I5568" s="41"/>
      <c r="J5568" s="41"/>
      <c r="K5568" s="40"/>
      <c r="Q5568" s="52"/>
    </row>
    <row r="5569" spans="3:17">
      <c r="C5569" s="52"/>
      <c r="F5569" s="41"/>
      <c r="I5569" s="41"/>
      <c r="J5569" s="41"/>
      <c r="K5569" s="40"/>
      <c r="Q5569" s="52"/>
    </row>
    <row r="5570" spans="3:17">
      <c r="C5570" s="52"/>
      <c r="F5570" s="41"/>
      <c r="I5570" s="41"/>
      <c r="J5570" s="41"/>
      <c r="K5570" s="40"/>
      <c r="Q5570" s="52"/>
    </row>
    <row r="5571" spans="3:17">
      <c r="C5571" s="52"/>
      <c r="F5571" s="41"/>
      <c r="I5571" s="41"/>
      <c r="J5571" s="41"/>
      <c r="K5571" s="40"/>
      <c r="Q5571" s="52"/>
    </row>
    <row r="5572" spans="3:17">
      <c r="C5572" s="52"/>
      <c r="F5572" s="41"/>
      <c r="I5572" s="41"/>
      <c r="J5572" s="41"/>
      <c r="K5572" s="40"/>
      <c r="Q5572" s="52"/>
    </row>
    <row r="5573" spans="3:17">
      <c r="C5573" s="52"/>
      <c r="F5573" s="41"/>
      <c r="I5573" s="41"/>
      <c r="J5573" s="41"/>
      <c r="K5573" s="40"/>
      <c r="Q5573" s="52"/>
    </row>
    <row r="5574" spans="3:17">
      <c r="C5574" s="52"/>
      <c r="F5574" s="41"/>
      <c r="I5574" s="41"/>
      <c r="J5574" s="41"/>
      <c r="K5574" s="40"/>
      <c r="Q5574" s="52"/>
    </row>
    <row r="5575" spans="3:17">
      <c r="C5575" s="52"/>
      <c r="F5575" s="41"/>
      <c r="I5575" s="41"/>
      <c r="J5575" s="41"/>
      <c r="K5575" s="40"/>
      <c r="Q5575" s="52"/>
    </row>
    <row r="5576" spans="3:17">
      <c r="C5576" s="52"/>
      <c r="F5576" s="41"/>
      <c r="I5576" s="41"/>
      <c r="J5576" s="41"/>
      <c r="K5576" s="40"/>
      <c r="Q5576" s="52"/>
    </row>
    <row r="5577" spans="3:17">
      <c r="C5577" s="52"/>
      <c r="F5577" s="41"/>
      <c r="I5577" s="41"/>
      <c r="J5577" s="41"/>
      <c r="K5577" s="40"/>
      <c r="Q5577" s="52"/>
    </row>
    <row r="5578" spans="3:17">
      <c r="C5578" s="52"/>
      <c r="F5578" s="41"/>
      <c r="I5578" s="41"/>
      <c r="J5578" s="41"/>
      <c r="K5578" s="40"/>
      <c r="Q5578" s="52"/>
    </row>
    <row r="5579" spans="3:17">
      <c r="C5579" s="52"/>
      <c r="F5579" s="41"/>
      <c r="I5579" s="41"/>
      <c r="J5579" s="41"/>
      <c r="K5579" s="40"/>
      <c r="Q5579" s="52"/>
    </row>
    <row r="5580" spans="3:17">
      <c r="C5580" s="52"/>
      <c r="F5580" s="41"/>
      <c r="I5580" s="41"/>
      <c r="J5580" s="41"/>
      <c r="K5580" s="40"/>
      <c r="Q5580" s="52"/>
    </row>
    <row r="5581" spans="3:17">
      <c r="C5581" s="52"/>
      <c r="F5581" s="41"/>
      <c r="I5581" s="41"/>
      <c r="J5581" s="41"/>
      <c r="K5581" s="40"/>
      <c r="Q5581" s="52"/>
    </row>
    <row r="5582" spans="3:17">
      <c r="C5582" s="52"/>
      <c r="F5582" s="41"/>
      <c r="I5582" s="41"/>
      <c r="J5582" s="41"/>
      <c r="K5582" s="40"/>
      <c r="Q5582" s="52"/>
    </row>
    <row r="5583" spans="3:17">
      <c r="C5583" s="52"/>
      <c r="F5583" s="41"/>
      <c r="I5583" s="41"/>
      <c r="J5583" s="41"/>
      <c r="K5583" s="40"/>
      <c r="Q5583" s="52"/>
    </row>
    <row r="5584" spans="3:17">
      <c r="C5584" s="52"/>
      <c r="F5584" s="41"/>
      <c r="I5584" s="41"/>
      <c r="J5584" s="41"/>
      <c r="K5584" s="40"/>
      <c r="Q5584" s="52"/>
    </row>
    <row r="5585" spans="3:17">
      <c r="C5585" s="52"/>
      <c r="F5585" s="41"/>
      <c r="I5585" s="41"/>
      <c r="J5585" s="41"/>
      <c r="K5585" s="40"/>
      <c r="Q5585" s="52"/>
    </row>
    <row r="5586" spans="3:17">
      <c r="C5586" s="52"/>
      <c r="F5586" s="41"/>
      <c r="I5586" s="41"/>
      <c r="J5586" s="41"/>
      <c r="K5586" s="40"/>
      <c r="Q5586" s="52"/>
    </row>
    <row r="5587" spans="3:17">
      <c r="C5587" s="52"/>
      <c r="F5587" s="41"/>
      <c r="I5587" s="41"/>
      <c r="J5587" s="41"/>
      <c r="K5587" s="40"/>
      <c r="Q5587" s="52"/>
    </row>
    <row r="5588" spans="3:17">
      <c r="C5588" s="52"/>
      <c r="F5588" s="41"/>
      <c r="I5588" s="41"/>
      <c r="J5588" s="41"/>
      <c r="K5588" s="40"/>
      <c r="Q5588" s="52"/>
    </row>
    <row r="5589" spans="3:17">
      <c r="C5589" s="52"/>
      <c r="F5589" s="41"/>
      <c r="I5589" s="41"/>
      <c r="J5589" s="41"/>
      <c r="K5589" s="40"/>
      <c r="Q5589" s="52"/>
    </row>
    <row r="5590" spans="3:17">
      <c r="C5590" s="52"/>
      <c r="F5590" s="41"/>
      <c r="I5590" s="41"/>
      <c r="J5590" s="41"/>
      <c r="K5590" s="40"/>
      <c r="Q5590" s="52"/>
    </row>
    <row r="5591" spans="3:17">
      <c r="C5591" s="52"/>
      <c r="F5591" s="41"/>
      <c r="I5591" s="41"/>
      <c r="J5591" s="41"/>
      <c r="K5591" s="40"/>
      <c r="Q5591" s="52"/>
    </row>
    <row r="5592" spans="3:17">
      <c r="C5592" s="52"/>
      <c r="F5592" s="41"/>
      <c r="I5592" s="41"/>
      <c r="J5592" s="41"/>
      <c r="K5592" s="40"/>
      <c r="Q5592" s="52"/>
    </row>
    <row r="5593" spans="3:17">
      <c r="C5593" s="52"/>
      <c r="F5593" s="41"/>
      <c r="I5593" s="41"/>
      <c r="J5593" s="41"/>
      <c r="K5593" s="40"/>
      <c r="Q5593" s="52"/>
    </row>
    <row r="5594" spans="3:17">
      <c r="C5594" s="52"/>
      <c r="F5594" s="41"/>
      <c r="I5594" s="41"/>
      <c r="J5594" s="41"/>
      <c r="K5594" s="40"/>
      <c r="Q5594" s="52"/>
    </row>
    <row r="5595" spans="3:17">
      <c r="C5595" s="52"/>
      <c r="F5595" s="41"/>
      <c r="I5595" s="41"/>
      <c r="J5595" s="41"/>
      <c r="K5595" s="40"/>
      <c r="Q5595" s="52"/>
    </row>
    <row r="5596" spans="3:17">
      <c r="C5596" s="52"/>
      <c r="F5596" s="41"/>
      <c r="I5596" s="41"/>
      <c r="J5596" s="41"/>
      <c r="K5596" s="40"/>
      <c r="Q5596" s="52"/>
    </row>
    <row r="5597" spans="3:17">
      <c r="C5597" s="52"/>
      <c r="F5597" s="41"/>
      <c r="I5597" s="41"/>
      <c r="J5597" s="41"/>
      <c r="K5597" s="40"/>
      <c r="Q5597" s="52"/>
    </row>
    <row r="5598" spans="3:17">
      <c r="C5598" s="52"/>
      <c r="F5598" s="41"/>
      <c r="I5598" s="41"/>
      <c r="J5598" s="41"/>
      <c r="K5598" s="40"/>
      <c r="Q5598" s="52"/>
    </row>
    <row r="5599" spans="3:17">
      <c r="C5599" s="52"/>
      <c r="F5599" s="41"/>
      <c r="I5599" s="41"/>
      <c r="J5599" s="41"/>
      <c r="K5599" s="40"/>
      <c r="Q5599" s="52"/>
    </row>
    <row r="5600" spans="3:17">
      <c r="C5600" s="52"/>
      <c r="F5600" s="41"/>
      <c r="I5600" s="41"/>
      <c r="J5600" s="41"/>
      <c r="K5600" s="40"/>
      <c r="Q5600" s="52"/>
    </row>
    <row r="5601" spans="3:17">
      <c r="C5601" s="52"/>
      <c r="F5601" s="41"/>
      <c r="I5601" s="41"/>
      <c r="J5601" s="41"/>
      <c r="K5601" s="40"/>
      <c r="Q5601" s="52"/>
    </row>
    <row r="5602" spans="3:17">
      <c r="C5602" s="52"/>
      <c r="F5602" s="41"/>
      <c r="I5602" s="41"/>
      <c r="J5602" s="41"/>
      <c r="K5602" s="40"/>
      <c r="Q5602" s="52"/>
    </row>
    <row r="5603" spans="3:17">
      <c r="C5603" s="52"/>
      <c r="F5603" s="41"/>
      <c r="I5603" s="41"/>
      <c r="J5603" s="41"/>
      <c r="K5603" s="40"/>
      <c r="Q5603" s="52"/>
    </row>
    <row r="5604" spans="3:17">
      <c r="C5604" s="52"/>
      <c r="F5604" s="41"/>
      <c r="I5604" s="41"/>
      <c r="J5604" s="41"/>
      <c r="K5604" s="40"/>
      <c r="Q5604" s="52"/>
    </row>
    <row r="5605" spans="3:17">
      <c r="C5605" s="52"/>
      <c r="F5605" s="41"/>
      <c r="I5605" s="41"/>
      <c r="J5605" s="41"/>
      <c r="K5605" s="40"/>
      <c r="Q5605" s="52"/>
    </row>
    <row r="5606" spans="3:17">
      <c r="C5606" s="52"/>
      <c r="F5606" s="41"/>
      <c r="I5606" s="41"/>
      <c r="J5606" s="41"/>
      <c r="K5606" s="40"/>
      <c r="Q5606" s="52"/>
    </row>
    <row r="5607" spans="3:17">
      <c r="C5607" s="52"/>
      <c r="F5607" s="41"/>
      <c r="I5607" s="41"/>
      <c r="J5607" s="41"/>
      <c r="K5607" s="40"/>
      <c r="Q5607" s="52"/>
    </row>
    <row r="5608" spans="3:17">
      <c r="C5608" s="52"/>
      <c r="F5608" s="41"/>
      <c r="I5608" s="41"/>
      <c r="J5608" s="41"/>
      <c r="K5608" s="40"/>
      <c r="Q5608" s="52"/>
    </row>
    <row r="5609" spans="3:17">
      <c r="C5609" s="52"/>
      <c r="F5609" s="41"/>
      <c r="I5609" s="41"/>
      <c r="J5609" s="41"/>
      <c r="K5609" s="40"/>
      <c r="Q5609" s="52"/>
    </row>
    <row r="5610" spans="3:17">
      <c r="C5610" s="52"/>
      <c r="F5610" s="41"/>
      <c r="I5610" s="41"/>
      <c r="J5610" s="41"/>
      <c r="K5610" s="40"/>
      <c r="Q5610" s="52"/>
    </row>
    <row r="5611" spans="3:17">
      <c r="C5611" s="52"/>
      <c r="F5611" s="41"/>
      <c r="I5611" s="41"/>
      <c r="J5611" s="41"/>
      <c r="K5611" s="40"/>
      <c r="Q5611" s="52"/>
    </row>
    <row r="5612" spans="3:17">
      <c r="C5612" s="52"/>
      <c r="F5612" s="41"/>
      <c r="I5612" s="41"/>
      <c r="J5612" s="41"/>
      <c r="K5612" s="40"/>
      <c r="Q5612" s="52"/>
    </row>
    <row r="5613" spans="3:17">
      <c r="C5613" s="52"/>
      <c r="F5613" s="41"/>
      <c r="I5613" s="41"/>
      <c r="J5613" s="41"/>
      <c r="K5613" s="40"/>
      <c r="Q5613" s="52"/>
    </row>
    <row r="5614" spans="3:17">
      <c r="C5614" s="52"/>
      <c r="F5614" s="41"/>
      <c r="I5614" s="41"/>
      <c r="J5614" s="41"/>
      <c r="K5614" s="40"/>
      <c r="Q5614" s="52"/>
    </row>
    <row r="5615" spans="3:17">
      <c r="C5615" s="52"/>
      <c r="F5615" s="41"/>
      <c r="I5615" s="41"/>
      <c r="J5615" s="41"/>
      <c r="K5615" s="40"/>
      <c r="Q5615" s="52"/>
    </row>
    <row r="5616" spans="3:17">
      <c r="C5616" s="52"/>
      <c r="F5616" s="41"/>
      <c r="I5616" s="41"/>
      <c r="J5616" s="41"/>
      <c r="K5616" s="40"/>
      <c r="Q5616" s="52"/>
    </row>
    <row r="5617" spans="3:17">
      <c r="C5617" s="52"/>
      <c r="F5617" s="41"/>
      <c r="I5617" s="41"/>
      <c r="J5617" s="41"/>
      <c r="K5617" s="40"/>
      <c r="Q5617" s="52"/>
    </row>
    <row r="5618" spans="3:17">
      <c r="C5618" s="52"/>
      <c r="F5618" s="41"/>
      <c r="I5618" s="41"/>
      <c r="J5618" s="41"/>
      <c r="K5618" s="40"/>
      <c r="Q5618" s="52"/>
    </row>
    <row r="5619" spans="3:17">
      <c r="C5619" s="52"/>
      <c r="F5619" s="41"/>
      <c r="I5619" s="41"/>
      <c r="J5619" s="41"/>
      <c r="K5619" s="40"/>
      <c r="Q5619" s="52"/>
    </row>
    <row r="5620" spans="3:17">
      <c r="C5620" s="52"/>
      <c r="F5620" s="41"/>
      <c r="I5620" s="41"/>
      <c r="J5620" s="41"/>
      <c r="K5620" s="40"/>
      <c r="Q5620" s="52"/>
    </row>
    <row r="5621" spans="3:17">
      <c r="C5621" s="52"/>
      <c r="F5621" s="41"/>
      <c r="I5621" s="41"/>
      <c r="J5621" s="41"/>
      <c r="K5621" s="40"/>
      <c r="Q5621" s="52"/>
    </row>
    <row r="5622" spans="3:17">
      <c r="C5622" s="52"/>
      <c r="F5622" s="41"/>
      <c r="I5622" s="41"/>
      <c r="J5622" s="41"/>
      <c r="K5622" s="40"/>
      <c r="Q5622" s="52"/>
    </row>
    <row r="5623" spans="3:17">
      <c r="C5623" s="52"/>
      <c r="F5623" s="41"/>
      <c r="I5623" s="41"/>
      <c r="J5623" s="41"/>
      <c r="K5623" s="40"/>
      <c r="Q5623" s="52"/>
    </row>
    <row r="5624" spans="3:17">
      <c r="C5624" s="52"/>
      <c r="F5624" s="41"/>
      <c r="I5624" s="41"/>
      <c r="J5624" s="41"/>
      <c r="K5624" s="40"/>
      <c r="Q5624" s="52"/>
    </row>
    <row r="5625" spans="3:17">
      <c r="C5625" s="52"/>
      <c r="F5625" s="41"/>
      <c r="I5625" s="41"/>
      <c r="J5625" s="41"/>
      <c r="K5625" s="40"/>
      <c r="Q5625" s="52"/>
    </row>
    <row r="5626" spans="3:17">
      <c r="C5626" s="52"/>
      <c r="F5626" s="41"/>
      <c r="I5626" s="41"/>
      <c r="J5626" s="41"/>
      <c r="K5626" s="40"/>
      <c r="Q5626" s="52"/>
    </row>
    <row r="5627" spans="3:17">
      <c r="C5627" s="52"/>
      <c r="F5627" s="41"/>
      <c r="I5627" s="41"/>
      <c r="J5627" s="41"/>
      <c r="K5627" s="40"/>
      <c r="Q5627" s="52"/>
    </row>
    <row r="5628" spans="3:17">
      <c r="C5628" s="52"/>
      <c r="F5628" s="41"/>
      <c r="I5628" s="41"/>
      <c r="J5628" s="41"/>
      <c r="K5628" s="40"/>
      <c r="Q5628" s="52"/>
    </row>
    <row r="5629" spans="3:17">
      <c r="C5629" s="52"/>
      <c r="F5629" s="41"/>
      <c r="I5629" s="41"/>
      <c r="J5629" s="41"/>
      <c r="K5629" s="40"/>
      <c r="Q5629" s="52"/>
    </row>
    <row r="5630" spans="3:17">
      <c r="C5630" s="52"/>
      <c r="F5630" s="41"/>
      <c r="I5630" s="41"/>
      <c r="J5630" s="41"/>
      <c r="K5630" s="40"/>
      <c r="Q5630" s="52"/>
    </row>
    <row r="5631" spans="3:17">
      <c r="C5631" s="52"/>
      <c r="F5631" s="41"/>
      <c r="I5631" s="41"/>
      <c r="J5631" s="41"/>
      <c r="K5631" s="40"/>
      <c r="Q5631" s="52"/>
    </row>
    <row r="5632" spans="3:17">
      <c r="C5632" s="52"/>
      <c r="F5632" s="41"/>
      <c r="I5632" s="41"/>
      <c r="J5632" s="41"/>
      <c r="K5632" s="40"/>
      <c r="Q5632" s="52"/>
    </row>
    <row r="5633" spans="3:17">
      <c r="C5633" s="52"/>
      <c r="F5633" s="41"/>
      <c r="I5633" s="41"/>
      <c r="J5633" s="41"/>
      <c r="K5633" s="40"/>
      <c r="Q5633" s="52"/>
    </row>
    <row r="5634" spans="3:17">
      <c r="C5634" s="52"/>
      <c r="F5634" s="41"/>
      <c r="I5634" s="41"/>
      <c r="J5634" s="41"/>
      <c r="K5634" s="40"/>
      <c r="Q5634" s="52"/>
    </row>
    <row r="5635" spans="3:17">
      <c r="C5635" s="52"/>
      <c r="F5635" s="41"/>
      <c r="I5635" s="41"/>
      <c r="J5635" s="41"/>
      <c r="K5635" s="40"/>
      <c r="Q5635" s="52"/>
    </row>
    <row r="5636" spans="3:17">
      <c r="C5636" s="52"/>
      <c r="F5636" s="41"/>
      <c r="I5636" s="41"/>
      <c r="J5636" s="41"/>
      <c r="K5636" s="40"/>
      <c r="Q5636" s="52"/>
    </row>
    <row r="5637" spans="3:17">
      <c r="C5637" s="52"/>
      <c r="F5637" s="41"/>
      <c r="I5637" s="41"/>
      <c r="J5637" s="41"/>
      <c r="K5637" s="40"/>
      <c r="Q5637" s="52"/>
    </row>
    <row r="5638" spans="3:17">
      <c r="C5638" s="52"/>
      <c r="F5638" s="41"/>
      <c r="I5638" s="41"/>
      <c r="J5638" s="41"/>
      <c r="K5638" s="40"/>
      <c r="Q5638" s="52"/>
    </row>
    <row r="5639" spans="3:17">
      <c r="C5639" s="52"/>
      <c r="F5639" s="41"/>
      <c r="I5639" s="41"/>
      <c r="J5639" s="41"/>
      <c r="K5639" s="40"/>
      <c r="Q5639" s="52"/>
    </row>
    <row r="5640" spans="3:17">
      <c r="C5640" s="52"/>
      <c r="F5640" s="41"/>
      <c r="I5640" s="41"/>
      <c r="J5640" s="41"/>
      <c r="K5640" s="40"/>
      <c r="Q5640" s="52"/>
    </row>
    <row r="5641" spans="3:17">
      <c r="C5641" s="52"/>
      <c r="F5641" s="41"/>
      <c r="I5641" s="41"/>
      <c r="J5641" s="41"/>
      <c r="K5641" s="40"/>
      <c r="Q5641" s="52"/>
    </row>
    <row r="5642" spans="3:17">
      <c r="C5642" s="52"/>
      <c r="F5642" s="41"/>
      <c r="I5642" s="41"/>
      <c r="J5642" s="41"/>
      <c r="K5642" s="40"/>
      <c r="Q5642" s="52"/>
    </row>
    <row r="5643" spans="3:17">
      <c r="C5643" s="52"/>
      <c r="F5643" s="41"/>
      <c r="I5643" s="41"/>
      <c r="J5643" s="41"/>
      <c r="K5643" s="40"/>
      <c r="Q5643" s="52"/>
    </row>
    <row r="5644" spans="3:17">
      <c r="C5644" s="52"/>
      <c r="F5644" s="41"/>
      <c r="I5644" s="41"/>
      <c r="J5644" s="41"/>
      <c r="K5644" s="40"/>
      <c r="Q5644" s="52"/>
    </row>
    <row r="5645" spans="3:17">
      <c r="C5645" s="52"/>
      <c r="F5645" s="41"/>
      <c r="I5645" s="41"/>
      <c r="J5645" s="41"/>
      <c r="K5645" s="40"/>
      <c r="Q5645" s="52"/>
    </row>
    <row r="5646" spans="3:17">
      <c r="C5646" s="52"/>
      <c r="F5646" s="41"/>
      <c r="I5646" s="41"/>
      <c r="J5646" s="41"/>
      <c r="K5646" s="40"/>
      <c r="Q5646" s="52"/>
    </row>
    <row r="5647" spans="3:17">
      <c r="C5647" s="52"/>
      <c r="F5647" s="41"/>
      <c r="I5647" s="41"/>
      <c r="J5647" s="41"/>
      <c r="K5647" s="40"/>
      <c r="Q5647" s="52"/>
    </row>
    <row r="5648" spans="3:17">
      <c r="C5648" s="52"/>
      <c r="F5648" s="41"/>
      <c r="I5648" s="41"/>
      <c r="J5648" s="41"/>
      <c r="K5648" s="40"/>
      <c r="Q5648" s="52"/>
    </row>
    <row r="5649" spans="3:17">
      <c r="C5649" s="52"/>
      <c r="F5649" s="41"/>
      <c r="I5649" s="41"/>
      <c r="J5649" s="41"/>
      <c r="K5649" s="40"/>
      <c r="Q5649" s="52"/>
    </row>
    <row r="5650" spans="3:17">
      <c r="C5650" s="52"/>
      <c r="F5650" s="41"/>
      <c r="I5650" s="41"/>
      <c r="J5650" s="41"/>
      <c r="K5650" s="40"/>
      <c r="Q5650" s="52"/>
    </row>
    <row r="5651" spans="3:17">
      <c r="C5651" s="52"/>
      <c r="F5651" s="41"/>
      <c r="I5651" s="41"/>
      <c r="J5651" s="41"/>
      <c r="K5651" s="40"/>
      <c r="Q5651" s="52"/>
    </row>
    <row r="5652" spans="3:17">
      <c r="C5652" s="52"/>
      <c r="F5652" s="41"/>
      <c r="I5652" s="41"/>
      <c r="J5652" s="41"/>
      <c r="K5652" s="40"/>
      <c r="Q5652" s="52"/>
    </row>
    <row r="5653" spans="3:17">
      <c r="C5653" s="52"/>
      <c r="F5653" s="41"/>
      <c r="I5653" s="41"/>
      <c r="J5653" s="41"/>
      <c r="K5653" s="40"/>
      <c r="Q5653" s="52"/>
    </row>
    <row r="5654" spans="3:17">
      <c r="C5654" s="52"/>
      <c r="F5654" s="41"/>
      <c r="I5654" s="41"/>
      <c r="J5654" s="41"/>
      <c r="K5654" s="40"/>
      <c r="Q5654" s="52"/>
    </row>
    <row r="5655" spans="3:17">
      <c r="C5655" s="52"/>
      <c r="F5655" s="41"/>
      <c r="I5655" s="41"/>
      <c r="J5655" s="41"/>
      <c r="K5655" s="40"/>
      <c r="Q5655" s="52"/>
    </row>
    <row r="5656" spans="3:17">
      <c r="C5656" s="52"/>
      <c r="F5656" s="41"/>
      <c r="I5656" s="41"/>
      <c r="J5656" s="41"/>
      <c r="K5656" s="40"/>
      <c r="Q5656" s="52"/>
    </row>
    <row r="5657" spans="3:17">
      <c r="C5657" s="52"/>
      <c r="F5657" s="41"/>
      <c r="I5657" s="41"/>
      <c r="J5657" s="41"/>
      <c r="K5657" s="40"/>
      <c r="Q5657" s="52"/>
    </row>
    <row r="5658" spans="3:17">
      <c r="C5658" s="52"/>
      <c r="F5658" s="41"/>
      <c r="I5658" s="41"/>
      <c r="J5658" s="41"/>
      <c r="K5658" s="40"/>
      <c r="Q5658" s="52"/>
    </row>
    <row r="5659" spans="3:17">
      <c r="C5659" s="52"/>
      <c r="F5659" s="41"/>
      <c r="I5659" s="41"/>
      <c r="J5659" s="41"/>
      <c r="K5659" s="40"/>
      <c r="Q5659" s="52"/>
    </row>
    <row r="5660" spans="3:17">
      <c r="C5660" s="52"/>
      <c r="F5660" s="41"/>
      <c r="I5660" s="41"/>
      <c r="J5660" s="41"/>
      <c r="K5660" s="40"/>
      <c r="Q5660" s="52"/>
    </row>
    <row r="5661" spans="3:17">
      <c r="C5661" s="52"/>
      <c r="F5661" s="41"/>
      <c r="I5661" s="41"/>
      <c r="J5661" s="41"/>
      <c r="K5661" s="40"/>
      <c r="Q5661" s="52"/>
    </row>
    <row r="5662" spans="3:17">
      <c r="C5662" s="52"/>
      <c r="F5662" s="41"/>
      <c r="I5662" s="41"/>
      <c r="J5662" s="41"/>
      <c r="K5662" s="40"/>
      <c r="Q5662" s="52"/>
    </row>
    <row r="5663" spans="3:17">
      <c r="C5663" s="52"/>
      <c r="F5663" s="41"/>
      <c r="I5663" s="41"/>
      <c r="J5663" s="41"/>
      <c r="K5663" s="40"/>
      <c r="Q5663" s="52"/>
    </row>
    <row r="5664" spans="3:17">
      <c r="C5664" s="52"/>
      <c r="F5664" s="41"/>
      <c r="I5664" s="41"/>
      <c r="J5664" s="41"/>
      <c r="K5664" s="40"/>
      <c r="Q5664" s="52"/>
    </row>
    <row r="5665" spans="3:17">
      <c r="C5665" s="52"/>
      <c r="F5665" s="41"/>
      <c r="I5665" s="41"/>
      <c r="J5665" s="41"/>
      <c r="K5665" s="40"/>
      <c r="Q5665" s="52"/>
    </row>
    <row r="5666" spans="3:17">
      <c r="C5666" s="52"/>
      <c r="F5666" s="41"/>
      <c r="I5666" s="41"/>
      <c r="J5666" s="41"/>
      <c r="K5666" s="40"/>
      <c r="Q5666" s="52"/>
    </row>
    <row r="5667" spans="3:17">
      <c r="C5667" s="52"/>
      <c r="F5667" s="41"/>
      <c r="I5667" s="41"/>
      <c r="J5667" s="41"/>
      <c r="K5667" s="40"/>
      <c r="Q5667" s="52"/>
    </row>
    <row r="5668" spans="3:17">
      <c r="C5668" s="52"/>
      <c r="F5668" s="41"/>
      <c r="I5668" s="41"/>
      <c r="J5668" s="41"/>
      <c r="K5668" s="40"/>
      <c r="Q5668" s="52"/>
    </row>
    <row r="5669" spans="3:17">
      <c r="C5669" s="52"/>
      <c r="F5669" s="41"/>
      <c r="I5669" s="41"/>
      <c r="J5669" s="41"/>
      <c r="K5669" s="40"/>
      <c r="Q5669" s="52"/>
    </row>
    <row r="5670" spans="3:17">
      <c r="C5670" s="52"/>
      <c r="F5670" s="41"/>
      <c r="I5670" s="41"/>
      <c r="J5670" s="41"/>
      <c r="K5670" s="40"/>
      <c r="Q5670" s="52"/>
    </row>
    <row r="5671" spans="3:17">
      <c r="C5671" s="52"/>
      <c r="F5671" s="41"/>
      <c r="I5671" s="41"/>
      <c r="J5671" s="41"/>
      <c r="K5671" s="40"/>
      <c r="Q5671" s="52"/>
    </row>
    <row r="5672" spans="3:17">
      <c r="C5672" s="52"/>
      <c r="F5672" s="41"/>
      <c r="I5672" s="41"/>
      <c r="J5672" s="41"/>
      <c r="K5672" s="40"/>
      <c r="Q5672" s="52"/>
    </row>
    <row r="5673" spans="3:17">
      <c r="C5673" s="52"/>
      <c r="F5673" s="41"/>
      <c r="I5673" s="41"/>
      <c r="J5673" s="41"/>
      <c r="K5673" s="40"/>
      <c r="Q5673" s="52"/>
    </row>
    <row r="5674" spans="3:17">
      <c r="C5674" s="52"/>
      <c r="F5674" s="41"/>
      <c r="I5674" s="41"/>
      <c r="J5674" s="41"/>
      <c r="K5674" s="40"/>
      <c r="Q5674" s="52"/>
    </row>
    <row r="5675" spans="3:17">
      <c r="C5675" s="52"/>
      <c r="F5675" s="41"/>
      <c r="I5675" s="41"/>
      <c r="J5675" s="41"/>
      <c r="K5675" s="40"/>
      <c r="Q5675" s="52"/>
    </row>
    <row r="5676" spans="3:17">
      <c r="C5676" s="52"/>
      <c r="F5676" s="41"/>
      <c r="I5676" s="41"/>
      <c r="J5676" s="41"/>
      <c r="K5676" s="40"/>
      <c r="Q5676" s="52"/>
    </row>
    <row r="5677" spans="3:17">
      <c r="C5677" s="52"/>
      <c r="F5677" s="41"/>
      <c r="I5677" s="41"/>
      <c r="J5677" s="41"/>
      <c r="K5677" s="40"/>
      <c r="Q5677" s="52"/>
    </row>
    <row r="5678" spans="3:17">
      <c r="C5678" s="52"/>
      <c r="F5678" s="41"/>
      <c r="I5678" s="41"/>
      <c r="J5678" s="41"/>
      <c r="K5678" s="40"/>
      <c r="Q5678" s="52"/>
    </row>
    <row r="5679" spans="3:17">
      <c r="C5679" s="52"/>
      <c r="F5679" s="41"/>
      <c r="I5679" s="41"/>
      <c r="J5679" s="41"/>
      <c r="K5679" s="40"/>
      <c r="Q5679" s="52"/>
    </row>
    <row r="5680" spans="3:17">
      <c r="C5680" s="52"/>
      <c r="F5680" s="41"/>
      <c r="I5680" s="41"/>
      <c r="J5680" s="41"/>
      <c r="K5680" s="40"/>
      <c r="Q5680" s="52"/>
    </row>
    <row r="5681" spans="3:17">
      <c r="C5681" s="52"/>
      <c r="F5681" s="41"/>
      <c r="I5681" s="41"/>
      <c r="J5681" s="41"/>
      <c r="K5681" s="40"/>
      <c r="Q5681" s="52"/>
    </row>
    <row r="5682" spans="3:17">
      <c r="C5682" s="52"/>
      <c r="F5682" s="41"/>
      <c r="I5682" s="41"/>
      <c r="J5682" s="41"/>
      <c r="K5682" s="40"/>
      <c r="Q5682" s="52"/>
    </row>
    <row r="5683" spans="3:17">
      <c r="C5683" s="52"/>
      <c r="F5683" s="41"/>
      <c r="I5683" s="41"/>
      <c r="J5683" s="41"/>
      <c r="K5683" s="40"/>
      <c r="Q5683" s="52"/>
    </row>
    <row r="5684" spans="3:17">
      <c r="C5684" s="52"/>
      <c r="F5684" s="41"/>
      <c r="I5684" s="41"/>
      <c r="J5684" s="41"/>
      <c r="K5684" s="40"/>
      <c r="Q5684" s="52"/>
    </row>
    <row r="5685" spans="3:17">
      <c r="C5685" s="52"/>
      <c r="F5685" s="41"/>
      <c r="I5685" s="41"/>
      <c r="J5685" s="41"/>
      <c r="K5685" s="40"/>
      <c r="Q5685" s="52"/>
    </row>
    <row r="5686" spans="3:17">
      <c r="C5686" s="52"/>
      <c r="F5686" s="41"/>
      <c r="I5686" s="41"/>
      <c r="J5686" s="41"/>
      <c r="K5686" s="40"/>
      <c r="Q5686" s="52"/>
    </row>
    <row r="5687" spans="3:17">
      <c r="C5687" s="52"/>
      <c r="F5687" s="41"/>
      <c r="I5687" s="41"/>
      <c r="J5687" s="41"/>
      <c r="K5687" s="40"/>
      <c r="Q5687" s="52"/>
    </row>
    <row r="5688" spans="3:17">
      <c r="C5688" s="52"/>
      <c r="F5688" s="41"/>
      <c r="I5688" s="41"/>
      <c r="J5688" s="41"/>
      <c r="K5688" s="40"/>
      <c r="Q5688" s="52"/>
    </row>
    <row r="5689" spans="3:17">
      <c r="C5689" s="52"/>
      <c r="F5689" s="41"/>
      <c r="I5689" s="41"/>
      <c r="J5689" s="41"/>
      <c r="K5689" s="40"/>
      <c r="Q5689" s="52"/>
    </row>
    <row r="5690" spans="3:17">
      <c r="C5690" s="52"/>
      <c r="F5690" s="41"/>
      <c r="I5690" s="41"/>
      <c r="J5690" s="41"/>
      <c r="K5690" s="40"/>
      <c r="Q5690" s="52"/>
    </row>
    <row r="5691" spans="3:17">
      <c r="C5691" s="52"/>
      <c r="F5691" s="41"/>
      <c r="I5691" s="41"/>
      <c r="J5691" s="41"/>
      <c r="K5691" s="40"/>
      <c r="Q5691" s="52"/>
    </row>
    <row r="5692" spans="3:17">
      <c r="C5692" s="52"/>
      <c r="F5692" s="41"/>
      <c r="I5692" s="41"/>
      <c r="J5692" s="41"/>
      <c r="K5692" s="40"/>
      <c r="Q5692" s="52"/>
    </row>
    <row r="5693" spans="3:17">
      <c r="C5693" s="52"/>
      <c r="F5693" s="41"/>
      <c r="I5693" s="41"/>
      <c r="J5693" s="41"/>
      <c r="K5693" s="40"/>
      <c r="Q5693" s="52"/>
    </row>
    <row r="5694" spans="3:17">
      <c r="C5694" s="52"/>
      <c r="F5694" s="41"/>
      <c r="I5694" s="41"/>
      <c r="J5694" s="41"/>
      <c r="K5694" s="40"/>
      <c r="Q5694" s="52"/>
    </row>
    <row r="5695" spans="3:17">
      <c r="C5695" s="52"/>
      <c r="F5695" s="41"/>
      <c r="I5695" s="41"/>
      <c r="J5695" s="41"/>
      <c r="K5695" s="40"/>
      <c r="Q5695" s="52"/>
    </row>
    <row r="5696" spans="3:17">
      <c r="C5696" s="52"/>
      <c r="F5696" s="41"/>
      <c r="I5696" s="41"/>
      <c r="J5696" s="41"/>
      <c r="K5696" s="40"/>
      <c r="Q5696" s="52"/>
    </row>
    <row r="5697" spans="3:17">
      <c r="C5697" s="52"/>
      <c r="F5697" s="41"/>
      <c r="I5697" s="41"/>
      <c r="J5697" s="41"/>
      <c r="K5697" s="40"/>
      <c r="Q5697" s="52"/>
    </row>
    <row r="5698" spans="3:17">
      <c r="C5698" s="52"/>
      <c r="F5698" s="41"/>
      <c r="I5698" s="41"/>
      <c r="J5698" s="41"/>
      <c r="K5698" s="40"/>
      <c r="Q5698" s="52"/>
    </row>
    <row r="5699" spans="3:17">
      <c r="C5699" s="52"/>
      <c r="F5699" s="41"/>
      <c r="I5699" s="41"/>
      <c r="J5699" s="41"/>
      <c r="K5699" s="40"/>
      <c r="Q5699" s="52"/>
    </row>
    <row r="5700" spans="3:17">
      <c r="C5700" s="52"/>
      <c r="F5700" s="41"/>
      <c r="I5700" s="41"/>
      <c r="J5700" s="41"/>
      <c r="K5700" s="40"/>
      <c r="Q5700" s="52"/>
    </row>
    <row r="5701" spans="3:17">
      <c r="C5701" s="52"/>
      <c r="F5701" s="41"/>
      <c r="I5701" s="41"/>
      <c r="J5701" s="41"/>
      <c r="K5701" s="40"/>
      <c r="Q5701" s="52"/>
    </row>
    <row r="5702" spans="3:17">
      <c r="C5702" s="52"/>
      <c r="F5702" s="41"/>
      <c r="I5702" s="41"/>
      <c r="J5702" s="41"/>
      <c r="K5702" s="40"/>
      <c r="Q5702" s="52"/>
    </row>
    <row r="5703" spans="3:17">
      <c r="C5703" s="52"/>
      <c r="F5703" s="41"/>
      <c r="I5703" s="41"/>
      <c r="J5703" s="41"/>
      <c r="K5703" s="40"/>
      <c r="Q5703" s="52"/>
    </row>
    <row r="5704" spans="3:17">
      <c r="C5704" s="52"/>
      <c r="F5704" s="41"/>
      <c r="I5704" s="41"/>
      <c r="J5704" s="41"/>
      <c r="K5704" s="40"/>
      <c r="Q5704" s="52"/>
    </row>
    <row r="5705" spans="3:17">
      <c r="C5705" s="52"/>
      <c r="F5705" s="41"/>
      <c r="I5705" s="41"/>
      <c r="J5705" s="41"/>
      <c r="K5705" s="40"/>
      <c r="Q5705" s="52"/>
    </row>
    <row r="5706" spans="3:17">
      <c r="C5706" s="52"/>
      <c r="F5706" s="41"/>
      <c r="I5706" s="41"/>
      <c r="J5706" s="41"/>
      <c r="K5706" s="40"/>
      <c r="Q5706" s="52"/>
    </row>
    <row r="5707" spans="3:17">
      <c r="C5707" s="52"/>
      <c r="F5707" s="41"/>
      <c r="I5707" s="41"/>
      <c r="J5707" s="41"/>
      <c r="K5707" s="40"/>
      <c r="Q5707" s="52"/>
    </row>
    <row r="5708" spans="3:17">
      <c r="C5708" s="52"/>
      <c r="F5708" s="41"/>
      <c r="I5708" s="41"/>
      <c r="J5708" s="41"/>
      <c r="K5708" s="40"/>
      <c r="Q5708" s="52"/>
    </row>
    <row r="5709" spans="3:17">
      <c r="C5709" s="52"/>
      <c r="F5709" s="41"/>
      <c r="I5709" s="41"/>
      <c r="J5709" s="41"/>
      <c r="K5709" s="40"/>
      <c r="Q5709" s="52"/>
    </row>
    <row r="5710" spans="3:17">
      <c r="C5710" s="52"/>
      <c r="F5710" s="41"/>
      <c r="I5710" s="41"/>
      <c r="J5710" s="41"/>
      <c r="K5710" s="40"/>
      <c r="Q5710" s="52"/>
    </row>
    <row r="5711" spans="3:17">
      <c r="C5711" s="52"/>
      <c r="F5711" s="41"/>
      <c r="I5711" s="41"/>
      <c r="J5711" s="41"/>
      <c r="K5711" s="40"/>
      <c r="Q5711" s="52"/>
    </row>
    <row r="5712" spans="3:17">
      <c r="C5712" s="52"/>
      <c r="F5712" s="41"/>
      <c r="I5712" s="41"/>
      <c r="J5712" s="41"/>
      <c r="K5712" s="40"/>
      <c r="Q5712" s="52"/>
    </row>
    <row r="5713" spans="3:17">
      <c r="C5713" s="52"/>
      <c r="F5713" s="41"/>
      <c r="I5713" s="41"/>
      <c r="J5713" s="41"/>
      <c r="K5713" s="40"/>
      <c r="Q5713" s="52"/>
    </row>
    <row r="5714" spans="3:17">
      <c r="C5714" s="52"/>
      <c r="F5714" s="41"/>
      <c r="I5714" s="41"/>
      <c r="J5714" s="41"/>
      <c r="K5714" s="40"/>
      <c r="Q5714" s="52"/>
    </row>
    <row r="5715" spans="3:17">
      <c r="C5715" s="52"/>
      <c r="F5715" s="41"/>
      <c r="I5715" s="41"/>
      <c r="J5715" s="41"/>
      <c r="K5715" s="40"/>
      <c r="Q5715" s="52"/>
    </row>
    <row r="5716" spans="3:17">
      <c r="C5716" s="52"/>
      <c r="F5716" s="41"/>
      <c r="I5716" s="41"/>
      <c r="J5716" s="41"/>
      <c r="K5716" s="40"/>
      <c r="Q5716" s="52"/>
    </row>
    <row r="5717" spans="3:17">
      <c r="C5717" s="52"/>
      <c r="F5717" s="41"/>
      <c r="I5717" s="41"/>
      <c r="J5717" s="41"/>
      <c r="K5717" s="40"/>
      <c r="Q5717" s="52"/>
    </row>
    <row r="5718" spans="3:17">
      <c r="C5718" s="52"/>
      <c r="F5718" s="41"/>
      <c r="I5718" s="41"/>
      <c r="J5718" s="41"/>
      <c r="K5718" s="40"/>
      <c r="Q5718" s="52"/>
    </row>
    <row r="5719" spans="3:17">
      <c r="C5719" s="52"/>
      <c r="F5719" s="41"/>
      <c r="I5719" s="41"/>
      <c r="J5719" s="41"/>
      <c r="K5719" s="40"/>
      <c r="Q5719" s="52"/>
    </row>
    <row r="5720" spans="3:17">
      <c r="C5720" s="52"/>
      <c r="F5720" s="41"/>
      <c r="I5720" s="41"/>
      <c r="J5720" s="41"/>
      <c r="K5720" s="40"/>
      <c r="Q5720" s="52"/>
    </row>
    <row r="5721" spans="3:17">
      <c r="C5721" s="52"/>
      <c r="F5721" s="41"/>
      <c r="I5721" s="41"/>
      <c r="J5721" s="41"/>
      <c r="K5721" s="40"/>
      <c r="Q5721" s="52"/>
    </row>
    <row r="5722" spans="3:17">
      <c r="C5722" s="52"/>
      <c r="F5722" s="41"/>
      <c r="I5722" s="41"/>
      <c r="J5722" s="41"/>
      <c r="K5722" s="40"/>
      <c r="Q5722" s="52"/>
    </row>
    <row r="5723" spans="3:17">
      <c r="C5723" s="52"/>
      <c r="F5723" s="41"/>
      <c r="I5723" s="41"/>
      <c r="J5723" s="41"/>
      <c r="K5723" s="40"/>
      <c r="Q5723" s="52"/>
    </row>
    <row r="5724" spans="3:17">
      <c r="C5724" s="52"/>
      <c r="F5724" s="41"/>
      <c r="I5724" s="41"/>
      <c r="J5724" s="41"/>
      <c r="K5724" s="40"/>
      <c r="Q5724" s="52"/>
    </row>
    <row r="5725" spans="3:17">
      <c r="C5725" s="52"/>
      <c r="F5725" s="41"/>
      <c r="I5725" s="41"/>
      <c r="J5725" s="41"/>
      <c r="K5725" s="40"/>
      <c r="Q5725" s="52"/>
    </row>
    <row r="5726" spans="3:17">
      <c r="C5726" s="52"/>
      <c r="F5726" s="41"/>
      <c r="I5726" s="41"/>
      <c r="J5726" s="41"/>
      <c r="K5726" s="40"/>
      <c r="Q5726" s="52"/>
    </row>
    <row r="5727" spans="3:17">
      <c r="C5727" s="52"/>
      <c r="F5727" s="41"/>
      <c r="I5727" s="41"/>
      <c r="J5727" s="41"/>
      <c r="K5727" s="40"/>
      <c r="Q5727" s="52"/>
    </row>
    <row r="5728" spans="3:17">
      <c r="C5728" s="52"/>
      <c r="F5728" s="41"/>
      <c r="I5728" s="41"/>
      <c r="J5728" s="41"/>
      <c r="K5728" s="40"/>
      <c r="Q5728" s="52"/>
    </row>
    <row r="5729" spans="3:17">
      <c r="C5729" s="52"/>
      <c r="F5729" s="41"/>
      <c r="I5729" s="41"/>
      <c r="J5729" s="41"/>
      <c r="K5729" s="40"/>
      <c r="Q5729" s="52"/>
    </row>
    <row r="5730" spans="3:17">
      <c r="C5730" s="52"/>
      <c r="F5730" s="41"/>
      <c r="I5730" s="41"/>
      <c r="J5730" s="41"/>
      <c r="K5730" s="40"/>
      <c r="Q5730" s="52"/>
    </row>
    <row r="5731" spans="3:17">
      <c r="C5731" s="52"/>
      <c r="F5731" s="41"/>
      <c r="I5731" s="41"/>
      <c r="J5731" s="41"/>
      <c r="K5731" s="40"/>
      <c r="Q5731" s="52"/>
    </row>
    <row r="5732" spans="3:17">
      <c r="C5732" s="52"/>
      <c r="F5732" s="41"/>
      <c r="I5732" s="41"/>
      <c r="J5732" s="41"/>
      <c r="K5732" s="40"/>
      <c r="Q5732" s="52"/>
    </row>
    <row r="5733" spans="3:17">
      <c r="C5733" s="52"/>
      <c r="F5733" s="41"/>
      <c r="I5733" s="41"/>
      <c r="J5733" s="41"/>
      <c r="K5733" s="40"/>
      <c r="Q5733" s="52"/>
    </row>
    <row r="5734" spans="3:17">
      <c r="C5734" s="52"/>
      <c r="F5734" s="41"/>
      <c r="I5734" s="41"/>
      <c r="J5734" s="41"/>
      <c r="K5734" s="40"/>
      <c r="Q5734" s="52"/>
    </row>
    <row r="5735" spans="3:17">
      <c r="C5735" s="52"/>
      <c r="F5735" s="41"/>
      <c r="I5735" s="41"/>
      <c r="J5735" s="41"/>
      <c r="K5735" s="40"/>
      <c r="Q5735" s="52"/>
    </row>
    <row r="5736" spans="3:17">
      <c r="C5736" s="52"/>
      <c r="F5736" s="41"/>
      <c r="I5736" s="41"/>
      <c r="J5736" s="41"/>
      <c r="K5736" s="40"/>
      <c r="Q5736" s="52"/>
    </row>
    <row r="5737" spans="3:17">
      <c r="C5737" s="52"/>
      <c r="F5737" s="41"/>
      <c r="I5737" s="41"/>
      <c r="J5737" s="41"/>
      <c r="K5737" s="40"/>
      <c r="Q5737" s="52"/>
    </row>
    <row r="5738" spans="3:17">
      <c r="C5738" s="52"/>
      <c r="F5738" s="41"/>
      <c r="I5738" s="41"/>
      <c r="J5738" s="41"/>
      <c r="K5738" s="40"/>
      <c r="Q5738" s="52"/>
    </row>
    <row r="5739" spans="3:17">
      <c r="C5739" s="52"/>
      <c r="F5739" s="41"/>
      <c r="I5739" s="41"/>
      <c r="J5739" s="41"/>
      <c r="K5739" s="40"/>
      <c r="Q5739" s="52"/>
    </row>
    <row r="5740" spans="3:17">
      <c r="C5740" s="52"/>
      <c r="F5740" s="41"/>
      <c r="I5740" s="41"/>
      <c r="J5740" s="41"/>
      <c r="K5740" s="40"/>
      <c r="Q5740" s="52"/>
    </row>
    <row r="5741" spans="3:17">
      <c r="C5741" s="52"/>
      <c r="F5741" s="41"/>
      <c r="I5741" s="41"/>
      <c r="J5741" s="41"/>
      <c r="K5741" s="40"/>
      <c r="Q5741" s="52"/>
    </row>
    <row r="5742" spans="3:17">
      <c r="C5742" s="52"/>
      <c r="F5742" s="41"/>
      <c r="I5742" s="41"/>
      <c r="J5742" s="41"/>
      <c r="K5742" s="40"/>
      <c r="Q5742" s="52"/>
    </row>
    <row r="5743" spans="3:17">
      <c r="C5743" s="52"/>
      <c r="F5743" s="41"/>
      <c r="I5743" s="41"/>
      <c r="J5743" s="41"/>
      <c r="K5743" s="40"/>
      <c r="Q5743" s="52"/>
    </row>
    <row r="5744" spans="3:17">
      <c r="C5744" s="52"/>
      <c r="F5744" s="41"/>
      <c r="I5744" s="41"/>
      <c r="J5744" s="41"/>
      <c r="K5744" s="40"/>
      <c r="Q5744" s="52"/>
    </row>
    <row r="5745" spans="3:17">
      <c r="C5745" s="52"/>
      <c r="F5745" s="41"/>
      <c r="I5745" s="41"/>
      <c r="J5745" s="41"/>
      <c r="K5745" s="40"/>
      <c r="Q5745" s="52"/>
    </row>
    <row r="5746" spans="3:17">
      <c r="C5746" s="52"/>
      <c r="F5746" s="41"/>
      <c r="I5746" s="41"/>
      <c r="J5746" s="41"/>
      <c r="K5746" s="40"/>
      <c r="Q5746" s="52"/>
    </row>
    <row r="5747" spans="3:17">
      <c r="C5747" s="52"/>
      <c r="F5747" s="41"/>
      <c r="I5747" s="41"/>
      <c r="J5747" s="41"/>
      <c r="K5747" s="40"/>
      <c r="Q5747" s="52"/>
    </row>
    <row r="5748" spans="3:17">
      <c r="C5748" s="52"/>
      <c r="F5748" s="41"/>
      <c r="I5748" s="41"/>
      <c r="J5748" s="41"/>
      <c r="K5748" s="40"/>
      <c r="Q5748" s="52"/>
    </row>
    <row r="5749" spans="3:17">
      <c r="C5749" s="52"/>
      <c r="F5749" s="41"/>
      <c r="I5749" s="41"/>
      <c r="J5749" s="41"/>
      <c r="K5749" s="40"/>
      <c r="Q5749" s="52"/>
    </row>
    <row r="5750" spans="3:17">
      <c r="C5750" s="52"/>
      <c r="F5750" s="41"/>
      <c r="I5750" s="41"/>
      <c r="J5750" s="41"/>
      <c r="K5750" s="40"/>
      <c r="Q5750" s="52"/>
    </row>
    <row r="5751" spans="3:17">
      <c r="C5751" s="52"/>
      <c r="F5751" s="41"/>
      <c r="I5751" s="41"/>
      <c r="J5751" s="41"/>
      <c r="K5751" s="40"/>
      <c r="Q5751" s="52"/>
    </row>
    <row r="5752" spans="3:17">
      <c r="C5752" s="52"/>
      <c r="F5752" s="41"/>
      <c r="I5752" s="41"/>
      <c r="J5752" s="41"/>
      <c r="K5752" s="40"/>
      <c r="Q5752" s="52"/>
    </row>
    <row r="5753" spans="3:17">
      <c r="C5753" s="52"/>
      <c r="F5753" s="41"/>
      <c r="I5753" s="41"/>
      <c r="J5753" s="41"/>
      <c r="K5753" s="40"/>
      <c r="Q5753" s="52"/>
    </row>
    <row r="5754" spans="3:17">
      <c r="C5754" s="52"/>
      <c r="F5754" s="41"/>
      <c r="I5754" s="41"/>
      <c r="J5754" s="41"/>
      <c r="K5754" s="40"/>
      <c r="Q5754" s="52"/>
    </row>
    <row r="5755" spans="3:17">
      <c r="C5755" s="52"/>
      <c r="F5755" s="41"/>
      <c r="I5755" s="41"/>
      <c r="J5755" s="41"/>
      <c r="K5755" s="40"/>
      <c r="Q5755" s="52"/>
    </row>
    <row r="5756" spans="3:17">
      <c r="C5756" s="52"/>
      <c r="F5756" s="41"/>
      <c r="I5756" s="41"/>
      <c r="J5756" s="41"/>
      <c r="K5756" s="40"/>
      <c r="Q5756" s="52"/>
    </row>
    <row r="5757" spans="3:17">
      <c r="C5757" s="52"/>
      <c r="F5757" s="41"/>
      <c r="I5757" s="41"/>
      <c r="J5757" s="41"/>
      <c r="K5757" s="40"/>
      <c r="Q5757" s="52"/>
    </row>
    <row r="5758" spans="3:17">
      <c r="C5758" s="52"/>
      <c r="F5758" s="41"/>
      <c r="I5758" s="41"/>
      <c r="J5758" s="41"/>
      <c r="K5758" s="40"/>
      <c r="Q5758" s="52"/>
    </row>
    <row r="5759" spans="3:17">
      <c r="C5759" s="52"/>
      <c r="F5759" s="41"/>
      <c r="I5759" s="41"/>
      <c r="J5759" s="41"/>
      <c r="K5759" s="40"/>
      <c r="Q5759" s="52"/>
    </row>
    <row r="5760" spans="3:17">
      <c r="C5760" s="52"/>
      <c r="F5760" s="41"/>
      <c r="I5760" s="41"/>
      <c r="J5760" s="41"/>
      <c r="K5760" s="40"/>
      <c r="Q5760" s="52"/>
    </row>
    <row r="5761" spans="3:17">
      <c r="C5761" s="52"/>
      <c r="F5761" s="41"/>
      <c r="I5761" s="41"/>
      <c r="J5761" s="41"/>
      <c r="K5761" s="40"/>
      <c r="Q5761" s="52"/>
    </row>
    <row r="5762" spans="3:17">
      <c r="C5762" s="52"/>
      <c r="F5762" s="41"/>
      <c r="I5762" s="41"/>
      <c r="J5762" s="41"/>
      <c r="K5762" s="40"/>
      <c r="Q5762" s="52"/>
    </row>
    <row r="5763" spans="3:17">
      <c r="C5763" s="52"/>
      <c r="F5763" s="41"/>
      <c r="I5763" s="41"/>
      <c r="J5763" s="41"/>
      <c r="K5763" s="40"/>
      <c r="Q5763" s="52"/>
    </row>
    <row r="5764" spans="3:17">
      <c r="C5764" s="52"/>
      <c r="F5764" s="41"/>
      <c r="I5764" s="41"/>
      <c r="J5764" s="41"/>
      <c r="K5764" s="40"/>
      <c r="Q5764" s="52"/>
    </row>
    <row r="5765" spans="3:17">
      <c r="C5765" s="52"/>
      <c r="F5765" s="41"/>
      <c r="I5765" s="41"/>
      <c r="J5765" s="41"/>
      <c r="K5765" s="40"/>
      <c r="Q5765" s="52"/>
    </row>
    <row r="5766" spans="3:17">
      <c r="C5766" s="52"/>
      <c r="F5766" s="41"/>
      <c r="I5766" s="41"/>
      <c r="J5766" s="41"/>
      <c r="K5766" s="40"/>
      <c r="Q5766" s="52"/>
    </row>
    <row r="5767" spans="3:17">
      <c r="C5767" s="52"/>
      <c r="F5767" s="41"/>
      <c r="I5767" s="41"/>
      <c r="J5767" s="41"/>
      <c r="K5767" s="40"/>
      <c r="Q5767" s="52"/>
    </row>
    <row r="5768" spans="3:17">
      <c r="C5768" s="52"/>
      <c r="F5768" s="41"/>
      <c r="I5768" s="41"/>
      <c r="J5768" s="41"/>
      <c r="K5768" s="40"/>
      <c r="Q5768" s="52"/>
    </row>
    <row r="5769" spans="3:17">
      <c r="C5769" s="52"/>
      <c r="F5769" s="41"/>
      <c r="I5769" s="41"/>
      <c r="J5769" s="41"/>
      <c r="K5769" s="40"/>
      <c r="Q5769" s="52"/>
    </row>
    <row r="5770" spans="3:17">
      <c r="C5770" s="52"/>
      <c r="F5770" s="41"/>
      <c r="I5770" s="41"/>
      <c r="J5770" s="41"/>
      <c r="K5770" s="40"/>
      <c r="Q5770" s="52"/>
    </row>
    <row r="5771" spans="3:17">
      <c r="C5771" s="52"/>
      <c r="F5771" s="41"/>
      <c r="I5771" s="41"/>
      <c r="J5771" s="41"/>
      <c r="K5771" s="40"/>
      <c r="Q5771" s="52"/>
    </row>
    <row r="5772" spans="3:17">
      <c r="C5772" s="52"/>
      <c r="F5772" s="41"/>
      <c r="I5772" s="41"/>
      <c r="J5772" s="41"/>
      <c r="K5772" s="40"/>
      <c r="Q5772" s="52"/>
    </row>
    <row r="5773" spans="3:17">
      <c r="C5773" s="52"/>
      <c r="F5773" s="41"/>
      <c r="I5773" s="41"/>
      <c r="J5773" s="41"/>
      <c r="K5773" s="40"/>
      <c r="Q5773" s="52"/>
    </row>
    <row r="5774" spans="3:17">
      <c r="C5774" s="52"/>
      <c r="F5774" s="41"/>
      <c r="I5774" s="41"/>
      <c r="J5774" s="41"/>
      <c r="K5774" s="40"/>
      <c r="Q5774" s="52"/>
    </row>
    <row r="5775" spans="3:17">
      <c r="C5775" s="52"/>
      <c r="F5775" s="41"/>
      <c r="I5775" s="41"/>
      <c r="J5775" s="41"/>
      <c r="K5775" s="40"/>
      <c r="Q5775" s="52"/>
    </row>
    <row r="5776" spans="3:17">
      <c r="C5776" s="52"/>
      <c r="F5776" s="41"/>
      <c r="I5776" s="41"/>
      <c r="J5776" s="41"/>
      <c r="K5776" s="40"/>
      <c r="Q5776" s="52"/>
    </row>
    <row r="5777" spans="3:17">
      <c r="C5777" s="52"/>
      <c r="F5777" s="41"/>
      <c r="I5777" s="41"/>
      <c r="J5777" s="41"/>
      <c r="K5777" s="40"/>
      <c r="Q5777" s="52"/>
    </row>
    <row r="5778" spans="3:17">
      <c r="C5778" s="52"/>
      <c r="F5778" s="41"/>
      <c r="I5778" s="41"/>
      <c r="J5778" s="41"/>
      <c r="K5778" s="40"/>
      <c r="Q5778" s="52"/>
    </row>
    <row r="5779" spans="3:17">
      <c r="C5779" s="52"/>
      <c r="F5779" s="41"/>
      <c r="I5779" s="41"/>
      <c r="J5779" s="41"/>
      <c r="K5779" s="40"/>
      <c r="Q5779" s="52"/>
    </row>
    <row r="5780" spans="3:17">
      <c r="C5780" s="52"/>
      <c r="F5780" s="41"/>
      <c r="I5780" s="41"/>
      <c r="J5780" s="41"/>
      <c r="K5780" s="40"/>
      <c r="Q5780" s="52"/>
    </row>
    <row r="5781" spans="3:17">
      <c r="C5781" s="52"/>
      <c r="F5781" s="41"/>
      <c r="I5781" s="41"/>
      <c r="J5781" s="41"/>
      <c r="K5781" s="40"/>
      <c r="Q5781" s="52"/>
    </row>
    <row r="5782" spans="3:17">
      <c r="C5782" s="52"/>
      <c r="F5782" s="41"/>
      <c r="I5782" s="41"/>
      <c r="J5782" s="41"/>
      <c r="K5782" s="40"/>
      <c r="Q5782" s="52"/>
    </row>
    <row r="5783" spans="3:17">
      <c r="C5783" s="52"/>
      <c r="F5783" s="41"/>
      <c r="I5783" s="41"/>
      <c r="J5783" s="41"/>
      <c r="K5783" s="40"/>
      <c r="Q5783" s="52"/>
    </row>
    <row r="5784" spans="3:17">
      <c r="C5784" s="52"/>
      <c r="F5784" s="41"/>
      <c r="I5784" s="41"/>
      <c r="J5784" s="41"/>
      <c r="K5784" s="40"/>
      <c r="Q5784" s="52"/>
    </row>
    <row r="5785" spans="3:17">
      <c r="C5785" s="52"/>
      <c r="F5785" s="41"/>
      <c r="I5785" s="41"/>
      <c r="J5785" s="41"/>
      <c r="K5785" s="40"/>
      <c r="Q5785" s="52"/>
    </row>
    <row r="5786" spans="3:17">
      <c r="C5786" s="52"/>
      <c r="F5786" s="41"/>
      <c r="I5786" s="41"/>
      <c r="J5786" s="41"/>
      <c r="K5786" s="40"/>
      <c r="Q5786" s="52"/>
    </row>
    <row r="5787" spans="3:17">
      <c r="C5787" s="52"/>
      <c r="F5787" s="41"/>
      <c r="I5787" s="41"/>
      <c r="J5787" s="41"/>
      <c r="K5787" s="40"/>
      <c r="Q5787" s="52"/>
    </row>
    <row r="5788" spans="3:17">
      <c r="C5788" s="52"/>
      <c r="F5788" s="41"/>
      <c r="I5788" s="41"/>
      <c r="J5788" s="41"/>
      <c r="K5788" s="40"/>
      <c r="Q5788" s="52"/>
    </row>
    <row r="5789" spans="3:17">
      <c r="C5789" s="52"/>
      <c r="F5789" s="41"/>
      <c r="I5789" s="41"/>
      <c r="J5789" s="41"/>
      <c r="K5789" s="40"/>
      <c r="Q5789" s="52"/>
    </row>
    <row r="5790" spans="3:17">
      <c r="C5790" s="52"/>
      <c r="F5790" s="41"/>
      <c r="I5790" s="41"/>
      <c r="J5790" s="41"/>
      <c r="K5790" s="40"/>
      <c r="Q5790" s="52"/>
    </row>
    <row r="5791" spans="3:17">
      <c r="C5791" s="52"/>
      <c r="F5791" s="41"/>
      <c r="I5791" s="41"/>
      <c r="J5791" s="41"/>
      <c r="K5791" s="40"/>
      <c r="Q5791" s="52"/>
    </row>
    <row r="5792" spans="3:17">
      <c r="C5792" s="52"/>
      <c r="F5792" s="41"/>
      <c r="I5792" s="41"/>
      <c r="J5792" s="41"/>
      <c r="K5792" s="40"/>
      <c r="Q5792" s="52"/>
    </row>
    <row r="5793" spans="3:17">
      <c r="C5793" s="52"/>
      <c r="F5793" s="41"/>
      <c r="I5793" s="41"/>
      <c r="J5793" s="41"/>
      <c r="K5793" s="40"/>
      <c r="Q5793" s="52"/>
    </row>
    <row r="5794" spans="3:17">
      <c r="C5794" s="52"/>
      <c r="F5794" s="41"/>
      <c r="I5794" s="41"/>
      <c r="J5794" s="41"/>
      <c r="K5794" s="40"/>
      <c r="Q5794" s="52"/>
    </row>
    <row r="5795" spans="3:17">
      <c r="C5795" s="52"/>
      <c r="F5795" s="41"/>
      <c r="I5795" s="41"/>
      <c r="J5795" s="41"/>
      <c r="K5795" s="40"/>
      <c r="Q5795" s="52"/>
    </row>
    <row r="5796" spans="3:17">
      <c r="C5796" s="52"/>
      <c r="F5796" s="41"/>
      <c r="I5796" s="41"/>
      <c r="J5796" s="41"/>
      <c r="K5796" s="40"/>
      <c r="Q5796" s="52"/>
    </row>
    <row r="5797" spans="3:17">
      <c r="C5797" s="52"/>
      <c r="F5797" s="41"/>
      <c r="I5797" s="41"/>
      <c r="J5797" s="41"/>
      <c r="K5797" s="40"/>
      <c r="Q5797" s="52"/>
    </row>
    <row r="5798" spans="3:17">
      <c r="C5798" s="52"/>
      <c r="F5798" s="41"/>
      <c r="I5798" s="41"/>
      <c r="J5798" s="41"/>
      <c r="K5798" s="40"/>
      <c r="Q5798" s="52"/>
    </row>
    <row r="5799" spans="3:17">
      <c r="C5799" s="52"/>
      <c r="F5799" s="41"/>
      <c r="I5799" s="41"/>
      <c r="J5799" s="41"/>
      <c r="K5799" s="40"/>
      <c r="Q5799" s="52"/>
    </row>
    <row r="5800" spans="3:17">
      <c r="C5800" s="52"/>
      <c r="F5800" s="41"/>
      <c r="I5800" s="41"/>
      <c r="J5800" s="41"/>
      <c r="K5800" s="40"/>
      <c r="Q5800" s="52"/>
    </row>
    <row r="5801" spans="3:17">
      <c r="C5801" s="52"/>
      <c r="F5801" s="41"/>
      <c r="I5801" s="41"/>
      <c r="J5801" s="41"/>
      <c r="K5801" s="40"/>
      <c r="Q5801" s="52"/>
    </row>
    <row r="5802" spans="3:17">
      <c r="C5802" s="52"/>
      <c r="F5802" s="41"/>
      <c r="I5802" s="41"/>
      <c r="J5802" s="41"/>
      <c r="K5802" s="40"/>
      <c r="Q5802" s="52"/>
    </row>
    <row r="5803" spans="3:17">
      <c r="C5803" s="52"/>
      <c r="F5803" s="41"/>
      <c r="I5803" s="41"/>
      <c r="J5803" s="41"/>
      <c r="K5803" s="40"/>
      <c r="Q5803" s="52"/>
    </row>
    <row r="5804" spans="3:17">
      <c r="C5804" s="52"/>
      <c r="F5804" s="41"/>
      <c r="I5804" s="41"/>
      <c r="J5804" s="41"/>
      <c r="K5804" s="40"/>
      <c r="Q5804" s="52"/>
    </row>
    <row r="5805" spans="3:17">
      <c r="C5805" s="52"/>
      <c r="F5805" s="41"/>
      <c r="I5805" s="41"/>
      <c r="J5805" s="41"/>
      <c r="K5805" s="40"/>
      <c r="Q5805" s="52"/>
    </row>
    <row r="5806" spans="3:17">
      <c r="C5806" s="52"/>
      <c r="F5806" s="41"/>
      <c r="I5806" s="41"/>
      <c r="J5806" s="41"/>
      <c r="K5806" s="40"/>
      <c r="Q5806" s="52"/>
    </row>
    <row r="5807" spans="3:17">
      <c r="C5807" s="52"/>
      <c r="F5807" s="41"/>
      <c r="I5807" s="41"/>
      <c r="J5807" s="41"/>
      <c r="K5807" s="40"/>
      <c r="Q5807" s="52"/>
    </row>
    <row r="5808" spans="3:17">
      <c r="C5808" s="52"/>
      <c r="F5808" s="41"/>
      <c r="I5808" s="41"/>
      <c r="J5808" s="41"/>
      <c r="K5808" s="40"/>
      <c r="Q5808" s="52"/>
    </row>
    <row r="5809" spans="3:17">
      <c r="C5809" s="52"/>
      <c r="F5809" s="41"/>
      <c r="I5809" s="41"/>
      <c r="J5809" s="41"/>
      <c r="K5809" s="40"/>
      <c r="Q5809" s="52"/>
    </row>
    <row r="5810" spans="3:17">
      <c r="C5810" s="52"/>
      <c r="F5810" s="41"/>
      <c r="I5810" s="41"/>
      <c r="J5810" s="41"/>
      <c r="K5810" s="40"/>
      <c r="Q5810" s="52"/>
    </row>
    <row r="5811" spans="3:17">
      <c r="C5811" s="52"/>
      <c r="F5811" s="41"/>
      <c r="I5811" s="41"/>
      <c r="J5811" s="41"/>
      <c r="K5811" s="40"/>
      <c r="Q5811" s="52"/>
    </row>
    <row r="5812" spans="3:17">
      <c r="C5812" s="52"/>
      <c r="F5812" s="41"/>
      <c r="I5812" s="41"/>
      <c r="J5812" s="41"/>
      <c r="K5812" s="40"/>
      <c r="Q5812" s="52"/>
    </row>
    <row r="5813" spans="3:17">
      <c r="C5813" s="52"/>
      <c r="F5813" s="41"/>
      <c r="I5813" s="41"/>
      <c r="J5813" s="41"/>
      <c r="K5813" s="40"/>
      <c r="Q5813" s="52"/>
    </row>
    <row r="5814" spans="3:17">
      <c r="C5814" s="52"/>
      <c r="F5814" s="41"/>
      <c r="I5814" s="41"/>
      <c r="J5814" s="41"/>
      <c r="K5814" s="40"/>
      <c r="Q5814" s="52"/>
    </row>
    <row r="5815" spans="3:17">
      <c r="C5815" s="52"/>
      <c r="F5815" s="41"/>
      <c r="I5815" s="41"/>
      <c r="J5815" s="41"/>
      <c r="K5815" s="40"/>
      <c r="Q5815" s="52"/>
    </row>
    <row r="5816" spans="3:17">
      <c r="C5816" s="52"/>
      <c r="F5816" s="41"/>
      <c r="I5816" s="41"/>
      <c r="J5816" s="41"/>
      <c r="K5816" s="40"/>
      <c r="Q5816" s="52"/>
    </row>
    <row r="5817" spans="3:17">
      <c r="C5817" s="52"/>
      <c r="F5817" s="41"/>
      <c r="I5817" s="41"/>
      <c r="J5817" s="41"/>
      <c r="K5817" s="40"/>
      <c r="Q5817" s="52"/>
    </row>
    <row r="5818" spans="3:17">
      <c r="C5818" s="52"/>
      <c r="F5818" s="41"/>
      <c r="I5818" s="41"/>
      <c r="J5818" s="41"/>
      <c r="K5818" s="40"/>
      <c r="Q5818" s="52"/>
    </row>
    <row r="5819" spans="3:17">
      <c r="C5819" s="52"/>
      <c r="F5819" s="41"/>
      <c r="I5819" s="41"/>
      <c r="J5819" s="41"/>
      <c r="K5819" s="40"/>
      <c r="Q5819" s="52"/>
    </row>
    <row r="5820" spans="3:17">
      <c r="C5820" s="52"/>
      <c r="F5820" s="41"/>
      <c r="I5820" s="41"/>
      <c r="J5820" s="41"/>
      <c r="K5820" s="40"/>
      <c r="Q5820" s="52"/>
    </row>
    <row r="5821" spans="3:17">
      <c r="C5821" s="52"/>
      <c r="F5821" s="41"/>
      <c r="I5821" s="41"/>
      <c r="J5821" s="41"/>
      <c r="K5821" s="40"/>
      <c r="Q5821" s="52"/>
    </row>
    <row r="5822" spans="3:17">
      <c r="C5822" s="52"/>
      <c r="F5822" s="41"/>
      <c r="I5822" s="41"/>
      <c r="J5822" s="41"/>
      <c r="K5822" s="40"/>
      <c r="Q5822" s="52"/>
    </row>
    <row r="5823" spans="3:17">
      <c r="C5823" s="52"/>
      <c r="F5823" s="41"/>
      <c r="I5823" s="41"/>
      <c r="J5823" s="41"/>
      <c r="K5823" s="40"/>
      <c r="Q5823" s="52"/>
    </row>
    <row r="5824" spans="3:17">
      <c r="C5824" s="52"/>
      <c r="F5824" s="41"/>
      <c r="I5824" s="41"/>
      <c r="J5824" s="41"/>
      <c r="K5824" s="40"/>
      <c r="Q5824" s="52"/>
    </row>
    <row r="5825" spans="3:17">
      <c r="C5825" s="52"/>
      <c r="F5825" s="41"/>
      <c r="I5825" s="41"/>
      <c r="J5825" s="41"/>
      <c r="K5825" s="40"/>
      <c r="Q5825" s="52"/>
    </row>
    <row r="5826" spans="3:17">
      <c r="C5826" s="52"/>
      <c r="F5826" s="41"/>
      <c r="I5826" s="41"/>
      <c r="J5826" s="41"/>
      <c r="K5826" s="40"/>
      <c r="Q5826" s="52"/>
    </row>
    <row r="5827" spans="3:17">
      <c r="C5827" s="52"/>
      <c r="F5827" s="41"/>
      <c r="I5827" s="41"/>
      <c r="J5827" s="41"/>
      <c r="K5827" s="40"/>
      <c r="Q5827" s="52"/>
    </row>
    <row r="5828" spans="3:17">
      <c r="C5828" s="52"/>
      <c r="F5828" s="41"/>
      <c r="I5828" s="41"/>
      <c r="J5828" s="41"/>
      <c r="K5828" s="40"/>
      <c r="Q5828" s="52"/>
    </row>
    <row r="5829" spans="3:17">
      <c r="C5829" s="52"/>
      <c r="F5829" s="41"/>
      <c r="I5829" s="41"/>
      <c r="J5829" s="41"/>
      <c r="K5829" s="40"/>
      <c r="Q5829" s="52"/>
    </row>
    <row r="5830" spans="3:17">
      <c r="C5830" s="52"/>
      <c r="F5830" s="41"/>
      <c r="I5830" s="41"/>
      <c r="J5830" s="41"/>
      <c r="K5830" s="40"/>
      <c r="Q5830" s="52"/>
    </row>
    <row r="5831" spans="3:17">
      <c r="C5831" s="52"/>
      <c r="F5831" s="41"/>
      <c r="I5831" s="41"/>
      <c r="J5831" s="41"/>
      <c r="K5831" s="40"/>
      <c r="Q5831" s="52"/>
    </row>
    <row r="5832" spans="3:17">
      <c r="C5832" s="52"/>
      <c r="F5832" s="41"/>
      <c r="I5832" s="41"/>
      <c r="J5832" s="41"/>
      <c r="K5832" s="40"/>
      <c r="Q5832" s="52"/>
    </row>
    <row r="5833" spans="3:17">
      <c r="C5833" s="52"/>
      <c r="F5833" s="41"/>
      <c r="I5833" s="41"/>
      <c r="J5833" s="41"/>
      <c r="K5833" s="40"/>
      <c r="Q5833" s="52"/>
    </row>
    <row r="5834" spans="3:17">
      <c r="C5834" s="52"/>
      <c r="F5834" s="41"/>
      <c r="I5834" s="41"/>
      <c r="J5834" s="41"/>
      <c r="K5834" s="40"/>
      <c r="Q5834" s="52"/>
    </row>
    <row r="5835" spans="3:17">
      <c r="C5835" s="52"/>
      <c r="F5835" s="41"/>
      <c r="I5835" s="41"/>
      <c r="J5835" s="41"/>
      <c r="K5835" s="40"/>
      <c r="Q5835" s="52"/>
    </row>
    <row r="5836" spans="3:17">
      <c r="C5836" s="52"/>
      <c r="F5836" s="41"/>
      <c r="I5836" s="41"/>
      <c r="J5836" s="41"/>
      <c r="K5836" s="40"/>
      <c r="Q5836" s="52"/>
    </row>
    <row r="5837" spans="3:17">
      <c r="C5837" s="52"/>
      <c r="F5837" s="41"/>
      <c r="I5837" s="41"/>
      <c r="J5837" s="41"/>
      <c r="K5837" s="40"/>
      <c r="Q5837" s="52"/>
    </row>
    <row r="5838" spans="3:17">
      <c r="C5838" s="52"/>
      <c r="F5838" s="41"/>
      <c r="I5838" s="41"/>
      <c r="J5838" s="41"/>
      <c r="K5838" s="40"/>
      <c r="Q5838" s="52"/>
    </row>
    <row r="5839" spans="3:17">
      <c r="C5839" s="52"/>
      <c r="F5839" s="41"/>
      <c r="I5839" s="41"/>
      <c r="J5839" s="41"/>
      <c r="K5839" s="40"/>
      <c r="Q5839" s="52"/>
    </row>
    <row r="5840" spans="3:17">
      <c r="C5840" s="52"/>
      <c r="F5840" s="41"/>
      <c r="I5840" s="41"/>
      <c r="J5840" s="41"/>
      <c r="K5840" s="40"/>
      <c r="Q5840" s="52"/>
    </row>
    <row r="5841" spans="3:17">
      <c r="C5841" s="52"/>
      <c r="F5841" s="41"/>
      <c r="I5841" s="41"/>
      <c r="J5841" s="41"/>
      <c r="K5841" s="40"/>
      <c r="Q5841" s="52"/>
    </row>
    <row r="5842" spans="3:17">
      <c r="C5842" s="52"/>
      <c r="F5842" s="41"/>
      <c r="I5842" s="41"/>
      <c r="J5842" s="41"/>
      <c r="K5842" s="40"/>
      <c r="Q5842" s="52"/>
    </row>
    <row r="5843" spans="3:17">
      <c r="C5843" s="52"/>
      <c r="F5843" s="41"/>
      <c r="I5843" s="41"/>
      <c r="J5843" s="41"/>
      <c r="K5843" s="40"/>
      <c r="Q5843" s="52"/>
    </row>
    <row r="5844" spans="3:17">
      <c r="C5844" s="52"/>
      <c r="F5844" s="41"/>
      <c r="I5844" s="41"/>
      <c r="J5844" s="41"/>
      <c r="K5844" s="40"/>
      <c r="Q5844" s="52"/>
    </row>
    <row r="5845" spans="3:17">
      <c r="C5845" s="52"/>
      <c r="F5845" s="41"/>
      <c r="I5845" s="41"/>
      <c r="J5845" s="41"/>
      <c r="K5845" s="40"/>
      <c r="Q5845" s="52"/>
    </row>
    <row r="5846" spans="3:17">
      <c r="C5846" s="52"/>
      <c r="F5846" s="41"/>
      <c r="I5846" s="41"/>
      <c r="J5846" s="41"/>
      <c r="K5846" s="40"/>
      <c r="Q5846" s="52"/>
    </row>
    <row r="5847" spans="3:17">
      <c r="C5847" s="52"/>
      <c r="F5847" s="41"/>
      <c r="I5847" s="41"/>
      <c r="J5847" s="41"/>
      <c r="K5847" s="40"/>
      <c r="Q5847" s="52"/>
    </row>
    <row r="5848" spans="3:17">
      <c r="C5848" s="52"/>
      <c r="F5848" s="41"/>
      <c r="I5848" s="41"/>
      <c r="J5848" s="41"/>
      <c r="K5848" s="40"/>
      <c r="Q5848" s="52"/>
    </row>
    <row r="5849" spans="3:17">
      <c r="C5849" s="52"/>
      <c r="F5849" s="41"/>
      <c r="I5849" s="41"/>
      <c r="J5849" s="41"/>
      <c r="K5849" s="40"/>
      <c r="Q5849" s="52"/>
    </row>
    <row r="5850" spans="3:17">
      <c r="C5850" s="52"/>
      <c r="F5850" s="41"/>
      <c r="I5850" s="41"/>
      <c r="J5850" s="41"/>
      <c r="K5850" s="40"/>
      <c r="Q5850" s="52"/>
    </row>
    <row r="5851" spans="3:17">
      <c r="C5851" s="52"/>
      <c r="F5851" s="41"/>
      <c r="I5851" s="41"/>
      <c r="J5851" s="41"/>
      <c r="K5851" s="40"/>
      <c r="Q5851" s="52"/>
    </row>
    <row r="5852" spans="3:17">
      <c r="C5852" s="52"/>
      <c r="F5852" s="41"/>
      <c r="I5852" s="41"/>
      <c r="J5852" s="41"/>
      <c r="K5852" s="40"/>
      <c r="Q5852" s="52"/>
    </row>
    <row r="5853" spans="3:17">
      <c r="C5853" s="52"/>
      <c r="F5853" s="41"/>
      <c r="I5853" s="41"/>
      <c r="J5853" s="41"/>
      <c r="K5853" s="40"/>
      <c r="Q5853" s="52"/>
    </row>
    <row r="5854" spans="3:17">
      <c r="C5854" s="52"/>
      <c r="F5854" s="41"/>
      <c r="I5854" s="41"/>
      <c r="J5854" s="41"/>
      <c r="K5854" s="40"/>
      <c r="Q5854" s="52"/>
    </row>
    <row r="5855" spans="3:17">
      <c r="C5855" s="52"/>
      <c r="F5855" s="41"/>
      <c r="I5855" s="41"/>
      <c r="J5855" s="41"/>
      <c r="K5855" s="40"/>
      <c r="Q5855" s="52"/>
    </row>
    <row r="5856" spans="3:17">
      <c r="C5856" s="52"/>
      <c r="F5856" s="41"/>
      <c r="I5856" s="41"/>
      <c r="J5856" s="41"/>
      <c r="K5856" s="40"/>
      <c r="Q5856" s="52"/>
    </row>
    <row r="5857" spans="3:17">
      <c r="C5857" s="52"/>
      <c r="F5857" s="41"/>
      <c r="I5857" s="41"/>
      <c r="J5857" s="41"/>
      <c r="K5857" s="40"/>
      <c r="Q5857" s="52"/>
    </row>
    <row r="5858" spans="3:17">
      <c r="C5858" s="52"/>
      <c r="F5858" s="41"/>
      <c r="I5858" s="41"/>
      <c r="J5858" s="41"/>
      <c r="K5858" s="40"/>
      <c r="Q5858" s="52"/>
    </row>
    <row r="5859" spans="3:17">
      <c r="C5859" s="52"/>
      <c r="F5859" s="41"/>
      <c r="I5859" s="41"/>
      <c r="J5859" s="41"/>
      <c r="K5859" s="40"/>
      <c r="Q5859" s="52"/>
    </row>
    <row r="5860" spans="3:17">
      <c r="C5860" s="52"/>
      <c r="F5860" s="41"/>
      <c r="I5860" s="41"/>
      <c r="J5860" s="41"/>
      <c r="K5860" s="40"/>
      <c r="Q5860" s="52"/>
    </row>
    <row r="5861" spans="3:17">
      <c r="C5861" s="52"/>
      <c r="F5861" s="41"/>
      <c r="I5861" s="41"/>
      <c r="J5861" s="41"/>
      <c r="K5861" s="40"/>
      <c r="Q5861" s="52"/>
    </row>
    <row r="5862" spans="3:17">
      <c r="C5862" s="52"/>
      <c r="F5862" s="41"/>
      <c r="I5862" s="41"/>
      <c r="J5862" s="41"/>
      <c r="K5862" s="40"/>
      <c r="Q5862" s="52"/>
    </row>
    <row r="5863" spans="3:17">
      <c r="C5863" s="52"/>
      <c r="F5863" s="41"/>
      <c r="I5863" s="41"/>
      <c r="J5863" s="41"/>
      <c r="K5863" s="40"/>
      <c r="Q5863" s="52"/>
    </row>
    <row r="5864" spans="3:17">
      <c r="C5864" s="52"/>
      <c r="F5864" s="41"/>
      <c r="I5864" s="41"/>
      <c r="J5864" s="41"/>
      <c r="K5864" s="40"/>
      <c r="Q5864" s="52"/>
    </row>
    <row r="5865" spans="3:17">
      <c r="C5865" s="52"/>
      <c r="F5865" s="41"/>
      <c r="I5865" s="41"/>
      <c r="J5865" s="41"/>
      <c r="K5865" s="40"/>
      <c r="Q5865" s="52"/>
    </row>
    <row r="5866" spans="3:17">
      <c r="C5866" s="52"/>
      <c r="F5866" s="41"/>
      <c r="I5866" s="41"/>
      <c r="J5866" s="41"/>
      <c r="K5866" s="40"/>
      <c r="Q5866" s="52"/>
    </row>
    <row r="5867" spans="3:17">
      <c r="C5867" s="52"/>
      <c r="F5867" s="41"/>
      <c r="I5867" s="41"/>
      <c r="J5867" s="41"/>
      <c r="K5867" s="40"/>
      <c r="Q5867" s="52"/>
    </row>
    <row r="5868" spans="3:17">
      <c r="C5868" s="52"/>
      <c r="F5868" s="41"/>
      <c r="I5868" s="41"/>
      <c r="J5868" s="41"/>
      <c r="K5868" s="40"/>
      <c r="Q5868" s="52"/>
    </row>
    <row r="5869" spans="3:17">
      <c r="C5869" s="52"/>
      <c r="F5869" s="41"/>
      <c r="I5869" s="41"/>
      <c r="J5869" s="41"/>
      <c r="K5869" s="40"/>
      <c r="Q5869" s="52"/>
    </row>
    <row r="5870" spans="3:17">
      <c r="C5870" s="52"/>
      <c r="F5870" s="41"/>
      <c r="I5870" s="41"/>
      <c r="J5870" s="41"/>
      <c r="K5870" s="40"/>
      <c r="Q5870" s="52"/>
    </row>
    <row r="5871" spans="3:17">
      <c r="C5871" s="52"/>
      <c r="F5871" s="41"/>
      <c r="I5871" s="41"/>
      <c r="J5871" s="41"/>
      <c r="K5871" s="40"/>
      <c r="Q5871" s="52"/>
    </row>
    <row r="5872" spans="3:17">
      <c r="C5872" s="52"/>
      <c r="F5872" s="41"/>
      <c r="I5872" s="41"/>
      <c r="J5872" s="41"/>
      <c r="K5872" s="40"/>
      <c r="Q5872" s="52"/>
    </row>
    <row r="5873" spans="3:17">
      <c r="C5873" s="52"/>
      <c r="F5873" s="41"/>
      <c r="I5873" s="41"/>
      <c r="J5873" s="41"/>
      <c r="K5873" s="40"/>
      <c r="Q5873" s="52"/>
    </row>
    <row r="5874" spans="3:17">
      <c r="C5874" s="52"/>
      <c r="F5874" s="41"/>
      <c r="I5874" s="41"/>
      <c r="J5874" s="41"/>
      <c r="K5874" s="40"/>
      <c r="Q5874" s="52"/>
    </row>
    <row r="5875" spans="3:17">
      <c r="C5875" s="52"/>
      <c r="F5875" s="41"/>
      <c r="I5875" s="41"/>
      <c r="J5875" s="41"/>
      <c r="K5875" s="40"/>
      <c r="Q5875" s="52"/>
    </row>
    <row r="5876" spans="3:17">
      <c r="C5876" s="52"/>
      <c r="F5876" s="41"/>
      <c r="I5876" s="41"/>
      <c r="J5876" s="41"/>
      <c r="K5876" s="40"/>
      <c r="Q5876" s="52"/>
    </row>
    <row r="5877" spans="3:17">
      <c r="C5877" s="52"/>
      <c r="F5877" s="41"/>
      <c r="I5877" s="41"/>
      <c r="J5877" s="41"/>
      <c r="K5877" s="40"/>
      <c r="Q5877" s="52"/>
    </row>
    <row r="5878" spans="3:17">
      <c r="C5878" s="52"/>
      <c r="F5878" s="41"/>
      <c r="I5878" s="41"/>
      <c r="J5878" s="41"/>
      <c r="K5878" s="40"/>
      <c r="Q5878" s="52"/>
    </row>
    <row r="5879" spans="3:17">
      <c r="C5879" s="52"/>
      <c r="F5879" s="41"/>
      <c r="I5879" s="41"/>
      <c r="J5879" s="41"/>
      <c r="K5879" s="40"/>
      <c r="Q5879" s="52"/>
    </row>
    <row r="5880" spans="3:17">
      <c r="C5880" s="52"/>
      <c r="F5880" s="41"/>
      <c r="I5880" s="41"/>
      <c r="J5880" s="41"/>
      <c r="K5880" s="40"/>
      <c r="Q5880" s="52"/>
    </row>
    <row r="5881" spans="3:17">
      <c r="C5881" s="52"/>
      <c r="F5881" s="41"/>
      <c r="I5881" s="41"/>
      <c r="J5881" s="41"/>
      <c r="K5881" s="40"/>
      <c r="Q5881" s="52"/>
    </row>
    <row r="5882" spans="3:17">
      <c r="C5882" s="52"/>
      <c r="F5882" s="41"/>
      <c r="I5882" s="41"/>
      <c r="J5882" s="41"/>
      <c r="K5882" s="40"/>
      <c r="Q5882" s="52"/>
    </row>
    <row r="5883" spans="3:17">
      <c r="C5883" s="52"/>
      <c r="F5883" s="41"/>
      <c r="I5883" s="41"/>
      <c r="J5883" s="41"/>
      <c r="K5883" s="40"/>
      <c r="Q5883" s="52"/>
    </row>
    <row r="5884" spans="3:17">
      <c r="C5884" s="52"/>
      <c r="F5884" s="41"/>
      <c r="I5884" s="41"/>
      <c r="J5884" s="41"/>
      <c r="K5884" s="40"/>
      <c r="Q5884" s="52"/>
    </row>
    <row r="5885" spans="3:17">
      <c r="C5885" s="52"/>
      <c r="F5885" s="41"/>
      <c r="I5885" s="41"/>
      <c r="J5885" s="41"/>
      <c r="K5885" s="40"/>
      <c r="Q5885" s="52"/>
    </row>
    <row r="5886" spans="3:17">
      <c r="C5886" s="52"/>
      <c r="F5886" s="41"/>
      <c r="I5886" s="41"/>
      <c r="J5886" s="41"/>
      <c r="K5886" s="40"/>
      <c r="Q5886" s="52"/>
    </row>
    <row r="5887" spans="3:17">
      <c r="C5887" s="52"/>
      <c r="F5887" s="41"/>
      <c r="I5887" s="41"/>
      <c r="J5887" s="41"/>
      <c r="K5887" s="40"/>
      <c r="Q5887" s="52"/>
    </row>
    <row r="5888" spans="3:17">
      <c r="C5888" s="52"/>
      <c r="F5888" s="41"/>
      <c r="I5888" s="41"/>
      <c r="J5888" s="41"/>
      <c r="K5888" s="40"/>
      <c r="Q5888" s="52"/>
    </row>
    <row r="5889" spans="3:17">
      <c r="C5889" s="52"/>
      <c r="F5889" s="41"/>
      <c r="I5889" s="41"/>
      <c r="J5889" s="41"/>
      <c r="K5889" s="40"/>
      <c r="Q5889" s="52"/>
    </row>
    <row r="5890" spans="3:17">
      <c r="C5890" s="52"/>
      <c r="F5890" s="41"/>
      <c r="I5890" s="41"/>
      <c r="J5890" s="41"/>
      <c r="K5890" s="40"/>
      <c r="Q5890" s="52"/>
    </row>
    <row r="5891" spans="3:17">
      <c r="C5891" s="52"/>
      <c r="F5891" s="41"/>
      <c r="I5891" s="41"/>
      <c r="J5891" s="41"/>
      <c r="K5891" s="40"/>
      <c r="Q5891" s="52"/>
    </row>
    <row r="5892" spans="3:17">
      <c r="C5892" s="52"/>
      <c r="F5892" s="41"/>
      <c r="I5892" s="41"/>
      <c r="J5892" s="41"/>
      <c r="K5892" s="40"/>
      <c r="Q5892" s="52"/>
    </row>
    <row r="5893" spans="3:17">
      <c r="C5893" s="52"/>
      <c r="F5893" s="41"/>
      <c r="I5893" s="41"/>
      <c r="J5893" s="41"/>
      <c r="K5893" s="40"/>
      <c r="Q5893" s="52"/>
    </row>
    <row r="5894" spans="3:17">
      <c r="C5894" s="52"/>
      <c r="F5894" s="41"/>
      <c r="I5894" s="41"/>
      <c r="J5894" s="41"/>
      <c r="K5894" s="40"/>
      <c r="Q5894" s="52"/>
    </row>
    <row r="5895" spans="3:17">
      <c r="C5895" s="52"/>
      <c r="F5895" s="41"/>
      <c r="I5895" s="41"/>
      <c r="J5895" s="41"/>
      <c r="K5895" s="40"/>
      <c r="Q5895" s="52"/>
    </row>
    <row r="5896" spans="3:17">
      <c r="C5896" s="52"/>
      <c r="F5896" s="41"/>
      <c r="I5896" s="41"/>
      <c r="J5896" s="41"/>
      <c r="K5896" s="40"/>
      <c r="Q5896" s="52"/>
    </row>
    <row r="5897" spans="3:17">
      <c r="C5897" s="52"/>
      <c r="F5897" s="41"/>
      <c r="I5897" s="41"/>
      <c r="J5897" s="41"/>
      <c r="K5897" s="40"/>
      <c r="Q5897" s="52"/>
    </row>
    <row r="5898" spans="3:17">
      <c r="C5898" s="52"/>
      <c r="F5898" s="41"/>
      <c r="I5898" s="41"/>
      <c r="J5898" s="41"/>
      <c r="K5898" s="40"/>
      <c r="Q5898" s="52"/>
    </row>
    <row r="5899" spans="3:17">
      <c r="C5899" s="52"/>
      <c r="F5899" s="41"/>
      <c r="I5899" s="41"/>
      <c r="J5899" s="41"/>
      <c r="K5899" s="40"/>
      <c r="Q5899" s="52"/>
    </row>
    <row r="5900" spans="3:17">
      <c r="C5900" s="52"/>
      <c r="F5900" s="41"/>
      <c r="I5900" s="41"/>
      <c r="J5900" s="41"/>
      <c r="K5900" s="40"/>
      <c r="Q5900" s="52"/>
    </row>
    <row r="5901" spans="3:17">
      <c r="C5901" s="52"/>
      <c r="F5901" s="41"/>
      <c r="I5901" s="41"/>
      <c r="J5901" s="41"/>
      <c r="K5901" s="40"/>
      <c r="Q5901" s="52"/>
    </row>
    <row r="5902" spans="3:17">
      <c r="C5902" s="52"/>
      <c r="F5902" s="41"/>
      <c r="I5902" s="41"/>
      <c r="J5902" s="41"/>
      <c r="K5902" s="40"/>
      <c r="Q5902" s="52"/>
    </row>
    <row r="5903" spans="3:17">
      <c r="C5903" s="52"/>
      <c r="F5903" s="41"/>
      <c r="I5903" s="41"/>
      <c r="J5903" s="41"/>
      <c r="K5903" s="40"/>
      <c r="Q5903" s="52"/>
    </row>
    <row r="5904" spans="3:17">
      <c r="C5904" s="52"/>
      <c r="F5904" s="41"/>
      <c r="I5904" s="41"/>
      <c r="J5904" s="41"/>
      <c r="K5904" s="40"/>
      <c r="Q5904" s="52"/>
    </row>
    <row r="5905" spans="3:17">
      <c r="C5905" s="52"/>
      <c r="F5905" s="41"/>
      <c r="I5905" s="41"/>
      <c r="J5905" s="41"/>
      <c r="K5905" s="40"/>
      <c r="Q5905" s="52"/>
    </row>
    <row r="5906" spans="3:17">
      <c r="C5906" s="52"/>
      <c r="F5906" s="41"/>
      <c r="I5906" s="41"/>
      <c r="J5906" s="41"/>
      <c r="K5906" s="40"/>
      <c r="Q5906" s="52"/>
    </row>
    <row r="5907" spans="3:17">
      <c r="C5907" s="52"/>
      <c r="F5907" s="41"/>
      <c r="I5907" s="41"/>
      <c r="J5907" s="41"/>
      <c r="K5907" s="40"/>
      <c r="Q5907" s="52"/>
    </row>
    <row r="5908" spans="3:17">
      <c r="C5908" s="52"/>
      <c r="F5908" s="41"/>
      <c r="I5908" s="41"/>
      <c r="J5908" s="41"/>
      <c r="K5908" s="40"/>
      <c r="Q5908" s="52"/>
    </row>
    <row r="5909" spans="3:17">
      <c r="C5909" s="52"/>
      <c r="F5909" s="41"/>
      <c r="I5909" s="41"/>
      <c r="J5909" s="41"/>
      <c r="K5909" s="40"/>
      <c r="Q5909" s="52"/>
    </row>
    <row r="5910" spans="3:17">
      <c r="C5910" s="52"/>
      <c r="F5910" s="41"/>
      <c r="I5910" s="41"/>
      <c r="J5910" s="41"/>
      <c r="K5910" s="40"/>
      <c r="Q5910" s="52"/>
    </row>
    <row r="5911" spans="3:17">
      <c r="C5911" s="52"/>
      <c r="F5911" s="41"/>
      <c r="I5911" s="41"/>
      <c r="J5911" s="41"/>
      <c r="K5911" s="40"/>
      <c r="Q5911" s="52"/>
    </row>
    <row r="5912" spans="3:17">
      <c r="C5912" s="52"/>
      <c r="F5912" s="41"/>
      <c r="I5912" s="41"/>
      <c r="J5912" s="41"/>
      <c r="K5912" s="40"/>
      <c r="Q5912" s="52"/>
    </row>
    <row r="5913" spans="3:17">
      <c r="C5913" s="52"/>
      <c r="F5913" s="41"/>
      <c r="I5913" s="41"/>
      <c r="J5913" s="41"/>
      <c r="K5913" s="40"/>
      <c r="Q5913" s="52"/>
    </row>
    <row r="5914" spans="3:17">
      <c r="C5914" s="52"/>
      <c r="F5914" s="41"/>
      <c r="I5914" s="41"/>
      <c r="J5914" s="41"/>
      <c r="K5914" s="40"/>
      <c r="Q5914" s="52"/>
    </row>
    <row r="5915" spans="3:17">
      <c r="C5915" s="52"/>
      <c r="F5915" s="41"/>
      <c r="I5915" s="41"/>
      <c r="J5915" s="41"/>
      <c r="K5915" s="40"/>
      <c r="Q5915" s="52"/>
    </row>
    <row r="5916" spans="3:17">
      <c r="C5916" s="52"/>
      <c r="F5916" s="41"/>
      <c r="I5916" s="41"/>
      <c r="J5916" s="41"/>
      <c r="K5916" s="40"/>
      <c r="Q5916" s="52"/>
    </row>
    <row r="5917" spans="3:17">
      <c r="C5917" s="52"/>
      <c r="F5917" s="41"/>
      <c r="I5917" s="41"/>
      <c r="J5917" s="41"/>
      <c r="K5917" s="40"/>
      <c r="Q5917" s="52"/>
    </row>
    <row r="5918" spans="3:17">
      <c r="C5918" s="52"/>
      <c r="F5918" s="41"/>
      <c r="I5918" s="41"/>
      <c r="J5918" s="41"/>
      <c r="K5918" s="40"/>
      <c r="Q5918" s="52"/>
    </row>
    <row r="5919" spans="3:17">
      <c r="C5919" s="52"/>
      <c r="F5919" s="41"/>
      <c r="I5919" s="41"/>
      <c r="J5919" s="41"/>
      <c r="K5919" s="40"/>
      <c r="Q5919" s="52"/>
    </row>
    <row r="5920" spans="3:17">
      <c r="C5920" s="52"/>
      <c r="F5920" s="41"/>
      <c r="I5920" s="41"/>
      <c r="J5920" s="41"/>
      <c r="K5920" s="40"/>
      <c r="Q5920" s="52"/>
    </row>
    <row r="5921" spans="3:17">
      <c r="C5921" s="52"/>
      <c r="F5921" s="41"/>
      <c r="I5921" s="41"/>
      <c r="J5921" s="41"/>
      <c r="K5921" s="40"/>
      <c r="Q5921" s="52"/>
    </row>
    <row r="5922" spans="3:17">
      <c r="C5922" s="52"/>
      <c r="F5922" s="41"/>
      <c r="I5922" s="41"/>
      <c r="J5922" s="41"/>
      <c r="K5922" s="40"/>
      <c r="Q5922" s="52"/>
    </row>
    <row r="5923" spans="3:17">
      <c r="C5923" s="52"/>
      <c r="F5923" s="41"/>
      <c r="I5923" s="41"/>
      <c r="J5923" s="41"/>
      <c r="K5923" s="40"/>
      <c r="Q5923" s="52"/>
    </row>
    <row r="5924" spans="3:17">
      <c r="C5924" s="52"/>
      <c r="F5924" s="41"/>
      <c r="I5924" s="41"/>
      <c r="J5924" s="41"/>
      <c r="K5924" s="40"/>
      <c r="Q5924" s="52"/>
    </row>
    <row r="5925" spans="3:17">
      <c r="C5925" s="52"/>
      <c r="F5925" s="41"/>
      <c r="I5925" s="41"/>
      <c r="J5925" s="41"/>
      <c r="K5925" s="40"/>
      <c r="Q5925" s="52"/>
    </row>
    <row r="5926" spans="3:17">
      <c r="C5926" s="52"/>
      <c r="F5926" s="41"/>
      <c r="I5926" s="41"/>
      <c r="J5926" s="41"/>
      <c r="K5926" s="40"/>
      <c r="Q5926" s="52"/>
    </row>
    <row r="5927" spans="3:17">
      <c r="C5927" s="52"/>
      <c r="F5927" s="41"/>
      <c r="I5927" s="41"/>
      <c r="J5927" s="41"/>
      <c r="K5927" s="40"/>
      <c r="Q5927" s="52"/>
    </row>
    <row r="5928" spans="3:17">
      <c r="C5928" s="52"/>
      <c r="F5928" s="41"/>
      <c r="I5928" s="41"/>
      <c r="J5928" s="41"/>
      <c r="K5928" s="40"/>
      <c r="Q5928" s="52"/>
    </row>
    <row r="5929" spans="3:17">
      <c r="C5929" s="52"/>
      <c r="F5929" s="41"/>
      <c r="I5929" s="41"/>
      <c r="J5929" s="41"/>
      <c r="K5929" s="40"/>
      <c r="Q5929" s="52"/>
    </row>
    <row r="5930" spans="3:17">
      <c r="C5930" s="52"/>
      <c r="F5930" s="41"/>
      <c r="I5930" s="41"/>
      <c r="J5930" s="41"/>
      <c r="K5930" s="40"/>
      <c r="Q5930" s="52"/>
    </row>
    <row r="5931" spans="3:17">
      <c r="C5931" s="52"/>
      <c r="F5931" s="41"/>
      <c r="I5931" s="41"/>
      <c r="J5931" s="41"/>
      <c r="K5931" s="40"/>
      <c r="Q5931" s="52"/>
    </row>
    <row r="5932" spans="3:17">
      <c r="C5932" s="52"/>
      <c r="F5932" s="41"/>
      <c r="I5932" s="41"/>
      <c r="J5932" s="41"/>
      <c r="K5932" s="40"/>
      <c r="Q5932" s="52"/>
    </row>
    <row r="5933" spans="3:17">
      <c r="C5933" s="52"/>
      <c r="F5933" s="41"/>
      <c r="I5933" s="41"/>
      <c r="J5933" s="41"/>
      <c r="K5933" s="40"/>
      <c r="Q5933" s="52"/>
    </row>
    <row r="5934" spans="3:17">
      <c r="C5934" s="52"/>
      <c r="F5934" s="41"/>
      <c r="I5934" s="41"/>
      <c r="J5934" s="41"/>
      <c r="K5934" s="40"/>
      <c r="Q5934" s="52"/>
    </row>
    <row r="5935" spans="3:17">
      <c r="C5935" s="52"/>
      <c r="F5935" s="41"/>
      <c r="I5935" s="41"/>
      <c r="J5935" s="41"/>
      <c r="K5935" s="40"/>
      <c r="Q5935" s="52"/>
    </row>
    <row r="5936" spans="3:17">
      <c r="C5936" s="52"/>
      <c r="F5936" s="41"/>
      <c r="I5936" s="41"/>
      <c r="J5936" s="41"/>
      <c r="K5936" s="40"/>
      <c r="Q5936" s="52"/>
    </row>
    <row r="5937" spans="3:17">
      <c r="C5937" s="52"/>
      <c r="F5937" s="41"/>
      <c r="I5937" s="41"/>
      <c r="J5937" s="41"/>
      <c r="K5937" s="40"/>
      <c r="Q5937" s="52"/>
    </row>
    <row r="5938" spans="3:17">
      <c r="C5938" s="52"/>
      <c r="F5938" s="41"/>
      <c r="I5938" s="41"/>
      <c r="J5938" s="41"/>
      <c r="K5938" s="40"/>
      <c r="Q5938" s="52"/>
    </row>
    <row r="5939" spans="3:17">
      <c r="C5939" s="52"/>
      <c r="F5939" s="41"/>
      <c r="I5939" s="41"/>
      <c r="J5939" s="41"/>
      <c r="K5939" s="40"/>
      <c r="Q5939" s="52"/>
    </row>
    <row r="5940" spans="3:17">
      <c r="C5940" s="52"/>
      <c r="F5940" s="41"/>
      <c r="I5940" s="41"/>
      <c r="J5940" s="41"/>
      <c r="K5940" s="40"/>
      <c r="Q5940" s="52"/>
    </row>
    <row r="5941" spans="3:17">
      <c r="C5941" s="52"/>
      <c r="F5941" s="41"/>
      <c r="I5941" s="41"/>
      <c r="J5941" s="41"/>
      <c r="K5941" s="40"/>
      <c r="Q5941" s="52"/>
    </row>
    <row r="5942" spans="3:17">
      <c r="C5942" s="52"/>
      <c r="F5942" s="41"/>
      <c r="I5942" s="41"/>
      <c r="J5942" s="41"/>
      <c r="K5942" s="40"/>
      <c r="Q5942" s="52"/>
    </row>
    <row r="5943" spans="3:17">
      <c r="C5943" s="52"/>
      <c r="F5943" s="41"/>
      <c r="I5943" s="41"/>
      <c r="J5943" s="41"/>
      <c r="K5943" s="40"/>
      <c r="Q5943" s="52"/>
    </row>
    <row r="5944" spans="3:17">
      <c r="C5944" s="52"/>
      <c r="F5944" s="41"/>
      <c r="I5944" s="41"/>
      <c r="J5944" s="41"/>
      <c r="K5944" s="40"/>
      <c r="Q5944" s="52"/>
    </row>
    <row r="5945" spans="3:17">
      <c r="C5945" s="52"/>
      <c r="F5945" s="41"/>
      <c r="I5945" s="41"/>
      <c r="J5945" s="41"/>
      <c r="K5945" s="40"/>
      <c r="Q5945" s="52"/>
    </row>
    <row r="5946" spans="3:17">
      <c r="C5946" s="52"/>
      <c r="F5946" s="41"/>
      <c r="I5946" s="41"/>
      <c r="J5946" s="41"/>
      <c r="K5946" s="40"/>
      <c r="Q5946" s="52"/>
    </row>
    <row r="5947" spans="3:17">
      <c r="C5947" s="52"/>
      <c r="F5947" s="41"/>
      <c r="I5947" s="41"/>
      <c r="J5947" s="41"/>
      <c r="K5947" s="40"/>
      <c r="Q5947" s="52"/>
    </row>
    <row r="5948" spans="3:17">
      <c r="C5948" s="52"/>
      <c r="F5948" s="41"/>
      <c r="I5948" s="41"/>
      <c r="J5948" s="41"/>
      <c r="K5948" s="40"/>
      <c r="Q5948" s="52"/>
    </row>
    <row r="5949" spans="3:17">
      <c r="C5949" s="52"/>
      <c r="F5949" s="41"/>
      <c r="I5949" s="41"/>
      <c r="J5949" s="41"/>
      <c r="K5949" s="40"/>
      <c r="Q5949" s="52"/>
    </row>
    <row r="5950" spans="3:17">
      <c r="C5950" s="52"/>
      <c r="F5950" s="41"/>
      <c r="I5950" s="41"/>
      <c r="J5950" s="41"/>
      <c r="K5950" s="40"/>
      <c r="Q5950" s="52"/>
    </row>
    <row r="5951" spans="3:17">
      <c r="C5951" s="52"/>
      <c r="F5951" s="41"/>
      <c r="I5951" s="41"/>
      <c r="J5951" s="41"/>
      <c r="K5951" s="40"/>
      <c r="Q5951" s="52"/>
    </row>
    <row r="5952" spans="3:17">
      <c r="C5952" s="52"/>
      <c r="F5952" s="41"/>
      <c r="I5952" s="41"/>
      <c r="J5952" s="41"/>
      <c r="K5952" s="40"/>
      <c r="Q5952" s="52"/>
    </row>
    <row r="5953" spans="3:17">
      <c r="C5953" s="52"/>
      <c r="F5953" s="41"/>
      <c r="I5953" s="41"/>
      <c r="J5953" s="41"/>
      <c r="K5953" s="40"/>
      <c r="Q5953" s="52"/>
    </row>
    <row r="5954" spans="3:17">
      <c r="C5954" s="52"/>
      <c r="F5954" s="41"/>
      <c r="I5954" s="41"/>
      <c r="J5954" s="41"/>
      <c r="K5954" s="40"/>
      <c r="Q5954" s="52"/>
    </row>
    <row r="5955" spans="3:17">
      <c r="C5955" s="52"/>
      <c r="F5955" s="41"/>
      <c r="I5955" s="41"/>
      <c r="J5955" s="41"/>
      <c r="K5955" s="40"/>
      <c r="Q5955" s="52"/>
    </row>
    <row r="5956" spans="3:17">
      <c r="C5956" s="52"/>
      <c r="F5956" s="41"/>
      <c r="I5956" s="41"/>
      <c r="J5956" s="41"/>
      <c r="K5956" s="40"/>
      <c r="Q5956" s="52"/>
    </row>
    <row r="5957" spans="3:17">
      <c r="C5957" s="52"/>
      <c r="F5957" s="41"/>
      <c r="I5957" s="41"/>
      <c r="J5957" s="41"/>
      <c r="K5957" s="40"/>
      <c r="Q5957" s="52"/>
    </row>
    <row r="5958" spans="3:17">
      <c r="C5958" s="52"/>
      <c r="F5958" s="41"/>
      <c r="I5958" s="41"/>
      <c r="J5958" s="41"/>
      <c r="K5958" s="40"/>
      <c r="Q5958" s="52"/>
    </row>
    <row r="5959" spans="3:17">
      <c r="C5959" s="52"/>
      <c r="F5959" s="41"/>
      <c r="I5959" s="41"/>
      <c r="J5959" s="41"/>
      <c r="K5959" s="40"/>
      <c r="Q5959" s="52"/>
    </row>
    <row r="5960" spans="3:17">
      <c r="C5960" s="52"/>
      <c r="F5960" s="41"/>
      <c r="I5960" s="41"/>
      <c r="J5960" s="41"/>
      <c r="K5960" s="40"/>
      <c r="Q5960" s="52"/>
    </row>
    <row r="5961" spans="3:17">
      <c r="C5961" s="52"/>
      <c r="F5961" s="41"/>
      <c r="I5961" s="41"/>
      <c r="J5961" s="41"/>
      <c r="K5961" s="40"/>
      <c r="Q5961" s="52"/>
    </row>
    <row r="5962" spans="3:17">
      <c r="C5962" s="52"/>
      <c r="F5962" s="41"/>
      <c r="I5962" s="41"/>
      <c r="J5962" s="41"/>
      <c r="K5962" s="40"/>
      <c r="Q5962" s="52"/>
    </row>
    <row r="5963" spans="3:17">
      <c r="C5963" s="52"/>
      <c r="F5963" s="41"/>
      <c r="I5963" s="41"/>
      <c r="J5963" s="41"/>
      <c r="K5963" s="40"/>
      <c r="Q5963" s="52"/>
    </row>
    <row r="5964" spans="3:17">
      <c r="C5964" s="52"/>
      <c r="F5964" s="41"/>
      <c r="I5964" s="41"/>
      <c r="J5964" s="41"/>
      <c r="K5964" s="40"/>
      <c r="Q5964" s="52"/>
    </row>
    <row r="5965" spans="3:17">
      <c r="C5965" s="52"/>
      <c r="F5965" s="41"/>
      <c r="I5965" s="41"/>
      <c r="J5965" s="41"/>
      <c r="K5965" s="40"/>
      <c r="Q5965" s="52"/>
    </row>
    <row r="5966" spans="3:17">
      <c r="C5966" s="52"/>
      <c r="F5966" s="41"/>
      <c r="I5966" s="41"/>
      <c r="J5966" s="41"/>
      <c r="K5966" s="40"/>
      <c r="Q5966" s="52"/>
    </row>
    <row r="5967" spans="3:17">
      <c r="C5967" s="52"/>
      <c r="F5967" s="41"/>
      <c r="I5967" s="41"/>
      <c r="J5967" s="41"/>
      <c r="K5967" s="40"/>
      <c r="Q5967" s="52"/>
    </row>
    <row r="5968" spans="3:17">
      <c r="C5968" s="52"/>
      <c r="F5968" s="41"/>
      <c r="I5968" s="41"/>
      <c r="J5968" s="41"/>
      <c r="K5968" s="40"/>
      <c r="Q5968" s="52"/>
    </row>
    <row r="5969" spans="3:17">
      <c r="C5969" s="52"/>
      <c r="F5969" s="41"/>
      <c r="I5969" s="41"/>
      <c r="J5969" s="41"/>
      <c r="K5969" s="40"/>
      <c r="Q5969" s="52"/>
    </row>
    <row r="5970" spans="3:17">
      <c r="C5970" s="52"/>
      <c r="F5970" s="41"/>
      <c r="I5970" s="41"/>
      <c r="J5970" s="41"/>
      <c r="K5970" s="40"/>
      <c r="Q5970" s="52"/>
    </row>
    <row r="5971" spans="3:17">
      <c r="C5971" s="52"/>
      <c r="F5971" s="41"/>
      <c r="I5971" s="41"/>
      <c r="J5971" s="41"/>
      <c r="K5971" s="40"/>
      <c r="Q5971" s="52"/>
    </row>
    <row r="5972" spans="3:17">
      <c r="C5972" s="52"/>
      <c r="F5972" s="41"/>
      <c r="I5972" s="41"/>
      <c r="J5972" s="41"/>
      <c r="K5972" s="40"/>
      <c r="Q5972" s="52"/>
    </row>
    <row r="5973" spans="3:17">
      <c r="C5973" s="52"/>
      <c r="F5973" s="41"/>
      <c r="I5973" s="41"/>
      <c r="J5973" s="41"/>
      <c r="K5973" s="40"/>
      <c r="Q5973" s="52"/>
    </row>
    <row r="5974" spans="3:17">
      <c r="C5974" s="52"/>
      <c r="F5974" s="41"/>
      <c r="I5974" s="41"/>
      <c r="J5974" s="41"/>
      <c r="K5974" s="40"/>
      <c r="Q5974" s="52"/>
    </row>
    <row r="5975" spans="3:17">
      <c r="C5975" s="52"/>
      <c r="F5975" s="41"/>
      <c r="I5975" s="41"/>
      <c r="J5975" s="41"/>
      <c r="K5975" s="40"/>
      <c r="Q5975" s="52"/>
    </row>
    <row r="5976" spans="3:17">
      <c r="C5976" s="52"/>
      <c r="F5976" s="41"/>
      <c r="I5976" s="41"/>
      <c r="J5976" s="41"/>
      <c r="K5976" s="40"/>
      <c r="Q5976" s="52"/>
    </row>
    <row r="5977" spans="3:17">
      <c r="C5977" s="52"/>
      <c r="F5977" s="41"/>
      <c r="I5977" s="41"/>
      <c r="J5977" s="41"/>
      <c r="K5977" s="40"/>
      <c r="Q5977" s="52"/>
    </row>
    <row r="5978" spans="3:17">
      <c r="C5978" s="52"/>
      <c r="F5978" s="41"/>
      <c r="I5978" s="41"/>
      <c r="J5978" s="41"/>
      <c r="K5978" s="40"/>
      <c r="Q5978" s="52"/>
    </row>
    <row r="5979" spans="3:17">
      <c r="C5979" s="52"/>
      <c r="F5979" s="41"/>
      <c r="I5979" s="41"/>
      <c r="J5979" s="41"/>
      <c r="K5979" s="40"/>
      <c r="Q5979" s="52"/>
    </row>
    <row r="5980" spans="3:17">
      <c r="C5980" s="52"/>
      <c r="F5980" s="41"/>
      <c r="I5980" s="41"/>
      <c r="J5980" s="41"/>
      <c r="K5980" s="40"/>
      <c r="Q5980" s="52"/>
    </row>
    <row r="5981" spans="3:17">
      <c r="C5981" s="52"/>
      <c r="F5981" s="41"/>
      <c r="I5981" s="41"/>
      <c r="J5981" s="41"/>
      <c r="K5981" s="40"/>
      <c r="Q5981" s="52"/>
    </row>
    <row r="5982" spans="3:17">
      <c r="C5982" s="52"/>
      <c r="F5982" s="41"/>
      <c r="I5982" s="41"/>
      <c r="J5982" s="41"/>
      <c r="K5982" s="40"/>
      <c r="Q5982" s="52"/>
    </row>
    <row r="5983" spans="3:17">
      <c r="C5983" s="52"/>
      <c r="F5983" s="41"/>
      <c r="I5983" s="41"/>
      <c r="J5983" s="41"/>
      <c r="K5983" s="40"/>
      <c r="Q5983" s="52"/>
    </row>
    <row r="5984" spans="3:17">
      <c r="C5984" s="52"/>
      <c r="F5984" s="41"/>
      <c r="I5984" s="41"/>
      <c r="J5984" s="41"/>
      <c r="K5984" s="40"/>
      <c r="Q5984" s="52"/>
    </row>
    <row r="5985" spans="3:17">
      <c r="C5985" s="52"/>
      <c r="F5985" s="41"/>
      <c r="I5985" s="41"/>
      <c r="J5985" s="41"/>
      <c r="K5985" s="40"/>
      <c r="Q5985" s="52"/>
    </row>
    <row r="5986" spans="3:17">
      <c r="C5986" s="52"/>
      <c r="F5986" s="41"/>
      <c r="I5986" s="41"/>
      <c r="J5986" s="41"/>
      <c r="K5986" s="40"/>
      <c r="Q5986" s="52"/>
    </row>
    <row r="5987" spans="3:17">
      <c r="C5987" s="52"/>
      <c r="F5987" s="41"/>
      <c r="I5987" s="41"/>
      <c r="J5987" s="41"/>
      <c r="K5987" s="40"/>
      <c r="Q5987" s="52"/>
    </row>
    <row r="5988" spans="3:17">
      <c r="C5988" s="52"/>
      <c r="F5988" s="41"/>
      <c r="I5988" s="41"/>
      <c r="J5988" s="41"/>
      <c r="K5988" s="40"/>
      <c r="Q5988" s="52"/>
    </row>
    <row r="5989" spans="3:17">
      <c r="C5989" s="52"/>
      <c r="F5989" s="41"/>
      <c r="I5989" s="41"/>
      <c r="J5989" s="41"/>
      <c r="K5989" s="40"/>
      <c r="Q5989" s="52"/>
    </row>
    <row r="5990" spans="3:17">
      <c r="C5990" s="52"/>
      <c r="F5990" s="41"/>
      <c r="I5990" s="41"/>
      <c r="J5990" s="41"/>
      <c r="K5990" s="40"/>
      <c r="Q5990" s="52"/>
    </row>
    <row r="5991" spans="3:17">
      <c r="C5991" s="52"/>
      <c r="F5991" s="41"/>
      <c r="I5991" s="41"/>
      <c r="J5991" s="41"/>
      <c r="K5991" s="40"/>
      <c r="Q5991" s="52"/>
    </row>
    <row r="5992" spans="3:17">
      <c r="C5992" s="52"/>
      <c r="F5992" s="41"/>
      <c r="I5992" s="41"/>
      <c r="J5992" s="41"/>
      <c r="K5992" s="40"/>
      <c r="Q5992" s="52"/>
    </row>
    <row r="5993" spans="3:17">
      <c r="C5993" s="52"/>
      <c r="F5993" s="41"/>
      <c r="I5993" s="41"/>
      <c r="J5993" s="41"/>
      <c r="K5993" s="40"/>
      <c r="Q5993" s="52"/>
    </row>
    <row r="5994" spans="3:17">
      <c r="C5994" s="52"/>
      <c r="F5994" s="41"/>
      <c r="I5994" s="41"/>
      <c r="J5994" s="41"/>
      <c r="K5994" s="40"/>
      <c r="Q5994" s="52"/>
    </row>
    <row r="5995" spans="3:17">
      <c r="C5995" s="52"/>
      <c r="F5995" s="41"/>
      <c r="I5995" s="41"/>
      <c r="J5995" s="41"/>
      <c r="K5995" s="40"/>
      <c r="Q5995" s="52"/>
    </row>
    <row r="5996" spans="3:17">
      <c r="C5996" s="52"/>
      <c r="F5996" s="41"/>
      <c r="I5996" s="41"/>
      <c r="J5996" s="41"/>
      <c r="K5996" s="40"/>
      <c r="Q5996" s="52"/>
    </row>
    <row r="5997" spans="3:17">
      <c r="C5997" s="52"/>
      <c r="F5997" s="41"/>
      <c r="I5997" s="41"/>
      <c r="J5997" s="41"/>
      <c r="K5997" s="40"/>
      <c r="Q5997" s="52"/>
    </row>
    <row r="5998" spans="3:17">
      <c r="C5998" s="52"/>
      <c r="F5998" s="41"/>
      <c r="I5998" s="41"/>
      <c r="J5998" s="41"/>
      <c r="K5998" s="40"/>
      <c r="Q5998" s="52"/>
    </row>
    <row r="5999" spans="3:17">
      <c r="C5999" s="52"/>
      <c r="F5999" s="41"/>
      <c r="I5999" s="41"/>
      <c r="J5999" s="41"/>
      <c r="K5999" s="40"/>
      <c r="Q5999" s="52"/>
    </row>
    <row r="6000" spans="3:17">
      <c r="C6000" s="52"/>
      <c r="F6000" s="41"/>
      <c r="I6000" s="41"/>
      <c r="J6000" s="41"/>
      <c r="K6000" s="40"/>
      <c r="Q6000" s="52"/>
    </row>
    <row r="6001" spans="3:17">
      <c r="C6001" s="52"/>
      <c r="F6001" s="41"/>
      <c r="I6001" s="41"/>
      <c r="J6001" s="41"/>
      <c r="K6001" s="40"/>
      <c r="Q6001" s="52"/>
    </row>
    <row r="6002" spans="3:17">
      <c r="C6002" s="52"/>
      <c r="F6002" s="41"/>
      <c r="I6002" s="41"/>
      <c r="J6002" s="41"/>
      <c r="K6002" s="40"/>
      <c r="Q6002" s="52"/>
    </row>
    <row r="6003" spans="3:17">
      <c r="C6003" s="52"/>
      <c r="F6003" s="41"/>
      <c r="I6003" s="41"/>
      <c r="J6003" s="41"/>
      <c r="K6003" s="40"/>
      <c r="Q6003" s="52"/>
    </row>
    <row r="6004" spans="3:17">
      <c r="C6004" s="52"/>
      <c r="F6004" s="41"/>
      <c r="I6004" s="41"/>
      <c r="J6004" s="41"/>
      <c r="K6004" s="40"/>
      <c r="Q6004" s="52"/>
    </row>
    <row r="6005" spans="3:17">
      <c r="C6005" s="52"/>
      <c r="F6005" s="41"/>
      <c r="I6005" s="41"/>
      <c r="J6005" s="41"/>
      <c r="K6005" s="40"/>
      <c r="Q6005" s="52"/>
    </row>
    <row r="6006" spans="3:17">
      <c r="C6006" s="52"/>
      <c r="F6006" s="41"/>
      <c r="I6006" s="41"/>
      <c r="J6006" s="41"/>
      <c r="K6006" s="40"/>
      <c r="Q6006" s="52"/>
    </row>
    <row r="6007" spans="3:17">
      <c r="C6007" s="52"/>
      <c r="F6007" s="41"/>
      <c r="I6007" s="41"/>
      <c r="J6007" s="41"/>
      <c r="K6007" s="40"/>
      <c r="Q6007" s="52"/>
    </row>
    <row r="6008" spans="3:17">
      <c r="C6008" s="52"/>
      <c r="F6008" s="41"/>
      <c r="I6008" s="41"/>
      <c r="J6008" s="41"/>
      <c r="K6008" s="40"/>
      <c r="Q6008" s="52"/>
    </row>
    <row r="6009" spans="3:17">
      <c r="C6009" s="52"/>
      <c r="F6009" s="41"/>
      <c r="I6009" s="41"/>
      <c r="J6009" s="41"/>
      <c r="K6009" s="40"/>
      <c r="Q6009" s="52"/>
    </row>
    <row r="6010" spans="3:17">
      <c r="C6010" s="52"/>
      <c r="F6010" s="41"/>
      <c r="I6010" s="41"/>
      <c r="J6010" s="41"/>
      <c r="K6010" s="40"/>
      <c r="Q6010" s="52"/>
    </row>
    <row r="6011" spans="3:17">
      <c r="C6011" s="52"/>
      <c r="F6011" s="41"/>
      <c r="I6011" s="41"/>
      <c r="J6011" s="41"/>
      <c r="K6011" s="40"/>
      <c r="Q6011" s="52"/>
    </row>
    <row r="6012" spans="3:17">
      <c r="C6012" s="52"/>
      <c r="F6012" s="41"/>
      <c r="I6012" s="41"/>
      <c r="J6012" s="41"/>
      <c r="K6012" s="40"/>
      <c r="Q6012" s="52"/>
    </row>
    <row r="6013" spans="3:17">
      <c r="C6013" s="52"/>
      <c r="F6013" s="41"/>
      <c r="I6013" s="41"/>
      <c r="J6013" s="41"/>
      <c r="K6013" s="40"/>
      <c r="Q6013" s="52"/>
    </row>
    <row r="6014" spans="3:17">
      <c r="C6014" s="52"/>
      <c r="F6014" s="41"/>
      <c r="I6014" s="41"/>
      <c r="J6014" s="41"/>
      <c r="K6014" s="40"/>
      <c r="Q6014" s="52"/>
    </row>
    <row r="6015" spans="3:17">
      <c r="C6015" s="52"/>
      <c r="F6015" s="41"/>
      <c r="I6015" s="41"/>
      <c r="J6015" s="41"/>
      <c r="K6015" s="40"/>
      <c r="Q6015" s="52"/>
    </row>
    <row r="6016" spans="3:17">
      <c r="C6016" s="52"/>
      <c r="F6016" s="41"/>
      <c r="I6016" s="41"/>
      <c r="J6016" s="41"/>
      <c r="K6016" s="40"/>
      <c r="Q6016" s="52"/>
    </row>
    <row r="6017" spans="3:17">
      <c r="C6017" s="52"/>
      <c r="F6017" s="41"/>
      <c r="I6017" s="41"/>
      <c r="J6017" s="41"/>
      <c r="K6017" s="40"/>
      <c r="Q6017" s="52"/>
    </row>
    <row r="6018" spans="3:17">
      <c r="C6018" s="52"/>
      <c r="F6018" s="41"/>
      <c r="I6018" s="41"/>
      <c r="J6018" s="41"/>
      <c r="K6018" s="40"/>
      <c r="Q6018" s="52"/>
    </row>
    <row r="6019" spans="3:17">
      <c r="C6019" s="52"/>
      <c r="F6019" s="41"/>
      <c r="I6019" s="41"/>
      <c r="J6019" s="41"/>
      <c r="K6019" s="40"/>
      <c r="Q6019" s="52"/>
    </row>
    <row r="6020" spans="3:17">
      <c r="C6020" s="52"/>
      <c r="F6020" s="41"/>
      <c r="I6020" s="41"/>
      <c r="J6020" s="41"/>
      <c r="K6020" s="40"/>
      <c r="Q6020" s="52"/>
    </row>
    <row r="6021" spans="3:17">
      <c r="C6021" s="52"/>
      <c r="F6021" s="41"/>
      <c r="I6021" s="41"/>
      <c r="J6021" s="41"/>
      <c r="K6021" s="40"/>
      <c r="Q6021" s="52"/>
    </row>
    <row r="6022" spans="3:17">
      <c r="C6022" s="52"/>
      <c r="F6022" s="41"/>
      <c r="I6022" s="41"/>
      <c r="J6022" s="41"/>
      <c r="K6022" s="40"/>
      <c r="Q6022" s="52"/>
    </row>
    <row r="6023" spans="3:17">
      <c r="C6023" s="52"/>
      <c r="F6023" s="41"/>
      <c r="I6023" s="41"/>
      <c r="J6023" s="41"/>
      <c r="K6023" s="40"/>
      <c r="Q6023" s="52"/>
    </row>
    <row r="6024" spans="3:17">
      <c r="C6024" s="52"/>
      <c r="F6024" s="41"/>
      <c r="I6024" s="41"/>
      <c r="J6024" s="41"/>
      <c r="K6024" s="40"/>
      <c r="Q6024" s="52"/>
    </row>
    <row r="6025" spans="3:17">
      <c r="C6025" s="52"/>
      <c r="F6025" s="41"/>
      <c r="I6025" s="41"/>
      <c r="J6025" s="41"/>
      <c r="K6025" s="40"/>
      <c r="Q6025" s="52"/>
    </row>
    <row r="6026" spans="3:17">
      <c r="C6026" s="52"/>
      <c r="F6026" s="41"/>
      <c r="I6026" s="41"/>
      <c r="J6026" s="41"/>
      <c r="K6026" s="40"/>
      <c r="Q6026" s="52"/>
    </row>
    <row r="6027" spans="3:17">
      <c r="C6027" s="52"/>
      <c r="F6027" s="41"/>
      <c r="I6027" s="41"/>
      <c r="J6027" s="41"/>
      <c r="K6027" s="40"/>
      <c r="Q6027" s="52"/>
    </row>
    <row r="6028" spans="3:17">
      <c r="C6028" s="52"/>
      <c r="F6028" s="41"/>
      <c r="I6028" s="41"/>
      <c r="J6028" s="41"/>
      <c r="K6028" s="40"/>
      <c r="Q6028" s="52"/>
    </row>
    <row r="6029" spans="3:17">
      <c r="C6029" s="52"/>
      <c r="F6029" s="41"/>
      <c r="I6029" s="41"/>
      <c r="J6029" s="41"/>
      <c r="K6029" s="40"/>
      <c r="Q6029" s="52"/>
    </row>
    <row r="6030" spans="3:17">
      <c r="C6030" s="52"/>
      <c r="F6030" s="41"/>
      <c r="I6030" s="41"/>
      <c r="J6030" s="41"/>
      <c r="K6030" s="40"/>
      <c r="Q6030" s="52"/>
    </row>
    <row r="6031" spans="3:17">
      <c r="C6031" s="52"/>
      <c r="F6031" s="41"/>
      <c r="I6031" s="41"/>
      <c r="J6031" s="41"/>
      <c r="K6031" s="40"/>
      <c r="Q6031" s="52"/>
    </row>
    <row r="6032" spans="3:17">
      <c r="C6032" s="52"/>
      <c r="F6032" s="41"/>
      <c r="I6032" s="41"/>
      <c r="J6032" s="41"/>
      <c r="K6032" s="40"/>
      <c r="Q6032" s="52"/>
    </row>
    <row r="6033" spans="3:17">
      <c r="C6033" s="52"/>
      <c r="F6033" s="41"/>
      <c r="I6033" s="41"/>
      <c r="J6033" s="41"/>
      <c r="K6033" s="40"/>
      <c r="Q6033" s="52"/>
    </row>
    <row r="6034" spans="3:17">
      <c r="C6034" s="52"/>
      <c r="F6034" s="41"/>
      <c r="I6034" s="41"/>
      <c r="J6034" s="41"/>
      <c r="K6034" s="40"/>
      <c r="Q6034" s="52"/>
    </row>
    <row r="6035" spans="3:17">
      <c r="C6035" s="52"/>
      <c r="F6035" s="41"/>
      <c r="I6035" s="41"/>
      <c r="J6035" s="41"/>
      <c r="K6035" s="40"/>
      <c r="Q6035" s="52"/>
    </row>
    <row r="6036" spans="3:17">
      <c r="C6036" s="52"/>
      <c r="F6036" s="41"/>
      <c r="I6036" s="41"/>
      <c r="J6036" s="41"/>
      <c r="K6036" s="40"/>
      <c r="Q6036" s="52"/>
    </row>
    <row r="6037" spans="3:17">
      <c r="C6037" s="52"/>
      <c r="F6037" s="41"/>
      <c r="I6037" s="41"/>
      <c r="J6037" s="41"/>
      <c r="K6037" s="40"/>
      <c r="Q6037" s="52"/>
    </row>
    <row r="6038" spans="3:17">
      <c r="C6038" s="52"/>
      <c r="F6038" s="41"/>
      <c r="I6038" s="41"/>
      <c r="J6038" s="41"/>
      <c r="K6038" s="40"/>
      <c r="Q6038" s="52"/>
    </row>
    <row r="6039" spans="3:17">
      <c r="C6039" s="52"/>
      <c r="F6039" s="41"/>
      <c r="I6039" s="41"/>
      <c r="J6039" s="41"/>
      <c r="K6039" s="40"/>
      <c r="Q6039" s="52"/>
    </row>
    <row r="6040" spans="3:17">
      <c r="C6040" s="52"/>
      <c r="F6040" s="41"/>
      <c r="I6040" s="41"/>
      <c r="J6040" s="41"/>
      <c r="K6040" s="40"/>
      <c r="Q6040" s="52"/>
    </row>
    <row r="6041" spans="3:17">
      <c r="C6041" s="52"/>
      <c r="F6041" s="41"/>
      <c r="I6041" s="41"/>
      <c r="J6041" s="41"/>
      <c r="K6041" s="40"/>
      <c r="Q6041" s="52"/>
    </row>
    <row r="6042" spans="3:17">
      <c r="C6042" s="52"/>
      <c r="F6042" s="41"/>
      <c r="I6042" s="41"/>
      <c r="J6042" s="41"/>
      <c r="K6042" s="40"/>
      <c r="Q6042" s="52"/>
    </row>
    <row r="6043" spans="3:17">
      <c r="C6043" s="52"/>
      <c r="F6043" s="41"/>
      <c r="I6043" s="41"/>
      <c r="J6043" s="41"/>
      <c r="K6043" s="40"/>
      <c r="Q6043" s="52"/>
    </row>
    <row r="6044" spans="3:17">
      <c r="C6044" s="52"/>
      <c r="F6044" s="41"/>
      <c r="I6044" s="41"/>
      <c r="J6044" s="41"/>
      <c r="K6044" s="40"/>
      <c r="Q6044" s="52"/>
    </row>
    <row r="6045" spans="3:17">
      <c r="C6045" s="52"/>
      <c r="F6045" s="41"/>
      <c r="I6045" s="41"/>
      <c r="J6045" s="41"/>
      <c r="K6045" s="40"/>
      <c r="Q6045" s="52"/>
    </row>
    <row r="6046" spans="3:17">
      <c r="C6046" s="52"/>
      <c r="F6046" s="41"/>
      <c r="I6046" s="41"/>
      <c r="J6046" s="41"/>
      <c r="K6046" s="40"/>
      <c r="Q6046" s="52"/>
    </row>
    <row r="6047" spans="3:17">
      <c r="C6047" s="52"/>
      <c r="F6047" s="41"/>
      <c r="I6047" s="41"/>
      <c r="J6047" s="41"/>
      <c r="K6047" s="40"/>
      <c r="Q6047" s="52"/>
    </row>
    <row r="6048" spans="3:17">
      <c r="C6048" s="52"/>
      <c r="F6048" s="41"/>
      <c r="I6048" s="41"/>
      <c r="J6048" s="41"/>
      <c r="K6048" s="40"/>
      <c r="Q6048" s="52"/>
    </row>
    <row r="6049" spans="3:17">
      <c r="C6049" s="52"/>
      <c r="F6049" s="41"/>
      <c r="I6049" s="41"/>
      <c r="J6049" s="41"/>
      <c r="K6049" s="40"/>
      <c r="Q6049" s="52"/>
    </row>
    <row r="6050" spans="3:17">
      <c r="C6050" s="52"/>
      <c r="F6050" s="41"/>
      <c r="I6050" s="41"/>
      <c r="J6050" s="41"/>
      <c r="K6050" s="40"/>
      <c r="Q6050" s="52"/>
    </row>
    <row r="6051" spans="3:17">
      <c r="C6051" s="52"/>
      <c r="F6051" s="41"/>
      <c r="I6051" s="41"/>
      <c r="J6051" s="41"/>
      <c r="K6051" s="40"/>
      <c r="Q6051" s="52"/>
    </row>
    <row r="6052" spans="3:17">
      <c r="C6052" s="52"/>
      <c r="F6052" s="41"/>
      <c r="I6052" s="41"/>
      <c r="J6052" s="41"/>
      <c r="K6052" s="40"/>
      <c r="Q6052" s="52"/>
    </row>
    <row r="6053" spans="3:17">
      <c r="C6053" s="52"/>
      <c r="F6053" s="41"/>
      <c r="I6053" s="41"/>
      <c r="J6053" s="41"/>
      <c r="K6053" s="40"/>
      <c r="Q6053" s="52"/>
    </row>
    <row r="6054" spans="3:17">
      <c r="C6054" s="52"/>
      <c r="F6054" s="41"/>
      <c r="I6054" s="41"/>
      <c r="J6054" s="41"/>
      <c r="K6054" s="40"/>
      <c r="Q6054" s="52"/>
    </row>
    <row r="6055" spans="3:17">
      <c r="C6055" s="52"/>
      <c r="F6055" s="41"/>
      <c r="I6055" s="41"/>
      <c r="J6055" s="41"/>
      <c r="K6055" s="40"/>
      <c r="Q6055" s="52"/>
    </row>
    <row r="6056" spans="3:17">
      <c r="C6056" s="52"/>
      <c r="F6056" s="41"/>
      <c r="I6056" s="41"/>
      <c r="J6056" s="41"/>
      <c r="K6056" s="40"/>
      <c r="Q6056" s="52"/>
    </row>
    <row r="6057" spans="3:17">
      <c r="C6057" s="52"/>
      <c r="F6057" s="41"/>
      <c r="I6057" s="41"/>
      <c r="J6057" s="41"/>
      <c r="K6057" s="40"/>
      <c r="Q6057" s="52"/>
    </row>
    <row r="6058" spans="3:17">
      <c r="C6058" s="52"/>
      <c r="F6058" s="41"/>
      <c r="I6058" s="41"/>
      <c r="J6058" s="41"/>
      <c r="K6058" s="40"/>
      <c r="Q6058" s="52"/>
    </row>
    <row r="6059" spans="3:17">
      <c r="C6059" s="52"/>
      <c r="F6059" s="41"/>
      <c r="I6059" s="41"/>
      <c r="J6059" s="41"/>
      <c r="K6059" s="40"/>
      <c r="Q6059" s="52"/>
    </row>
    <row r="6060" spans="3:17">
      <c r="C6060" s="52"/>
      <c r="F6060" s="41"/>
      <c r="I6060" s="41"/>
      <c r="J6060" s="41"/>
      <c r="K6060" s="40"/>
      <c r="Q6060" s="52"/>
    </row>
    <row r="6061" spans="3:17">
      <c r="C6061" s="52"/>
      <c r="F6061" s="41"/>
      <c r="I6061" s="41"/>
      <c r="J6061" s="41"/>
      <c r="K6061" s="40"/>
      <c r="Q6061" s="52"/>
    </row>
    <row r="6062" spans="3:17">
      <c r="C6062" s="52"/>
      <c r="F6062" s="41"/>
      <c r="I6062" s="41"/>
      <c r="J6062" s="41"/>
      <c r="K6062" s="40"/>
      <c r="Q6062" s="52"/>
    </row>
    <row r="6063" spans="3:17">
      <c r="C6063" s="52"/>
      <c r="F6063" s="41"/>
      <c r="I6063" s="41"/>
      <c r="J6063" s="41"/>
      <c r="K6063" s="40"/>
      <c r="Q6063" s="52"/>
    </row>
    <row r="6064" spans="3:17">
      <c r="C6064" s="52"/>
      <c r="F6064" s="41"/>
      <c r="I6064" s="41"/>
      <c r="J6064" s="41"/>
      <c r="K6064" s="40"/>
      <c r="Q6064" s="52"/>
    </row>
    <row r="6065" spans="3:17">
      <c r="C6065" s="52"/>
      <c r="F6065" s="41"/>
      <c r="I6065" s="41"/>
      <c r="J6065" s="41"/>
      <c r="K6065" s="40"/>
      <c r="Q6065" s="52"/>
    </row>
    <row r="6066" spans="3:17">
      <c r="C6066" s="52"/>
      <c r="F6066" s="41"/>
      <c r="I6066" s="41"/>
      <c r="J6066" s="41"/>
      <c r="K6066" s="40"/>
      <c r="Q6066" s="52"/>
    </row>
    <row r="6067" spans="3:17">
      <c r="C6067" s="52"/>
      <c r="F6067" s="41"/>
      <c r="I6067" s="41"/>
      <c r="J6067" s="41"/>
      <c r="K6067" s="40"/>
      <c r="Q6067" s="52"/>
    </row>
    <row r="6068" spans="3:17">
      <c r="C6068" s="52"/>
      <c r="F6068" s="41"/>
      <c r="I6068" s="41"/>
      <c r="J6068" s="41"/>
      <c r="K6068" s="40"/>
      <c r="Q6068" s="52"/>
    </row>
    <row r="6069" spans="3:17">
      <c r="C6069" s="52"/>
      <c r="F6069" s="41"/>
      <c r="I6069" s="41"/>
      <c r="J6069" s="41"/>
      <c r="K6069" s="40"/>
      <c r="Q6069" s="52"/>
    </row>
    <row r="6070" spans="3:17">
      <c r="C6070" s="52"/>
      <c r="F6070" s="41"/>
      <c r="I6070" s="41"/>
      <c r="J6070" s="41"/>
      <c r="K6070" s="40"/>
      <c r="Q6070" s="52"/>
    </row>
    <row r="6071" spans="3:17">
      <c r="C6071" s="52"/>
      <c r="F6071" s="41"/>
      <c r="I6071" s="41"/>
      <c r="J6071" s="41"/>
      <c r="K6071" s="40"/>
      <c r="Q6071" s="52"/>
    </row>
    <row r="6072" spans="3:17">
      <c r="C6072" s="52"/>
      <c r="F6072" s="41"/>
      <c r="I6072" s="41"/>
      <c r="J6072" s="41"/>
      <c r="K6072" s="40"/>
      <c r="Q6072" s="52"/>
    </row>
    <row r="6073" spans="3:17">
      <c r="C6073" s="52"/>
      <c r="F6073" s="41"/>
      <c r="I6073" s="41"/>
      <c r="J6073" s="41"/>
      <c r="K6073" s="40"/>
      <c r="Q6073" s="52"/>
    </row>
    <row r="6074" spans="3:17">
      <c r="C6074" s="52"/>
      <c r="F6074" s="41"/>
      <c r="I6074" s="41"/>
      <c r="J6074" s="41"/>
      <c r="K6074" s="40"/>
      <c r="Q6074" s="52"/>
    </row>
    <row r="6075" spans="3:17">
      <c r="C6075" s="52"/>
      <c r="F6075" s="41"/>
      <c r="I6075" s="41"/>
      <c r="J6075" s="41"/>
      <c r="K6075" s="40"/>
      <c r="Q6075" s="52"/>
    </row>
    <row r="6076" spans="3:17">
      <c r="C6076" s="52"/>
      <c r="F6076" s="41"/>
      <c r="I6076" s="41"/>
      <c r="J6076" s="41"/>
      <c r="K6076" s="40"/>
      <c r="Q6076" s="52"/>
    </row>
    <row r="6077" spans="3:17">
      <c r="C6077" s="52"/>
      <c r="F6077" s="41"/>
      <c r="I6077" s="41"/>
      <c r="J6077" s="41"/>
      <c r="K6077" s="40"/>
      <c r="Q6077" s="52"/>
    </row>
    <row r="6078" spans="3:17">
      <c r="C6078" s="52"/>
      <c r="F6078" s="41"/>
      <c r="I6078" s="41"/>
      <c r="J6078" s="41"/>
      <c r="K6078" s="40"/>
      <c r="Q6078" s="52"/>
    </row>
    <row r="6079" spans="3:17">
      <c r="C6079" s="52"/>
      <c r="F6079" s="41"/>
      <c r="I6079" s="41"/>
      <c r="J6079" s="41"/>
      <c r="K6079" s="40"/>
      <c r="Q6079" s="52"/>
    </row>
    <row r="6080" spans="3:17">
      <c r="C6080" s="52"/>
      <c r="F6080" s="41"/>
      <c r="I6080" s="41"/>
      <c r="J6080" s="41"/>
      <c r="K6080" s="40"/>
      <c r="Q6080" s="52"/>
    </row>
    <row r="6081" spans="3:17">
      <c r="C6081" s="52"/>
      <c r="F6081" s="41"/>
      <c r="I6081" s="41"/>
      <c r="J6081" s="41"/>
      <c r="K6081" s="40"/>
      <c r="Q6081" s="52"/>
    </row>
    <row r="6082" spans="3:17">
      <c r="C6082" s="52"/>
      <c r="F6082" s="41"/>
      <c r="I6082" s="41"/>
      <c r="J6082" s="41"/>
      <c r="K6082" s="40"/>
      <c r="Q6082" s="52"/>
    </row>
    <row r="6083" spans="3:17">
      <c r="C6083" s="52"/>
      <c r="F6083" s="41"/>
      <c r="I6083" s="41"/>
      <c r="J6083" s="41"/>
      <c r="K6083" s="40"/>
      <c r="Q6083" s="52"/>
    </row>
    <row r="6084" spans="3:17">
      <c r="C6084" s="52"/>
      <c r="F6084" s="41"/>
      <c r="I6084" s="41"/>
      <c r="J6084" s="41"/>
      <c r="K6084" s="40"/>
      <c r="Q6084" s="52"/>
    </row>
    <row r="6085" spans="3:17">
      <c r="C6085" s="52"/>
      <c r="F6085" s="41"/>
      <c r="I6085" s="41"/>
      <c r="J6085" s="41"/>
      <c r="K6085" s="40"/>
      <c r="Q6085" s="52"/>
    </row>
    <row r="6086" spans="3:17">
      <c r="C6086" s="52"/>
      <c r="F6086" s="41"/>
      <c r="I6086" s="41"/>
      <c r="J6086" s="41"/>
      <c r="K6086" s="40"/>
      <c r="Q6086" s="52"/>
    </row>
    <row r="6087" spans="3:17">
      <c r="C6087" s="52"/>
      <c r="F6087" s="41"/>
      <c r="I6087" s="41"/>
      <c r="J6087" s="41"/>
      <c r="K6087" s="40"/>
      <c r="Q6087" s="52"/>
    </row>
    <row r="6088" spans="3:17">
      <c r="C6088" s="52"/>
      <c r="F6088" s="41"/>
      <c r="I6088" s="41"/>
      <c r="J6088" s="41"/>
      <c r="K6088" s="40"/>
      <c r="Q6088" s="52"/>
    </row>
    <row r="6089" spans="3:17">
      <c r="C6089" s="52"/>
      <c r="F6089" s="41"/>
      <c r="I6089" s="41"/>
      <c r="J6089" s="41"/>
      <c r="K6089" s="40"/>
      <c r="Q6089" s="52"/>
    </row>
    <row r="6090" spans="3:17">
      <c r="C6090" s="52"/>
      <c r="F6090" s="41"/>
      <c r="I6090" s="41"/>
      <c r="J6090" s="41"/>
      <c r="K6090" s="40"/>
      <c r="Q6090" s="52"/>
    </row>
    <row r="6091" spans="3:17">
      <c r="C6091" s="52"/>
      <c r="F6091" s="41"/>
      <c r="I6091" s="41"/>
      <c r="J6091" s="41"/>
      <c r="K6091" s="40"/>
      <c r="Q6091" s="52"/>
    </row>
    <row r="6092" spans="3:17">
      <c r="C6092" s="52"/>
      <c r="F6092" s="41"/>
      <c r="I6092" s="41"/>
      <c r="J6092" s="41"/>
      <c r="K6092" s="40"/>
      <c r="Q6092" s="52"/>
    </row>
    <row r="6093" spans="3:17">
      <c r="C6093" s="52"/>
      <c r="F6093" s="41"/>
      <c r="I6093" s="41"/>
      <c r="J6093" s="41"/>
      <c r="K6093" s="40"/>
      <c r="Q6093" s="52"/>
    </row>
    <row r="6094" spans="3:17">
      <c r="C6094" s="52"/>
      <c r="F6094" s="41"/>
      <c r="I6094" s="41"/>
      <c r="J6094" s="41"/>
      <c r="K6094" s="40"/>
      <c r="Q6094" s="52"/>
    </row>
    <row r="6095" spans="3:17">
      <c r="C6095" s="52"/>
      <c r="F6095" s="41"/>
      <c r="I6095" s="41"/>
      <c r="J6095" s="41"/>
      <c r="K6095" s="40"/>
      <c r="Q6095" s="52"/>
    </row>
    <row r="6096" spans="3:17">
      <c r="C6096" s="52"/>
      <c r="F6096" s="41"/>
      <c r="I6096" s="41"/>
      <c r="J6096" s="41"/>
      <c r="K6096" s="40"/>
      <c r="Q6096" s="52"/>
    </row>
    <row r="6097" spans="3:17">
      <c r="C6097" s="52"/>
      <c r="F6097" s="41"/>
      <c r="I6097" s="41"/>
      <c r="J6097" s="41"/>
      <c r="K6097" s="40"/>
      <c r="Q6097" s="52"/>
    </row>
    <row r="6098" spans="3:17">
      <c r="C6098" s="52"/>
      <c r="F6098" s="41"/>
      <c r="I6098" s="41"/>
      <c r="J6098" s="41"/>
      <c r="K6098" s="40"/>
      <c r="Q6098" s="52"/>
    </row>
    <row r="6099" spans="3:17">
      <c r="C6099" s="52"/>
      <c r="F6099" s="41"/>
      <c r="I6099" s="41"/>
      <c r="J6099" s="41"/>
      <c r="K6099" s="40"/>
      <c r="Q6099" s="52"/>
    </row>
    <row r="6100" spans="3:17">
      <c r="C6100" s="52"/>
      <c r="F6100" s="41"/>
      <c r="I6100" s="41"/>
      <c r="J6100" s="41"/>
      <c r="K6100" s="40"/>
      <c r="Q6100" s="52"/>
    </row>
    <row r="6101" spans="3:17">
      <c r="C6101" s="52"/>
      <c r="F6101" s="41"/>
      <c r="I6101" s="41"/>
      <c r="J6101" s="41"/>
      <c r="K6101" s="40"/>
      <c r="Q6101" s="52"/>
    </row>
    <row r="6102" spans="3:17">
      <c r="C6102" s="52"/>
      <c r="F6102" s="41"/>
      <c r="I6102" s="41"/>
      <c r="J6102" s="41"/>
      <c r="K6102" s="40"/>
      <c r="Q6102" s="52"/>
    </row>
    <row r="6103" spans="3:17">
      <c r="C6103" s="52"/>
      <c r="F6103" s="41"/>
      <c r="I6103" s="41"/>
      <c r="J6103" s="41"/>
      <c r="K6103" s="40"/>
      <c r="Q6103" s="52"/>
    </row>
    <row r="6104" spans="3:17">
      <c r="C6104" s="52"/>
      <c r="F6104" s="41"/>
      <c r="I6104" s="41"/>
      <c r="J6104" s="41"/>
      <c r="K6104" s="40"/>
      <c r="Q6104" s="52"/>
    </row>
    <row r="6105" spans="3:17">
      <c r="C6105" s="52"/>
      <c r="F6105" s="41"/>
      <c r="I6105" s="41"/>
      <c r="J6105" s="41"/>
      <c r="K6105" s="40"/>
      <c r="Q6105" s="52"/>
    </row>
    <row r="6106" spans="3:17">
      <c r="C6106" s="52"/>
      <c r="F6106" s="41"/>
      <c r="I6106" s="41"/>
      <c r="J6106" s="41"/>
      <c r="K6106" s="40"/>
      <c r="Q6106" s="52"/>
    </row>
    <row r="6107" spans="3:17">
      <c r="C6107" s="52"/>
      <c r="F6107" s="41"/>
      <c r="I6107" s="41"/>
      <c r="J6107" s="41"/>
      <c r="K6107" s="40"/>
      <c r="Q6107" s="52"/>
    </row>
    <row r="6108" spans="3:17">
      <c r="C6108" s="52"/>
      <c r="F6108" s="41"/>
      <c r="I6108" s="41"/>
      <c r="J6108" s="41"/>
      <c r="K6108" s="40"/>
      <c r="Q6108" s="52"/>
    </row>
    <row r="6109" spans="3:17">
      <c r="C6109" s="52"/>
      <c r="F6109" s="41"/>
      <c r="I6109" s="41"/>
      <c r="J6109" s="41"/>
      <c r="K6109" s="40"/>
      <c r="Q6109" s="52"/>
    </row>
    <row r="6110" spans="3:17">
      <c r="C6110" s="52"/>
      <c r="F6110" s="41"/>
      <c r="I6110" s="41"/>
      <c r="J6110" s="41"/>
      <c r="K6110" s="40"/>
      <c r="Q6110" s="52"/>
    </row>
    <row r="6111" spans="3:17">
      <c r="C6111" s="52"/>
      <c r="F6111" s="41"/>
      <c r="I6111" s="41"/>
      <c r="J6111" s="41"/>
      <c r="K6111" s="40"/>
      <c r="Q6111" s="52"/>
    </row>
    <row r="6112" spans="3:17">
      <c r="C6112" s="52"/>
      <c r="F6112" s="41"/>
      <c r="I6112" s="41"/>
      <c r="J6112" s="41"/>
      <c r="K6112" s="40"/>
      <c r="Q6112" s="52"/>
    </row>
    <row r="6113" spans="3:17">
      <c r="C6113" s="52"/>
      <c r="F6113" s="41"/>
      <c r="I6113" s="41"/>
      <c r="J6113" s="41"/>
      <c r="K6113" s="40"/>
      <c r="Q6113" s="52"/>
    </row>
    <row r="6114" spans="3:17">
      <c r="C6114" s="52"/>
      <c r="F6114" s="41"/>
      <c r="I6114" s="41"/>
      <c r="J6114" s="41"/>
      <c r="K6114" s="40"/>
      <c r="Q6114" s="52"/>
    </row>
    <row r="6115" spans="3:17">
      <c r="C6115" s="52"/>
      <c r="F6115" s="41"/>
      <c r="I6115" s="41"/>
      <c r="J6115" s="41"/>
      <c r="K6115" s="40"/>
      <c r="Q6115" s="52"/>
    </row>
    <row r="6116" spans="3:17">
      <c r="C6116" s="52"/>
      <c r="F6116" s="41"/>
      <c r="I6116" s="41"/>
      <c r="J6116" s="41"/>
      <c r="K6116" s="40"/>
      <c r="Q6116" s="52"/>
    </row>
    <row r="6117" spans="3:17">
      <c r="C6117" s="52"/>
      <c r="F6117" s="41"/>
      <c r="I6117" s="41"/>
      <c r="J6117" s="41"/>
      <c r="K6117" s="40"/>
      <c r="Q6117" s="52"/>
    </row>
    <row r="6118" spans="3:17">
      <c r="C6118" s="52"/>
      <c r="F6118" s="41"/>
      <c r="I6118" s="41"/>
      <c r="J6118" s="41"/>
      <c r="K6118" s="40"/>
      <c r="Q6118" s="52"/>
    </row>
    <row r="6119" spans="3:17">
      <c r="C6119" s="52"/>
      <c r="F6119" s="41"/>
      <c r="I6119" s="41"/>
      <c r="J6119" s="41"/>
      <c r="K6119" s="40"/>
      <c r="Q6119" s="52"/>
    </row>
    <row r="6120" spans="3:17">
      <c r="C6120" s="52"/>
      <c r="F6120" s="41"/>
      <c r="I6120" s="41"/>
      <c r="J6120" s="41"/>
      <c r="K6120" s="40"/>
      <c r="Q6120" s="52"/>
    </row>
    <row r="6121" spans="3:17">
      <c r="C6121" s="52"/>
      <c r="F6121" s="41"/>
      <c r="I6121" s="41"/>
      <c r="J6121" s="41"/>
      <c r="K6121" s="40"/>
      <c r="Q6121" s="52"/>
    </row>
    <row r="6122" spans="3:17">
      <c r="C6122" s="52"/>
      <c r="F6122" s="41"/>
      <c r="I6122" s="41"/>
      <c r="J6122" s="41"/>
      <c r="K6122" s="40"/>
      <c r="Q6122" s="52"/>
    </row>
    <row r="6123" spans="3:17">
      <c r="C6123" s="52"/>
      <c r="F6123" s="41"/>
      <c r="I6123" s="41"/>
      <c r="J6123" s="41"/>
      <c r="K6123" s="40"/>
      <c r="Q6123" s="52"/>
    </row>
    <row r="6124" spans="3:17">
      <c r="C6124" s="52"/>
      <c r="F6124" s="41"/>
      <c r="I6124" s="41"/>
      <c r="J6124" s="41"/>
      <c r="K6124" s="40"/>
      <c r="Q6124" s="52"/>
    </row>
    <row r="6125" spans="3:17">
      <c r="C6125" s="52"/>
      <c r="F6125" s="41"/>
      <c r="I6125" s="41"/>
      <c r="J6125" s="41"/>
      <c r="K6125" s="40"/>
      <c r="Q6125" s="52"/>
    </row>
    <row r="6126" spans="3:17">
      <c r="C6126" s="52"/>
      <c r="F6126" s="41"/>
      <c r="I6126" s="41"/>
      <c r="J6126" s="41"/>
      <c r="K6126" s="40"/>
      <c r="Q6126" s="52"/>
    </row>
    <row r="6127" spans="3:17">
      <c r="C6127" s="52"/>
      <c r="F6127" s="41"/>
      <c r="I6127" s="41"/>
      <c r="J6127" s="41"/>
      <c r="K6127" s="40"/>
      <c r="Q6127" s="52"/>
    </row>
    <row r="6128" spans="3:17">
      <c r="C6128" s="52"/>
      <c r="F6128" s="41"/>
      <c r="I6128" s="41"/>
      <c r="J6128" s="41"/>
      <c r="K6128" s="40"/>
      <c r="Q6128" s="52"/>
    </row>
    <row r="6129" spans="3:17">
      <c r="C6129" s="52"/>
      <c r="F6129" s="41"/>
      <c r="I6129" s="41"/>
      <c r="J6129" s="41"/>
      <c r="K6129" s="40"/>
      <c r="Q6129" s="52"/>
    </row>
    <row r="6130" spans="3:17">
      <c r="C6130" s="52"/>
      <c r="F6130" s="41"/>
      <c r="I6130" s="41"/>
      <c r="J6130" s="41"/>
      <c r="K6130" s="40"/>
      <c r="Q6130" s="52"/>
    </row>
    <row r="6131" spans="3:17">
      <c r="C6131" s="52"/>
      <c r="F6131" s="41"/>
      <c r="I6131" s="41"/>
      <c r="J6131" s="41"/>
      <c r="K6131" s="40"/>
      <c r="Q6131" s="52"/>
    </row>
    <row r="6132" spans="3:17">
      <c r="C6132" s="52"/>
      <c r="F6132" s="41"/>
      <c r="I6132" s="41"/>
      <c r="J6132" s="41"/>
      <c r="K6132" s="40"/>
      <c r="Q6132" s="52"/>
    </row>
    <row r="6133" spans="3:17">
      <c r="C6133" s="52"/>
      <c r="F6133" s="41"/>
      <c r="I6133" s="41"/>
      <c r="J6133" s="41"/>
      <c r="K6133" s="40"/>
      <c r="Q6133" s="52"/>
    </row>
    <row r="6134" spans="3:17">
      <c r="C6134" s="52"/>
      <c r="F6134" s="41"/>
      <c r="I6134" s="41"/>
      <c r="J6134" s="41"/>
      <c r="K6134" s="40"/>
      <c r="Q6134" s="52"/>
    </row>
    <row r="6135" spans="3:17">
      <c r="C6135" s="52"/>
      <c r="F6135" s="41"/>
      <c r="I6135" s="41"/>
      <c r="J6135" s="41"/>
      <c r="K6135" s="40"/>
      <c r="Q6135" s="52"/>
    </row>
    <row r="6136" spans="3:17">
      <c r="C6136" s="52"/>
      <c r="F6136" s="41"/>
      <c r="I6136" s="41"/>
      <c r="J6136" s="41"/>
      <c r="K6136" s="40"/>
      <c r="Q6136" s="52"/>
    </row>
    <row r="6137" spans="3:17">
      <c r="C6137" s="52"/>
      <c r="F6137" s="41"/>
      <c r="I6137" s="41"/>
      <c r="J6137" s="41"/>
      <c r="K6137" s="40"/>
      <c r="Q6137" s="52"/>
    </row>
    <row r="6138" spans="3:17">
      <c r="C6138" s="52"/>
      <c r="F6138" s="41"/>
      <c r="I6138" s="41"/>
      <c r="J6138" s="41"/>
      <c r="K6138" s="40"/>
      <c r="Q6138" s="52"/>
    </row>
    <row r="6139" spans="3:17">
      <c r="C6139" s="52"/>
      <c r="F6139" s="41"/>
      <c r="I6139" s="41"/>
      <c r="J6139" s="41"/>
      <c r="K6139" s="40"/>
      <c r="Q6139" s="52"/>
    </row>
    <row r="6140" spans="3:17">
      <c r="C6140" s="52"/>
      <c r="F6140" s="41"/>
      <c r="I6140" s="41"/>
      <c r="J6140" s="41"/>
      <c r="K6140" s="40"/>
      <c r="Q6140" s="52"/>
    </row>
    <row r="6141" spans="3:17">
      <c r="C6141" s="52"/>
      <c r="F6141" s="41"/>
      <c r="I6141" s="41"/>
      <c r="J6141" s="41"/>
      <c r="K6141" s="40"/>
      <c r="Q6141" s="52"/>
    </row>
    <row r="6142" spans="3:17">
      <c r="C6142" s="52"/>
      <c r="F6142" s="41"/>
      <c r="I6142" s="41"/>
      <c r="J6142" s="41"/>
      <c r="K6142" s="40"/>
      <c r="Q6142" s="52"/>
    </row>
    <row r="6143" spans="3:17">
      <c r="C6143" s="52"/>
      <c r="F6143" s="41"/>
      <c r="I6143" s="41"/>
      <c r="J6143" s="41"/>
      <c r="K6143" s="40"/>
      <c r="Q6143" s="52"/>
    </row>
    <row r="6144" spans="3:17">
      <c r="C6144" s="52"/>
      <c r="F6144" s="41"/>
      <c r="I6144" s="41"/>
      <c r="J6144" s="41"/>
      <c r="K6144" s="40"/>
      <c r="Q6144" s="52"/>
    </row>
    <row r="6145" spans="3:17">
      <c r="C6145" s="52"/>
      <c r="F6145" s="41"/>
      <c r="I6145" s="41"/>
      <c r="J6145" s="41"/>
      <c r="K6145" s="40"/>
      <c r="Q6145" s="52"/>
    </row>
    <row r="6146" spans="3:17">
      <c r="C6146" s="52"/>
      <c r="F6146" s="41"/>
      <c r="I6146" s="41"/>
      <c r="J6146" s="41"/>
      <c r="K6146" s="40"/>
      <c r="Q6146" s="52"/>
    </row>
    <row r="6147" spans="3:17">
      <c r="C6147" s="52"/>
      <c r="F6147" s="41"/>
      <c r="I6147" s="41"/>
      <c r="J6147" s="41"/>
      <c r="K6147" s="40"/>
      <c r="Q6147" s="52"/>
    </row>
    <row r="6148" spans="3:17">
      <c r="C6148" s="52"/>
      <c r="F6148" s="41"/>
      <c r="I6148" s="41"/>
      <c r="J6148" s="41"/>
      <c r="K6148" s="40"/>
      <c r="Q6148" s="52"/>
    </row>
    <row r="6149" spans="3:17">
      <c r="C6149" s="52"/>
      <c r="F6149" s="41"/>
      <c r="I6149" s="41"/>
      <c r="J6149" s="41"/>
      <c r="K6149" s="40"/>
      <c r="Q6149" s="52"/>
    </row>
    <row r="6150" spans="3:17">
      <c r="C6150" s="52"/>
      <c r="F6150" s="41"/>
      <c r="I6150" s="41"/>
      <c r="J6150" s="41"/>
      <c r="K6150" s="40"/>
      <c r="Q6150" s="52"/>
    </row>
    <row r="6151" spans="3:17">
      <c r="C6151" s="52"/>
      <c r="F6151" s="41"/>
      <c r="I6151" s="41"/>
      <c r="J6151" s="41"/>
      <c r="K6151" s="40"/>
      <c r="Q6151" s="52"/>
    </row>
    <row r="6152" spans="3:17">
      <c r="C6152" s="52"/>
      <c r="F6152" s="41"/>
      <c r="I6152" s="41"/>
      <c r="J6152" s="41"/>
      <c r="K6152" s="40"/>
      <c r="Q6152" s="52"/>
    </row>
    <row r="6153" spans="3:17">
      <c r="C6153" s="52"/>
      <c r="F6153" s="41"/>
      <c r="I6153" s="41"/>
      <c r="J6153" s="41"/>
      <c r="K6153" s="40"/>
      <c r="Q6153" s="52"/>
    </row>
    <row r="6154" spans="3:17">
      <c r="C6154" s="52"/>
      <c r="F6154" s="41"/>
      <c r="I6154" s="41"/>
      <c r="J6154" s="41"/>
      <c r="K6154" s="40"/>
      <c r="Q6154" s="52"/>
    </row>
    <row r="6155" spans="3:17">
      <c r="C6155" s="52"/>
      <c r="F6155" s="41"/>
      <c r="I6155" s="41"/>
      <c r="J6155" s="41"/>
      <c r="K6155" s="40"/>
      <c r="Q6155" s="52"/>
    </row>
    <row r="6156" spans="3:17">
      <c r="C6156" s="52"/>
      <c r="F6156" s="41"/>
      <c r="I6156" s="41"/>
      <c r="J6156" s="41"/>
      <c r="K6156" s="40"/>
      <c r="Q6156" s="52"/>
    </row>
    <row r="6157" spans="3:17">
      <c r="C6157" s="52"/>
      <c r="F6157" s="41"/>
      <c r="I6157" s="41"/>
      <c r="J6157" s="41"/>
      <c r="K6157" s="40"/>
      <c r="Q6157" s="52"/>
    </row>
    <row r="6158" spans="3:17">
      <c r="C6158" s="52"/>
      <c r="F6158" s="41"/>
      <c r="I6158" s="41"/>
      <c r="J6158" s="41"/>
      <c r="K6158" s="40"/>
      <c r="Q6158" s="52"/>
    </row>
    <row r="6159" spans="3:17">
      <c r="C6159" s="52"/>
      <c r="F6159" s="41"/>
      <c r="I6159" s="41"/>
      <c r="J6159" s="41"/>
      <c r="K6159" s="40"/>
      <c r="Q6159" s="52"/>
    </row>
    <row r="6160" spans="3:17">
      <c r="C6160" s="52"/>
      <c r="F6160" s="41"/>
      <c r="I6160" s="41"/>
      <c r="J6160" s="41"/>
      <c r="K6160" s="40"/>
      <c r="Q6160" s="52"/>
    </row>
    <row r="6161" spans="3:17">
      <c r="C6161" s="52"/>
      <c r="F6161" s="41"/>
      <c r="I6161" s="41"/>
      <c r="J6161" s="41"/>
      <c r="K6161" s="40"/>
      <c r="Q6161" s="52"/>
    </row>
    <row r="6162" spans="3:17">
      <c r="C6162" s="52"/>
      <c r="F6162" s="41"/>
      <c r="I6162" s="41"/>
      <c r="J6162" s="41"/>
      <c r="K6162" s="40"/>
      <c r="Q6162" s="52"/>
    </row>
    <row r="6163" spans="3:17">
      <c r="C6163" s="52"/>
      <c r="F6163" s="41"/>
      <c r="I6163" s="41"/>
      <c r="J6163" s="41"/>
      <c r="K6163" s="40"/>
      <c r="Q6163" s="52"/>
    </row>
    <row r="6164" spans="3:17">
      <c r="C6164" s="52"/>
      <c r="F6164" s="41"/>
      <c r="I6164" s="41"/>
      <c r="J6164" s="41"/>
      <c r="K6164" s="40"/>
      <c r="Q6164" s="52"/>
    </row>
    <row r="6165" spans="3:17">
      <c r="C6165" s="52"/>
      <c r="F6165" s="41"/>
      <c r="I6165" s="41"/>
      <c r="J6165" s="41"/>
      <c r="K6165" s="40"/>
      <c r="Q6165" s="52"/>
    </row>
    <row r="6166" spans="3:17">
      <c r="C6166" s="52"/>
      <c r="F6166" s="41"/>
      <c r="I6166" s="41"/>
      <c r="J6166" s="41"/>
      <c r="K6166" s="40"/>
      <c r="Q6166" s="52"/>
    </row>
    <row r="6167" spans="3:17">
      <c r="C6167" s="52"/>
      <c r="F6167" s="41"/>
      <c r="I6167" s="41"/>
      <c r="J6167" s="41"/>
      <c r="K6167" s="40"/>
      <c r="Q6167" s="52"/>
    </row>
    <row r="6168" spans="3:17">
      <c r="C6168" s="52"/>
      <c r="F6168" s="41"/>
      <c r="I6168" s="41"/>
      <c r="J6168" s="41"/>
      <c r="K6168" s="40"/>
      <c r="Q6168" s="52"/>
    </row>
    <row r="6169" spans="3:17">
      <c r="C6169" s="52"/>
      <c r="F6169" s="41"/>
      <c r="I6169" s="41"/>
      <c r="J6169" s="41"/>
      <c r="K6169" s="40"/>
      <c r="Q6169" s="52"/>
    </row>
    <row r="6170" spans="3:17">
      <c r="C6170" s="52"/>
      <c r="F6170" s="41"/>
      <c r="I6170" s="41"/>
      <c r="J6170" s="41"/>
      <c r="K6170" s="40"/>
      <c r="Q6170" s="52"/>
    </row>
    <row r="6171" spans="3:17">
      <c r="C6171" s="52"/>
      <c r="F6171" s="41"/>
      <c r="I6171" s="41"/>
      <c r="J6171" s="41"/>
      <c r="K6171" s="40"/>
      <c r="Q6171" s="52"/>
    </row>
    <row r="6172" spans="3:17">
      <c r="C6172" s="52"/>
      <c r="F6172" s="41"/>
      <c r="I6172" s="41"/>
      <c r="J6172" s="41"/>
      <c r="K6172" s="40"/>
      <c r="Q6172" s="52"/>
    </row>
    <row r="6173" spans="3:17">
      <c r="C6173" s="52"/>
      <c r="F6173" s="41"/>
      <c r="I6173" s="41"/>
      <c r="J6173" s="41"/>
      <c r="K6173" s="40"/>
      <c r="Q6173" s="52"/>
    </row>
    <row r="6174" spans="3:17">
      <c r="C6174" s="52"/>
      <c r="F6174" s="41"/>
      <c r="I6174" s="41"/>
      <c r="J6174" s="41"/>
      <c r="K6174" s="40"/>
      <c r="Q6174" s="52"/>
    </row>
    <row r="6175" spans="3:17">
      <c r="C6175" s="52"/>
      <c r="F6175" s="41"/>
      <c r="I6175" s="41"/>
      <c r="J6175" s="41"/>
      <c r="K6175" s="40"/>
      <c r="Q6175" s="52"/>
    </row>
    <row r="6176" spans="3:17">
      <c r="C6176" s="52"/>
      <c r="F6176" s="41"/>
      <c r="I6176" s="41"/>
      <c r="J6176" s="41"/>
      <c r="K6176" s="40"/>
      <c r="Q6176" s="52"/>
    </row>
    <row r="6177" spans="3:17">
      <c r="C6177" s="52"/>
      <c r="F6177" s="41"/>
      <c r="I6177" s="41"/>
      <c r="J6177" s="41"/>
      <c r="K6177" s="40"/>
      <c r="Q6177" s="52"/>
    </row>
    <row r="6178" spans="3:17">
      <c r="C6178" s="52"/>
      <c r="F6178" s="41"/>
      <c r="I6178" s="41"/>
      <c r="J6178" s="41"/>
      <c r="K6178" s="40"/>
      <c r="Q6178" s="52"/>
    </row>
    <row r="6179" spans="3:17">
      <c r="C6179" s="52"/>
      <c r="F6179" s="41"/>
      <c r="I6179" s="41"/>
      <c r="J6179" s="41"/>
      <c r="K6179" s="40"/>
      <c r="Q6179" s="52"/>
    </row>
    <row r="6180" spans="3:17">
      <c r="C6180" s="52"/>
      <c r="F6180" s="41"/>
      <c r="I6180" s="41"/>
      <c r="J6180" s="41"/>
      <c r="K6180" s="40"/>
      <c r="Q6180" s="52"/>
    </row>
    <row r="6181" spans="3:17">
      <c r="C6181" s="52"/>
      <c r="F6181" s="41"/>
      <c r="I6181" s="41"/>
      <c r="J6181" s="41"/>
      <c r="K6181" s="40"/>
      <c r="Q6181" s="52"/>
    </row>
    <row r="6182" spans="3:17">
      <c r="C6182" s="52"/>
      <c r="F6182" s="41"/>
      <c r="I6182" s="41"/>
      <c r="J6182" s="41"/>
      <c r="K6182" s="40"/>
      <c r="Q6182" s="52"/>
    </row>
    <row r="6183" spans="3:17">
      <c r="C6183" s="52"/>
      <c r="F6183" s="41"/>
      <c r="I6183" s="41"/>
      <c r="J6183" s="41"/>
      <c r="K6183" s="40"/>
      <c r="Q6183" s="52"/>
    </row>
    <row r="6184" spans="3:17">
      <c r="C6184" s="52"/>
      <c r="F6184" s="41"/>
      <c r="I6184" s="41"/>
      <c r="J6184" s="41"/>
      <c r="K6184" s="40"/>
      <c r="Q6184" s="52"/>
    </row>
    <row r="6185" spans="3:17">
      <c r="C6185" s="52"/>
      <c r="F6185" s="41"/>
      <c r="I6185" s="41"/>
      <c r="J6185" s="41"/>
      <c r="K6185" s="40"/>
      <c r="Q6185" s="52"/>
    </row>
    <row r="6186" spans="3:17">
      <c r="C6186" s="52"/>
      <c r="F6186" s="41"/>
      <c r="I6186" s="41"/>
      <c r="J6186" s="41"/>
      <c r="K6186" s="40"/>
      <c r="Q6186" s="52"/>
    </row>
    <row r="6187" spans="3:17">
      <c r="C6187" s="52"/>
      <c r="F6187" s="41"/>
      <c r="I6187" s="41"/>
      <c r="J6187" s="41"/>
      <c r="K6187" s="40"/>
      <c r="Q6187" s="52"/>
    </row>
    <row r="6188" spans="3:17">
      <c r="C6188" s="52"/>
      <c r="F6188" s="41"/>
      <c r="I6188" s="41"/>
      <c r="J6188" s="41"/>
      <c r="K6188" s="40"/>
      <c r="Q6188" s="52"/>
    </row>
    <row r="6189" spans="3:17">
      <c r="C6189" s="52"/>
      <c r="F6189" s="41"/>
      <c r="I6189" s="41"/>
      <c r="J6189" s="41"/>
      <c r="K6189" s="40"/>
      <c r="Q6189" s="52"/>
    </row>
    <row r="6190" spans="3:17">
      <c r="C6190" s="52"/>
      <c r="F6190" s="41"/>
      <c r="I6190" s="41"/>
      <c r="J6190" s="41"/>
      <c r="K6190" s="40"/>
      <c r="Q6190" s="52"/>
    </row>
    <row r="6191" spans="3:17">
      <c r="C6191" s="52"/>
      <c r="F6191" s="41"/>
      <c r="I6191" s="41"/>
      <c r="J6191" s="41"/>
      <c r="K6191" s="40"/>
      <c r="Q6191" s="52"/>
    </row>
    <row r="6192" spans="3:17">
      <c r="C6192" s="52"/>
      <c r="F6192" s="41"/>
      <c r="I6192" s="41"/>
      <c r="J6192" s="41"/>
      <c r="K6192" s="40"/>
      <c r="Q6192" s="52"/>
    </row>
    <row r="6193" spans="3:17">
      <c r="C6193" s="52"/>
      <c r="F6193" s="41"/>
      <c r="I6193" s="41"/>
      <c r="J6193" s="41"/>
      <c r="K6193" s="40"/>
      <c r="Q6193" s="52"/>
    </row>
    <row r="6194" spans="3:17">
      <c r="C6194" s="52"/>
      <c r="F6194" s="41"/>
      <c r="I6194" s="41"/>
      <c r="J6194" s="41"/>
      <c r="K6194" s="40"/>
      <c r="Q6194" s="52"/>
    </row>
    <row r="6195" spans="3:17">
      <c r="C6195" s="52"/>
      <c r="F6195" s="41"/>
      <c r="I6195" s="41"/>
      <c r="J6195" s="41"/>
      <c r="K6195" s="40"/>
      <c r="Q6195" s="52"/>
    </row>
    <row r="6196" spans="3:17">
      <c r="C6196" s="52"/>
      <c r="F6196" s="41"/>
      <c r="I6196" s="41"/>
      <c r="J6196" s="41"/>
      <c r="K6196" s="40"/>
      <c r="Q6196" s="52"/>
    </row>
    <row r="6197" spans="3:17">
      <c r="C6197" s="52"/>
      <c r="F6197" s="41"/>
      <c r="I6197" s="41"/>
      <c r="J6197" s="41"/>
      <c r="K6197" s="40"/>
      <c r="Q6197" s="52"/>
    </row>
    <row r="6198" spans="3:17">
      <c r="C6198" s="52"/>
      <c r="F6198" s="41"/>
      <c r="I6198" s="41"/>
      <c r="J6198" s="41"/>
      <c r="K6198" s="40"/>
      <c r="Q6198" s="52"/>
    </row>
    <row r="6199" spans="3:17">
      <c r="C6199" s="52"/>
      <c r="F6199" s="41"/>
      <c r="I6199" s="41"/>
      <c r="J6199" s="41"/>
      <c r="K6199" s="40"/>
      <c r="Q6199" s="52"/>
    </row>
    <row r="6200" spans="3:17">
      <c r="C6200" s="52"/>
      <c r="F6200" s="41"/>
      <c r="I6200" s="41"/>
      <c r="J6200" s="41"/>
      <c r="K6200" s="40"/>
      <c r="Q6200" s="52"/>
    </row>
    <row r="6201" spans="3:17">
      <c r="C6201" s="52"/>
      <c r="F6201" s="41"/>
      <c r="I6201" s="41"/>
      <c r="J6201" s="41"/>
      <c r="K6201" s="40"/>
      <c r="Q6201" s="52"/>
    </row>
    <row r="6202" spans="3:17">
      <c r="C6202" s="52"/>
      <c r="F6202" s="41"/>
      <c r="I6202" s="41"/>
      <c r="J6202" s="41"/>
      <c r="K6202" s="40"/>
      <c r="Q6202" s="52"/>
    </row>
    <row r="6203" spans="3:17">
      <c r="C6203" s="52"/>
      <c r="F6203" s="41"/>
      <c r="I6203" s="41"/>
      <c r="J6203" s="41"/>
      <c r="K6203" s="40"/>
      <c r="Q6203" s="52"/>
    </row>
    <row r="6204" spans="3:17">
      <c r="C6204" s="52"/>
      <c r="F6204" s="41"/>
      <c r="I6204" s="41"/>
      <c r="J6204" s="41"/>
      <c r="K6204" s="40"/>
      <c r="Q6204" s="52"/>
    </row>
    <row r="6205" spans="3:17">
      <c r="C6205" s="52"/>
      <c r="F6205" s="41"/>
      <c r="I6205" s="41"/>
      <c r="J6205" s="41"/>
      <c r="K6205" s="40"/>
      <c r="Q6205" s="52"/>
    </row>
    <row r="6206" spans="3:17">
      <c r="C6206" s="52"/>
      <c r="F6206" s="41"/>
      <c r="I6206" s="41"/>
      <c r="J6206" s="41"/>
      <c r="K6206" s="40"/>
      <c r="Q6206" s="52"/>
    </row>
    <row r="6207" spans="3:17">
      <c r="C6207" s="52"/>
      <c r="F6207" s="41"/>
      <c r="I6207" s="41"/>
      <c r="J6207" s="41"/>
      <c r="K6207" s="40"/>
      <c r="Q6207" s="52"/>
    </row>
    <row r="6208" spans="3:17">
      <c r="C6208" s="52"/>
      <c r="F6208" s="41"/>
      <c r="I6208" s="41"/>
      <c r="J6208" s="41"/>
      <c r="K6208" s="40"/>
      <c r="Q6208" s="52"/>
    </row>
    <row r="6209" spans="3:17">
      <c r="C6209" s="52"/>
      <c r="F6209" s="41"/>
      <c r="I6209" s="41"/>
      <c r="J6209" s="41"/>
      <c r="K6209" s="40"/>
      <c r="Q6209" s="52"/>
    </row>
    <row r="6210" spans="3:17">
      <c r="C6210" s="52"/>
      <c r="F6210" s="41"/>
      <c r="I6210" s="41"/>
      <c r="J6210" s="41"/>
      <c r="K6210" s="40"/>
      <c r="Q6210" s="52"/>
    </row>
    <row r="6211" spans="3:17">
      <c r="C6211" s="52"/>
      <c r="F6211" s="41"/>
      <c r="I6211" s="41"/>
      <c r="J6211" s="41"/>
      <c r="K6211" s="40"/>
      <c r="Q6211" s="52"/>
    </row>
    <row r="6212" spans="3:17">
      <c r="C6212" s="52"/>
      <c r="F6212" s="41"/>
      <c r="I6212" s="41"/>
      <c r="J6212" s="41"/>
      <c r="K6212" s="40"/>
      <c r="Q6212" s="52"/>
    </row>
    <row r="6213" spans="3:17">
      <c r="C6213" s="52"/>
      <c r="F6213" s="41"/>
      <c r="I6213" s="41"/>
      <c r="J6213" s="41"/>
      <c r="K6213" s="40"/>
      <c r="Q6213" s="52"/>
    </row>
    <row r="6214" spans="3:17">
      <c r="C6214" s="52"/>
      <c r="F6214" s="41"/>
      <c r="I6214" s="41"/>
      <c r="J6214" s="41"/>
      <c r="K6214" s="40"/>
      <c r="Q6214" s="52"/>
    </row>
    <row r="6215" spans="3:17">
      <c r="C6215" s="52"/>
      <c r="F6215" s="41"/>
      <c r="I6215" s="41"/>
      <c r="J6215" s="41"/>
      <c r="K6215" s="40"/>
      <c r="Q6215" s="52"/>
    </row>
    <row r="6216" spans="3:17">
      <c r="C6216" s="52"/>
      <c r="F6216" s="41"/>
      <c r="I6216" s="41"/>
      <c r="J6216" s="41"/>
      <c r="K6216" s="40"/>
      <c r="Q6216" s="52"/>
    </row>
    <row r="6217" spans="3:17">
      <c r="C6217" s="52"/>
      <c r="F6217" s="41"/>
      <c r="I6217" s="41"/>
      <c r="J6217" s="41"/>
      <c r="K6217" s="40"/>
      <c r="Q6217" s="52"/>
    </row>
    <row r="6218" spans="3:17">
      <c r="C6218" s="52"/>
      <c r="F6218" s="41"/>
      <c r="I6218" s="41"/>
      <c r="J6218" s="41"/>
      <c r="K6218" s="40"/>
      <c r="Q6218" s="52"/>
    </row>
    <row r="6219" spans="3:17">
      <c r="C6219" s="52"/>
      <c r="F6219" s="41"/>
      <c r="I6219" s="41"/>
      <c r="J6219" s="41"/>
      <c r="K6219" s="40"/>
      <c r="Q6219" s="52"/>
    </row>
    <row r="6220" spans="3:17">
      <c r="C6220" s="52"/>
      <c r="F6220" s="41"/>
      <c r="I6220" s="41"/>
      <c r="J6220" s="41"/>
      <c r="K6220" s="40"/>
      <c r="Q6220" s="52"/>
    </row>
    <row r="6221" spans="3:17">
      <c r="C6221" s="52"/>
      <c r="F6221" s="41"/>
      <c r="I6221" s="41"/>
      <c r="J6221" s="41"/>
      <c r="K6221" s="40"/>
      <c r="Q6221" s="52"/>
    </row>
    <row r="6222" spans="3:17">
      <c r="C6222" s="52"/>
      <c r="F6222" s="41"/>
      <c r="I6222" s="41"/>
      <c r="J6222" s="41"/>
      <c r="K6222" s="40"/>
      <c r="Q6222" s="52"/>
    </row>
    <row r="6223" spans="3:17">
      <c r="C6223" s="52"/>
      <c r="F6223" s="41"/>
      <c r="I6223" s="41"/>
      <c r="J6223" s="41"/>
      <c r="K6223" s="40"/>
      <c r="Q6223" s="52"/>
    </row>
    <row r="6224" spans="3:17">
      <c r="C6224" s="52"/>
      <c r="F6224" s="41"/>
      <c r="I6224" s="41"/>
      <c r="J6224" s="41"/>
      <c r="K6224" s="40"/>
      <c r="Q6224" s="52"/>
    </row>
    <row r="6225" spans="3:17">
      <c r="C6225" s="52"/>
      <c r="F6225" s="41"/>
      <c r="I6225" s="41"/>
      <c r="J6225" s="41"/>
      <c r="K6225" s="40"/>
      <c r="Q6225" s="52"/>
    </row>
    <row r="6226" spans="3:17">
      <c r="C6226" s="52"/>
      <c r="F6226" s="41"/>
      <c r="I6226" s="41"/>
      <c r="J6226" s="41"/>
      <c r="K6226" s="40"/>
      <c r="Q6226" s="52"/>
    </row>
    <row r="6227" spans="3:17">
      <c r="C6227" s="52"/>
      <c r="F6227" s="41"/>
      <c r="I6227" s="41"/>
      <c r="J6227" s="41"/>
      <c r="K6227" s="40"/>
      <c r="Q6227" s="52"/>
    </row>
    <row r="6228" spans="3:17">
      <c r="C6228" s="52"/>
      <c r="F6228" s="41"/>
      <c r="I6228" s="41"/>
      <c r="J6228" s="41"/>
      <c r="K6228" s="40"/>
      <c r="Q6228" s="52"/>
    </row>
    <row r="6229" spans="3:17">
      <c r="C6229" s="52"/>
      <c r="F6229" s="41"/>
      <c r="I6229" s="41"/>
      <c r="J6229" s="41"/>
      <c r="K6229" s="40"/>
      <c r="Q6229" s="52"/>
    </row>
    <row r="6230" spans="3:17">
      <c r="C6230" s="52"/>
      <c r="F6230" s="41"/>
      <c r="I6230" s="41"/>
      <c r="J6230" s="41"/>
      <c r="K6230" s="40"/>
      <c r="Q6230" s="52"/>
    </row>
    <row r="6231" spans="3:17">
      <c r="C6231" s="52"/>
      <c r="F6231" s="41"/>
      <c r="I6231" s="41"/>
      <c r="J6231" s="41"/>
      <c r="K6231" s="40"/>
      <c r="Q6231" s="52"/>
    </row>
    <row r="6232" spans="3:17">
      <c r="C6232" s="52"/>
      <c r="F6232" s="41"/>
      <c r="I6232" s="41"/>
      <c r="J6232" s="41"/>
      <c r="K6232" s="40"/>
      <c r="Q6232" s="52"/>
    </row>
    <row r="6233" spans="3:17">
      <c r="C6233" s="52"/>
      <c r="F6233" s="41"/>
      <c r="I6233" s="41"/>
      <c r="J6233" s="41"/>
      <c r="K6233" s="40"/>
      <c r="Q6233" s="52"/>
    </row>
    <row r="6234" spans="3:17">
      <c r="C6234" s="52"/>
      <c r="F6234" s="41"/>
      <c r="I6234" s="41"/>
      <c r="J6234" s="41"/>
      <c r="K6234" s="40"/>
      <c r="Q6234" s="52"/>
    </row>
    <row r="6235" spans="3:17">
      <c r="C6235" s="52"/>
      <c r="F6235" s="41"/>
      <c r="I6235" s="41"/>
      <c r="J6235" s="41"/>
      <c r="K6235" s="40"/>
      <c r="Q6235" s="52"/>
    </row>
    <row r="6236" spans="3:17">
      <c r="C6236" s="52"/>
      <c r="F6236" s="41"/>
      <c r="I6236" s="41"/>
      <c r="J6236" s="41"/>
      <c r="K6236" s="40"/>
      <c r="Q6236" s="52"/>
    </row>
    <row r="6237" spans="3:17">
      <c r="C6237" s="52"/>
      <c r="F6237" s="41"/>
      <c r="I6237" s="41"/>
      <c r="J6237" s="41"/>
      <c r="K6237" s="40"/>
      <c r="Q6237" s="52"/>
    </row>
    <row r="6238" spans="3:17">
      <c r="C6238" s="52"/>
      <c r="F6238" s="41"/>
      <c r="I6238" s="41"/>
      <c r="J6238" s="41"/>
      <c r="K6238" s="40"/>
      <c r="Q6238" s="52"/>
    </row>
    <row r="6239" spans="3:17">
      <c r="C6239" s="52"/>
      <c r="F6239" s="41"/>
      <c r="I6239" s="41"/>
      <c r="J6239" s="41"/>
      <c r="K6239" s="40"/>
      <c r="Q6239" s="52"/>
    </row>
    <row r="6240" spans="3:17">
      <c r="C6240" s="52"/>
      <c r="F6240" s="41"/>
      <c r="I6240" s="41"/>
      <c r="J6240" s="41"/>
      <c r="K6240" s="40"/>
      <c r="Q6240" s="52"/>
    </row>
    <row r="6241" spans="3:17">
      <c r="C6241" s="52"/>
      <c r="F6241" s="41"/>
      <c r="I6241" s="41"/>
      <c r="J6241" s="41"/>
      <c r="K6241" s="40"/>
      <c r="Q6241" s="52"/>
    </row>
    <row r="6242" spans="3:17">
      <c r="C6242" s="52"/>
      <c r="F6242" s="41"/>
      <c r="I6242" s="41"/>
      <c r="J6242" s="41"/>
      <c r="K6242" s="40"/>
      <c r="Q6242" s="52"/>
    </row>
    <row r="6243" spans="3:17">
      <c r="C6243" s="52"/>
      <c r="F6243" s="41"/>
      <c r="I6243" s="41"/>
      <c r="J6243" s="41"/>
      <c r="K6243" s="40"/>
      <c r="Q6243" s="52"/>
    </row>
    <row r="6244" spans="3:17">
      <c r="C6244" s="52"/>
      <c r="F6244" s="41"/>
      <c r="I6244" s="41"/>
      <c r="J6244" s="41"/>
      <c r="K6244" s="40"/>
      <c r="Q6244" s="52"/>
    </row>
    <row r="6245" spans="3:17">
      <c r="C6245" s="52"/>
      <c r="F6245" s="41"/>
      <c r="I6245" s="41"/>
      <c r="J6245" s="41"/>
      <c r="K6245" s="40"/>
      <c r="Q6245" s="52"/>
    </row>
    <row r="6246" spans="3:17">
      <c r="C6246" s="52"/>
      <c r="F6246" s="41"/>
      <c r="I6246" s="41"/>
      <c r="J6246" s="41"/>
      <c r="K6246" s="40"/>
      <c r="Q6246" s="52"/>
    </row>
    <row r="6247" spans="3:17">
      <c r="C6247" s="52"/>
      <c r="F6247" s="41"/>
      <c r="I6247" s="41"/>
      <c r="J6247" s="41"/>
      <c r="K6247" s="40"/>
      <c r="Q6247" s="52"/>
    </row>
    <row r="6248" spans="3:17">
      <c r="C6248" s="52"/>
      <c r="F6248" s="41"/>
      <c r="I6248" s="41"/>
      <c r="J6248" s="41"/>
      <c r="K6248" s="40"/>
      <c r="Q6248" s="52"/>
    </row>
    <row r="6249" spans="3:17">
      <c r="C6249" s="52"/>
      <c r="F6249" s="41"/>
      <c r="I6249" s="41"/>
      <c r="J6249" s="41"/>
      <c r="K6249" s="40"/>
      <c r="Q6249" s="52"/>
    </row>
    <row r="6250" spans="3:17">
      <c r="C6250" s="52"/>
      <c r="F6250" s="41"/>
      <c r="I6250" s="41"/>
      <c r="J6250" s="41"/>
      <c r="K6250" s="40"/>
      <c r="Q6250" s="52"/>
    </row>
    <row r="6251" spans="3:17">
      <c r="C6251" s="52"/>
      <c r="F6251" s="41"/>
      <c r="I6251" s="41"/>
      <c r="J6251" s="41"/>
      <c r="K6251" s="40"/>
      <c r="Q6251" s="52"/>
    </row>
    <row r="6252" spans="3:17">
      <c r="C6252" s="52"/>
      <c r="F6252" s="41"/>
      <c r="I6252" s="41"/>
      <c r="J6252" s="41"/>
      <c r="K6252" s="40"/>
      <c r="Q6252" s="52"/>
    </row>
    <row r="6253" spans="3:17">
      <c r="C6253" s="52"/>
      <c r="F6253" s="41"/>
      <c r="I6253" s="41"/>
      <c r="J6253" s="41"/>
      <c r="K6253" s="40"/>
      <c r="Q6253" s="52"/>
    </row>
    <row r="6254" spans="3:17">
      <c r="C6254" s="52"/>
      <c r="F6254" s="41"/>
      <c r="I6254" s="41"/>
      <c r="J6254" s="41"/>
      <c r="K6254" s="40"/>
      <c r="Q6254" s="52"/>
    </row>
    <row r="6255" spans="3:17">
      <c r="C6255" s="52"/>
      <c r="F6255" s="41"/>
      <c r="I6255" s="41"/>
      <c r="J6255" s="41"/>
      <c r="K6255" s="40"/>
      <c r="Q6255" s="52"/>
    </row>
    <row r="6256" spans="3:17">
      <c r="C6256" s="52"/>
      <c r="F6256" s="41"/>
      <c r="I6256" s="41"/>
      <c r="J6256" s="41"/>
      <c r="K6256" s="40"/>
      <c r="Q6256" s="52"/>
    </row>
    <row r="6257" spans="3:17">
      <c r="C6257" s="52"/>
      <c r="F6257" s="41"/>
      <c r="I6257" s="41"/>
      <c r="J6257" s="41"/>
      <c r="K6257" s="40"/>
      <c r="Q6257" s="52"/>
    </row>
    <row r="6258" spans="3:17">
      <c r="C6258" s="52"/>
      <c r="F6258" s="41"/>
      <c r="I6258" s="41"/>
      <c r="J6258" s="41"/>
      <c r="K6258" s="40"/>
      <c r="Q6258" s="52"/>
    </row>
    <row r="6259" spans="3:17">
      <c r="C6259" s="52"/>
      <c r="F6259" s="41"/>
      <c r="I6259" s="41"/>
      <c r="J6259" s="41"/>
      <c r="K6259" s="40"/>
      <c r="Q6259" s="52"/>
    </row>
    <row r="6260" spans="3:17">
      <c r="C6260" s="52"/>
      <c r="F6260" s="41"/>
      <c r="I6260" s="41"/>
      <c r="J6260" s="41"/>
      <c r="K6260" s="40"/>
      <c r="Q6260" s="52"/>
    </row>
    <row r="6261" spans="3:17">
      <c r="C6261" s="52"/>
      <c r="F6261" s="41"/>
      <c r="I6261" s="41"/>
      <c r="J6261" s="41"/>
      <c r="K6261" s="40"/>
      <c r="Q6261" s="52"/>
    </row>
    <row r="6262" spans="3:17">
      <c r="C6262" s="52"/>
      <c r="F6262" s="41"/>
      <c r="I6262" s="41"/>
      <c r="J6262" s="41"/>
      <c r="K6262" s="40"/>
      <c r="Q6262" s="52"/>
    </row>
    <row r="6263" spans="3:17">
      <c r="C6263" s="52"/>
      <c r="F6263" s="41"/>
      <c r="I6263" s="41"/>
      <c r="J6263" s="41"/>
      <c r="K6263" s="40"/>
      <c r="Q6263" s="52"/>
    </row>
    <row r="6264" spans="3:17">
      <c r="C6264" s="52"/>
      <c r="F6264" s="41"/>
      <c r="I6264" s="41"/>
      <c r="J6264" s="41"/>
      <c r="K6264" s="40"/>
      <c r="Q6264" s="52"/>
    </row>
    <row r="6265" spans="3:17">
      <c r="C6265" s="52"/>
      <c r="F6265" s="41"/>
      <c r="I6265" s="41"/>
      <c r="J6265" s="41"/>
      <c r="K6265" s="40"/>
      <c r="Q6265" s="52"/>
    </row>
    <row r="6266" spans="3:17">
      <c r="C6266" s="52"/>
      <c r="F6266" s="41"/>
      <c r="I6266" s="41"/>
      <c r="J6266" s="41"/>
      <c r="K6266" s="40"/>
      <c r="Q6266" s="52"/>
    </row>
    <row r="6267" spans="3:17">
      <c r="C6267" s="52"/>
      <c r="F6267" s="41"/>
      <c r="I6267" s="41"/>
      <c r="J6267" s="41"/>
      <c r="K6267" s="40"/>
      <c r="Q6267" s="52"/>
    </row>
    <row r="6268" spans="3:17">
      <c r="C6268" s="52"/>
      <c r="F6268" s="41"/>
      <c r="I6268" s="41"/>
      <c r="J6268" s="41"/>
      <c r="K6268" s="40"/>
      <c r="Q6268" s="52"/>
    </row>
    <row r="6269" spans="3:17">
      <c r="C6269" s="52"/>
      <c r="F6269" s="41"/>
      <c r="I6269" s="41"/>
      <c r="J6269" s="41"/>
      <c r="K6269" s="40"/>
      <c r="Q6269" s="52"/>
    </row>
    <row r="6270" spans="3:17">
      <c r="C6270" s="52"/>
      <c r="F6270" s="41"/>
      <c r="I6270" s="41"/>
      <c r="J6270" s="41"/>
      <c r="K6270" s="40"/>
      <c r="Q6270" s="52"/>
    </row>
    <row r="6271" spans="3:17">
      <c r="C6271" s="52"/>
      <c r="F6271" s="41"/>
      <c r="I6271" s="41"/>
      <c r="J6271" s="41"/>
      <c r="K6271" s="40"/>
      <c r="Q6271" s="52"/>
    </row>
    <row r="6272" spans="3:17">
      <c r="C6272" s="52"/>
      <c r="F6272" s="41"/>
      <c r="I6272" s="41"/>
      <c r="J6272" s="41"/>
      <c r="K6272" s="40"/>
      <c r="Q6272" s="52"/>
    </row>
    <row r="6273" spans="3:17">
      <c r="C6273" s="52"/>
      <c r="F6273" s="41"/>
      <c r="I6273" s="41"/>
      <c r="J6273" s="41"/>
      <c r="K6273" s="40"/>
      <c r="Q6273" s="52"/>
    </row>
    <row r="6274" spans="3:17">
      <c r="C6274" s="52"/>
      <c r="F6274" s="41"/>
      <c r="I6274" s="41"/>
      <c r="J6274" s="41"/>
      <c r="K6274" s="40"/>
      <c r="Q6274" s="52"/>
    </row>
    <row r="6275" spans="3:17">
      <c r="C6275" s="52"/>
      <c r="F6275" s="41"/>
      <c r="I6275" s="41"/>
      <c r="J6275" s="41"/>
      <c r="K6275" s="40"/>
      <c r="Q6275" s="52"/>
    </row>
    <row r="6276" spans="3:17">
      <c r="C6276" s="52"/>
      <c r="F6276" s="41"/>
      <c r="I6276" s="41"/>
      <c r="J6276" s="41"/>
      <c r="K6276" s="40"/>
      <c r="Q6276" s="52"/>
    </row>
    <row r="6277" spans="3:17">
      <c r="C6277" s="52"/>
      <c r="F6277" s="41"/>
      <c r="I6277" s="41"/>
      <c r="J6277" s="41"/>
      <c r="K6277" s="40"/>
      <c r="Q6277" s="52"/>
    </row>
    <row r="6278" spans="3:17">
      <c r="C6278" s="52"/>
      <c r="F6278" s="41"/>
      <c r="I6278" s="41"/>
      <c r="J6278" s="41"/>
      <c r="K6278" s="40"/>
      <c r="Q6278" s="52"/>
    </row>
    <row r="6279" spans="3:17">
      <c r="C6279" s="52"/>
      <c r="F6279" s="41"/>
      <c r="I6279" s="41"/>
      <c r="J6279" s="41"/>
      <c r="K6279" s="40"/>
      <c r="Q6279" s="52"/>
    </row>
    <row r="6280" spans="3:17">
      <c r="C6280" s="52"/>
      <c r="F6280" s="41"/>
      <c r="I6280" s="41"/>
      <c r="J6280" s="41"/>
      <c r="K6280" s="40"/>
      <c r="Q6280" s="52"/>
    </row>
    <row r="6281" spans="3:17">
      <c r="C6281" s="52"/>
      <c r="F6281" s="41"/>
      <c r="I6281" s="41"/>
      <c r="J6281" s="41"/>
      <c r="K6281" s="40"/>
      <c r="Q6281" s="52"/>
    </row>
    <row r="6282" spans="3:17">
      <c r="C6282" s="52"/>
      <c r="F6282" s="41"/>
      <c r="I6282" s="41"/>
      <c r="J6282" s="41"/>
      <c r="K6282" s="40"/>
      <c r="Q6282" s="52"/>
    </row>
    <row r="6283" spans="3:17">
      <c r="C6283" s="52"/>
      <c r="F6283" s="41"/>
      <c r="I6283" s="41"/>
      <c r="J6283" s="41"/>
      <c r="K6283" s="40"/>
      <c r="Q6283" s="52"/>
    </row>
    <row r="6284" spans="3:17">
      <c r="C6284" s="52"/>
      <c r="F6284" s="41"/>
      <c r="I6284" s="41"/>
      <c r="J6284" s="41"/>
      <c r="K6284" s="40"/>
      <c r="Q6284" s="52"/>
    </row>
    <row r="6285" spans="3:17">
      <c r="C6285" s="52"/>
      <c r="F6285" s="41"/>
      <c r="I6285" s="41"/>
      <c r="J6285" s="41"/>
      <c r="K6285" s="40"/>
      <c r="Q6285" s="52"/>
    </row>
    <row r="6286" spans="3:17">
      <c r="C6286" s="52"/>
      <c r="F6286" s="41"/>
      <c r="I6286" s="41"/>
      <c r="J6286" s="41"/>
      <c r="K6286" s="40"/>
      <c r="Q6286" s="52"/>
    </row>
    <row r="6287" spans="3:17">
      <c r="C6287" s="52"/>
      <c r="F6287" s="41"/>
      <c r="I6287" s="41"/>
      <c r="J6287" s="41"/>
      <c r="K6287" s="40"/>
      <c r="Q6287" s="52"/>
    </row>
    <row r="6288" spans="3:17">
      <c r="C6288" s="52"/>
      <c r="F6288" s="41"/>
      <c r="I6288" s="41"/>
      <c r="J6288" s="41"/>
      <c r="K6288" s="40"/>
      <c r="Q6288" s="52"/>
    </row>
    <row r="6289" spans="3:17">
      <c r="C6289" s="52"/>
      <c r="F6289" s="41"/>
      <c r="I6289" s="41"/>
      <c r="J6289" s="41"/>
      <c r="K6289" s="40"/>
      <c r="Q6289" s="52"/>
    </row>
    <row r="6290" spans="3:17">
      <c r="C6290" s="52"/>
      <c r="F6290" s="41"/>
      <c r="I6290" s="41"/>
      <c r="J6290" s="41"/>
      <c r="K6290" s="40"/>
      <c r="Q6290" s="52"/>
    </row>
    <row r="6291" spans="3:17">
      <c r="C6291" s="52"/>
      <c r="F6291" s="41"/>
      <c r="I6291" s="41"/>
      <c r="J6291" s="41"/>
      <c r="K6291" s="40"/>
      <c r="Q6291" s="52"/>
    </row>
    <row r="6292" spans="3:17">
      <c r="C6292" s="52"/>
      <c r="F6292" s="41"/>
      <c r="I6292" s="41"/>
      <c r="J6292" s="41"/>
      <c r="K6292" s="40"/>
      <c r="Q6292" s="52"/>
    </row>
    <row r="6293" spans="3:17">
      <c r="C6293" s="52"/>
      <c r="F6293" s="41"/>
      <c r="I6293" s="41"/>
      <c r="J6293" s="41"/>
      <c r="K6293" s="40"/>
      <c r="Q6293" s="52"/>
    </row>
    <row r="6294" spans="3:17">
      <c r="C6294" s="52"/>
      <c r="F6294" s="41"/>
      <c r="I6294" s="41"/>
      <c r="J6294" s="41"/>
      <c r="K6294" s="40"/>
      <c r="Q6294" s="52"/>
    </row>
    <row r="6295" spans="3:17">
      <c r="C6295" s="52"/>
      <c r="F6295" s="41"/>
      <c r="I6295" s="41"/>
      <c r="J6295" s="41"/>
      <c r="K6295" s="40"/>
      <c r="Q6295" s="52"/>
    </row>
    <row r="6296" spans="3:17">
      <c r="C6296" s="52"/>
      <c r="F6296" s="41"/>
      <c r="I6296" s="41"/>
      <c r="J6296" s="41"/>
      <c r="K6296" s="40"/>
      <c r="Q6296" s="52"/>
    </row>
    <row r="6297" spans="3:17">
      <c r="C6297" s="52"/>
      <c r="F6297" s="41"/>
      <c r="I6297" s="41"/>
      <c r="J6297" s="41"/>
      <c r="K6297" s="40"/>
      <c r="Q6297" s="52"/>
    </row>
    <row r="6298" spans="3:17">
      <c r="C6298" s="52"/>
      <c r="F6298" s="41"/>
      <c r="I6298" s="41"/>
      <c r="J6298" s="41"/>
      <c r="K6298" s="40"/>
      <c r="Q6298" s="52"/>
    </row>
    <row r="6299" spans="3:17">
      <c r="C6299" s="52"/>
      <c r="F6299" s="41"/>
      <c r="I6299" s="41"/>
      <c r="J6299" s="41"/>
      <c r="K6299" s="40"/>
      <c r="Q6299" s="52"/>
    </row>
    <row r="6300" spans="3:17">
      <c r="C6300" s="52"/>
      <c r="F6300" s="41"/>
      <c r="I6300" s="41"/>
      <c r="J6300" s="41"/>
      <c r="K6300" s="40"/>
      <c r="Q6300" s="52"/>
    </row>
    <row r="6301" spans="3:17">
      <c r="C6301" s="52"/>
      <c r="F6301" s="41"/>
      <c r="I6301" s="41"/>
      <c r="J6301" s="41"/>
      <c r="K6301" s="40"/>
      <c r="Q6301" s="52"/>
    </row>
    <row r="6302" spans="3:17">
      <c r="C6302" s="52"/>
      <c r="F6302" s="41"/>
      <c r="I6302" s="41"/>
      <c r="J6302" s="41"/>
      <c r="K6302" s="40"/>
      <c r="Q6302" s="52"/>
    </row>
    <row r="6303" spans="3:17">
      <c r="C6303" s="52"/>
      <c r="F6303" s="41"/>
      <c r="I6303" s="41"/>
      <c r="J6303" s="41"/>
      <c r="K6303" s="40"/>
      <c r="Q6303" s="52"/>
    </row>
    <row r="6304" spans="3:17">
      <c r="C6304" s="52"/>
      <c r="F6304" s="41"/>
      <c r="I6304" s="41"/>
      <c r="J6304" s="41"/>
      <c r="K6304" s="40"/>
      <c r="Q6304" s="52"/>
    </row>
    <row r="6305" spans="3:17">
      <c r="C6305" s="52"/>
      <c r="F6305" s="41"/>
      <c r="I6305" s="41"/>
      <c r="J6305" s="41"/>
      <c r="K6305" s="40"/>
      <c r="Q6305" s="52"/>
    </row>
    <row r="6306" spans="3:17">
      <c r="C6306" s="52"/>
      <c r="F6306" s="41"/>
      <c r="I6306" s="41"/>
      <c r="J6306" s="41"/>
      <c r="K6306" s="40"/>
      <c r="Q6306" s="52"/>
    </row>
    <row r="6307" spans="3:17">
      <c r="C6307" s="52"/>
      <c r="F6307" s="41"/>
      <c r="I6307" s="41"/>
      <c r="J6307" s="41"/>
      <c r="K6307" s="40"/>
      <c r="Q6307" s="52"/>
    </row>
    <row r="6308" spans="3:17">
      <c r="C6308" s="52"/>
      <c r="F6308" s="41"/>
      <c r="I6308" s="41"/>
      <c r="J6308" s="41"/>
      <c r="K6308" s="40"/>
      <c r="Q6308" s="52"/>
    </row>
    <row r="6309" spans="3:17">
      <c r="C6309" s="52"/>
      <c r="F6309" s="41"/>
      <c r="I6309" s="41"/>
      <c r="J6309" s="41"/>
      <c r="K6309" s="40"/>
      <c r="Q6309" s="52"/>
    </row>
    <row r="6310" spans="3:17">
      <c r="C6310" s="52"/>
      <c r="F6310" s="41"/>
      <c r="I6310" s="41"/>
      <c r="J6310" s="41"/>
      <c r="K6310" s="40"/>
      <c r="Q6310" s="52"/>
    </row>
    <row r="6311" spans="3:17">
      <c r="C6311" s="52"/>
      <c r="F6311" s="41"/>
      <c r="I6311" s="41"/>
      <c r="J6311" s="41"/>
      <c r="K6311" s="40"/>
      <c r="Q6311" s="52"/>
    </row>
    <row r="6312" spans="3:17">
      <c r="C6312" s="52"/>
      <c r="F6312" s="41"/>
      <c r="I6312" s="41"/>
      <c r="J6312" s="41"/>
      <c r="K6312" s="40"/>
      <c r="Q6312" s="52"/>
    </row>
    <row r="6313" spans="3:17">
      <c r="C6313" s="52"/>
      <c r="F6313" s="41"/>
      <c r="I6313" s="41"/>
      <c r="J6313" s="41"/>
      <c r="K6313" s="40"/>
      <c r="Q6313" s="52"/>
    </row>
    <row r="6314" spans="3:17">
      <c r="C6314" s="52"/>
      <c r="F6314" s="41"/>
      <c r="I6314" s="41"/>
      <c r="J6314" s="41"/>
      <c r="K6314" s="40"/>
      <c r="Q6314" s="52"/>
    </row>
    <row r="6315" spans="3:17">
      <c r="C6315" s="52"/>
      <c r="F6315" s="41"/>
      <c r="I6315" s="41"/>
      <c r="J6315" s="41"/>
      <c r="K6315" s="40"/>
      <c r="Q6315" s="52"/>
    </row>
    <row r="6316" spans="3:17">
      <c r="C6316" s="52"/>
      <c r="F6316" s="41"/>
      <c r="I6316" s="41"/>
      <c r="J6316" s="41"/>
      <c r="K6316" s="40"/>
      <c r="Q6316" s="52"/>
    </row>
    <row r="6317" spans="3:17">
      <c r="C6317" s="52"/>
      <c r="F6317" s="41"/>
      <c r="I6317" s="41"/>
      <c r="J6317" s="41"/>
      <c r="K6317" s="40"/>
      <c r="Q6317" s="52"/>
    </row>
    <row r="6318" spans="3:17">
      <c r="C6318" s="52"/>
      <c r="F6318" s="41"/>
      <c r="I6318" s="41"/>
      <c r="J6318" s="41"/>
      <c r="K6318" s="40"/>
      <c r="Q6318" s="52"/>
    </row>
    <row r="6319" spans="3:17">
      <c r="C6319" s="52"/>
      <c r="F6319" s="41"/>
      <c r="I6319" s="41"/>
      <c r="J6319" s="41"/>
      <c r="K6319" s="40"/>
      <c r="Q6319" s="52"/>
    </row>
    <row r="6320" spans="3:17">
      <c r="C6320" s="52"/>
      <c r="F6320" s="41"/>
      <c r="I6320" s="41"/>
      <c r="J6320" s="41"/>
      <c r="K6320" s="40"/>
      <c r="Q6320" s="52"/>
    </row>
    <row r="6321" spans="3:17">
      <c r="C6321" s="52"/>
      <c r="F6321" s="41"/>
      <c r="I6321" s="41"/>
      <c r="J6321" s="41"/>
      <c r="K6321" s="40"/>
      <c r="Q6321" s="52"/>
    </row>
    <row r="6322" spans="3:17">
      <c r="C6322" s="52"/>
      <c r="F6322" s="41"/>
      <c r="I6322" s="41"/>
      <c r="J6322" s="41"/>
      <c r="K6322" s="40"/>
      <c r="Q6322" s="52"/>
    </row>
    <row r="6323" spans="3:17">
      <c r="C6323" s="52"/>
      <c r="F6323" s="41"/>
      <c r="I6323" s="41"/>
      <c r="J6323" s="41"/>
      <c r="K6323" s="40"/>
      <c r="Q6323" s="52"/>
    </row>
    <row r="6324" spans="3:17">
      <c r="C6324" s="52"/>
      <c r="F6324" s="41"/>
      <c r="I6324" s="41"/>
      <c r="J6324" s="41"/>
      <c r="K6324" s="40"/>
      <c r="Q6324" s="52"/>
    </row>
    <row r="6325" spans="3:17">
      <c r="C6325" s="52"/>
      <c r="F6325" s="41"/>
      <c r="I6325" s="41"/>
      <c r="J6325" s="41"/>
      <c r="K6325" s="40"/>
      <c r="Q6325" s="52"/>
    </row>
    <row r="6326" spans="3:17">
      <c r="C6326" s="52"/>
      <c r="F6326" s="41"/>
      <c r="I6326" s="41"/>
      <c r="J6326" s="41"/>
      <c r="K6326" s="40"/>
      <c r="Q6326" s="52"/>
    </row>
    <row r="6327" spans="3:17">
      <c r="C6327" s="52"/>
      <c r="F6327" s="41"/>
      <c r="I6327" s="41"/>
      <c r="J6327" s="41"/>
      <c r="K6327" s="40"/>
      <c r="Q6327" s="52"/>
    </row>
    <row r="6328" spans="3:17">
      <c r="C6328" s="52"/>
      <c r="F6328" s="41"/>
      <c r="I6328" s="41"/>
      <c r="J6328" s="41"/>
      <c r="K6328" s="40"/>
      <c r="Q6328" s="52"/>
    </row>
    <row r="6329" spans="3:17">
      <c r="C6329" s="52"/>
      <c r="F6329" s="41"/>
      <c r="I6329" s="41"/>
      <c r="J6329" s="41"/>
      <c r="K6329" s="40"/>
      <c r="Q6329" s="52"/>
    </row>
    <row r="6330" spans="3:17">
      <c r="C6330" s="52"/>
      <c r="F6330" s="41"/>
      <c r="I6330" s="41"/>
      <c r="J6330" s="41"/>
      <c r="K6330" s="40"/>
      <c r="Q6330" s="52"/>
    </row>
    <row r="6331" spans="3:17">
      <c r="C6331" s="52"/>
      <c r="F6331" s="41"/>
      <c r="I6331" s="41"/>
      <c r="J6331" s="41"/>
      <c r="K6331" s="40"/>
      <c r="Q6331" s="52"/>
    </row>
    <row r="6332" spans="3:17">
      <c r="C6332" s="52"/>
      <c r="F6332" s="41"/>
      <c r="I6332" s="41"/>
      <c r="J6332" s="41"/>
      <c r="K6332" s="40"/>
      <c r="Q6332" s="52"/>
    </row>
    <row r="6333" spans="3:17">
      <c r="C6333" s="52"/>
      <c r="F6333" s="41"/>
      <c r="I6333" s="41"/>
      <c r="J6333" s="41"/>
      <c r="K6333" s="40"/>
      <c r="Q6333" s="52"/>
    </row>
    <row r="6334" spans="3:17">
      <c r="C6334" s="52"/>
      <c r="F6334" s="41"/>
      <c r="I6334" s="41"/>
      <c r="J6334" s="41"/>
      <c r="K6334" s="40"/>
      <c r="Q6334" s="52"/>
    </row>
    <row r="6335" spans="3:17">
      <c r="C6335" s="52"/>
      <c r="F6335" s="41"/>
      <c r="I6335" s="41"/>
      <c r="J6335" s="41"/>
      <c r="K6335" s="40"/>
      <c r="Q6335" s="52"/>
    </row>
    <row r="6336" spans="3:17">
      <c r="C6336" s="52"/>
      <c r="F6336" s="41"/>
      <c r="I6336" s="41"/>
      <c r="J6336" s="41"/>
      <c r="K6336" s="40"/>
      <c r="Q6336" s="52"/>
    </row>
    <row r="6337" spans="3:17">
      <c r="C6337" s="52"/>
      <c r="F6337" s="41"/>
      <c r="I6337" s="41"/>
      <c r="J6337" s="41"/>
      <c r="K6337" s="40"/>
      <c r="Q6337" s="52"/>
    </row>
    <row r="6338" spans="3:17">
      <c r="C6338" s="52"/>
      <c r="F6338" s="41"/>
      <c r="I6338" s="41"/>
      <c r="J6338" s="41"/>
      <c r="K6338" s="40"/>
      <c r="Q6338" s="52"/>
    </row>
    <row r="6339" spans="3:17">
      <c r="C6339" s="52"/>
      <c r="F6339" s="41"/>
      <c r="I6339" s="41"/>
      <c r="J6339" s="41"/>
      <c r="K6339" s="40"/>
      <c r="Q6339" s="52"/>
    </row>
    <row r="6340" spans="3:17">
      <c r="C6340" s="52"/>
      <c r="F6340" s="41"/>
      <c r="I6340" s="41"/>
      <c r="J6340" s="41"/>
      <c r="K6340" s="40"/>
      <c r="Q6340" s="52"/>
    </row>
    <row r="6341" spans="3:17">
      <c r="C6341" s="52"/>
      <c r="F6341" s="41"/>
      <c r="I6341" s="41"/>
      <c r="J6341" s="41"/>
      <c r="K6341" s="40"/>
      <c r="Q6341" s="52"/>
    </row>
    <row r="6342" spans="3:17">
      <c r="C6342" s="52"/>
      <c r="F6342" s="41"/>
      <c r="I6342" s="41"/>
      <c r="J6342" s="41"/>
      <c r="K6342" s="40"/>
      <c r="Q6342" s="52"/>
    </row>
    <row r="6343" spans="3:17">
      <c r="C6343" s="52"/>
      <c r="F6343" s="41"/>
      <c r="I6343" s="41"/>
      <c r="J6343" s="41"/>
      <c r="K6343" s="40"/>
      <c r="Q6343" s="52"/>
    </row>
    <row r="6344" spans="3:17">
      <c r="C6344" s="52"/>
      <c r="F6344" s="41"/>
      <c r="I6344" s="41"/>
      <c r="J6344" s="41"/>
      <c r="K6344" s="40"/>
      <c r="Q6344" s="52"/>
    </row>
    <row r="6345" spans="3:17">
      <c r="C6345" s="52"/>
      <c r="F6345" s="41"/>
      <c r="I6345" s="41"/>
      <c r="J6345" s="41"/>
      <c r="K6345" s="40"/>
      <c r="Q6345" s="52"/>
    </row>
    <row r="6346" spans="3:17">
      <c r="C6346" s="52"/>
      <c r="F6346" s="41"/>
      <c r="I6346" s="41"/>
      <c r="J6346" s="41"/>
      <c r="K6346" s="40"/>
      <c r="Q6346" s="52"/>
    </row>
    <row r="6347" spans="3:17">
      <c r="C6347" s="52"/>
      <c r="F6347" s="41"/>
      <c r="I6347" s="41"/>
      <c r="J6347" s="41"/>
      <c r="K6347" s="40"/>
      <c r="Q6347" s="52"/>
    </row>
    <row r="6348" spans="3:17">
      <c r="C6348" s="52"/>
      <c r="F6348" s="41"/>
      <c r="I6348" s="41"/>
      <c r="J6348" s="41"/>
      <c r="K6348" s="40"/>
      <c r="Q6348" s="52"/>
    </row>
    <row r="6349" spans="3:17">
      <c r="C6349" s="52"/>
      <c r="F6349" s="41"/>
      <c r="I6349" s="41"/>
      <c r="J6349" s="41"/>
      <c r="K6349" s="40"/>
      <c r="Q6349" s="52"/>
    </row>
    <row r="6350" spans="3:17">
      <c r="C6350" s="52"/>
      <c r="F6350" s="41"/>
      <c r="I6350" s="41"/>
      <c r="J6350" s="41"/>
      <c r="K6350" s="40"/>
      <c r="Q6350" s="52"/>
    </row>
    <row r="6351" spans="3:17">
      <c r="C6351" s="52"/>
      <c r="F6351" s="41"/>
      <c r="I6351" s="41"/>
      <c r="J6351" s="41"/>
      <c r="K6351" s="40"/>
      <c r="Q6351" s="52"/>
    </row>
    <row r="6352" spans="3:17">
      <c r="C6352" s="52"/>
      <c r="F6352" s="41"/>
      <c r="I6352" s="41"/>
      <c r="J6352" s="41"/>
      <c r="K6352" s="40"/>
      <c r="Q6352" s="52"/>
    </row>
    <row r="6353" spans="3:17">
      <c r="C6353" s="52"/>
      <c r="F6353" s="41"/>
      <c r="I6353" s="41"/>
      <c r="J6353" s="41"/>
      <c r="K6353" s="40"/>
      <c r="Q6353" s="52"/>
    </row>
    <row r="6354" spans="3:17">
      <c r="C6354" s="52"/>
      <c r="F6354" s="41"/>
      <c r="I6354" s="41"/>
      <c r="J6354" s="41"/>
      <c r="K6354" s="40"/>
      <c r="Q6354" s="52"/>
    </row>
    <row r="6355" spans="3:17">
      <c r="C6355" s="52"/>
      <c r="F6355" s="41"/>
      <c r="I6355" s="41"/>
      <c r="J6355" s="41"/>
      <c r="K6355" s="40"/>
      <c r="Q6355" s="52"/>
    </row>
    <row r="6356" spans="3:17">
      <c r="C6356" s="52"/>
      <c r="F6356" s="41"/>
      <c r="I6356" s="41"/>
      <c r="J6356" s="41"/>
      <c r="K6356" s="40"/>
      <c r="Q6356" s="52"/>
    </row>
    <row r="6357" spans="3:17">
      <c r="C6357" s="52"/>
      <c r="F6357" s="41"/>
      <c r="I6357" s="41"/>
      <c r="J6357" s="41"/>
      <c r="K6357" s="40"/>
      <c r="Q6357" s="52"/>
    </row>
    <row r="6358" spans="3:17">
      <c r="C6358" s="52"/>
      <c r="F6358" s="41"/>
      <c r="I6358" s="41"/>
      <c r="J6358" s="41"/>
      <c r="K6358" s="40"/>
      <c r="Q6358" s="52"/>
    </row>
    <row r="6359" spans="3:17">
      <c r="C6359" s="52"/>
      <c r="F6359" s="41"/>
      <c r="I6359" s="41"/>
      <c r="J6359" s="41"/>
      <c r="K6359" s="40"/>
      <c r="Q6359" s="52"/>
    </row>
    <row r="6360" spans="3:17">
      <c r="C6360" s="52"/>
      <c r="F6360" s="41"/>
      <c r="I6360" s="41"/>
      <c r="J6360" s="41"/>
      <c r="K6360" s="40"/>
      <c r="Q6360" s="52"/>
    </row>
    <row r="6361" spans="3:17">
      <c r="C6361" s="52"/>
      <c r="F6361" s="41"/>
      <c r="I6361" s="41"/>
      <c r="J6361" s="41"/>
      <c r="K6361" s="40"/>
      <c r="Q6361" s="52"/>
    </row>
    <row r="6362" spans="3:17">
      <c r="C6362" s="52"/>
      <c r="F6362" s="41"/>
      <c r="I6362" s="41"/>
      <c r="J6362" s="41"/>
      <c r="K6362" s="40"/>
      <c r="Q6362" s="52"/>
    </row>
    <row r="6363" spans="3:17">
      <c r="C6363" s="52"/>
      <c r="F6363" s="41"/>
      <c r="I6363" s="41"/>
      <c r="J6363" s="41"/>
      <c r="K6363" s="40"/>
      <c r="Q6363" s="52"/>
    </row>
    <row r="6364" spans="3:17">
      <c r="C6364" s="52"/>
      <c r="F6364" s="41"/>
      <c r="I6364" s="41"/>
      <c r="J6364" s="41"/>
      <c r="K6364" s="40"/>
      <c r="Q6364" s="52"/>
    </row>
    <row r="6365" spans="3:17">
      <c r="C6365" s="52"/>
      <c r="F6365" s="41"/>
      <c r="I6365" s="41"/>
      <c r="J6365" s="41"/>
      <c r="K6365" s="40"/>
      <c r="Q6365" s="52"/>
    </row>
    <row r="6366" spans="3:17">
      <c r="C6366" s="52"/>
      <c r="F6366" s="41"/>
      <c r="I6366" s="41"/>
      <c r="J6366" s="41"/>
      <c r="K6366" s="40"/>
      <c r="Q6366" s="52"/>
    </row>
    <row r="6367" spans="3:17">
      <c r="C6367" s="52"/>
      <c r="F6367" s="41"/>
      <c r="I6367" s="41"/>
      <c r="J6367" s="41"/>
      <c r="K6367" s="40"/>
      <c r="Q6367" s="52"/>
    </row>
    <row r="6368" spans="3:17">
      <c r="C6368" s="52"/>
      <c r="F6368" s="41"/>
      <c r="I6368" s="41"/>
      <c r="J6368" s="41"/>
      <c r="K6368" s="40"/>
      <c r="Q6368" s="52"/>
    </row>
    <row r="6369" spans="3:17">
      <c r="C6369" s="52"/>
      <c r="F6369" s="41"/>
      <c r="I6369" s="41"/>
      <c r="J6369" s="41"/>
      <c r="K6369" s="40"/>
      <c r="Q6369" s="52"/>
    </row>
    <row r="6370" spans="3:17">
      <c r="C6370" s="52"/>
      <c r="F6370" s="41"/>
      <c r="I6370" s="41"/>
      <c r="J6370" s="41"/>
      <c r="K6370" s="40"/>
      <c r="Q6370" s="52"/>
    </row>
    <row r="6371" spans="3:17">
      <c r="C6371" s="52"/>
      <c r="F6371" s="41"/>
      <c r="I6371" s="41"/>
      <c r="J6371" s="41"/>
      <c r="K6371" s="40"/>
      <c r="Q6371" s="52"/>
    </row>
    <row r="6372" spans="3:17">
      <c r="C6372" s="52"/>
      <c r="F6372" s="41"/>
      <c r="I6372" s="41"/>
      <c r="J6372" s="41"/>
      <c r="K6372" s="40"/>
      <c r="Q6372" s="52"/>
    </row>
    <row r="6373" spans="3:17">
      <c r="C6373" s="52"/>
      <c r="F6373" s="41"/>
      <c r="I6373" s="41"/>
      <c r="J6373" s="41"/>
      <c r="K6373" s="40"/>
      <c r="Q6373" s="52"/>
    </row>
    <row r="6374" spans="3:17">
      <c r="C6374" s="52"/>
      <c r="F6374" s="41"/>
      <c r="I6374" s="41"/>
      <c r="J6374" s="41"/>
      <c r="K6374" s="40"/>
      <c r="Q6374" s="52"/>
    </row>
    <row r="6375" spans="3:17">
      <c r="C6375" s="52"/>
      <c r="F6375" s="41"/>
      <c r="I6375" s="41"/>
      <c r="J6375" s="41"/>
      <c r="K6375" s="40"/>
      <c r="Q6375" s="52"/>
    </row>
    <row r="6376" spans="3:17">
      <c r="C6376" s="52"/>
      <c r="F6376" s="41"/>
      <c r="I6376" s="41"/>
      <c r="J6376" s="41"/>
      <c r="K6376" s="40"/>
      <c r="Q6376" s="52"/>
    </row>
    <row r="6377" spans="3:17">
      <c r="C6377" s="52"/>
      <c r="F6377" s="41"/>
      <c r="I6377" s="41"/>
      <c r="J6377" s="41"/>
      <c r="K6377" s="40"/>
      <c r="Q6377" s="52"/>
    </row>
    <row r="6378" spans="3:17">
      <c r="C6378" s="52"/>
      <c r="F6378" s="41"/>
      <c r="I6378" s="41"/>
      <c r="J6378" s="41"/>
      <c r="K6378" s="40"/>
      <c r="Q6378" s="52"/>
    </row>
    <row r="6379" spans="3:17">
      <c r="C6379" s="52"/>
      <c r="F6379" s="41"/>
      <c r="I6379" s="41"/>
      <c r="J6379" s="41"/>
      <c r="K6379" s="40"/>
      <c r="Q6379" s="52"/>
    </row>
    <row r="6380" spans="3:17">
      <c r="C6380" s="52"/>
      <c r="F6380" s="41"/>
      <c r="I6380" s="41"/>
      <c r="J6380" s="41"/>
      <c r="K6380" s="40"/>
      <c r="Q6380" s="52"/>
    </row>
    <row r="6381" spans="3:17">
      <c r="C6381" s="52"/>
      <c r="F6381" s="41"/>
      <c r="I6381" s="41"/>
      <c r="J6381" s="41"/>
      <c r="K6381" s="40"/>
      <c r="Q6381" s="52"/>
    </row>
    <row r="6382" spans="3:17">
      <c r="C6382" s="52"/>
      <c r="F6382" s="41"/>
      <c r="I6382" s="41"/>
      <c r="J6382" s="41"/>
      <c r="K6382" s="40"/>
      <c r="Q6382" s="52"/>
    </row>
    <row r="6383" spans="3:17">
      <c r="C6383" s="52"/>
      <c r="F6383" s="41"/>
      <c r="I6383" s="41"/>
      <c r="J6383" s="41"/>
      <c r="K6383" s="40"/>
      <c r="Q6383" s="52"/>
    </row>
    <row r="6384" spans="3:17">
      <c r="C6384" s="52"/>
      <c r="F6384" s="41"/>
      <c r="I6384" s="41"/>
      <c r="J6384" s="41"/>
      <c r="K6384" s="40"/>
      <c r="Q6384" s="52"/>
    </row>
    <row r="6385" spans="3:17">
      <c r="C6385" s="52"/>
      <c r="F6385" s="41"/>
      <c r="I6385" s="41"/>
      <c r="J6385" s="41"/>
      <c r="K6385" s="40"/>
      <c r="Q6385" s="52"/>
    </row>
    <row r="6386" spans="3:17">
      <c r="C6386" s="52"/>
      <c r="F6386" s="41"/>
      <c r="I6386" s="41"/>
      <c r="J6386" s="41"/>
      <c r="K6386" s="40"/>
      <c r="Q6386" s="52"/>
    </row>
    <row r="6387" spans="3:17">
      <c r="C6387" s="52"/>
      <c r="F6387" s="41"/>
      <c r="I6387" s="41"/>
      <c r="J6387" s="41"/>
      <c r="K6387" s="40"/>
      <c r="Q6387" s="52"/>
    </row>
    <row r="6388" spans="3:17">
      <c r="C6388" s="52"/>
      <c r="F6388" s="41"/>
      <c r="I6388" s="41"/>
      <c r="J6388" s="41"/>
      <c r="K6388" s="40"/>
      <c r="Q6388" s="52"/>
    </row>
    <row r="6389" spans="3:17">
      <c r="C6389" s="52"/>
      <c r="F6389" s="41"/>
      <c r="I6389" s="41"/>
      <c r="J6389" s="41"/>
      <c r="K6389" s="40"/>
      <c r="Q6389" s="52"/>
    </row>
    <row r="6390" spans="3:17">
      <c r="C6390" s="52"/>
      <c r="F6390" s="41"/>
      <c r="I6390" s="41"/>
      <c r="J6390" s="41"/>
      <c r="K6390" s="40"/>
      <c r="Q6390" s="52"/>
    </row>
    <row r="6391" spans="3:17">
      <c r="C6391" s="52"/>
      <c r="F6391" s="41"/>
      <c r="I6391" s="41"/>
      <c r="J6391" s="41"/>
      <c r="K6391" s="40"/>
      <c r="Q6391" s="52"/>
    </row>
    <row r="6392" spans="3:17">
      <c r="C6392" s="52"/>
      <c r="F6392" s="41"/>
      <c r="I6392" s="41"/>
      <c r="J6392" s="41"/>
      <c r="K6392" s="40"/>
      <c r="Q6392" s="52"/>
    </row>
    <row r="6393" spans="3:17">
      <c r="C6393" s="52"/>
      <c r="F6393" s="41"/>
      <c r="I6393" s="41"/>
      <c r="J6393" s="41"/>
      <c r="K6393" s="40"/>
      <c r="Q6393" s="52"/>
    </row>
    <row r="6394" spans="3:17">
      <c r="C6394" s="52"/>
      <c r="F6394" s="41"/>
      <c r="I6394" s="41"/>
      <c r="J6394" s="41"/>
      <c r="K6394" s="40"/>
      <c r="Q6394" s="52"/>
    </row>
    <row r="6395" spans="3:17">
      <c r="C6395" s="52"/>
      <c r="F6395" s="41"/>
      <c r="I6395" s="41"/>
      <c r="J6395" s="41"/>
      <c r="K6395" s="40"/>
      <c r="Q6395" s="52"/>
    </row>
    <row r="6396" spans="3:17">
      <c r="C6396" s="52"/>
      <c r="F6396" s="41"/>
      <c r="I6396" s="41"/>
      <c r="J6396" s="41"/>
      <c r="K6396" s="40"/>
      <c r="Q6396" s="52"/>
    </row>
    <row r="6397" spans="3:17">
      <c r="C6397" s="52"/>
      <c r="F6397" s="41"/>
      <c r="I6397" s="41"/>
      <c r="J6397" s="41"/>
      <c r="K6397" s="40"/>
      <c r="Q6397" s="52"/>
    </row>
    <row r="6398" spans="3:17">
      <c r="C6398" s="52"/>
      <c r="F6398" s="41"/>
      <c r="I6398" s="41"/>
      <c r="J6398" s="41"/>
      <c r="K6398" s="40"/>
      <c r="Q6398" s="52"/>
    </row>
    <row r="6399" spans="3:17">
      <c r="C6399" s="52"/>
      <c r="F6399" s="41"/>
      <c r="I6399" s="41"/>
      <c r="J6399" s="41"/>
      <c r="K6399" s="40"/>
      <c r="Q6399" s="52"/>
    </row>
    <row r="6400" spans="3:17">
      <c r="C6400" s="52"/>
      <c r="F6400" s="41"/>
      <c r="I6400" s="41"/>
      <c r="J6400" s="41"/>
      <c r="K6400" s="40"/>
      <c r="Q6400" s="52"/>
    </row>
    <row r="6401" spans="3:17">
      <c r="C6401" s="52"/>
      <c r="F6401" s="41"/>
      <c r="I6401" s="41"/>
      <c r="J6401" s="41"/>
      <c r="K6401" s="40"/>
      <c r="Q6401" s="52"/>
    </row>
    <row r="6402" spans="3:17">
      <c r="C6402" s="52"/>
      <c r="F6402" s="41"/>
      <c r="I6402" s="41"/>
      <c r="J6402" s="41"/>
      <c r="K6402" s="40"/>
      <c r="Q6402" s="52"/>
    </row>
    <row r="6403" spans="3:17">
      <c r="C6403" s="52"/>
      <c r="F6403" s="41"/>
      <c r="I6403" s="41"/>
      <c r="J6403" s="41"/>
      <c r="K6403" s="40"/>
      <c r="Q6403" s="52"/>
    </row>
    <row r="6404" spans="3:17">
      <c r="C6404" s="52"/>
      <c r="F6404" s="41"/>
      <c r="I6404" s="41"/>
      <c r="J6404" s="41"/>
      <c r="K6404" s="40"/>
      <c r="Q6404" s="52"/>
    </row>
    <row r="6405" spans="3:17">
      <c r="C6405" s="52"/>
      <c r="F6405" s="41"/>
      <c r="I6405" s="41"/>
      <c r="J6405" s="41"/>
      <c r="K6405" s="40"/>
      <c r="Q6405" s="52"/>
    </row>
    <row r="6406" spans="3:17">
      <c r="C6406" s="52"/>
      <c r="F6406" s="41"/>
      <c r="I6406" s="41"/>
      <c r="J6406" s="41"/>
      <c r="K6406" s="40"/>
      <c r="Q6406" s="52"/>
    </row>
    <row r="6407" spans="3:17">
      <c r="C6407" s="52"/>
      <c r="F6407" s="41"/>
      <c r="I6407" s="41"/>
      <c r="J6407" s="41"/>
      <c r="K6407" s="40"/>
      <c r="Q6407" s="52"/>
    </row>
    <row r="6408" spans="3:17">
      <c r="C6408" s="52"/>
      <c r="F6408" s="41"/>
      <c r="I6408" s="41"/>
      <c r="J6408" s="41"/>
      <c r="K6408" s="40"/>
      <c r="Q6408" s="52"/>
    </row>
    <row r="6409" spans="3:17">
      <c r="C6409" s="52"/>
      <c r="F6409" s="41"/>
      <c r="I6409" s="41"/>
      <c r="J6409" s="41"/>
      <c r="K6409" s="40"/>
      <c r="Q6409" s="52"/>
    </row>
    <row r="6410" spans="3:17">
      <c r="C6410" s="52"/>
      <c r="F6410" s="41"/>
      <c r="I6410" s="41"/>
      <c r="J6410" s="41"/>
      <c r="K6410" s="40"/>
      <c r="Q6410" s="52"/>
    </row>
    <row r="6411" spans="3:17">
      <c r="C6411" s="52"/>
      <c r="F6411" s="41"/>
      <c r="I6411" s="41"/>
      <c r="J6411" s="41"/>
      <c r="K6411" s="40"/>
      <c r="Q6411" s="52"/>
    </row>
    <row r="6412" spans="3:17">
      <c r="C6412" s="52"/>
      <c r="F6412" s="41"/>
      <c r="I6412" s="41"/>
      <c r="J6412" s="41"/>
      <c r="K6412" s="40"/>
      <c r="Q6412" s="52"/>
    </row>
    <row r="6413" spans="3:17">
      <c r="C6413" s="52"/>
      <c r="F6413" s="41"/>
      <c r="I6413" s="41"/>
      <c r="J6413" s="41"/>
      <c r="K6413" s="40"/>
      <c r="Q6413" s="52"/>
    </row>
    <row r="6414" spans="3:17">
      <c r="C6414" s="52"/>
      <c r="F6414" s="41"/>
      <c r="I6414" s="41"/>
      <c r="J6414" s="41"/>
      <c r="K6414" s="40"/>
      <c r="Q6414" s="52"/>
    </row>
    <row r="6415" spans="3:17">
      <c r="C6415" s="52"/>
      <c r="F6415" s="41"/>
      <c r="I6415" s="41"/>
      <c r="J6415" s="41"/>
      <c r="K6415" s="40"/>
      <c r="Q6415" s="52"/>
    </row>
    <row r="6416" spans="3:17">
      <c r="C6416" s="52"/>
      <c r="F6416" s="41"/>
      <c r="I6416" s="41"/>
      <c r="J6416" s="41"/>
      <c r="K6416" s="40"/>
      <c r="Q6416" s="52"/>
    </row>
    <row r="6417" spans="3:17">
      <c r="C6417" s="52"/>
      <c r="F6417" s="41"/>
      <c r="I6417" s="41"/>
      <c r="J6417" s="41"/>
      <c r="K6417" s="40"/>
      <c r="Q6417" s="52"/>
    </row>
    <row r="6418" spans="3:17">
      <c r="C6418" s="52"/>
      <c r="F6418" s="41"/>
      <c r="I6418" s="41"/>
      <c r="J6418" s="41"/>
      <c r="K6418" s="40"/>
      <c r="Q6418" s="52"/>
    </row>
    <row r="6419" spans="3:17">
      <c r="C6419" s="52"/>
      <c r="F6419" s="41"/>
      <c r="I6419" s="41"/>
      <c r="J6419" s="41"/>
      <c r="K6419" s="40"/>
      <c r="Q6419" s="52"/>
    </row>
    <row r="6420" spans="3:17">
      <c r="C6420" s="52"/>
      <c r="F6420" s="41"/>
      <c r="I6420" s="41"/>
      <c r="J6420" s="41"/>
      <c r="K6420" s="40"/>
      <c r="Q6420" s="52"/>
    </row>
    <row r="6421" spans="3:17">
      <c r="C6421" s="52"/>
      <c r="F6421" s="41"/>
      <c r="I6421" s="41"/>
      <c r="J6421" s="41"/>
      <c r="K6421" s="40"/>
      <c r="Q6421" s="52"/>
    </row>
    <row r="6422" spans="3:17">
      <c r="C6422" s="52"/>
      <c r="F6422" s="41"/>
      <c r="I6422" s="41"/>
      <c r="J6422" s="41"/>
      <c r="K6422" s="40"/>
      <c r="Q6422" s="52"/>
    </row>
    <row r="6423" spans="3:17">
      <c r="C6423" s="52"/>
      <c r="F6423" s="41"/>
      <c r="I6423" s="41"/>
      <c r="J6423" s="41"/>
      <c r="K6423" s="40"/>
      <c r="Q6423" s="52"/>
    </row>
    <row r="6424" spans="3:17">
      <c r="C6424" s="52"/>
      <c r="F6424" s="41"/>
      <c r="I6424" s="41"/>
      <c r="J6424" s="41"/>
      <c r="K6424" s="40"/>
      <c r="Q6424" s="52"/>
    </row>
    <row r="6425" spans="3:17">
      <c r="C6425" s="52"/>
      <c r="F6425" s="41"/>
      <c r="I6425" s="41"/>
      <c r="J6425" s="41"/>
      <c r="K6425" s="40"/>
      <c r="Q6425" s="52"/>
    </row>
    <row r="6426" spans="3:17">
      <c r="C6426" s="52"/>
      <c r="F6426" s="41"/>
      <c r="I6426" s="41"/>
      <c r="J6426" s="41"/>
      <c r="K6426" s="40"/>
      <c r="Q6426" s="52"/>
    </row>
    <row r="6427" spans="3:17">
      <c r="C6427" s="52"/>
      <c r="F6427" s="41"/>
      <c r="I6427" s="41"/>
      <c r="J6427" s="41"/>
      <c r="K6427" s="40"/>
      <c r="Q6427" s="52"/>
    </row>
    <row r="6428" spans="3:17">
      <c r="C6428" s="52"/>
      <c r="F6428" s="41"/>
      <c r="I6428" s="41"/>
      <c r="J6428" s="41"/>
      <c r="K6428" s="40"/>
      <c r="Q6428" s="52"/>
    </row>
    <row r="6429" spans="3:17">
      <c r="C6429" s="52"/>
      <c r="F6429" s="41"/>
      <c r="I6429" s="41"/>
      <c r="J6429" s="41"/>
      <c r="K6429" s="40"/>
      <c r="Q6429" s="52"/>
    </row>
    <row r="6430" spans="3:17">
      <c r="C6430" s="52"/>
      <c r="F6430" s="41"/>
      <c r="I6430" s="41"/>
      <c r="J6430" s="41"/>
      <c r="K6430" s="40"/>
      <c r="Q6430" s="52"/>
    </row>
    <row r="6431" spans="3:17">
      <c r="C6431" s="52"/>
      <c r="F6431" s="41"/>
      <c r="I6431" s="41"/>
      <c r="J6431" s="41"/>
      <c r="K6431" s="40"/>
      <c r="Q6431" s="52"/>
    </row>
    <row r="6432" spans="3:17">
      <c r="C6432" s="52"/>
      <c r="F6432" s="41"/>
      <c r="I6432" s="41"/>
      <c r="J6432" s="41"/>
      <c r="K6432" s="40"/>
      <c r="Q6432" s="52"/>
    </row>
    <row r="6433" spans="3:17">
      <c r="C6433" s="52"/>
      <c r="F6433" s="41"/>
      <c r="I6433" s="41"/>
      <c r="J6433" s="41"/>
      <c r="K6433" s="40"/>
      <c r="Q6433" s="52"/>
    </row>
    <row r="6434" spans="3:17">
      <c r="C6434" s="52"/>
      <c r="F6434" s="41"/>
      <c r="I6434" s="41"/>
      <c r="J6434" s="41"/>
      <c r="K6434" s="40"/>
      <c r="Q6434" s="52"/>
    </row>
    <row r="6435" spans="3:17">
      <c r="C6435" s="52"/>
      <c r="F6435" s="41"/>
      <c r="I6435" s="41"/>
      <c r="J6435" s="41"/>
      <c r="K6435" s="40"/>
      <c r="Q6435" s="52"/>
    </row>
    <row r="6436" spans="3:17">
      <c r="C6436" s="52"/>
      <c r="F6436" s="41"/>
      <c r="I6436" s="41"/>
      <c r="J6436" s="41"/>
      <c r="K6436" s="40"/>
      <c r="Q6436" s="52"/>
    </row>
    <row r="6437" spans="3:17">
      <c r="C6437" s="52"/>
      <c r="F6437" s="41"/>
      <c r="I6437" s="41"/>
      <c r="J6437" s="41"/>
      <c r="K6437" s="40"/>
      <c r="Q6437" s="52"/>
    </row>
    <row r="6438" spans="3:17">
      <c r="C6438" s="52"/>
      <c r="F6438" s="41"/>
      <c r="I6438" s="41"/>
      <c r="J6438" s="41"/>
      <c r="K6438" s="40"/>
      <c r="Q6438" s="52"/>
    </row>
    <row r="6439" spans="3:17">
      <c r="C6439" s="52"/>
      <c r="F6439" s="41"/>
      <c r="I6439" s="41"/>
      <c r="J6439" s="41"/>
      <c r="K6439" s="40"/>
      <c r="Q6439" s="52"/>
    </row>
    <row r="6440" spans="3:17">
      <c r="C6440" s="52"/>
      <c r="F6440" s="41"/>
      <c r="I6440" s="41"/>
      <c r="J6440" s="41"/>
      <c r="K6440" s="40"/>
      <c r="Q6440" s="52"/>
    </row>
    <row r="6441" spans="3:17">
      <c r="C6441" s="52"/>
      <c r="F6441" s="41"/>
      <c r="I6441" s="41"/>
      <c r="J6441" s="41"/>
      <c r="K6441" s="40"/>
      <c r="Q6441" s="52"/>
    </row>
    <row r="6442" spans="3:17">
      <c r="C6442" s="52"/>
      <c r="F6442" s="41"/>
      <c r="I6442" s="41"/>
      <c r="J6442" s="41"/>
      <c r="K6442" s="40"/>
      <c r="Q6442" s="52"/>
    </row>
    <row r="6443" spans="3:17">
      <c r="C6443" s="52"/>
      <c r="F6443" s="41"/>
      <c r="I6443" s="41"/>
      <c r="J6443" s="41"/>
      <c r="K6443" s="40"/>
      <c r="Q6443" s="52"/>
    </row>
    <row r="6444" spans="3:17">
      <c r="C6444" s="52"/>
      <c r="F6444" s="41"/>
      <c r="I6444" s="41"/>
      <c r="J6444" s="41"/>
      <c r="K6444" s="40"/>
      <c r="Q6444" s="52"/>
    </row>
    <row r="6445" spans="3:17">
      <c r="C6445" s="52"/>
      <c r="F6445" s="41"/>
      <c r="I6445" s="41"/>
      <c r="J6445" s="41"/>
      <c r="K6445" s="40"/>
      <c r="Q6445" s="52"/>
    </row>
    <row r="6446" spans="3:17">
      <c r="C6446" s="52"/>
      <c r="F6446" s="41"/>
      <c r="I6446" s="41"/>
      <c r="J6446" s="41"/>
      <c r="K6446" s="40"/>
      <c r="Q6446" s="52"/>
    </row>
    <row r="6447" spans="3:17">
      <c r="C6447" s="52"/>
      <c r="F6447" s="41"/>
      <c r="I6447" s="41"/>
      <c r="J6447" s="41"/>
      <c r="K6447" s="40"/>
      <c r="Q6447" s="52"/>
    </row>
    <row r="6448" spans="3:17">
      <c r="C6448" s="52"/>
      <c r="F6448" s="41"/>
      <c r="I6448" s="41"/>
      <c r="J6448" s="41"/>
      <c r="K6448" s="40"/>
      <c r="Q6448" s="52"/>
    </row>
    <row r="6449" spans="3:17">
      <c r="C6449" s="52"/>
      <c r="F6449" s="41"/>
      <c r="I6449" s="41"/>
      <c r="J6449" s="41"/>
      <c r="K6449" s="40"/>
      <c r="Q6449" s="52"/>
    </row>
    <row r="6450" spans="3:17">
      <c r="C6450" s="52"/>
      <c r="F6450" s="41"/>
      <c r="I6450" s="41"/>
      <c r="J6450" s="41"/>
      <c r="K6450" s="40"/>
      <c r="Q6450" s="52"/>
    </row>
    <row r="6451" spans="3:17">
      <c r="C6451" s="52"/>
      <c r="F6451" s="41"/>
      <c r="I6451" s="41"/>
      <c r="J6451" s="41"/>
      <c r="K6451" s="40"/>
      <c r="Q6451" s="52"/>
    </row>
    <row r="6452" spans="3:17">
      <c r="C6452" s="52"/>
      <c r="F6452" s="41"/>
      <c r="I6452" s="41"/>
      <c r="J6452" s="41"/>
      <c r="K6452" s="40"/>
      <c r="Q6452" s="52"/>
    </row>
    <row r="6453" spans="3:17">
      <c r="C6453" s="52"/>
      <c r="F6453" s="41"/>
      <c r="I6453" s="41"/>
      <c r="J6453" s="41"/>
      <c r="K6453" s="40"/>
      <c r="Q6453" s="52"/>
    </row>
    <row r="6454" spans="3:17">
      <c r="C6454" s="52"/>
      <c r="F6454" s="41"/>
      <c r="I6454" s="41"/>
      <c r="J6454" s="41"/>
      <c r="K6454" s="40"/>
      <c r="Q6454" s="52"/>
    </row>
    <row r="6455" spans="3:17">
      <c r="C6455" s="52"/>
      <c r="F6455" s="41"/>
      <c r="I6455" s="41"/>
      <c r="J6455" s="41"/>
      <c r="K6455" s="40"/>
      <c r="Q6455" s="52"/>
    </row>
    <row r="6456" spans="3:17">
      <c r="C6456" s="52"/>
      <c r="F6456" s="41"/>
      <c r="I6456" s="41"/>
      <c r="J6456" s="41"/>
      <c r="K6456" s="40"/>
      <c r="Q6456" s="52"/>
    </row>
    <row r="6457" spans="3:17">
      <c r="C6457" s="52"/>
      <c r="F6457" s="41"/>
      <c r="I6457" s="41"/>
      <c r="J6457" s="41"/>
      <c r="K6457" s="40"/>
      <c r="Q6457" s="52"/>
    </row>
    <row r="6458" spans="3:17">
      <c r="C6458" s="52"/>
      <c r="F6458" s="41"/>
      <c r="I6458" s="41"/>
      <c r="J6458" s="41"/>
      <c r="K6458" s="40"/>
      <c r="Q6458" s="52"/>
    </row>
    <row r="6459" spans="3:17">
      <c r="C6459" s="52"/>
      <c r="F6459" s="41"/>
      <c r="I6459" s="41"/>
      <c r="J6459" s="41"/>
      <c r="K6459" s="40"/>
      <c r="Q6459" s="52"/>
    </row>
    <row r="6460" spans="3:17">
      <c r="C6460" s="52"/>
      <c r="F6460" s="41"/>
      <c r="I6460" s="41"/>
      <c r="J6460" s="41"/>
      <c r="K6460" s="40"/>
      <c r="Q6460" s="52"/>
    </row>
    <row r="6461" spans="3:17">
      <c r="C6461" s="52"/>
      <c r="F6461" s="41"/>
      <c r="I6461" s="41"/>
      <c r="J6461" s="41"/>
      <c r="K6461" s="40"/>
      <c r="Q6461" s="52"/>
    </row>
    <row r="6462" spans="3:17">
      <c r="C6462" s="52"/>
      <c r="F6462" s="41"/>
      <c r="I6462" s="41"/>
      <c r="J6462" s="41"/>
      <c r="K6462" s="40"/>
      <c r="Q6462" s="52"/>
    </row>
    <row r="6463" spans="3:17">
      <c r="C6463" s="52"/>
      <c r="F6463" s="41"/>
      <c r="I6463" s="41"/>
      <c r="J6463" s="41"/>
      <c r="K6463" s="40"/>
      <c r="Q6463" s="52"/>
    </row>
    <row r="6464" spans="3:17">
      <c r="C6464" s="52"/>
      <c r="F6464" s="41"/>
      <c r="I6464" s="41"/>
      <c r="J6464" s="41"/>
      <c r="K6464" s="40"/>
      <c r="Q6464" s="52"/>
    </row>
    <row r="6465" spans="3:17">
      <c r="C6465" s="52"/>
      <c r="F6465" s="41"/>
      <c r="I6465" s="41"/>
      <c r="J6465" s="41"/>
      <c r="K6465" s="40"/>
      <c r="Q6465" s="52"/>
    </row>
    <row r="6466" spans="3:17">
      <c r="C6466" s="52"/>
      <c r="F6466" s="41"/>
      <c r="I6466" s="41"/>
      <c r="J6466" s="41"/>
      <c r="K6466" s="40"/>
      <c r="Q6466" s="52"/>
    </row>
    <row r="6467" spans="3:17">
      <c r="C6467" s="52"/>
      <c r="F6467" s="41"/>
      <c r="I6467" s="41"/>
      <c r="J6467" s="41"/>
      <c r="K6467" s="40"/>
      <c r="Q6467" s="52"/>
    </row>
    <row r="6468" spans="3:17">
      <c r="C6468" s="52"/>
      <c r="F6468" s="41"/>
      <c r="I6468" s="41"/>
      <c r="J6468" s="41"/>
      <c r="K6468" s="40"/>
      <c r="Q6468" s="52"/>
    </row>
    <row r="6469" spans="3:17">
      <c r="C6469" s="52"/>
      <c r="F6469" s="41"/>
      <c r="I6469" s="41"/>
      <c r="J6469" s="41"/>
      <c r="K6469" s="40"/>
      <c r="Q6469" s="52"/>
    </row>
    <row r="6470" spans="3:17">
      <c r="C6470" s="52"/>
      <c r="F6470" s="41"/>
      <c r="I6470" s="41"/>
      <c r="J6470" s="41"/>
      <c r="K6470" s="40"/>
      <c r="Q6470" s="52"/>
    </row>
    <row r="6471" spans="3:17">
      <c r="C6471" s="52"/>
      <c r="F6471" s="41"/>
      <c r="I6471" s="41"/>
      <c r="J6471" s="41"/>
      <c r="K6471" s="40"/>
      <c r="Q6471" s="52"/>
    </row>
    <row r="6472" spans="3:17">
      <c r="C6472" s="52"/>
      <c r="F6472" s="41"/>
      <c r="I6472" s="41"/>
      <c r="J6472" s="41"/>
      <c r="K6472" s="40"/>
      <c r="Q6472" s="52"/>
    </row>
    <row r="6473" spans="3:17">
      <c r="C6473" s="52"/>
      <c r="F6473" s="41"/>
      <c r="I6473" s="41"/>
      <c r="J6473" s="41"/>
      <c r="K6473" s="40"/>
      <c r="Q6473" s="52"/>
    </row>
    <row r="6474" spans="3:17">
      <c r="C6474" s="52"/>
      <c r="F6474" s="41"/>
      <c r="I6474" s="41"/>
      <c r="J6474" s="41"/>
      <c r="K6474" s="40"/>
      <c r="Q6474" s="52"/>
    </row>
    <row r="6475" spans="3:17">
      <c r="C6475" s="52"/>
      <c r="F6475" s="41"/>
      <c r="I6475" s="41"/>
      <c r="J6475" s="41"/>
      <c r="K6475" s="40"/>
      <c r="Q6475" s="52"/>
    </row>
    <row r="6476" spans="3:17">
      <c r="C6476" s="52"/>
      <c r="F6476" s="41"/>
      <c r="I6476" s="41"/>
      <c r="J6476" s="41"/>
      <c r="K6476" s="40"/>
      <c r="Q6476" s="52"/>
    </row>
    <row r="6477" spans="3:17">
      <c r="C6477" s="52"/>
      <c r="F6477" s="41"/>
      <c r="I6477" s="41"/>
      <c r="J6477" s="41"/>
      <c r="K6477" s="40"/>
      <c r="Q6477" s="52"/>
    </row>
    <row r="6478" spans="3:17">
      <c r="C6478" s="52"/>
      <c r="F6478" s="41"/>
      <c r="I6478" s="41"/>
      <c r="J6478" s="41"/>
      <c r="K6478" s="40"/>
      <c r="Q6478" s="52"/>
    </row>
    <row r="6479" spans="3:17">
      <c r="C6479" s="52"/>
      <c r="F6479" s="41"/>
      <c r="I6479" s="41"/>
      <c r="J6479" s="41"/>
      <c r="K6479" s="40"/>
      <c r="Q6479" s="52"/>
    </row>
    <row r="6480" spans="3:17">
      <c r="C6480" s="52"/>
      <c r="F6480" s="41"/>
      <c r="I6480" s="41"/>
      <c r="J6480" s="41"/>
      <c r="K6480" s="40"/>
      <c r="Q6480" s="52"/>
    </row>
    <row r="6481" spans="3:17">
      <c r="C6481" s="52"/>
      <c r="F6481" s="41"/>
      <c r="I6481" s="41"/>
      <c r="J6481" s="41"/>
      <c r="K6481" s="40"/>
      <c r="Q6481" s="52"/>
    </row>
    <row r="6482" spans="3:17">
      <c r="C6482" s="52"/>
      <c r="F6482" s="41"/>
      <c r="I6482" s="41"/>
      <c r="J6482" s="41"/>
      <c r="K6482" s="40"/>
      <c r="Q6482" s="52"/>
    </row>
    <row r="6483" spans="3:17">
      <c r="C6483" s="52"/>
      <c r="F6483" s="41"/>
      <c r="I6483" s="41"/>
      <c r="J6483" s="41"/>
      <c r="K6483" s="40"/>
      <c r="Q6483" s="52"/>
    </row>
    <row r="6484" spans="3:17">
      <c r="C6484" s="52"/>
      <c r="F6484" s="41"/>
      <c r="I6484" s="41"/>
      <c r="J6484" s="41"/>
      <c r="K6484" s="40"/>
      <c r="Q6484" s="52"/>
    </row>
    <row r="6485" spans="3:17">
      <c r="C6485" s="52"/>
      <c r="F6485" s="41"/>
      <c r="I6485" s="41"/>
      <c r="J6485" s="41"/>
      <c r="K6485" s="40"/>
      <c r="Q6485" s="52"/>
    </row>
    <row r="6486" spans="3:17">
      <c r="C6486" s="52"/>
      <c r="F6486" s="41"/>
      <c r="I6486" s="41"/>
      <c r="J6486" s="41"/>
      <c r="K6486" s="40"/>
      <c r="Q6486" s="52"/>
    </row>
    <row r="6487" spans="3:17">
      <c r="C6487" s="52"/>
      <c r="F6487" s="41"/>
      <c r="I6487" s="41"/>
      <c r="J6487" s="41"/>
      <c r="K6487" s="40"/>
      <c r="Q6487" s="52"/>
    </row>
    <row r="6488" spans="3:17">
      <c r="C6488" s="52"/>
      <c r="F6488" s="41"/>
      <c r="I6488" s="41"/>
      <c r="J6488" s="41"/>
      <c r="K6488" s="40"/>
      <c r="Q6488" s="52"/>
    </row>
    <row r="6489" spans="3:17">
      <c r="C6489" s="52"/>
      <c r="F6489" s="41"/>
      <c r="I6489" s="41"/>
      <c r="J6489" s="41"/>
      <c r="K6489" s="40"/>
      <c r="Q6489" s="52"/>
    </row>
    <row r="6490" spans="3:17">
      <c r="C6490" s="52"/>
      <c r="F6490" s="41"/>
      <c r="I6490" s="41"/>
      <c r="J6490" s="41"/>
      <c r="K6490" s="40"/>
      <c r="Q6490" s="52"/>
    </row>
    <row r="6491" spans="3:17">
      <c r="C6491" s="52"/>
      <c r="F6491" s="41"/>
      <c r="I6491" s="41"/>
      <c r="J6491" s="41"/>
      <c r="K6491" s="40"/>
      <c r="Q6491" s="52"/>
    </row>
    <row r="6492" spans="3:17">
      <c r="C6492" s="52"/>
      <c r="F6492" s="41"/>
      <c r="I6492" s="41"/>
      <c r="J6492" s="41"/>
      <c r="K6492" s="40"/>
      <c r="Q6492" s="52"/>
    </row>
    <row r="6493" spans="3:17">
      <c r="C6493" s="52"/>
      <c r="F6493" s="41"/>
      <c r="I6493" s="41"/>
      <c r="J6493" s="41"/>
      <c r="K6493" s="40"/>
      <c r="Q6493" s="52"/>
    </row>
    <row r="6494" spans="3:17">
      <c r="C6494" s="52"/>
      <c r="F6494" s="41"/>
      <c r="I6494" s="41"/>
      <c r="J6494" s="41"/>
      <c r="K6494" s="40"/>
      <c r="Q6494" s="52"/>
    </row>
    <row r="6495" spans="3:17">
      <c r="C6495" s="52"/>
      <c r="F6495" s="41"/>
      <c r="I6495" s="41"/>
      <c r="J6495" s="41"/>
      <c r="K6495" s="40"/>
      <c r="Q6495" s="52"/>
    </row>
    <row r="6496" spans="3:17">
      <c r="C6496" s="52"/>
      <c r="F6496" s="41"/>
      <c r="I6496" s="41"/>
      <c r="J6496" s="41"/>
      <c r="K6496" s="40"/>
      <c r="Q6496" s="52"/>
    </row>
    <row r="6497" spans="3:17">
      <c r="C6497" s="52"/>
      <c r="F6497" s="41"/>
      <c r="I6497" s="41"/>
      <c r="J6497" s="41"/>
      <c r="K6497" s="40"/>
      <c r="Q6497" s="52"/>
    </row>
    <row r="6498" spans="3:17">
      <c r="C6498" s="52"/>
      <c r="F6498" s="41"/>
      <c r="I6498" s="41"/>
      <c r="J6498" s="41"/>
      <c r="K6498" s="40"/>
      <c r="Q6498" s="52"/>
    </row>
    <row r="6499" spans="3:17">
      <c r="C6499" s="52"/>
      <c r="F6499" s="41"/>
      <c r="I6499" s="41"/>
      <c r="J6499" s="41"/>
      <c r="K6499" s="40"/>
      <c r="Q6499" s="52"/>
    </row>
    <row r="6500" spans="3:17">
      <c r="C6500" s="52"/>
      <c r="F6500" s="41"/>
      <c r="I6500" s="41"/>
      <c r="J6500" s="41"/>
      <c r="K6500" s="40"/>
      <c r="Q6500" s="52"/>
    </row>
    <row r="6501" spans="3:17">
      <c r="C6501" s="52"/>
      <c r="F6501" s="41"/>
      <c r="I6501" s="41"/>
      <c r="J6501" s="41"/>
      <c r="K6501" s="40"/>
      <c r="Q6501" s="52"/>
    </row>
    <row r="6502" spans="3:17">
      <c r="C6502" s="52"/>
      <c r="F6502" s="41"/>
      <c r="I6502" s="41"/>
      <c r="J6502" s="41"/>
      <c r="K6502" s="40"/>
      <c r="Q6502" s="52"/>
    </row>
    <row r="6503" spans="3:17">
      <c r="C6503" s="52"/>
      <c r="F6503" s="41"/>
      <c r="I6503" s="41"/>
      <c r="J6503" s="41"/>
      <c r="K6503" s="40"/>
      <c r="Q6503" s="52"/>
    </row>
    <row r="6504" spans="3:17">
      <c r="C6504" s="52"/>
      <c r="F6504" s="41"/>
      <c r="I6504" s="41"/>
      <c r="J6504" s="41"/>
      <c r="K6504" s="40"/>
      <c r="Q6504" s="52"/>
    </row>
    <row r="6505" spans="3:17">
      <c r="C6505" s="52"/>
      <c r="F6505" s="41"/>
      <c r="I6505" s="41"/>
      <c r="J6505" s="41"/>
      <c r="K6505" s="40"/>
      <c r="Q6505" s="52"/>
    </row>
    <row r="6506" spans="3:17">
      <c r="C6506" s="52"/>
      <c r="F6506" s="41"/>
      <c r="I6506" s="41"/>
      <c r="J6506" s="41"/>
      <c r="K6506" s="40"/>
      <c r="Q6506" s="52"/>
    </row>
    <row r="6507" spans="3:17">
      <c r="C6507" s="52"/>
      <c r="F6507" s="41"/>
      <c r="I6507" s="41"/>
      <c r="J6507" s="41"/>
      <c r="K6507" s="40"/>
      <c r="Q6507" s="52"/>
    </row>
    <row r="6508" spans="3:17">
      <c r="C6508" s="52"/>
      <c r="F6508" s="41"/>
      <c r="I6508" s="41"/>
      <c r="J6508" s="41"/>
      <c r="K6508" s="40"/>
      <c r="Q6508" s="52"/>
    </row>
    <row r="6509" spans="3:17">
      <c r="C6509" s="52"/>
      <c r="F6509" s="41"/>
      <c r="I6509" s="41"/>
      <c r="J6509" s="41"/>
      <c r="K6509" s="40"/>
      <c r="Q6509" s="52"/>
    </row>
    <row r="6510" spans="3:17">
      <c r="C6510" s="52"/>
      <c r="F6510" s="41"/>
      <c r="I6510" s="41"/>
      <c r="J6510" s="41"/>
      <c r="K6510" s="40"/>
      <c r="Q6510" s="52"/>
    </row>
    <row r="6511" spans="3:17">
      <c r="C6511" s="52"/>
      <c r="F6511" s="41"/>
      <c r="I6511" s="41"/>
      <c r="J6511" s="41"/>
      <c r="K6511" s="40"/>
      <c r="Q6511" s="52"/>
    </row>
    <row r="6512" spans="3:17">
      <c r="C6512" s="52"/>
      <c r="F6512" s="41"/>
      <c r="I6512" s="41"/>
      <c r="J6512" s="41"/>
      <c r="K6512" s="40"/>
      <c r="Q6512" s="52"/>
    </row>
    <row r="6513" spans="3:17">
      <c r="C6513" s="52"/>
      <c r="F6513" s="41"/>
      <c r="I6513" s="41"/>
      <c r="J6513" s="41"/>
      <c r="K6513" s="40"/>
      <c r="Q6513" s="52"/>
    </row>
    <row r="6514" spans="3:17">
      <c r="C6514" s="52"/>
      <c r="F6514" s="41"/>
      <c r="I6514" s="41"/>
      <c r="J6514" s="41"/>
      <c r="K6514" s="40"/>
      <c r="Q6514" s="52"/>
    </row>
    <row r="6515" spans="3:17">
      <c r="C6515" s="52"/>
      <c r="F6515" s="41"/>
      <c r="I6515" s="41"/>
      <c r="J6515" s="41"/>
      <c r="K6515" s="40"/>
      <c r="Q6515" s="52"/>
    </row>
    <row r="6516" spans="3:17">
      <c r="C6516" s="52"/>
      <c r="F6516" s="41"/>
      <c r="I6516" s="41"/>
      <c r="J6516" s="41"/>
      <c r="K6516" s="40"/>
      <c r="Q6516" s="52"/>
    </row>
    <row r="6517" spans="3:17">
      <c r="C6517" s="52"/>
      <c r="F6517" s="41"/>
      <c r="I6517" s="41"/>
      <c r="J6517" s="41"/>
      <c r="K6517" s="40"/>
      <c r="Q6517" s="52"/>
    </row>
    <row r="6518" spans="3:17">
      <c r="C6518" s="52"/>
      <c r="F6518" s="41"/>
      <c r="I6518" s="41"/>
      <c r="J6518" s="41"/>
      <c r="K6518" s="40"/>
      <c r="Q6518" s="52"/>
    </row>
    <row r="6519" spans="3:17">
      <c r="C6519" s="52"/>
      <c r="F6519" s="41"/>
      <c r="I6519" s="41"/>
      <c r="J6519" s="41"/>
      <c r="K6519" s="40"/>
      <c r="Q6519" s="52"/>
    </row>
    <row r="6520" spans="3:17">
      <c r="C6520" s="52"/>
      <c r="F6520" s="41"/>
      <c r="I6520" s="41"/>
      <c r="J6520" s="41"/>
      <c r="K6520" s="40"/>
      <c r="Q6520" s="52"/>
    </row>
    <row r="6521" spans="3:17">
      <c r="C6521" s="52"/>
      <c r="F6521" s="41"/>
      <c r="I6521" s="41"/>
      <c r="J6521" s="41"/>
      <c r="K6521" s="40"/>
      <c r="Q6521" s="52"/>
    </row>
    <row r="6522" spans="3:17">
      <c r="C6522" s="52"/>
      <c r="F6522" s="41"/>
      <c r="I6522" s="41"/>
      <c r="J6522" s="41"/>
      <c r="K6522" s="40"/>
      <c r="Q6522" s="52"/>
    </row>
    <row r="6523" spans="3:17">
      <c r="C6523" s="52"/>
      <c r="F6523" s="41"/>
      <c r="I6523" s="41"/>
      <c r="J6523" s="41"/>
      <c r="K6523" s="40"/>
      <c r="Q6523" s="52"/>
    </row>
    <row r="6524" spans="3:17">
      <c r="C6524" s="52"/>
      <c r="F6524" s="41"/>
      <c r="I6524" s="41"/>
      <c r="J6524" s="41"/>
      <c r="K6524" s="40"/>
      <c r="Q6524" s="52"/>
    </row>
    <row r="6525" spans="3:17">
      <c r="C6525" s="52"/>
      <c r="F6525" s="41"/>
      <c r="I6525" s="41"/>
      <c r="J6525" s="41"/>
      <c r="K6525" s="40"/>
      <c r="Q6525" s="52"/>
    </row>
    <row r="6526" spans="3:17">
      <c r="C6526" s="52"/>
      <c r="F6526" s="41"/>
      <c r="I6526" s="41"/>
      <c r="J6526" s="41"/>
      <c r="K6526" s="40"/>
      <c r="Q6526" s="52"/>
    </row>
    <row r="6527" spans="3:17">
      <c r="C6527" s="52"/>
      <c r="F6527" s="41"/>
      <c r="I6527" s="41"/>
      <c r="J6527" s="41"/>
      <c r="K6527" s="40"/>
      <c r="Q6527" s="52"/>
    </row>
    <row r="6528" spans="3:17">
      <c r="C6528" s="52"/>
      <c r="F6528" s="41"/>
      <c r="I6528" s="41"/>
      <c r="J6528" s="41"/>
      <c r="K6528" s="40"/>
      <c r="Q6528" s="52"/>
    </row>
    <row r="6529" spans="3:17">
      <c r="C6529" s="52"/>
      <c r="F6529" s="41"/>
      <c r="I6529" s="41"/>
      <c r="J6529" s="41"/>
      <c r="K6529" s="40"/>
      <c r="Q6529" s="52"/>
    </row>
    <row r="6530" spans="3:17">
      <c r="C6530" s="52"/>
      <c r="F6530" s="41"/>
      <c r="I6530" s="41"/>
      <c r="J6530" s="41"/>
      <c r="K6530" s="40"/>
      <c r="Q6530" s="52"/>
    </row>
    <row r="6531" spans="3:17">
      <c r="C6531" s="52"/>
      <c r="F6531" s="41"/>
      <c r="I6531" s="41"/>
      <c r="J6531" s="41"/>
      <c r="K6531" s="40"/>
      <c r="Q6531" s="52"/>
    </row>
    <row r="6532" spans="3:17">
      <c r="C6532" s="52"/>
      <c r="F6532" s="41"/>
      <c r="I6532" s="41"/>
      <c r="J6532" s="41"/>
      <c r="K6532" s="40"/>
      <c r="Q6532" s="52"/>
    </row>
    <row r="6533" spans="3:17">
      <c r="C6533" s="52"/>
      <c r="F6533" s="41"/>
      <c r="I6533" s="41"/>
      <c r="J6533" s="41"/>
      <c r="K6533" s="40"/>
      <c r="Q6533" s="52"/>
    </row>
    <row r="6534" spans="3:17">
      <c r="C6534" s="52"/>
      <c r="F6534" s="41"/>
      <c r="I6534" s="41"/>
      <c r="J6534" s="41"/>
      <c r="K6534" s="40"/>
      <c r="Q6534" s="52"/>
    </row>
    <row r="6535" spans="3:17">
      <c r="C6535" s="52"/>
      <c r="F6535" s="41"/>
      <c r="I6535" s="41"/>
      <c r="J6535" s="41"/>
      <c r="K6535" s="40"/>
      <c r="Q6535" s="52"/>
    </row>
    <row r="6536" spans="3:17">
      <c r="C6536" s="52"/>
      <c r="F6536" s="41"/>
      <c r="I6536" s="41"/>
      <c r="J6536" s="41"/>
      <c r="K6536" s="40"/>
      <c r="Q6536" s="52"/>
    </row>
    <row r="6537" spans="3:17">
      <c r="C6537" s="52"/>
      <c r="F6537" s="41"/>
      <c r="I6537" s="41"/>
      <c r="J6537" s="41"/>
      <c r="K6537" s="40"/>
      <c r="Q6537" s="52"/>
    </row>
    <row r="6538" spans="3:17">
      <c r="C6538" s="52"/>
      <c r="F6538" s="41"/>
      <c r="I6538" s="41"/>
      <c r="J6538" s="41"/>
      <c r="K6538" s="40"/>
      <c r="Q6538" s="52"/>
    </row>
    <row r="6539" spans="3:17">
      <c r="C6539" s="52"/>
      <c r="F6539" s="41"/>
      <c r="I6539" s="41"/>
      <c r="J6539" s="41"/>
      <c r="K6539" s="40"/>
      <c r="Q6539" s="52"/>
    </row>
    <row r="6540" spans="3:17">
      <c r="C6540" s="52"/>
      <c r="F6540" s="41"/>
      <c r="I6540" s="41"/>
      <c r="J6540" s="41"/>
      <c r="K6540" s="40"/>
      <c r="Q6540" s="52"/>
    </row>
    <row r="6541" spans="3:17">
      <c r="C6541" s="52"/>
      <c r="F6541" s="41"/>
      <c r="I6541" s="41"/>
      <c r="J6541" s="41"/>
      <c r="K6541" s="40"/>
      <c r="Q6541" s="52"/>
    </row>
    <row r="6542" spans="3:17">
      <c r="C6542" s="52"/>
      <c r="F6542" s="41"/>
      <c r="I6542" s="41"/>
      <c r="J6542" s="41"/>
      <c r="K6542" s="40"/>
      <c r="Q6542" s="52"/>
    </row>
    <row r="6543" spans="3:17">
      <c r="C6543" s="52"/>
      <c r="F6543" s="41"/>
      <c r="I6543" s="41"/>
      <c r="J6543" s="41"/>
      <c r="K6543" s="40"/>
      <c r="Q6543" s="52"/>
    </row>
    <row r="6544" spans="3:17">
      <c r="C6544" s="52"/>
      <c r="F6544" s="41"/>
      <c r="I6544" s="41"/>
      <c r="J6544" s="41"/>
      <c r="K6544" s="40"/>
      <c r="Q6544" s="52"/>
    </row>
    <row r="6545" spans="3:17">
      <c r="C6545" s="52"/>
      <c r="F6545" s="41"/>
      <c r="I6545" s="41"/>
      <c r="J6545" s="41"/>
      <c r="K6545" s="40"/>
      <c r="Q6545" s="52"/>
    </row>
    <row r="6546" spans="3:17">
      <c r="C6546" s="52"/>
      <c r="F6546" s="41"/>
      <c r="I6546" s="41"/>
      <c r="J6546" s="41"/>
      <c r="K6546" s="40"/>
      <c r="Q6546" s="52"/>
    </row>
    <row r="6547" spans="3:17">
      <c r="C6547" s="52"/>
      <c r="F6547" s="41"/>
      <c r="I6547" s="41"/>
      <c r="J6547" s="41"/>
      <c r="K6547" s="40"/>
      <c r="Q6547" s="52"/>
    </row>
    <row r="6548" spans="3:17">
      <c r="C6548" s="52"/>
      <c r="F6548" s="41"/>
      <c r="I6548" s="41"/>
      <c r="J6548" s="41"/>
      <c r="K6548" s="40"/>
      <c r="Q6548" s="52"/>
    </row>
    <row r="6549" spans="3:17">
      <c r="C6549" s="52"/>
      <c r="F6549" s="41"/>
      <c r="I6549" s="41"/>
      <c r="J6549" s="41"/>
      <c r="K6549" s="40"/>
      <c r="Q6549" s="52"/>
    </row>
    <row r="6550" spans="3:17">
      <c r="C6550" s="52"/>
      <c r="F6550" s="41"/>
      <c r="I6550" s="41"/>
      <c r="J6550" s="41"/>
      <c r="K6550" s="40"/>
      <c r="Q6550" s="52"/>
    </row>
    <row r="6551" spans="3:17">
      <c r="C6551" s="52"/>
      <c r="F6551" s="41"/>
      <c r="I6551" s="41"/>
      <c r="J6551" s="41"/>
      <c r="K6551" s="40"/>
      <c r="Q6551" s="52"/>
    </row>
    <row r="6552" spans="3:17">
      <c r="C6552" s="52"/>
      <c r="F6552" s="41"/>
      <c r="I6552" s="41"/>
      <c r="J6552" s="41"/>
      <c r="K6552" s="40"/>
      <c r="Q6552" s="52"/>
    </row>
    <row r="6553" spans="3:17">
      <c r="C6553" s="52"/>
      <c r="F6553" s="41"/>
      <c r="I6553" s="41"/>
      <c r="J6553" s="41"/>
      <c r="K6553" s="40"/>
      <c r="Q6553" s="52"/>
    </row>
    <row r="6554" spans="3:17">
      <c r="C6554" s="52"/>
      <c r="F6554" s="41"/>
      <c r="I6554" s="41"/>
      <c r="J6554" s="41"/>
      <c r="K6554" s="40"/>
      <c r="Q6554" s="52"/>
    </row>
    <row r="6555" spans="3:17">
      <c r="C6555" s="52"/>
      <c r="F6555" s="41"/>
      <c r="I6555" s="41"/>
      <c r="J6555" s="41"/>
      <c r="K6555" s="40"/>
      <c r="Q6555" s="52"/>
    </row>
    <row r="6556" spans="3:17">
      <c r="C6556" s="52"/>
      <c r="F6556" s="41"/>
      <c r="I6556" s="41"/>
      <c r="J6556" s="41"/>
      <c r="K6556" s="40"/>
      <c r="Q6556" s="52"/>
    </row>
    <row r="6557" spans="3:17">
      <c r="C6557" s="52"/>
      <c r="F6557" s="41"/>
      <c r="I6557" s="41"/>
      <c r="J6557" s="41"/>
      <c r="K6557" s="40"/>
      <c r="Q6557" s="52"/>
    </row>
    <row r="6558" spans="3:17">
      <c r="C6558" s="52"/>
      <c r="F6558" s="41"/>
      <c r="I6558" s="41"/>
      <c r="J6558" s="41"/>
      <c r="K6558" s="40"/>
      <c r="Q6558" s="52"/>
    </row>
    <row r="6559" spans="3:17">
      <c r="C6559" s="52"/>
      <c r="F6559" s="41"/>
      <c r="I6559" s="41"/>
      <c r="J6559" s="41"/>
      <c r="K6559" s="40"/>
      <c r="Q6559" s="52"/>
    </row>
    <row r="6560" spans="3:17">
      <c r="C6560" s="52"/>
      <c r="F6560" s="41"/>
      <c r="I6560" s="41"/>
      <c r="J6560" s="41"/>
      <c r="K6560" s="40"/>
      <c r="Q6560" s="52"/>
    </row>
    <row r="6561" spans="3:17">
      <c r="C6561" s="52"/>
      <c r="F6561" s="41"/>
      <c r="I6561" s="41"/>
      <c r="J6561" s="41"/>
      <c r="K6561" s="40"/>
      <c r="Q6561" s="52"/>
    </row>
    <row r="6562" spans="3:17">
      <c r="C6562" s="52"/>
      <c r="F6562" s="41"/>
      <c r="I6562" s="41"/>
      <c r="J6562" s="41"/>
      <c r="K6562" s="40"/>
      <c r="Q6562" s="52"/>
    </row>
    <row r="6563" spans="3:17">
      <c r="C6563" s="52"/>
      <c r="F6563" s="41"/>
      <c r="I6563" s="41"/>
      <c r="J6563" s="41"/>
      <c r="K6563" s="40"/>
      <c r="Q6563" s="52"/>
    </row>
    <row r="6564" spans="3:17">
      <c r="C6564" s="52"/>
      <c r="F6564" s="41"/>
      <c r="I6564" s="41"/>
      <c r="J6564" s="41"/>
      <c r="K6564" s="40"/>
      <c r="Q6564" s="52"/>
    </row>
    <row r="6565" spans="3:17">
      <c r="C6565" s="52"/>
      <c r="F6565" s="41"/>
      <c r="I6565" s="41"/>
      <c r="J6565" s="41"/>
      <c r="K6565" s="40"/>
      <c r="Q6565" s="52"/>
    </row>
    <row r="6566" spans="3:17">
      <c r="C6566" s="52"/>
      <c r="F6566" s="41"/>
      <c r="I6566" s="41"/>
      <c r="J6566" s="41"/>
      <c r="K6566" s="40"/>
      <c r="Q6566" s="52"/>
    </row>
    <row r="6567" spans="3:17">
      <c r="C6567" s="52"/>
      <c r="F6567" s="41"/>
      <c r="I6567" s="41"/>
      <c r="J6567" s="41"/>
      <c r="K6567" s="40"/>
      <c r="Q6567" s="52"/>
    </row>
    <row r="6568" spans="3:17">
      <c r="C6568" s="52"/>
      <c r="F6568" s="41"/>
      <c r="I6568" s="41"/>
      <c r="J6568" s="41"/>
      <c r="K6568" s="40"/>
      <c r="Q6568" s="52"/>
    </row>
    <row r="6569" spans="3:17">
      <c r="C6569" s="52"/>
      <c r="F6569" s="41"/>
      <c r="I6569" s="41"/>
      <c r="J6569" s="41"/>
      <c r="K6569" s="40"/>
      <c r="Q6569" s="52"/>
    </row>
    <row r="6570" spans="3:17">
      <c r="C6570" s="52"/>
      <c r="F6570" s="41"/>
      <c r="I6570" s="41"/>
      <c r="J6570" s="41"/>
      <c r="K6570" s="40"/>
      <c r="Q6570" s="52"/>
    </row>
    <row r="6571" spans="3:17">
      <c r="C6571" s="52"/>
      <c r="F6571" s="41"/>
      <c r="I6571" s="41"/>
      <c r="J6571" s="41"/>
      <c r="K6571" s="40"/>
      <c r="Q6571" s="52"/>
    </row>
    <row r="6572" spans="3:17">
      <c r="C6572" s="52"/>
      <c r="F6572" s="41"/>
      <c r="I6572" s="41"/>
      <c r="J6572" s="41"/>
      <c r="K6572" s="40"/>
      <c r="Q6572" s="52"/>
    </row>
    <row r="6573" spans="3:17">
      <c r="C6573" s="52"/>
      <c r="F6573" s="41"/>
      <c r="I6573" s="41"/>
      <c r="J6573" s="41"/>
      <c r="K6573" s="40"/>
      <c r="Q6573" s="52"/>
    </row>
    <row r="6574" spans="3:17">
      <c r="C6574" s="52"/>
      <c r="F6574" s="41"/>
      <c r="I6574" s="41"/>
      <c r="J6574" s="41"/>
      <c r="K6574" s="40"/>
      <c r="Q6574" s="52"/>
    </row>
    <row r="6575" spans="3:17">
      <c r="C6575" s="52"/>
      <c r="F6575" s="41"/>
      <c r="I6575" s="41"/>
      <c r="J6575" s="41"/>
      <c r="K6575" s="40"/>
      <c r="Q6575" s="52"/>
    </row>
    <row r="6576" spans="3:17">
      <c r="C6576" s="52"/>
      <c r="F6576" s="41"/>
      <c r="I6576" s="41"/>
      <c r="J6576" s="41"/>
      <c r="K6576" s="40"/>
      <c r="Q6576" s="52"/>
    </row>
    <row r="6577" spans="3:17">
      <c r="C6577" s="52"/>
      <c r="F6577" s="41"/>
      <c r="I6577" s="41"/>
      <c r="J6577" s="41"/>
      <c r="K6577" s="40"/>
      <c r="Q6577" s="52"/>
    </row>
    <row r="6578" spans="3:17">
      <c r="C6578" s="52"/>
      <c r="F6578" s="41"/>
      <c r="I6578" s="41"/>
      <c r="J6578" s="41"/>
      <c r="K6578" s="40"/>
      <c r="Q6578" s="52"/>
    </row>
    <row r="6579" spans="3:17">
      <c r="C6579" s="52"/>
      <c r="F6579" s="41"/>
      <c r="I6579" s="41"/>
      <c r="J6579" s="41"/>
      <c r="K6579" s="40"/>
      <c r="Q6579" s="52"/>
    </row>
    <row r="6580" spans="3:17">
      <c r="C6580" s="52"/>
      <c r="F6580" s="41"/>
      <c r="I6580" s="41"/>
      <c r="J6580" s="41"/>
      <c r="K6580" s="40"/>
      <c r="Q6580" s="52"/>
    </row>
    <row r="6581" spans="3:17">
      <c r="C6581" s="52"/>
      <c r="F6581" s="41"/>
      <c r="I6581" s="41"/>
      <c r="J6581" s="41"/>
      <c r="K6581" s="40"/>
      <c r="Q6581" s="52"/>
    </row>
    <row r="6582" spans="3:17">
      <c r="C6582" s="52"/>
      <c r="F6582" s="41"/>
      <c r="I6582" s="41"/>
      <c r="J6582" s="41"/>
      <c r="K6582" s="40"/>
      <c r="Q6582" s="52"/>
    </row>
    <row r="6583" spans="3:17">
      <c r="C6583" s="52"/>
      <c r="F6583" s="41"/>
      <c r="I6583" s="41"/>
      <c r="J6583" s="41"/>
      <c r="K6583" s="40"/>
      <c r="Q6583" s="52"/>
    </row>
    <row r="6584" spans="3:17">
      <c r="C6584" s="52"/>
      <c r="F6584" s="41"/>
      <c r="I6584" s="41"/>
      <c r="J6584" s="41"/>
      <c r="K6584" s="40"/>
      <c r="Q6584" s="52"/>
    </row>
    <row r="6585" spans="3:17">
      <c r="C6585" s="52"/>
      <c r="F6585" s="41"/>
      <c r="I6585" s="41"/>
      <c r="J6585" s="41"/>
      <c r="K6585" s="40"/>
      <c r="Q6585" s="52"/>
    </row>
    <row r="6586" spans="3:17">
      <c r="C6586" s="52"/>
      <c r="F6586" s="41"/>
      <c r="I6586" s="41"/>
      <c r="J6586" s="41"/>
      <c r="K6586" s="40"/>
      <c r="Q6586" s="52"/>
    </row>
    <row r="6587" spans="3:17">
      <c r="C6587" s="52"/>
      <c r="F6587" s="41"/>
      <c r="I6587" s="41"/>
      <c r="J6587" s="41"/>
      <c r="K6587" s="40"/>
      <c r="Q6587" s="52"/>
    </row>
    <row r="6588" spans="3:17">
      <c r="C6588" s="52"/>
      <c r="F6588" s="41"/>
      <c r="I6588" s="41"/>
      <c r="J6588" s="41"/>
      <c r="K6588" s="40"/>
      <c r="Q6588" s="52"/>
    </row>
    <row r="6589" spans="3:17">
      <c r="C6589" s="52"/>
      <c r="F6589" s="41"/>
      <c r="I6589" s="41"/>
      <c r="J6589" s="41"/>
      <c r="K6589" s="40"/>
      <c r="Q6589" s="52"/>
    </row>
    <row r="6590" spans="3:17">
      <c r="C6590" s="52"/>
      <c r="F6590" s="41"/>
      <c r="I6590" s="41"/>
      <c r="J6590" s="41"/>
      <c r="K6590" s="40"/>
      <c r="Q6590" s="52"/>
    </row>
    <row r="6591" spans="3:17">
      <c r="C6591" s="52"/>
      <c r="F6591" s="41"/>
      <c r="I6591" s="41"/>
      <c r="J6591" s="41"/>
      <c r="K6591" s="40"/>
      <c r="Q6591" s="52"/>
    </row>
    <row r="6592" spans="3:17">
      <c r="C6592" s="52"/>
      <c r="F6592" s="41"/>
      <c r="I6592" s="41"/>
      <c r="J6592" s="41"/>
      <c r="K6592" s="40"/>
      <c r="Q6592" s="52"/>
    </row>
    <row r="6593" spans="3:17">
      <c r="C6593" s="52"/>
      <c r="F6593" s="41"/>
      <c r="I6593" s="41"/>
      <c r="J6593" s="41"/>
      <c r="K6593" s="40"/>
      <c r="Q6593" s="52"/>
    </row>
    <row r="6594" spans="3:17">
      <c r="C6594" s="52"/>
      <c r="F6594" s="41"/>
      <c r="I6594" s="41"/>
      <c r="J6594" s="41"/>
      <c r="K6594" s="40"/>
      <c r="Q6594" s="52"/>
    </row>
    <row r="6595" spans="3:17">
      <c r="C6595" s="52"/>
      <c r="F6595" s="41"/>
      <c r="I6595" s="41"/>
      <c r="J6595" s="41"/>
      <c r="K6595" s="40"/>
      <c r="Q6595" s="52"/>
    </row>
    <row r="6596" spans="3:17">
      <c r="C6596" s="52"/>
      <c r="F6596" s="41"/>
      <c r="I6596" s="41"/>
      <c r="J6596" s="41"/>
      <c r="K6596" s="40"/>
      <c r="Q6596" s="52"/>
    </row>
    <row r="6597" spans="3:17">
      <c r="C6597" s="52"/>
      <c r="F6597" s="41"/>
      <c r="I6597" s="41"/>
      <c r="J6597" s="41"/>
      <c r="K6597" s="40"/>
      <c r="Q6597" s="52"/>
    </row>
    <row r="6598" spans="3:17">
      <c r="C6598" s="52"/>
      <c r="F6598" s="41"/>
      <c r="I6598" s="41"/>
      <c r="J6598" s="41"/>
      <c r="K6598" s="40"/>
      <c r="Q6598" s="52"/>
    </row>
    <row r="6599" spans="3:17">
      <c r="C6599" s="52"/>
      <c r="F6599" s="41"/>
      <c r="I6599" s="41"/>
      <c r="J6599" s="41"/>
      <c r="K6599" s="40"/>
      <c r="Q6599" s="52"/>
    </row>
    <row r="6600" spans="3:17">
      <c r="C6600" s="52"/>
      <c r="F6600" s="41"/>
      <c r="I6600" s="41"/>
      <c r="J6600" s="41"/>
      <c r="K6600" s="40"/>
      <c r="Q6600" s="52"/>
    </row>
    <row r="6601" spans="3:17">
      <c r="C6601" s="52"/>
      <c r="F6601" s="41"/>
      <c r="I6601" s="41"/>
      <c r="J6601" s="41"/>
      <c r="K6601" s="40"/>
      <c r="Q6601" s="52"/>
    </row>
    <row r="6602" spans="3:17">
      <c r="C6602" s="52"/>
      <c r="F6602" s="41"/>
      <c r="I6602" s="41"/>
      <c r="J6602" s="41"/>
      <c r="K6602" s="40"/>
      <c r="Q6602" s="52"/>
    </row>
    <row r="6603" spans="3:17">
      <c r="C6603" s="52"/>
      <c r="F6603" s="41"/>
      <c r="I6603" s="41"/>
      <c r="J6603" s="41"/>
      <c r="K6603" s="40"/>
      <c r="Q6603" s="52"/>
    </row>
    <row r="6604" spans="3:17">
      <c r="C6604" s="52"/>
      <c r="F6604" s="41"/>
      <c r="I6604" s="41"/>
      <c r="J6604" s="41"/>
      <c r="K6604" s="40"/>
      <c r="Q6604" s="52"/>
    </row>
    <row r="6605" spans="3:17">
      <c r="C6605" s="52"/>
      <c r="F6605" s="41"/>
      <c r="I6605" s="41"/>
      <c r="J6605" s="41"/>
      <c r="K6605" s="40"/>
      <c r="Q6605" s="52"/>
    </row>
    <row r="6606" spans="3:17">
      <c r="C6606" s="52"/>
      <c r="F6606" s="41"/>
      <c r="I6606" s="41"/>
      <c r="J6606" s="41"/>
      <c r="K6606" s="40"/>
      <c r="Q6606" s="52"/>
    </row>
    <row r="6607" spans="3:17">
      <c r="C6607" s="52"/>
      <c r="F6607" s="41"/>
      <c r="I6607" s="41"/>
      <c r="J6607" s="41"/>
      <c r="K6607" s="40"/>
      <c r="Q6607" s="52"/>
    </row>
    <row r="6608" spans="3:17">
      <c r="C6608" s="52"/>
      <c r="F6608" s="41"/>
      <c r="I6608" s="41"/>
      <c r="J6608" s="41"/>
      <c r="K6608" s="40"/>
      <c r="Q6608" s="52"/>
    </row>
    <row r="6609" spans="3:17">
      <c r="C6609" s="52"/>
      <c r="F6609" s="41"/>
      <c r="I6609" s="41"/>
      <c r="J6609" s="41"/>
      <c r="K6609" s="40"/>
      <c r="Q6609" s="52"/>
    </row>
    <row r="6610" spans="3:17">
      <c r="C6610" s="52"/>
      <c r="F6610" s="41"/>
      <c r="I6610" s="41"/>
      <c r="J6610" s="41"/>
      <c r="K6610" s="40"/>
      <c r="Q6610" s="52"/>
    </row>
    <row r="6611" spans="3:17">
      <c r="C6611" s="52"/>
      <c r="F6611" s="41"/>
      <c r="I6611" s="41"/>
      <c r="J6611" s="41"/>
      <c r="K6611" s="40"/>
      <c r="Q6611" s="52"/>
    </row>
    <row r="6612" spans="3:17">
      <c r="C6612" s="52"/>
      <c r="F6612" s="41"/>
      <c r="I6612" s="41"/>
      <c r="J6612" s="41"/>
      <c r="K6612" s="40"/>
      <c r="Q6612" s="52"/>
    </row>
    <row r="6613" spans="3:17">
      <c r="C6613" s="52"/>
      <c r="F6613" s="41"/>
      <c r="I6613" s="41"/>
      <c r="J6613" s="41"/>
      <c r="K6613" s="40"/>
      <c r="Q6613" s="52"/>
    </row>
    <row r="6614" spans="3:17">
      <c r="C6614" s="52"/>
      <c r="F6614" s="41"/>
      <c r="I6614" s="41"/>
      <c r="J6614" s="41"/>
      <c r="K6614" s="40"/>
      <c r="Q6614" s="52"/>
    </row>
    <row r="6615" spans="3:17">
      <c r="C6615" s="52"/>
      <c r="F6615" s="41"/>
      <c r="I6615" s="41"/>
      <c r="J6615" s="41"/>
      <c r="K6615" s="40"/>
      <c r="Q6615" s="52"/>
    </row>
    <row r="6616" spans="3:17">
      <c r="C6616" s="52"/>
      <c r="F6616" s="41"/>
      <c r="I6616" s="41"/>
      <c r="J6616" s="41"/>
      <c r="K6616" s="40"/>
      <c r="Q6616" s="52"/>
    </row>
    <row r="6617" spans="3:17">
      <c r="C6617" s="52"/>
      <c r="F6617" s="41"/>
      <c r="I6617" s="41"/>
      <c r="J6617" s="41"/>
      <c r="K6617" s="40"/>
      <c r="Q6617" s="52"/>
    </row>
    <row r="6618" spans="3:17">
      <c r="C6618" s="52"/>
      <c r="F6618" s="41"/>
      <c r="I6618" s="41"/>
      <c r="J6618" s="41"/>
      <c r="K6618" s="40"/>
      <c r="Q6618" s="52"/>
    </row>
    <row r="6619" spans="3:17">
      <c r="C6619" s="52"/>
      <c r="F6619" s="41"/>
      <c r="I6619" s="41"/>
      <c r="J6619" s="41"/>
      <c r="K6619" s="40"/>
      <c r="Q6619" s="52"/>
    </row>
    <row r="6620" spans="3:17">
      <c r="C6620" s="52"/>
      <c r="F6620" s="41"/>
      <c r="I6620" s="41"/>
      <c r="J6620" s="41"/>
      <c r="K6620" s="40"/>
      <c r="Q6620" s="52"/>
    </row>
    <row r="6621" spans="3:17">
      <c r="C6621" s="52"/>
      <c r="F6621" s="41"/>
      <c r="I6621" s="41"/>
      <c r="J6621" s="41"/>
      <c r="K6621" s="40"/>
      <c r="Q6621" s="52"/>
    </row>
    <row r="6622" spans="3:17">
      <c r="C6622" s="52"/>
      <c r="F6622" s="41"/>
      <c r="I6622" s="41"/>
      <c r="J6622" s="41"/>
      <c r="K6622" s="40"/>
      <c r="Q6622" s="52"/>
    </row>
    <row r="6623" spans="3:17">
      <c r="C6623" s="52"/>
      <c r="F6623" s="41"/>
      <c r="I6623" s="41"/>
      <c r="J6623" s="41"/>
      <c r="K6623" s="40"/>
      <c r="Q6623" s="52"/>
    </row>
    <row r="6624" spans="3:17">
      <c r="C6624" s="52"/>
      <c r="F6624" s="41"/>
      <c r="I6624" s="41"/>
      <c r="J6624" s="41"/>
      <c r="K6624" s="40"/>
      <c r="Q6624" s="52"/>
    </row>
    <row r="6625" spans="3:17">
      <c r="C6625" s="52"/>
      <c r="F6625" s="41"/>
      <c r="I6625" s="41"/>
      <c r="J6625" s="41"/>
      <c r="K6625" s="40"/>
      <c r="Q6625" s="52"/>
    </row>
    <row r="6626" spans="3:17">
      <c r="C6626" s="52"/>
      <c r="F6626" s="41"/>
      <c r="I6626" s="41"/>
      <c r="J6626" s="41"/>
      <c r="K6626" s="40"/>
      <c r="Q6626" s="52"/>
    </row>
    <row r="6627" spans="3:17">
      <c r="C6627" s="52"/>
      <c r="F6627" s="41"/>
      <c r="I6627" s="41"/>
      <c r="J6627" s="41"/>
      <c r="K6627" s="40"/>
      <c r="Q6627" s="52"/>
    </row>
    <row r="6628" spans="3:17">
      <c r="C6628" s="52"/>
      <c r="F6628" s="41"/>
      <c r="I6628" s="41"/>
      <c r="J6628" s="41"/>
      <c r="K6628" s="40"/>
      <c r="Q6628" s="52"/>
    </row>
    <row r="6629" spans="3:17">
      <c r="C6629" s="52"/>
      <c r="F6629" s="41"/>
      <c r="I6629" s="41"/>
      <c r="J6629" s="41"/>
      <c r="K6629" s="40"/>
      <c r="Q6629" s="52"/>
    </row>
    <row r="6630" spans="3:17">
      <c r="C6630" s="52"/>
      <c r="F6630" s="41"/>
      <c r="I6630" s="41"/>
      <c r="J6630" s="41"/>
      <c r="K6630" s="40"/>
      <c r="Q6630" s="52"/>
    </row>
    <row r="6631" spans="3:17">
      <c r="C6631" s="52"/>
      <c r="F6631" s="41"/>
      <c r="I6631" s="41"/>
      <c r="J6631" s="41"/>
      <c r="K6631" s="40"/>
      <c r="Q6631" s="52"/>
    </row>
    <row r="6632" spans="3:17">
      <c r="C6632" s="52"/>
      <c r="F6632" s="41"/>
      <c r="I6632" s="41"/>
      <c r="J6632" s="41"/>
      <c r="K6632" s="40"/>
      <c r="Q6632" s="52"/>
    </row>
    <row r="6633" spans="3:17">
      <c r="C6633" s="52"/>
      <c r="F6633" s="41"/>
      <c r="I6633" s="41"/>
      <c r="J6633" s="41"/>
      <c r="K6633" s="40"/>
      <c r="Q6633" s="52"/>
    </row>
    <row r="6634" spans="3:17">
      <c r="C6634" s="52"/>
      <c r="F6634" s="41"/>
      <c r="I6634" s="41"/>
      <c r="J6634" s="41"/>
      <c r="K6634" s="40"/>
      <c r="Q6634" s="52"/>
    </row>
    <row r="6635" spans="3:17">
      <c r="C6635" s="52"/>
      <c r="F6635" s="41"/>
      <c r="I6635" s="41"/>
      <c r="J6635" s="41"/>
      <c r="K6635" s="40"/>
      <c r="Q6635" s="52"/>
    </row>
    <row r="6636" spans="3:17">
      <c r="C6636" s="52"/>
      <c r="F6636" s="41"/>
      <c r="I6636" s="41"/>
      <c r="J6636" s="41"/>
      <c r="K6636" s="40"/>
      <c r="Q6636" s="52"/>
    </row>
    <row r="6637" spans="3:17">
      <c r="C6637" s="52"/>
      <c r="F6637" s="41"/>
      <c r="I6637" s="41"/>
      <c r="J6637" s="41"/>
      <c r="K6637" s="40"/>
      <c r="Q6637" s="52"/>
    </row>
    <row r="6638" spans="3:17">
      <c r="C6638" s="52"/>
      <c r="F6638" s="41"/>
      <c r="I6638" s="41"/>
      <c r="J6638" s="41"/>
      <c r="K6638" s="40"/>
      <c r="Q6638" s="52"/>
    </row>
    <row r="6639" spans="3:17">
      <c r="C6639" s="52"/>
      <c r="F6639" s="41"/>
      <c r="I6639" s="41"/>
      <c r="J6639" s="41"/>
      <c r="K6639" s="40"/>
      <c r="Q6639" s="52"/>
    </row>
    <row r="6640" spans="3:17">
      <c r="C6640" s="52"/>
      <c r="F6640" s="41"/>
      <c r="I6640" s="41"/>
      <c r="J6640" s="41"/>
      <c r="K6640" s="40"/>
      <c r="Q6640" s="52"/>
    </row>
    <row r="6641" spans="3:17">
      <c r="C6641" s="52"/>
      <c r="F6641" s="41"/>
      <c r="I6641" s="41"/>
      <c r="J6641" s="41"/>
      <c r="K6641" s="40"/>
      <c r="Q6641" s="52"/>
    </row>
    <row r="6642" spans="3:17">
      <c r="C6642" s="52"/>
      <c r="F6642" s="41"/>
      <c r="I6642" s="41"/>
      <c r="J6642" s="41"/>
      <c r="K6642" s="40"/>
      <c r="Q6642" s="52"/>
    </row>
    <row r="6643" spans="3:17">
      <c r="C6643" s="52"/>
      <c r="F6643" s="41"/>
      <c r="I6643" s="41"/>
      <c r="J6643" s="41"/>
      <c r="K6643" s="40"/>
      <c r="Q6643" s="52"/>
    </row>
    <row r="6644" spans="3:17">
      <c r="C6644" s="52"/>
      <c r="F6644" s="41"/>
      <c r="I6644" s="41"/>
      <c r="J6644" s="41"/>
      <c r="K6644" s="40"/>
      <c r="Q6644" s="52"/>
    </row>
    <row r="6645" spans="3:17">
      <c r="C6645" s="52"/>
      <c r="F6645" s="41"/>
      <c r="I6645" s="41"/>
      <c r="J6645" s="41"/>
      <c r="K6645" s="40"/>
      <c r="Q6645" s="52"/>
    </row>
    <row r="6646" spans="3:17">
      <c r="C6646" s="52"/>
      <c r="F6646" s="41"/>
      <c r="I6646" s="41"/>
      <c r="J6646" s="41"/>
      <c r="K6646" s="40"/>
      <c r="Q6646" s="52"/>
    </row>
    <row r="6647" spans="3:17">
      <c r="C6647" s="52"/>
      <c r="F6647" s="41"/>
      <c r="I6647" s="41"/>
      <c r="J6647" s="41"/>
      <c r="K6647" s="40"/>
      <c r="Q6647" s="52"/>
    </row>
    <row r="6648" spans="3:17">
      <c r="C6648" s="52"/>
      <c r="F6648" s="41"/>
      <c r="I6648" s="41"/>
      <c r="J6648" s="41"/>
      <c r="K6648" s="40"/>
      <c r="Q6648" s="52"/>
    </row>
    <row r="6649" spans="3:17">
      <c r="C6649" s="52"/>
      <c r="F6649" s="41"/>
      <c r="I6649" s="41"/>
      <c r="J6649" s="41"/>
      <c r="K6649" s="40"/>
      <c r="Q6649" s="52"/>
    </row>
    <row r="6650" spans="3:17">
      <c r="C6650" s="52"/>
      <c r="F6650" s="41"/>
      <c r="I6650" s="41"/>
      <c r="J6650" s="41"/>
      <c r="K6650" s="40"/>
      <c r="Q6650" s="52"/>
    </row>
    <row r="6651" spans="3:17">
      <c r="C6651" s="52"/>
      <c r="F6651" s="41"/>
      <c r="I6651" s="41"/>
      <c r="J6651" s="41"/>
      <c r="K6651" s="40"/>
      <c r="Q6651" s="52"/>
    </row>
    <row r="6652" spans="3:17">
      <c r="C6652" s="52"/>
      <c r="F6652" s="41"/>
      <c r="I6652" s="41"/>
      <c r="J6652" s="41"/>
      <c r="K6652" s="40"/>
      <c r="Q6652" s="52"/>
    </row>
    <row r="6653" spans="3:17">
      <c r="C6653" s="52"/>
      <c r="F6653" s="41"/>
      <c r="I6653" s="41"/>
      <c r="J6653" s="41"/>
      <c r="K6653" s="40"/>
      <c r="Q6653" s="52"/>
    </row>
    <row r="6654" spans="3:17">
      <c r="C6654" s="52"/>
      <c r="F6654" s="41"/>
      <c r="I6654" s="41"/>
      <c r="J6654" s="41"/>
      <c r="K6654" s="40"/>
      <c r="Q6654" s="52"/>
    </row>
    <row r="6655" spans="3:17">
      <c r="C6655" s="52"/>
      <c r="F6655" s="41"/>
      <c r="I6655" s="41"/>
      <c r="J6655" s="41"/>
      <c r="K6655" s="40"/>
      <c r="Q6655" s="52"/>
    </row>
    <row r="6656" spans="3:17">
      <c r="C6656" s="52"/>
      <c r="F6656" s="41"/>
      <c r="I6656" s="41"/>
      <c r="J6656" s="41"/>
      <c r="K6656" s="40"/>
      <c r="Q6656" s="52"/>
    </row>
    <row r="6657" spans="3:17">
      <c r="C6657" s="52"/>
      <c r="F6657" s="41"/>
      <c r="I6657" s="41"/>
      <c r="J6657" s="41"/>
      <c r="K6657" s="40"/>
      <c r="Q6657" s="52"/>
    </row>
    <row r="6658" spans="3:17">
      <c r="C6658" s="52"/>
      <c r="F6658" s="41"/>
      <c r="I6658" s="41"/>
      <c r="J6658" s="41"/>
      <c r="K6658" s="40"/>
      <c r="Q6658" s="52"/>
    </row>
    <row r="6659" spans="3:17">
      <c r="C6659" s="52"/>
      <c r="F6659" s="41"/>
      <c r="I6659" s="41"/>
      <c r="J6659" s="41"/>
      <c r="K6659" s="40"/>
      <c r="Q6659" s="52"/>
    </row>
    <row r="6660" spans="3:17">
      <c r="C6660" s="52"/>
      <c r="F6660" s="41"/>
      <c r="I6660" s="41"/>
      <c r="J6660" s="41"/>
      <c r="K6660" s="40"/>
      <c r="Q6660" s="52"/>
    </row>
    <row r="6661" spans="3:17">
      <c r="C6661" s="52"/>
      <c r="F6661" s="41"/>
      <c r="I6661" s="41"/>
      <c r="J6661" s="41"/>
      <c r="K6661" s="40"/>
      <c r="Q6661" s="52"/>
    </row>
    <row r="6662" spans="3:17">
      <c r="C6662" s="52"/>
      <c r="F6662" s="41"/>
      <c r="I6662" s="41"/>
      <c r="J6662" s="41"/>
      <c r="K6662" s="40"/>
      <c r="Q6662" s="52"/>
    </row>
    <row r="6663" spans="3:17">
      <c r="C6663" s="52"/>
      <c r="F6663" s="41"/>
      <c r="I6663" s="41"/>
      <c r="J6663" s="41"/>
      <c r="K6663" s="40"/>
      <c r="Q6663" s="52"/>
    </row>
    <row r="6664" spans="3:17">
      <c r="C6664" s="52"/>
      <c r="F6664" s="41"/>
      <c r="I6664" s="41"/>
      <c r="J6664" s="41"/>
      <c r="K6664" s="40"/>
      <c r="Q6664" s="52"/>
    </row>
    <row r="6665" spans="3:17">
      <c r="C6665" s="52"/>
      <c r="F6665" s="41"/>
      <c r="I6665" s="41"/>
      <c r="J6665" s="41"/>
      <c r="K6665" s="40"/>
      <c r="Q6665" s="52"/>
    </row>
    <row r="6666" spans="3:17">
      <c r="C6666" s="52"/>
      <c r="F6666" s="41"/>
      <c r="I6666" s="41"/>
      <c r="J6666" s="41"/>
      <c r="K6666" s="40"/>
      <c r="Q6666" s="52"/>
    </row>
    <row r="6667" spans="3:17">
      <c r="C6667" s="52"/>
      <c r="F6667" s="41"/>
      <c r="I6667" s="41"/>
      <c r="J6667" s="41"/>
      <c r="K6667" s="40"/>
      <c r="Q6667" s="52"/>
    </row>
    <row r="6668" spans="3:17">
      <c r="C6668" s="52"/>
      <c r="F6668" s="41"/>
      <c r="I6668" s="41"/>
      <c r="J6668" s="41"/>
      <c r="K6668" s="40"/>
      <c r="Q6668" s="52"/>
    </row>
    <row r="6669" spans="3:17">
      <c r="C6669" s="52"/>
      <c r="F6669" s="41"/>
      <c r="I6669" s="41"/>
      <c r="J6669" s="41"/>
      <c r="K6669" s="40"/>
      <c r="Q6669" s="52"/>
    </row>
    <row r="6670" spans="3:17">
      <c r="C6670" s="52"/>
      <c r="F6670" s="41"/>
      <c r="I6670" s="41"/>
      <c r="J6670" s="41"/>
      <c r="K6670" s="40"/>
      <c r="Q6670" s="52"/>
    </row>
    <row r="6671" spans="3:17">
      <c r="C6671" s="52"/>
      <c r="F6671" s="41"/>
      <c r="I6671" s="41"/>
      <c r="J6671" s="41"/>
      <c r="K6671" s="40"/>
      <c r="Q6671" s="52"/>
    </row>
    <row r="6672" spans="3:17">
      <c r="C6672" s="52"/>
      <c r="F6672" s="41"/>
      <c r="I6672" s="41"/>
      <c r="J6672" s="41"/>
      <c r="K6672" s="40"/>
      <c r="Q6672" s="52"/>
    </row>
    <row r="6673" spans="3:17">
      <c r="C6673" s="52"/>
      <c r="F6673" s="41"/>
      <c r="I6673" s="41"/>
      <c r="J6673" s="41"/>
      <c r="K6673" s="40"/>
      <c r="Q6673" s="52"/>
    </row>
    <row r="6674" spans="3:17">
      <c r="C6674" s="52"/>
      <c r="F6674" s="41"/>
      <c r="I6674" s="41"/>
      <c r="J6674" s="41"/>
      <c r="K6674" s="40"/>
      <c r="Q6674" s="52"/>
    </row>
    <row r="6675" spans="3:17">
      <c r="C6675" s="52"/>
      <c r="F6675" s="41"/>
      <c r="I6675" s="41"/>
      <c r="J6675" s="41"/>
      <c r="K6675" s="40"/>
      <c r="Q6675" s="52"/>
    </row>
    <row r="6676" spans="3:17">
      <c r="C6676" s="52"/>
      <c r="F6676" s="41"/>
      <c r="I6676" s="41"/>
      <c r="J6676" s="41"/>
      <c r="K6676" s="40"/>
      <c r="Q6676" s="52"/>
    </row>
    <row r="6677" spans="3:17">
      <c r="C6677" s="52"/>
      <c r="F6677" s="41"/>
      <c r="I6677" s="41"/>
      <c r="J6677" s="41"/>
      <c r="K6677" s="40"/>
      <c r="Q6677" s="52"/>
    </row>
    <row r="6678" spans="3:17">
      <c r="C6678" s="52"/>
      <c r="F6678" s="41"/>
      <c r="I6678" s="41"/>
      <c r="J6678" s="41"/>
      <c r="K6678" s="40"/>
      <c r="Q6678" s="52"/>
    </row>
    <row r="6679" spans="3:17">
      <c r="C6679" s="52"/>
      <c r="F6679" s="41"/>
      <c r="I6679" s="41"/>
      <c r="J6679" s="41"/>
      <c r="K6679" s="40"/>
      <c r="Q6679" s="52"/>
    </row>
    <row r="6680" spans="3:17">
      <c r="C6680" s="52"/>
      <c r="F6680" s="41"/>
      <c r="I6680" s="41"/>
      <c r="J6680" s="41"/>
      <c r="K6680" s="40"/>
      <c r="Q6680" s="52"/>
    </row>
    <row r="6681" spans="3:17">
      <c r="C6681" s="52"/>
      <c r="F6681" s="41"/>
      <c r="I6681" s="41"/>
      <c r="J6681" s="41"/>
      <c r="K6681" s="40"/>
      <c r="Q6681" s="52"/>
    </row>
    <row r="6682" spans="3:17">
      <c r="C6682" s="52"/>
      <c r="F6682" s="41"/>
      <c r="I6682" s="41"/>
      <c r="J6682" s="41"/>
      <c r="K6682" s="40"/>
      <c r="Q6682" s="52"/>
    </row>
    <row r="6683" spans="3:17">
      <c r="C6683" s="52"/>
      <c r="F6683" s="41"/>
      <c r="I6683" s="41"/>
      <c r="J6683" s="41"/>
      <c r="K6683" s="40"/>
      <c r="Q6683" s="52"/>
    </row>
    <row r="6684" spans="3:17">
      <c r="C6684" s="52"/>
      <c r="F6684" s="41"/>
      <c r="I6684" s="41"/>
      <c r="J6684" s="41"/>
      <c r="K6684" s="40"/>
      <c r="Q6684" s="52"/>
    </row>
    <row r="6685" spans="3:17">
      <c r="C6685" s="52"/>
      <c r="F6685" s="41"/>
      <c r="I6685" s="41"/>
      <c r="J6685" s="41"/>
      <c r="K6685" s="40"/>
      <c r="Q6685" s="52"/>
    </row>
    <row r="6686" spans="3:17">
      <c r="C6686" s="52"/>
      <c r="F6686" s="41"/>
      <c r="I6686" s="41"/>
      <c r="J6686" s="41"/>
      <c r="K6686" s="40"/>
      <c r="Q6686" s="52"/>
    </row>
    <row r="6687" spans="3:17">
      <c r="C6687" s="52"/>
      <c r="F6687" s="41"/>
      <c r="I6687" s="41"/>
      <c r="J6687" s="41"/>
      <c r="K6687" s="40"/>
      <c r="Q6687" s="52"/>
    </row>
    <row r="6688" spans="3:17">
      <c r="C6688" s="52"/>
      <c r="F6688" s="41"/>
      <c r="I6688" s="41"/>
      <c r="J6688" s="41"/>
      <c r="K6688" s="40"/>
      <c r="Q6688" s="52"/>
    </row>
    <row r="6689" spans="3:17">
      <c r="C6689" s="52"/>
      <c r="F6689" s="41"/>
      <c r="I6689" s="41"/>
      <c r="J6689" s="41"/>
      <c r="K6689" s="40"/>
      <c r="Q6689" s="52"/>
    </row>
    <row r="6690" spans="3:17">
      <c r="C6690" s="52"/>
      <c r="F6690" s="41"/>
      <c r="I6690" s="41"/>
      <c r="J6690" s="41"/>
      <c r="K6690" s="40"/>
      <c r="Q6690" s="52"/>
    </row>
    <row r="6691" spans="3:17">
      <c r="C6691" s="52"/>
      <c r="F6691" s="41"/>
      <c r="I6691" s="41"/>
      <c r="J6691" s="41"/>
      <c r="K6691" s="40"/>
      <c r="Q6691" s="52"/>
    </row>
    <row r="6692" spans="3:17">
      <c r="C6692" s="52"/>
      <c r="F6692" s="41"/>
      <c r="I6692" s="41"/>
      <c r="J6692" s="41"/>
      <c r="K6692" s="40"/>
      <c r="Q6692" s="52"/>
    </row>
    <row r="6693" spans="3:17">
      <c r="C6693" s="52"/>
      <c r="F6693" s="41"/>
      <c r="I6693" s="41"/>
      <c r="J6693" s="41"/>
      <c r="K6693" s="40"/>
      <c r="Q6693" s="52"/>
    </row>
    <row r="6694" spans="3:17">
      <c r="C6694" s="52"/>
      <c r="F6694" s="41"/>
      <c r="I6694" s="41"/>
      <c r="J6694" s="41"/>
      <c r="K6694" s="40"/>
      <c r="Q6694" s="52"/>
    </row>
    <row r="6695" spans="3:17">
      <c r="C6695" s="52"/>
      <c r="F6695" s="41"/>
      <c r="I6695" s="41"/>
      <c r="J6695" s="41"/>
      <c r="K6695" s="40"/>
      <c r="Q6695" s="52"/>
    </row>
    <row r="6696" spans="3:17">
      <c r="C6696" s="52"/>
      <c r="F6696" s="41"/>
      <c r="I6696" s="41"/>
      <c r="J6696" s="41"/>
      <c r="K6696" s="40"/>
      <c r="Q6696" s="52"/>
    </row>
    <row r="6697" spans="3:17">
      <c r="C6697" s="52"/>
      <c r="F6697" s="41"/>
      <c r="I6697" s="41"/>
      <c r="J6697" s="41"/>
      <c r="K6697" s="40"/>
      <c r="Q6697" s="52"/>
    </row>
    <row r="6698" spans="3:17">
      <c r="C6698" s="52"/>
      <c r="F6698" s="41"/>
      <c r="I6698" s="41"/>
      <c r="J6698" s="41"/>
      <c r="K6698" s="40"/>
      <c r="Q6698" s="52"/>
    </row>
    <row r="6699" spans="3:17">
      <c r="C6699" s="52"/>
      <c r="F6699" s="41"/>
      <c r="I6699" s="41"/>
      <c r="J6699" s="41"/>
      <c r="K6699" s="40"/>
      <c r="Q6699" s="52"/>
    </row>
    <row r="6700" spans="3:17">
      <c r="C6700" s="52"/>
      <c r="F6700" s="41"/>
      <c r="I6700" s="41"/>
      <c r="J6700" s="41"/>
      <c r="K6700" s="40"/>
      <c r="Q6700" s="52"/>
    </row>
    <row r="6701" spans="3:17">
      <c r="C6701" s="52"/>
      <c r="F6701" s="41"/>
      <c r="I6701" s="41"/>
      <c r="J6701" s="41"/>
      <c r="K6701" s="40"/>
      <c r="Q6701" s="52"/>
    </row>
    <row r="6702" spans="3:17">
      <c r="C6702" s="52"/>
      <c r="F6702" s="41"/>
      <c r="I6702" s="41"/>
      <c r="J6702" s="41"/>
      <c r="K6702" s="40"/>
      <c r="Q6702" s="52"/>
    </row>
    <row r="6703" spans="3:17">
      <c r="C6703" s="52"/>
      <c r="F6703" s="41"/>
      <c r="I6703" s="41"/>
      <c r="J6703" s="41"/>
      <c r="K6703" s="40"/>
      <c r="Q6703" s="52"/>
    </row>
    <row r="6704" spans="3:17">
      <c r="C6704" s="52"/>
      <c r="F6704" s="41"/>
      <c r="I6704" s="41"/>
      <c r="J6704" s="41"/>
      <c r="K6704" s="40"/>
      <c r="Q6704" s="52"/>
    </row>
    <row r="6705" spans="3:17">
      <c r="C6705" s="52"/>
      <c r="F6705" s="41"/>
      <c r="I6705" s="41"/>
      <c r="J6705" s="41"/>
      <c r="K6705" s="40"/>
      <c r="Q6705" s="52"/>
    </row>
    <row r="6706" spans="3:17">
      <c r="C6706" s="52"/>
      <c r="F6706" s="41"/>
      <c r="I6706" s="41"/>
      <c r="J6706" s="41"/>
      <c r="K6706" s="40"/>
      <c r="Q6706" s="52"/>
    </row>
    <row r="6707" spans="3:17">
      <c r="C6707" s="52"/>
      <c r="F6707" s="41"/>
      <c r="I6707" s="41"/>
      <c r="J6707" s="41"/>
      <c r="K6707" s="40"/>
      <c r="Q6707" s="52"/>
    </row>
    <row r="6708" spans="3:17">
      <c r="C6708" s="52"/>
      <c r="F6708" s="41"/>
      <c r="I6708" s="41"/>
      <c r="J6708" s="41"/>
      <c r="K6708" s="40"/>
      <c r="Q6708" s="52"/>
    </row>
    <row r="6709" spans="3:17">
      <c r="C6709" s="52"/>
      <c r="F6709" s="41"/>
      <c r="I6709" s="41"/>
      <c r="J6709" s="41"/>
      <c r="K6709" s="40"/>
      <c r="Q6709" s="52"/>
    </row>
    <row r="6710" spans="3:17">
      <c r="C6710" s="52"/>
      <c r="F6710" s="41"/>
      <c r="I6710" s="41"/>
      <c r="J6710" s="41"/>
      <c r="K6710" s="40"/>
      <c r="Q6710" s="52"/>
    </row>
    <row r="6711" spans="3:17">
      <c r="C6711" s="52"/>
      <c r="F6711" s="41"/>
      <c r="I6711" s="41"/>
      <c r="J6711" s="41"/>
      <c r="K6711" s="40"/>
      <c r="Q6711" s="52"/>
    </row>
    <row r="6712" spans="3:17">
      <c r="C6712" s="52"/>
      <c r="F6712" s="41"/>
      <c r="I6712" s="41"/>
      <c r="J6712" s="41"/>
      <c r="K6712" s="40"/>
      <c r="Q6712" s="52"/>
    </row>
    <row r="6713" spans="3:17">
      <c r="C6713" s="52"/>
      <c r="F6713" s="41"/>
      <c r="I6713" s="41"/>
      <c r="J6713" s="41"/>
      <c r="K6713" s="40"/>
      <c r="Q6713" s="52"/>
    </row>
    <row r="6714" spans="3:17">
      <c r="C6714" s="52"/>
      <c r="F6714" s="41"/>
      <c r="I6714" s="41"/>
      <c r="J6714" s="41"/>
      <c r="K6714" s="40"/>
      <c r="Q6714" s="52"/>
    </row>
    <row r="6715" spans="3:17">
      <c r="C6715" s="52"/>
      <c r="F6715" s="41"/>
      <c r="I6715" s="41"/>
      <c r="J6715" s="41"/>
      <c r="K6715" s="40"/>
      <c r="Q6715" s="52"/>
    </row>
    <row r="6716" spans="3:17">
      <c r="C6716" s="52"/>
      <c r="F6716" s="41"/>
      <c r="I6716" s="41"/>
      <c r="J6716" s="41"/>
      <c r="K6716" s="40"/>
      <c r="Q6716" s="52"/>
    </row>
    <row r="6717" spans="3:17">
      <c r="C6717" s="52"/>
      <c r="F6717" s="41"/>
      <c r="I6717" s="41"/>
      <c r="J6717" s="41"/>
      <c r="K6717" s="40"/>
      <c r="Q6717" s="52"/>
    </row>
    <row r="6718" spans="3:17">
      <c r="C6718" s="52"/>
      <c r="F6718" s="41"/>
      <c r="I6718" s="41"/>
      <c r="J6718" s="41"/>
      <c r="K6718" s="40"/>
      <c r="Q6718" s="52"/>
    </row>
    <row r="6719" spans="3:17">
      <c r="C6719" s="52"/>
      <c r="F6719" s="41"/>
      <c r="I6719" s="41"/>
      <c r="J6719" s="41"/>
      <c r="K6719" s="40"/>
      <c r="Q6719" s="52"/>
    </row>
    <row r="6720" spans="3:17">
      <c r="C6720" s="52"/>
      <c r="F6720" s="41"/>
      <c r="I6720" s="41"/>
      <c r="J6720" s="41"/>
      <c r="K6720" s="40"/>
      <c r="Q6720" s="52"/>
    </row>
    <row r="6721" spans="3:17">
      <c r="C6721" s="52"/>
      <c r="F6721" s="41"/>
      <c r="I6721" s="41"/>
      <c r="J6721" s="41"/>
      <c r="K6721" s="40"/>
      <c r="Q6721" s="52"/>
    </row>
    <row r="6722" spans="3:17">
      <c r="C6722" s="52"/>
      <c r="F6722" s="41"/>
      <c r="I6722" s="41"/>
      <c r="J6722" s="41"/>
      <c r="K6722" s="40"/>
      <c r="Q6722" s="52"/>
    </row>
    <row r="6723" spans="3:17">
      <c r="C6723" s="52"/>
      <c r="F6723" s="41"/>
      <c r="I6723" s="41"/>
      <c r="J6723" s="41"/>
      <c r="K6723" s="40"/>
      <c r="Q6723" s="52"/>
    </row>
    <row r="6724" spans="3:17">
      <c r="C6724" s="52"/>
      <c r="F6724" s="41"/>
      <c r="I6724" s="41"/>
      <c r="J6724" s="41"/>
      <c r="K6724" s="40"/>
      <c r="Q6724" s="52"/>
    </row>
    <row r="6725" spans="3:17">
      <c r="C6725" s="52"/>
      <c r="F6725" s="41"/>
      <c r="I6725" s="41"/>
      <c r="J6725" s="41"/>
      <c r="K6725" s="40"/>
      <c r="Q6725" s="52"/>
    </row>
    <row r="6726" spans="3:17">
      <c r="C6726" s="52"/>
      <c r="F6726" s="41"/>
      <c r="I6726" s="41"/>
      <c r="J6726" s="41"/>
      <c r="K6726" s="40"/>
      <c r="Q6726" s="52"/>
    </row>
    <row r="6727" spans="3:17">
      <c r="C6727" s="52"/>
      <c r="F6727" s="41"/>
      <c r="I6727" s="41"/>
      <c r="J6727" s="41"/>
      <c r="K6727" s="40"/>
      <c r="Q6727" s="52"/>
    </row>
    <row r="6728" spans="3:17">
      <c r="C6728" s="52"/>
      <c r="F6728" s="41"/>
      <c r="I6728" s="41"/>
      <c r="J6728" s="41"/>
      <c r="K6728" s="40"/>
      <c r="Q6728" s="52"/>
    </row>
    <row r="6729" spans="3:17">
      <c r="C6729" s="52"/>
      <c r="F6729" s="41"/>
      <c r="I6729" s="41"/>
      <c r="J6729" s="41"/>
      <c r="K6729" s="40"/>
      <c r="Q6729" s="52"/>
    </row>
    <row r="6730" spans="3:17">
      <c r="C6730" s="52"/>
      <c r="F6730" s="41"/>
      <c r="I6730" s="41"/>
      <c r="J6730" s="41"/>
      <c r="K6730" s="40"/>
      <c r="Q6730" s="52"/>
    </row>
    <row r="6731" spans="3:17">
      <c r="C6731" s="52"/>
      <c r="F6731" s="41"/>
      <c r="I6731" s="41"/>
      <c r="J6731" s="41"/>
      <c r="K6731" s="40"/>
      <c r="Q6731" s="52"/>
    </row>
    <row r="6732" spans="3:17">
      <c r="C6732" s="52"/>
      <c r="F6732" s="41"/>
      <c r="I6732" s="41"/>
      <c r="J6732" s="41"/>
      <c r="K6732" s="40"/>
      <c r="Q6732" s="52"/>
    </row>
    <row r="6733" spans="3:17">
      <c r="C6733" s="52"/>
      <c r="F6733" s="41"/>
      <c r="I6733" s="41"/>
      <c r="J6733" s="41"/>
      <c r="K6733" s="40"/>
      <c r="Q6733" s="52"/>
    </row>
    <row r="6734" spans="3:17">
      <c r="C6734" s="52"/>
      <c r="F6734" s="41"/>
      <c r="I6734" s="41"/>
      <c r="J6734" s="41"/>
      <c r="K6734" s="40"/>
      <c r="Q6734" s="52"/>
    </row>
    <row r="6735" spans="3:17">
      <c r="C6735" s="52"/>
      <c r="F6735" s="41"/>
      <c r="I6735" s="41"/>
      <c r="J6735" s="41"/>
      <c r="K6735" s="40"/>
      <c r="Q6735" s="52"/>
    </row>
    <row r="6736" spans="3:17">
      <c r="C6736" s="52"/>
      <c r="F6736" s="41"/>
      <c r="I6736" s="41"/>
      <c r="J6736" s="41"/>
      <c r="K6736" s="40"/>
      <c r="Q6736" s="52"/>
    </row>
    <row r="6737" spans="3:17">
      <c r="C6737" s="52"/>
      <c r="F6737" s="41"/>
      <c r="I6737" s="41"/>
      <c r="J6737" s="41"/>
      <c r="K6737" s="40"/>
      <c r="Q6737" s="52"/>
    </row>
    <row r="6738" spans="3:17">
      <c r="C6738" s="52"/>
      <c r="F6738" s="41"/>
      <c r="I6738" s="41"/>
      <c r="J6738" s="41"/>
      <c r="K6738" s="40"/>
      <c r="Q6738" s="52"/>
    </row>
    <row r="6739" spans="3:17">
      <c r="C6739" s="52"/>
      <c r="F6739" s="41"/>
      <c r="I6739" s="41"/>
      <c r="J6739" s="41"/>
      <c r="K6739" s="40"/>
      <c r="Q6739" s="52"/>
    </row>
    <row r="6740" spans="3:17">
      <c r="C6740" s="52"/>
      <c r="F6740" s="41"/>
      <c r="I6740" s="41"/>
      <c r="J6740" s="41"/>
      <c r="K6740" s="40"/>
      <c r="Q6740" s="52"/>
    </row>
    <row r="6741" spans="3:17">
      <c r="C6741" s="52"/>
      <c r="F6741" s="41"/>
      <c r="I6741" s="41"/>
      <c r="J6741" s="41"/>
      <c r="K6741" s="40"/>
      <c r="Q6741" s="52"/>
    </row>
    <row r="6742" spans="3:17">
      <c r="C6742" s="52"/>
      <c r="F6742" s="41"/>
      <c r="I6742" s="41"/>
      <c r="J6742" s="41"/>
      <c r="K6742" s="40"/>
      <c r="Q6742" s="52"/>
    </row>
    <row r="6743" spans="3:17">
      <c r="C6743" s="52"/>
      <c r="F6743" s="41"/>
      <c r="I6743" s="41"/>
      <c r="J6743" s="41"/>
      <c r="K6743" s="40"/>
      <c r="Q6743" s="52"/>
    </row>
    <row r="6744" spans="3:17">
      <c r="C6744" s="52"/>
      <c r="F6744" s="41"/>
      <c r="I6744" s="41"/>
      <c r="J6744" s="41"/>
      <c r="K6744" s="40"/>
      <c r="Q6744" s="52"/>
    </row>
    <row r="6745" spans="3:17">
      <c r="C6745" s="52"/>
      <c r="F6745" s="41"/>
      <c r="I6745" s="41"/>
      <c r="J6745" s="41"/>
      <c r="K6745" s="40"/>
      <c r="Q6745" s="52"/>
    </row>
    <row r="6746" spans="3:17">
      <c r="C6746" s="52"/>
      <c r="F6746" s="41"/>
      <c r="I6746" s="41"/>
      <c r="J6746" s="41"/>
      <c r="K6746" s="40"/>
      <c r="Q6746" s="52"/>
    </row>
    <row r="6747" spans="3:17">
      <c r="C6747" s="52"/>
      <c r="F6747" s="41"/>
      <c r="I6747" s="41"/>
      <c r="J6747" s="41"/>
      <c r="K6747" s="40"/>
      <c r="Q6747" s="52"/>
    </row>
    <row r="6748" spans="3:17">
      <c r="C6748" s="52"/>
      <c r="F6748" s="41"/>
      <c r="I6748" s="41"/>
      <c r="J6748" s="41"/>
      <c r="K6748" s="40"/>
      <c r="Q6748" s="52"/>
    </row>
    <row r="6749" spans="3:17">
      <c r="C6749" s="52"/>
      <c r="F6749" s="41"/>
      <c r="I6749" s="41"/>
      <c r="J6749" s="41"/>
      <c r="K6749" s="40"/>
      <c r="Q6749" s="52"/>
    </row>
    <row r="6750" spans="3:17">
      <c r="C6750" s="52"/>
      <c r="F6750" s="41"/>
      <c r="I6750" s="41"/>
      <c r="J6750" s="41"/>
      <c r="K6750" s="40"/>
      <c r="Q6750" s="52"/>
    </row>
    <row r="6751" spans="3:17">
      <c r="C6751" s="52"/>
      <c r="F6751" s="41"/>
      <c r="I6751" s="41"/>
      <c r="J6751" s="41"/>
      <c r="K6751" s="40"/>
      <c r="Q6751" s="52"/>
    </row>
    <row r="6752" spans="3:17">
      <c r="C6752" s="52"/>
      <c r="F6752" s="41"/>
      <c r="I6752" s="41"/>
      <c r="J6752" s="41"/>
      <c r="K6752" s="40"/>
      <c r="Q6752" s="52"/>
    </row>
    <row r="6753" spans="3:17">
      <c r="C6753" s="52"/>
      <c r="F6753" s="41"/>
      <c r="I6753" s="41"/>
      <c r="J6753" s="41"/>
      <c r="K6753" s="40"/>
      <c r="Q6753" s="52"/>
    </row>
    <row r="6754" spans="3:17">
      <c r="C6754" s="52"/>
      <c r="F6754" s="41"/>
      <c r="I6754" s="41"/>
      <c r="J6754" s="41"/>
      <c r="K6754" s="40"/>
      <c r="Q6754" s="52"/>
    </row>
    <row r="6755" spans="3:17">
      <c r="C6755" s="52"/>
      <c r="F6755" s="41"/>
      <c r="I6755" s="41"/>
      <c r="J6755" s="41"/>
      <c r="K6755" s="40"/>
      <c r="Q6755" s="52"/>
    </row>
    <row r="6756" spans="3:17">
      <c r="C6756" s="52"/>
      <c r="F6756" s="41"/>
      <c r="I6756" s="41"/>
      <c r="J6756" s="41"/>
      <c r="K6756" s="40"/>
      <c r="Q6756" s="52"/>
    </row>
    <row r="6757" spans="3:17">
      <c r="C6757" s="52"/>
      <c r="F6757" s="41"/>
      <c r="I6757" s="41"/>
      <c r="J6757" s="41"/>
      <c r="K6757" s="40"/>
      <c r="Q6757" s="52"/>
    </row>
    <row r="6758" spans="3:17">
      <c r="C6758" s="52"/>
      <c r="F6758" s="41"/>
      <c r="I6758" s="41"/>
      <c r="J6758" s="41"/>
      <c r="K6758" s="40"/>
      <c r="Q6758" s="52"/>
    </row>
    <row r="6759" spans="3:17">
      <c r="C6759" s="52"/>
      <c r="F6759" s="41"/>
      <c r="I6759" s="41"/>
      <c r="J6759" s="41"/>
      <c r="K6759" s="40"/>
      <c r="Q6759" s="52"/>
    </row>
    <row r="6760" spans="3:17">
      <c r="C6760" s="52"/>
      <c r="F6760" s="41"/>
      <c r="I6760" s="41"/>
      <c r="J6760" s="41"/>
      <c r="K6760" s="40"/>
      <c r="Q6760" s="52"/>
    </row>
    <row r="6761" spans="3:17">
      <c r="C6761" s="52"/>
      <c r="F6761" s="41"/>
      <c r="I6761" s="41"/>
      <c r="J6761" s="41"/>
      <c r="K6761" s="40"/>
      <c r="Q6761" s="52"/>
    </row>
    <row r="6762" spans="3:17">
      <c r="C6762" s="52"/>
      <c r="F6762" s="41"/>
      <c r="I6762" s="41"/>
      <c r="J6762" s="41"/>
      <c r="K6762" s="40"/>
      <c r="Q6762" s="52"/>
    </row>
    <row r="6763" spans="3:17">
      <c r="C6763" s="52"/>
      <c r="F6763" s="41"/>
      <c r="I6763" s="41"/>
      <c r="J6763" s="41"/>
      <c r="K6763" s="40"/>
      <c r="Q6763" s="52"/>
    </row>
    <row r="6764" spans="3:17">
      <c r="C6764" s="52"/>
      <c r="F6764" s="41"/>
      <c r="I6764" s="41"/>
      <c r="J6764" s="41"/>
      <c r="K6764" s="40"/>
      <c r="Q6764" s="52"/>
    </row>
    <row r="6765" spans="3:17">
      <c r="C6765" s="52"/>
      <c r="F6765" s="41"/>
      <c r="I6765" s="41"/>
      <c r="J6765" s="41"/>
      <c r="K6765" s="40"/>
      <c r="Q6765" s="52"/>
    </row>
    <row r="6766" spans="3:17">
      <c r="C6766" s="52"/>
      <c r="F6766" s="41"/>
      <c r="I6766" s="41"/>
      <c r="J6766" s="41"/>
      <c r="K6766" s="40"/>
      <c r="Q6766" s="52"/>
    </row>
    <row r="6767" spans="3:17">
      <c r="C6767" s="52"/>
      <c r="F6767" s="41"/>
      <c r="I6767" s="41"/>
      <c r="J6767" s="41"/>
      <c r="K6767" s="40"/>
      <c r="Q6767" s="52"/>
    </row>
    <row r="6768" spans="3:17">
      <c r="C6768" s="52"/>
      <c r="F6768" s="41"/>
      <c r="I6768" s="41"/>
      <c r="J6768" s="41"/>
      <c r="K6768" s="40"/>
      <c r="Q6768" s="52"/>
    </row>
    <row r="6769" spans="3:17">
      <c r="C6769" s="52"/>
      <c r="F6769" s="41"/>
      <c r="I6769" s="41"/>
      <c r="J6769" s="41"/>
      <c r="K6769" s="40"/>
      <c r="Q6769" s="52"/>
    </row>
    <row r="6770" spans="3:17">
      <c r="C6770" s="52"/>
      <c r="F6770" s="41"/>
      <c r="I6770" s="41"/>
      <c r="J6770" s="41"/>
      <c r="K6770" s="40"/>
      <c r="Q6770" s="52"/>
    </row>
    <row r="6771" spans="3:17">
      <c r="C6771" s="52"/>
      <c r="F6771" s="41"/>
      <c r="I6771" s="41"/>
      <c r="J6771" s="41"/>
      <c r="K6771" s="40"/>
      <c r="Q6771" s="52"/>
    </row>
    <row r="6772" spans="3:17">
      <c r="C6772" s="52"/>
      <c r="F6772" s="41"/>
      <c r="I6772" s="41"/>
      <c r="J6772" s="41"/>
      <c r="K6772" s="40"/>
      <c r="Q6772" s="52"/>
    </row>
    <row r="6773" spans="3:17">
      <c r="C6773" s="52"/>
      <c r="F6773" s="41"/>
      <c r="I6773" s="41"/>
      <c r="J6773" s="41"/>
      <c r="K6773" s="40"/>
      <c r="Q6773" s="52"/>
    </row>
    <row r="6774" spans="3:17">
      <c r="C6774" s="52"/>
      <c r="F6774" s="41"/>
      <c r="I6774" s="41"/>
      <c r="J6774" s="41"/>
      <c r="K6774" s="40"/>
      <c r="Q6774" s="52"/>
    </row>
    <row r="6775" spans="3:17">
      <c r="C6775" s="52"/>
      <c r="F6775" s="41"/>
      <c r="I6775" s="41"/>
      <c r="J6775" s="41"/>
      <c r="K6775" s="40"/>
      <c r="Q6775" s="52"/>
    </row>
    <row r="6776" spans="3:17">
      <c r="C6776" s="52"/>
      <c r="F6776" s="41"/>
      <c r="I6776" s="41"/>
      <c r="J6776" s="41"/>
      <c r="K6776" s="40"/>
      <c r="Q6776" s="52"/>
    </row>
    <row r="6777" spans="3:17">
      <c r="C6777" s="52"/>
      <c r="F6777" s="41"/>
      <c r="I6777" s="41"/>
      <c r="J6777" s="41"/>
      <c r="K6777" s="40"/>
      <c r="Q6777" s="52"/>
    </row>
    <row r="6778" spans="3:17">
      <c r="C6778" s="52"/>
      <c r="F6778" s="41"/>
      <c r="I6778" s="41"/>
      <c r="J6778" s="41"/>
      <c r="K6778" s="40"/>
      <c r="Q6778" s="52"/>
    </row>
    <row r="6779" spans="3:17">
      <c r="C6779" s="52"/>
      <c r="F6779" s="41"/>
      <c r="I6779" s="41"/>
      <c r="J6779" s="41"/>
      <c r="K6779" s="40"/>
      <c r="Q6779" s="52"/>
    </row>
    <row r="6780" spans="3:17">
      <c r="C6780" s="52"/>
      <c r="F6780" s="41"/>
      <c r="I6780" s="41"/>
      <c r="J6780" s="41"/>
      <c r="K6780" s="40"/>
      <c r="Q6780" s="52"/>
    </row>
    <row r="6781" spans="3:17">
      <c r="C6781" s="52"/>
      <c r="F6781" s="41"/>
      <c r="I6781" s="41"/>
      <c r="J6781" s="41"/>
      <c r="K6781" s="40"/>
      <c r="Q6781" s="52"/>
    </row>
    <row r="6782" spans="3:17">
      <c r="C6782" s="52"/>
      <c r="F6782" s="41"/>
      <c r="I6782" s="41"/>
      <c r="J6782" s="41"/>
      <c r="K6782" s="40"/>
      <c r="Q6782" s="52"/>
    </row>
    <row r="6783" spans="3:17">
      <c r="C6783" s="52"/>
      <c r="F6783" s="41"/>
      <c r="I6783" s="41"/>
      <c r="J6783" s="41"/>
      <c r="K6783" s="40"/>
      <c r="Q6783" s="52"/>
    </row>
    <row r="6784" spans="3:17">
      <c r="C6784" s="52"/>
      <c r="F6784" s="41"/>
      <c r="I6784" s="41"/>
      <c r="J6784" s="41"/>
      <c r="K6784" s="40"/>
      <c r="Q6784" s="52"/>
    </row>
    <row r="6785" spans="3:17">
      <c r="C6785" s="52"/>
      <c r="F6785" s="41"/>
      <c r="I6785" s="41"/>
      <c r="J6785" s="41"/>
      <c r="K6785" s="40"/>
      <c r="Q6785" s="52"/>
    </row>
    <row r="6786" spans="3:17">
      <c r="C6786" s="52"/>
      <c r="F6786" s="41"/>
      <c r="I6786" s="41"/>
      <c r="J6786" s="41"/>
      <c r="K6786" s="40"/>
      <c r="Q6786" s="52"/>
    </row>
    <row r="6787" spans="3:17">
      <c r="C6787" s="52"/>
      <c r="F6787" s="41"/>
      <c r="I6787" s="41"/>
      <c r="J6787" s="41"/>
      <c r="K6787" s="40"/>
      <c r="Q6787" s="52"/>
    </row>
    <row r="6788" spans="3:17">
      <c r="C6788" s="52"/>
      <c r="F6788" s="41"/>
      <c r="I6788" s="41"/>
      <c r="J6788" s="41"/>
      <c r="K6788" s="40"/>
      <c r="Q6788" s="52"/>
    </row>
    <row r="6789" spans="3:17">
      <c r="C6789" s="52"/>
      <c r="F6789" s="41"/>
      <c r="I6789" s="41"/>
      <c r="J6789" s="41"/>
      <c r="K6789" s="40"/>
      <c r="Q6789" s="52"/>
    </row>
    <row r="6790" spans="3:17">
      <c r="C6790" s="52"/>
      <c r="F6790" s="41"/>
      <c r="I6790" s="41"/>
      <c r="J6790" s="41"/>
      <c r="K6790" s="40"/>
      <c r="Q6790" s="52"/>
    </row>
    <row r="6791" spans="3:17">
      <c r="C6791" s="52"/>
      <c r="F6791" s="41"/>
      <c r="I6791" s="41"/>
      <c r="J6791" s="41"/>
      <c r="K6791" s="40"/>
      <c r="Q6791" s="52"/>
    </row>
    <row r="6792" spans="3:17">
      <c r="C6792" s="52"/>
      <c r="F6792" s="41"/>
      <c r="I6792" s="41"/>
      <c r="J6792" s="41"/>
      <c r="K6792" s="40"/>
      <c r="Q6792" s="52"/>
    </row>
    <row r="6793" spans="3:17">
      <c r="C6793" s="52"/>
      <c r="F6793" s="41"/>
      <c r="I6793" s="41"/>
      <c r="J6793" s="41"/>
      <c r="K6793" s="40"/>
      <c r="Q6793" s="52"/>
    </row>
    <row r="6794" spans="3:17">
      <c r="C6794" s="52"/>
      <c r="F6794" s="41"/>
      <c r="I6794" s="41"/>
      <c r="J6794" s="41"/>
      <c r="K6794" s="40"/>
      <c r="Q6794" s="52"/>
    </row>
    <row r="6795" spans="3:17">
      <c r="C6795" s="52"/>
      <c r="F6795" s="41"/>
      <c r="I6795" s="41"/>
      <c r="J6795" s="41"/>
      <c r="K6795" s="40"/>
      <c r="Q6795" s="52"/>
    </row>
    <row r="6796" spans="3:17">
      <c r="C6796" s="52"/>
      <c r="F6796" s="41"/>
      <c r="I6796" s="41"/>
      <c r="J6796" s="41"/>
      <c r="K6796" s="40"/>
      <c r="Q6796" s="52"/>
    </row>
    <row r="6797" spans="3:17">
      <c r="C6797" s="52"/>
      <c r="F6797" s="41"/>
      <c r="I6797" s="41"/>
      <c r="J6797" s="41"/>
      <c r="K6797" s="40"/>
      <c r="Q6797" s="52"/>
    </row>
    <row r="6798" spans="3:17">
      <c r="C6798" s="52"/>
      <c r="F6798" s="41"/>
      <c r="I6798" s="41"/>
      <c r="J6798" s="41"/>
      <c r="K6798" s="40"/>
      <c r="Q6798" s="52"/>
    </row>
    <row r="6799" spans="3:17">
      <c r="C6799" s="52"/>
      <c r="F6799" s="41"/>
      <c r="I6799" s="41"/>
      <c r="J6799" s="41"/>
      <c r="K6799" s="40"/>
      <c r="Q6799" s="52"/>
    </row>
    <row r="6800" spans="3:17">
      <c r="C6800" s="52"/>
      <c r="F6800" s="41"/>
      <c r="I6800" s="41"/>
      <c r="J6800" s="41"/>
      <c r="K6800" s="40"/>
      <c r="Q6800" s="52"/>
    </row>
    <row r="6801" spans="3:17">
      <c r="C6801" s="52"/>
      <c r="F6801" s="41"/>
      <c r="I6801" s="41"/>
      <c r="J6801" s="41"/>
      <c r="K6801" s="40"/>
      <c r="Q6801" s="52"/>
    </row>
    <row r="6802" spans="3:17">
      <c r="C6802" s="52"/>
      <c r="F6802" s="41"/>
      <c r="I6802" s="41"/>
      <c r="J6802" s="41"/>
      <c r="K6802" s="40"/>
      <c r="Q6802" s="52"/>
    </row>
    <row r="6803" spans="3:17">
      <c r="C6803" s="52"/>
      <c r="F6803" s="41"/>
      <c r="I6803" s="41"/>
      <c r="J6803" s="41"/>
      <c r="K6803" s="40"/>
      <c r="Q6803" s="52"/>
    </row>
    <row r="6804" spans="3:17">
      <c r="C6804" s="52"/>
      <c r="F6804" s="41"/>
      <c r="I6804" s="41"/>
      <c r="J6804" s="41"/>
      <c r="K6804" s="40"/>
      <c r="Q6804" s="52"/>
    </row>
    <row r="6805" spans="3:17">
      <c r="C6805" s="52"/>
      <c r="F6805" s="41"/>
      <c r="I6805" s="41"/>
      <c r="J6805" s="41"/>
      <c r="K6805" s="40"/>
      <c r="Q6805" s="52"/>
    </row>
    <row r="6806" spans="3:17">
      <c r="C6806" s="52"/>
      <c r="F6806" s="41"/>
      <c r="I6806" s="41"/>
      <c r="J6806" s="41"/>
      <c r="K6806" s="40"/>
      <c r="Q6806" s="52"/>
    </row>
    <row r="6807" spans="3:17">
      <c r="C6807" s="52"/>
      <c r="F6807" s="41"/>
      <c r="I6807" s="41"/>
      <c r="J6807" s="41"/>
      <c r="K6807" s="40"/>
      <c r="Q6807" s="52"/>
    </row>
    <row r="6808" spans="3:17">
      <c r="C6808" s="52"/>
      <c r="F6808" s="41"/>
      <c r="I6808" s="41"/>
      <c r="J6808" s="41"/>
      <c r="K6808" s="40"/>
      <c r="Q6808" s="52"/>
    </row>
    <row r="6809" spans="3:17">
      <c r="C6809" s="52"/>
      <c r="F6809" s="41"/>
      <c r="I6809" s="41"/>
      <c r="J6809" s="41"/>
      <c r="K6809" s="40"/>
      <c r="Q6809" s="52"/>
    </row>
    <row r="6810" spans="3:17">
      <c r="C6810" s="52"/>
      <c r="F6810" s="41"/>
      <c r="I6810" s="41"/>
      <c r="J6810" s="41"/>
      <c r="K6810" s="40"/>
      <c r="Q6810" s="52"/>
    </row>
    <row r="6811" spans="3:17">
      <c r="C6811" s="52"/>
      <c r="F6811" s="41"/>
      <c r="I6811" s="41"/>
      <c r="J6811" s="41"/>
      <c r="K6811" s="40"/>
      <c r="Q6811" s="52"/>
    </row>
    <row r="6812" spans="3:17">
      <c r="C6812" s="52"/>
      <c r="F6812" s="41"/>
      <c r="I6812" s="41"/>
      <c r="J6812" s="41"/>
      <c r="K6812" s="40"/>
      <c r="Q6812" s="52"/>
    </row>
    <row r="6813" spans="3:17">
      <c r="C6813" s="52"/>
      <c r="F6813" s="41"/>
      <c r="I6813" s="41"/>
      <c r="J6813" s="41"/>
      <c r="K6813" s="40"/>
      <c r="Q6813" s="52"/>
    </row>
    <row r="6814" spans="3:17">
      <c r="C6814" s="52"/>
      <c r="F6814" s="41"/>
      <c r="I6814" s="41"/>
      <c r="J6814" s="41"/>
      <c r="K6814" s="40"/>
      <c r="Q6814" s="52"/>
    </row>
    <row r="6815" spans="3:17">
      <c r="C6815" s="52"/>
      <c r="F6815" s="41"/>
      <c r="I6815" s="41"/>
      <c r="J6815" s="41"/>
      <c r="K6815" s="40"/>
      <c r="Q6815" s="52"/>
    </row>
    <row r="6816" spans="3:17">
      <c r="C6816" s="52"/>
      <c r="F6816" s="41"/>
      <c r="I6816" s="41"/>
      <c r="J6816" s="41"/>
      <c r="K6816" s="40"/>
      <c r="Q6816" s="52"/>
    </row>
    <row r="6817" spans="3:17">
      <c r="C6817" s="52"/>
      <c r="F6817" s="41"/>
      <c r="I6817" s="41"/>
      <c r="J6817" s="41"/>
      <c r="K6817" s="40"/>
      <c r="Q6817" s="52"/>
    </row>
    <row r="6818" spans="3:17">
      <c r="C6818" s="52"/>
      <c r="F6818" s="41"/>
      <c r="I6818" s="41"/>
      <c r="J6818" s="41"/>
      <c r="K6818" s="40"/>
      <c r="Q6818" s="52"/>
    </row>
    <row r="6819" spans="3:17">
      <c r="C6819" s="52"/>
      <c r="F6819" s="41"/>
      <c r="I6819" s="41"/>
      <c r="J6819" s="41"/>
      <c r="K6819" s="40"/>
      <c r="Q6819" s="52"/>
    </row>
    <row r="6820" spans="3:17">
      <c r="C6820" s="52"/>
      <c r="F6820" s="41"/>
      <c r="I6820" s="41"/>
      <c r="J6820" s="41"/>
      <c r="K6820" s="40"/>
      <c r="Q6820" s="52"/>
    </row>
    <row r="6821" spans="3:17">
      <c r="C6821" s="52"/>
      <c r="F6821" s="41"/>
      <c r="I6821" s="41"/>
      <c r="J6821" s="41"/>
      <c r="K6821" s="40"/>
      <c r="Q6821" s="52"/>
    </row>
    <row r="6822" spans="3:17">
      <c r="C6822" s="52"/>
      <c r="F6822" s="41"/>
      <c r="I6822" s="41"/>
      <c r="J6822" s="41"/>
      <c r="K6822" s="40"/>
      <c r="Q6822" s="52"/>
    </row>
    <row r="6823" spans="3:17">
      <c r="C6823" s="52"/>
      <c r="F6823" s="41"/>
      <c r="I6823" s="41"/>
      <c r="J6823" s="41"/>
      <c r="K6823" s="40"/>
      <c r="Q6823" s="52"/>
    </row>
    <row r="6824" spans="3:17">
      <c r="C6824" s="52"/>
      <c r="F6824" s="41"/>
      <c r="I6824" s="41"/>
      <c r="J6824" s="41"/>
      <c r="K6824" s="40"/>
      <c r="Q6824" s="52"/>
    </row>
    <row r="6825" spans="3:17">
      <c r="C6825" s="52"/>
      <c r="F6825" s="41"/>
      <c r="I6825" s="41"/>
      <c r="J6825" s="41"/>
      <c r="K6825" s="40"/>
      <c r="Q6825" s="52"/>
    </row>
    <row r="6826" spans="3:17">
      <c r="C6826" s="52"/>
      <c r="F6826" s="41"/>
      <c r="I6826" s="41"/>
      <c r="J6826" s="41"/>
      <c r="K6826" s="40"/>
      <c r="Q6826" s="52"/>
    </row>
    <row r="6827" spans="3:17">
      <c r="C6827" s="52"/>
      <c r="F6827" s="41"/>
      <c r="I6827" s="41"/>
      <c r="J6827" s="41"/>
      <c r="K6827" s="40"/>
      <c r="Q6827" s="52"/>
    </row>
    <row r="6828" spans="3:17">
      <c r="C6828" s="52"/>
      <c r="F6828" s="41"/>
      <c r="I6828" s="41"/>
      <c r="J6828" s="41"/>
      <c r="K6828" s="40"/>
      <c r="Q6828" s="52"/>
    </row>
    <row r="6829" spans="3:17">
      <c r="C6829" s="52"/>
      <c r="F6829" s="41"/>
      <c r="I6829" s="41"/>
      <c r="J6829" s="41"/>
      <c r="K6829" s="40"/>
      <c r="Q6829" s="52"/>
    </row>
    <row r="6830" spans="3:17">
      <c r="C6830" s="52"/>
      <c r="F6830" s="41"/>
      <c r="I6830" s="41"/>
      <c r="J6830" s="41"/>
      <c r="K6830" s="40"/>
      <c r="Q6830" s="52"/>
    </row>
    <row r="6831" spans="3:17">
      <c r="C6831" s="52"/>
      <c r="F6831" s="41"/>
      <c r="I6831" s="41"/>
      <c r="J6831" s="41"/>
      <c r="K6831" s="40"/>
      <c r="Q6831" s="52"/>
    </row>
    <row r="6832" spans="3:17">
      <c r="C6832" s="52"/>
      <c r="F6832" s="41"/>
      <c r="I6832" s="41"/>
      <c r="J6832" s="41"/>
      <c r="K6832" s="40"/>
      <c r="Q6832" s="52"/>
    </row>
    <row r="6833" spans="3:17">
      <c r="C6833" s="52"/>
      <c r="F6833" s="41"/>
      <c r="I6833" s="41"/>
      <c r="J6833" s="41"/>
      <c r="K6833" s="40"/>
      <c r="Q6833" s="52"/>
    </row>
    <row r="6834" spans="3:17">
      <c r="C6834" s="52"/>
      <c r="F6834" s="41"/>
      <c r="I6834" s="41"/>
      <c r="J6834" s="41"/>
      <c r="K6834" s="40"/>
      <c r="Q6834" s="52"/>
    </row>
    <row r="6835" spans="3:17">
      <c r="C6835" s="52"/>
      <c r="F6835" s="41"/>
      <c r="I6835" s="41"/>
      <c r="J6835" s="41"/>
      <c r="K6835" s="40"/>
      <c r="Q6835" s="52"/>
    </row>
    <row r="6836" spans="3:17">
      <c r="C6836" s="52"/>
      <c r="F6836" s="41"/>
      <c r="I6836" s="41"/>
      <c r="J6836" s="41"/>
      <c r="K6836" s="40"/>
      <c r="Q6836" s="52"/>
    </row>
    <row r="6837" spans="3:17">
      <c r="C6837" s="52"/>
      <c r="F6837" s="41"/>
      <c r="I6837" s="41"/>
      <c r="J6837" s="41"/>
      <c r="K6837" s="40"/>
      <c r="Q6837" s="52"/>
    </row>
    <row r="6838" spans="3:17">
      <c r="C6838" s="52"/>
      <c r="F6838" s="41"/>
      <c r="I6838" s="41"/>
      <c r="J6838" s="41"/>
      <c r="K6838" s="40"/>
      <c r="Q6838" s="52"/>
    </row>
    <row r="6839" spans="3:17">
      <c r="C6839" s="52"/>
      <c r="F6839" s="41"/>
      <c r="I6839" s="41"/>
      <c r="J6839" s="41"/>
      <c r="K6839" s="40"/>
      <c r="Q6839" s="52"/>
    </row>
    <row r="6840" spans="3:17">
      <c r="C6840" s="52"/>
      <c r="F6840" s="41"/>
      <c r="I6840" s="41"/>
      <c r="J6840" s="41"/>
      <c r="K6840" s="40"/>
      <c r="Q6840" s="52"/>
    </row>
    <row r="6841" spans="3:17">
      <c r="C6841" s="52"/>
      <c r="F6841" s="41"/>
      <c r="I6841" s="41"/>
      <c r="J6841" s="41"/>
      <c r="K6841" s="40"/>
      <c r="Q6841" s="52"/>
    </row>
    <row r="6842" spans="3:17">
      <c r="C6842" s="52"/>
      <c r="F6842" s="41"/>
      <c r="I6842" s="41"/>
      <c r="J6842" s="41"/>
      <c r="K6842" s="40"/>
      <c r="Q6842" s="52"/>
    </row>
    <row r="6843" spans="3:17">
      <c r="C6843" s="52"/>
      <c r="F6843" s="41"/>
      <c r="I6843" s="41"/>
      <c r="J6843" s="41"/>
      <c r="K6843" s="40"/>
      <c r="Q6843" s="52"/>
    </row>
    <row r="6844" spans="3:17">
      <c r="C6844" s="52"/>
      <c r="F6844" s="41"/>
      <c r="I6844" s="41"/>
      <c r="J6844" s="41"/>
      <c r="K6844" s="40"/>
      <c r="Q6844" s="52"/>
    </row>
    <row r="6845" spans="3:17">
      <c r="C6845" s="52"/>
      <c r="F6845" s="41"/>
      <c r="I6845" s="41"/>
      <c r="J6845" s="41"/>
      <c r="K6845" s="40"/>
      <c r="Q6845" s="52"/>
    </row>
    <row r="6846" spans="3:17">
      <c r="C6846" s="52"/>
      <c r="F6846" s="41"/>
      <c r="I6846" s="41"/>
      <c r="J6846" s="41"/>
      <c r="K6846" s="40"/>
      <c r="Q6846" s="52"/>
    </row>
    <row r="6847" spans="3:17">
      <c r="C6847" s="52"/>
      <c r="F6847" s="41"/>
      <c r="I6847" s="41"/>
      <c r="J6847" s="41"/>
      <c r="K6847" s="40"/>
      <c r="Q6847" s="52"/>
    </row>
    <row r="6848" spans="3:17">
      <c r="C6848" s="52"/>
      <c r="F6848" s="41"/>
      <c r="I6848" s="41"/>
      <c r="J6848" s="41"/>
      <c r="K6848" s="40"/>
      <c r="Q6848" s="52"/>
    </row>
    <row r="6849" spans="3:17">
      <c r="C6849" s="52"/>
      <c r="F6849" s="41"/>
      <c r="I6849" s="41"/>
      <c r="J6849" s="41"/>
      <c r="K6849" s="40"/>
      <c r="Q6849" s="52"/>
    </row>
    <row r="6850" spans="3:17">
      <c r="C6850" s="52"/>
      <c r="F6850" s="41"/>
      <c r="I6850" s="41"/>
      <c r="J6850" s="41"/>
      <c r="K6850" s="40"/>
      <c r="Q6850" s="52"/>
    </row>
    <row r="6851" spans="3:17">
      <c r="C6851" s="52"/>
      <c r="F6851" s="41"/>
      <c r="I6851" s="41"/>
      <c r="J6851" s="41"/>
      <c r="K6851" s="40"/>
      <c r="Q6851" s="52"/>
    </row>
    <row r="6852" spans="3:17">
      <c r="C6852" s="52"/>
      <c r="F6852" s="41"/>
      <c r="I6852" s="41"/>
      <c r="J6852" s="41"/>
      <c r="K6852" s="40"/>
      <c r="Q6852" s="52"/>
    </row>
    <row r="6853" spans="3:17">
      <c r="C6853" s="52"/>
      <c r="F6853" s="41"/>
      <c r="I6853" s="41"/>
      <c r="J6853" s="41"/>
      <c r="K6853" s="40"/>
      <c r="Q6853" s="52"/>
    </row>
    <row r="6854" spans="3:17">
      <c r="C6854" s="52"/>
      <c r="F6854" s="41"/>
      <c r="I6854" s="41"/>
      <c r="J6854" s="41"/>
      <c r="K6854" s="40"/>
      <c r="Q6854" s="52"/>
    </row>
    <row r="6855" spans="3:17">
      <c r="C6855" s="52"/>
      <c r="F6855" s="41"/>
      <c r="I6855" s="41"/>
      <c r="J6855" s="41"/>
      <c r="K6855" s="40"/>
      <c r="Q6855" s="52"/>
    </row>
    <row r="6856" spans="3:17">
      <c r="C6856" s="52"/>
      <c r="F6856" s="41"/>
      <c r="I6856" s="41"/>
      <c r="J6856" s="41"/>
      <c r="K6856" s="40"/>
      <c r="Q6856" s="52"/>
    </row>
    <row r="6857" spans="3:17">
      <c r="C6857" s="52"/>
      <c r="F6857" s="41"/>
      <c r="I6857" s="41"/>
      <c r="J6857" s="41"/>
      <c r="K6857" s="40"/>
      <c r="Q6857" s="52"/>
    </row>
    <row r="6858" spans="3:17">
      <c r="C6858" s="52"/>
      <c r="F6858" s="41"/>
      <c r="I6858" s="41"/>
      <c r="J6858" s="41"/>
      <c r="K6858" s="40"/>
      <c r="Q6858" s="52"/>
    </row>
    <row r="6859" spans="3:17">
      <c r="C6859" s="52"/>
      <c r="F6859" s="41"/>
      <c r="I6859" s="41"/>
      <c r="J6859" s="41"/>
      <c r="K6859" s="40"/>
      <c r="Q6859" s="52"/>
    </row>
    <row r="6860" spans="3:17">
      <c r="C6860" s="52"/>
      <c r="F6860" s="41"/>
      <c r="I6860" s="41"/>
      <c r="J6860" s="41"/>
      <c r="K6860" s="40"/>
      <c r="Q6860" s="52"/>
    </row>
    <row r="6861" spans="3:17">
      <c r="C6861" s="52"/>
      <c r="F6861" s="41"/>
      <c r="I6861" s="41"/>
      <c r="J6861" s="41"/>
      <c r="K6861" s="40"/>
      <c r="Q6861" s="52"/>
    </row>
    <row r="6862" spans="3:17">
      <c r="C6862" s="52"/>
      <c r="F6862" s="41"/>
      <c r="I6862" s="41"/>
      <c r="J6862" s="41"/>
      <c r="K6862" s="40"/>
      <c r="Q6862" s="52"/>
    </row>
    <row r="6863" spans="3:17">
      <c r="C6863" s="52"/>
      <c r="F6863" s="41"/>
      <c r="I6863" s="41"/>
      <c r="J6863" s="41"/>
      <c r="K6863" s="40"/>
      <c r="Q6863" s="52"/>
    </row>
    <row r="6864" spans="3:17">
      <c r="C6864" s="52"/>
      <c r="F6864" s="41"/>
      <c r="I6864" s="41"/>
      <c r="J6864" s="41"/>
      <c r="K6864" s="40"/>
      <c r="Q6864" s="52"/>
    </row>
    <row r="6865" spans="3:17">
      <c r="C6865" s="52"/>
      <c r="F6865" s="41"/>
      <c r="I6865" s="41"/>
      <c r="J6865" s="41"/>
      <c r="K6865" s="40"/>
      <c r="Q6865" s="52"/>
    </row>
    <row r="6866" spans="3:17">
      <c r="C6866" s="52"/>
      <c r="F6866" s="41"/>
      <c r="I6866" s="41"/>
      <c r="J6866" s="41"/>
      <c r="K6866" s="40"/>
      <c r="Q6866" s="52"/>
    </row>
    <row r="6867" spans="3:17">
      <c r="C6867" s="52"/>
      <c r="F6867" s="41"/>
      <c r="I6867" s="41"/>
      <c r="J6867" s="41"/>
      <c r="K6867" s="40"/>
      <c r="Q6867" s="52"/>
    </row>
    <row r="6868" spans="3:17">
      <c r="C6868" s="52"/>
      <c r="F6868" s="41"/>
      <c r="I6868" s="41"/>
      <c r="J6868" s="41"/>
      <c r="K6868" s="40"/>
      <c r="Q6868" s="52"/>
    </row>
    <row r="6869" spans="3:17">
      <c r="C6869" s="52"/>
      <c r="F6869" s="41"/>
      <c r="I6869" s="41"/>
      <c r="J6869" s="41"/>
      <c r="K6869" s="40"/>
      <c r="Q6869" s="52"/>
    </row>
    <row r="6870" spans="3:17">
      <c r="C6870" s="52"/>
      <c r="F6870" s="41"/>
      <c r="I6870" s="41"/>
      <c r="J6870" s="41"/>
      <c r="K6870" s="40"/>
      <c r="Q6870" s="52"/>
    </row>
    <row r="6871" spans="3:17">
      <c r="C6871" s="52"/>
      <c r="F6871" s="41"/>
      <c r="I6871" s="41"/>
      <c r="J6871" s="41"/>
      <c r="K6871" s="40"/>
      <c r="Q6871" s="52"/>
    </row>
    <row r="6872" spans="3:17">
      <c r="C6872" s="52"/>
      <c r="F6872" s="41"/>
      <c r="I6872" s="41"/>
      <c r="J6872" s="41"/>
      <c r="K6872" s="40"/>
      <c r="Q6872" s="52"/>
    </row>
    <row r="6873" spans="3:17">
      <c r="C6873" s="52"/>
      <c r="F6873" s="41"/>
      <c r="I6873" s="41"/>
      <c r="J6873" s="41"/>
      <c r="K6873" s="40"/>
      <c r="Q6873" s="52"/>
    </row>
    <row r="6874" spans="3:17">
      <c r="C6874" s="52"/>
      <c r="F6874" s="41"/>
      <c r="I6874" s="41"/>
      <c r="J6874" s="41"/>
      <c r="K6874" s="40"/>
      <c r="Q6874" s="52"/>
    </row>
    <row r="6875" spans="3:17">
      <c r="C6875" s="52"/>
      <c r="F6875" s="41"/>
      <c r="I6875" s="41"/>
      <c r="J6875" s="41"/>
      <c r="K6875" s="40"/>
      <c r="Q6875" s="52"/>
    </row>
    <row r="6876" spans="3:17">
      <c r="C6876" s="52"/>
      <c r="F6876" s="41"/>
      <c r="I6876" s="41"/>
      <c r="J6876" s="41"/>
      <c r="K6876" s="40"/>
      <c r="Q6876" s="52"/>
    </row>
    <row r="6877" spans="3:17">
      <c r="C6877" s="52"/>
      <c r="F6877" s="41"/>
      <c r="I6877" s="41"/>
      <c r="J6877" s="41"/>
      <c r="K6877" s="40"/>
      <c r="Q6877" s="52"/>
    </row>
    <row r="6878" spans="3:17">
      <c r="C6878" s="52"/>
      <c r="F6878" s="41"/>
      <c r="I6878" s="41"/>
      <c r="J6878" s="41"/>
      <c r="K6878" s="40"/>
      <c r="Q6878" s="52"/>
    </row>
    <row r="6879" spans="3:17">
      <c r="C6879" s="52"/>
      <c r="F6879" s="41"/>
      <c r="I6879" s="41"/>
      <c r="J6879" s="41"/>
      <c r="K6879" s="40"/>
      <c r="Q6879" s="52"/>
    </row>
    <row r="6880" spans="3:17">
      <c r="C6880" s="52"/>
      <c r="F6880" s="41"/>
      <c r="I6880" s="41"/>
      <c r="J6880" s="41"/>
      <c r="K6880" s="40"/>
      <c r="Q6880" s="52"/>
    </row>
    <row r="6881" spans="3:17">
      <c r="C6881" s="52"/>
      <c r="F6881" s="41"/>
      <c r="I6881" s="41"/>
      <c r="J6881" s="41"/>
      <c r="K6881" s="40"/>
      <c r="Q6881" s="52"/>
    </row>
    <row r="6882" spans="3:17">
      <c r="C6882" s="52"/>
      <c r="F6882" s="41"/>
      <c r="I6882" s="41"/>
      <c r="J6882" s="41"/>
      <c r="K6882" s="40"/>
      <c r="Q6882" s="52"/>
    </row>
    <row r="6883" spans="3:17">
      <c r="C6883" s="52"/>
      <c r="F6883" s="41"/>
      <c r="I6883" s="41"/>
      <c r="J6883" s="41"/>
      <c r="K6883" s="40"/>
      <c r="Q6883" s="52"/>
    </row>
    <row r="6884" spans="3:17">
      <c r="C6884" s="52"/>
      <c r="F6884" s="41"/>
      <c r="I6884" s="41"/>
      <c r="J6884" s="41"/>
      <c r="K6884" s="40"/>
      <c r="Q6884" s="52"/>
    </row>
    <row r="6885" spans="3:17">
      <c r="C6885" s="52"/>
      <c r="F6885" s="41"/>
      <c r="I6885" s="41"/>
      <c r="J6885" s="41"/>
      <c r="K6885" s="40"/>
      <c r="Q6885" s="52"/>
    </row>
    <row r="6886" spans="3:17">
      <c r="C6886" s="52"/>
      <c r="F6886" s="41"/>
      <c r="I6886" s="41"/>
      <c r="J6886" s="41"/>
      <c r="K6886" s="40"/>
      <c r="Q6886" s="52"/>
    </row>
    <row r="6887" spans="3:17">
      <c r="C6887" s="52"/>
      <c r="F6887" s="41"/>
      <c r="I6887" s="41"/>
      <c r="J6887" s="41"/>
      <c r="K6887" s="40"/>
      <c r="Q6887" s="52"/>
    </row>
    <row r="6888" spans="3:17">
      <c r="C6888" s="52"/>
      <c r="F6888" s="41"/>
      <c r="I6888" s="41"/>
      <c r="J6888" s="41"/>
      <c r="K6888" s="40"/>
      <c r="Q6888" s="52"/>
    </row>
    <row r="6889" spans="3:17">
      <c r="C6889" s="52"/>
      <c r="F6889" s="41"/>
      <c r="I6889" s="41"/>
      <c r="J6889" s="41"/>
      <c r="K6889" s="40"/>
      <c r="Q6889" s="52"/>
    </row>
    <row r="6890" spans="3:17">
      <c r="C6890" s="52"/>
      <c r="F6890" s="41"/>
      <c r="I6890" s="41"/>
      <c r="J6890" s="41"/>
      <c r="K6890" s="40"/>
      <c r="Q6890" s="52"/>
    </row>
    <row r="6891" spans="3:17">
      <c r="C6891" s="52"/>
      <c r="F6891" s="41"/>
      <c r="I6891" s="41"/>
      <c r="J6891" s="41"/>
      <c r="K6891" s="40"/>
      <c r="Q6891" s="52"/>
    </row>
    <row r="6892" spans="3:17">
      <c r="C6892" s="52"/>
      <c r="F6892" s="41"/>
      <c r="I6892" s="41"/>
      <c r="J6892" s="41"/>
      <c r="K6892" s="40"/>
      <c r="Q6892" s="52"/>
    </row>
    <row r="6893" spans="3:17">
      <c r="C6893" s="52"/>
      <c r="F6893" s="41"/>
      <c r="I6893" s="41"/>
      <c r="J6893" s="41"/>
      <c r="K6893" s="40"/>
      <c r="Q6893" s="52"/>
    </row>
    <row r="6894" spans="3:17">
      <c r="C6894" s="52"/>
      <c r="F6894" s="41"/>
      <c r="I6894" s="41"/>
      <c r="J6894" s="41"/>
      <c r="K6894" s="40"/>
      <c r="Q6894" s="52"/>
    </row>
    <row r="6895" spans="3:17">
      <c r="C6895" s="52"/>
      <c r="F6895" s="41"/>
      <c r="I6895" s="41"/>
      <c r="J6895" s="41"/>
      <c r="K6895" s="40"/>
      <c r="Q6895" s="52"/>
    </row>
    <row r="6896" spans="3:17">
      <c r="C6896" s="52"/>
      <c r="F6896" s="41"/>
      <c r="I6896" s="41"/>
      <c r="J6896" s="41"/>
      <c r="K6896" s="40"/>
      <c r="Q6896" s="52"/>
    </row>
    <row r="6897" spans="3:17">
      <c r="C6897" s="52"/>
      <c r="F6897" s="41"/>
      <c r="I6897" s="41"/>
      <c r="J6897" s="41"/>
      <c r="K6897" s="40"/>
      <c r="Q6897" s="52"/>
    </row>
    <row r="6898" spans="3:17">
      <c r="C6898" s="52"/>
      <c r="F6898" s="41"/>
      <c r="I6898" s="41"/>
      <c r="J6898" s="41"/>
      <c r="K6898" s="40"/>
      <c r="Q6898" s="52"/>
    </row>
    <row r="6899" spans="3:17">
      <c r="C6899" s="52"/>
      <c r="F6899" s="41"/>
      <c r="I6899" s="41"/>
      <c r="J6899" s="41"/>
      <c r="K6899" s="40"/>
      <c r="Q6899" s="52"/>
    </row>
    <row r="6900" spans="3:17">
      <c r="C6900" s="52"/>
      <c r="F6900" s="41"/>
      <c r="I6900" s="41"/>
      <c r="J6900" s="41"/>
      <c r="K6900" s="40"/>
      <c r="Q6900" s="52"/>
    </row>
    <row r="6901" spans="3:17">
      <c r="C6901" s="52"/>
      <c r="F6901" s="41"/>
      <c r="I6901" s="41"/>
      <c r="J6901" s="41"/>
      <c r="K6901" s="40"/>
      <c r="Q6901" s="52"/>
    </row>
    <row r="6902" spans="3:17">
      <c r="C6902" s="52"/>
      <c r="F6902" s="41"/>
      <c r="I6902" s="41"/>
      <c r="J6902" s="41"/>
      <c r="K6902" s="40"/>
      <c r="Q6902" s="52"/>
    </row>
    <row r="6903" spans="3:17">
      <c r="C6903" s="52"/>
      <c r="F6903" s="41"/>
      <c r="I6903" s="41"/>
      <c r="J6903" s="41"/>
      <c r="K6903" s="40"/>
      <c r="Q6903" s="52"/>
    </row>
    <row r="6904" spans="3:17">
      <c r="C6904" s="52"/>
      <c r="F6904" s="41"/>
      <c r="I6904" s="41"/>
      <c r="J6904" s="41"/>
      <c r="K6904" s="40"/>
      <c r="Q6904" s="52"/>
    </row>
    <row r="6905" spans="3:17">
      <c r="C6905" s="52"/>
      <c r="F6905" s="41"/>
      <c r="I6905" s="41"/>
      <c r="J6905" s="41"/>
      <c r="K6905" s="40"/>
      <c r="Q6905" s="52"/>
    </row>
    <row r="6906" spans="3:17">
      <c r="C6906" s="52"/>
      <c r="F6906" s="41"/>
      <c r="I6906" s="41"/>
      <c r="J6906" s="41"/>
      <c r="K6906" s="40"/>
      <c r="Q6906" s="52"/>
    </row>
    <row r="6907" spans="3:17">
      <c r="C6907" s="52"/>
      <c r="F6907" s="41"/>
      <c r="I6907" s="41"/>
      <c r="J6907" s="41"/>
      <c r="K6907" s="40"/>
      <c r="Q6907" s="52"/>
    </row>
    <row r="6908" spans="3:17">
      <c r="C6908" s="52"/>
      <c r="F6908" s="41"/>
      <c r="I6908" s="41"/>
      <c r="J6908" s="41"/>
      <c r="K6908" s="40"/>
      <c r="Q6908" s="52"/>
    </row>
    <row r="6909" spans="3:17">
      <c r="C6909" s="52"/>
      <c r="F6909" s="41"/>
      <c r="I6909" s="41"/>
      <c r="J6909" s="41"/>
      <c r="K6909" s="40"/>
      <c r="Q6909" s="52"/>
    </row>
    <row r="6910" spans="3:17">
      <c r="C6910" s="52"/>
      <c r="F6910" s="41"/>
      <c r="I6910" s="41"/>
      <c r="J6910" s="41"/>
      <c r="K6910" s="40"/>
      <c r="Q6910" s="52"/>
    </row>
    <row r="6911" spans="3:17">
      <c r="C6911" s="52"/>
      <c r="F6911" s="41"/>
      <c r="I6911" s="41"/>
      <c r="J6911" s="41"/>
      <c r="K6911" s="40"/>
      <c r="Q6911" s="52"/>
    </row>
    <row r="6912" spans="3:17">
      <c r="C6912" s="52"/>
      <c r="F6912" s="41"/>
      <c r="I6912" s="41"/>
      <c r="J6912" s="41"/>
      <c r="K6912" s="40"/>
      <c r="Q6912" s="52"/>
    </row>
    <row r="6913" spans="3:17">
      <c r="C6913" s="52"/>
      <c r="F6913" s="41"/>
      <c r="I6913" s="41"/>
      <c r="J6913" s="41"/>
      <c r="K6913" s="40"/>
      <c r="Q6913" s="52"/>
    </row>
    <row r="6914" spans="3:17">
      <c r="C6914" s="52"/>
      <c r="F6914" s="41"/>
      <c r="I6914" s="41"/>
      <c r="J6914" s="41"/>
      <c r="K6914" s="40"/>
      <c r="Q6914" s="52"/>
    </row>
    <row r="6915" spans="3:17">
      <c r="C6915" s="52"/>
      <c r="F6915" s="41"/>
      <c r="I6915" s="41"/>
      <c r="J6915" s="41"/>
      <c r="K6915" s="40"/>
      <c r="Q6915" s="52"/>
    </row>
    <row r="6916" spans="3:17">
      <c r="C6916" s="52"/>
      <c r="F6916" s="41"/>
      <c r="I6916" s="41"/>
      <c r="J6916" s="41"/>
      <c r="K6916" s="40"/>
      <c r="Q6916" s="52"/>
    </row>
    <row r="6917" spans="3:17">
      <c r="C6917" s="52"/>
      <c r="F6917" s="41"/>
      <c r="I6917" s="41"/>
      <c r="J6917" s="41"/>
      <c r="K6917" s="40"/>
      <c r="Q6917" s="52"/>
    </row>
    <row r="6918" spans="3:17">
      <c r="C6918" s="52"/>
      <c r="F6918" s="41"/>
      <c r="I6918" s="41"/>
      <c r="J6918" s="41"/>
      <c r="K6918" s="40"/>
      <c r="Q6918" s="52"/>
    </row>
    <row r="6919" spans="3:17">
      <c r="C6919" s="52"/>
      <c r="F6919" s="41"/>
      <c r="I6919" s="41"/>
      <c r="J6919" s="41"/>
      <c r="K6919" s="40"/>
      <c r="Q6919" s="52"/>
    </row>
    <row r="6920" spans="3:17">
      <c r="C6920" s="52"/>
      <c r="F6920" s="41"/>
      <c r="I6920" s="41"/>
      <c r="J6920" s="41"/>
      <c r="K6920" s="40"/>
      <c r="Q6920" s="52"/>
    </row>
    <row r="6921" spans="3:17">
      <c r="C6921" s="52"/>
      <c r="F6921" s="41"/>
      <c r="I6921" s="41"/>
      <c r="J6921" s="41"/>
      <c r="K6921" s="40"/>
      <c r="Q6921" s="52"/>
    </row>
    <row r="6922" spans="3:17">
      <c r="C6922" s="52"/>
      <c r="F6922" s="41"/>
      <c r="I6922" s="41"/>
      <c r="J6922" s="41"/>
      <c r="K6922" s="40"/>
      <c r="Q6922" s="52"/>
    </row>
    <row r="6923" spans="3:17">
      <c r="C6923" s="52"/>
      <c r="F6923" s="41"/>
      <c r="I6923" s="41"/>
      <c r="J6923" s="41"/>
      <c r="K6923" s="40"/>
      <c r="Q6923" s="52"/>
    </row>
    <row r="6924" spans="3:17">
      <c r="C6924" s="52"/>
      <c r="F6924" s="41"/>
      <c r="I6924" s="41"/>
      <c r="J6924" s="41"/>
      <c r="K6924" s="40"/>
      <c r="Q6924" s="52"/>
    </row>
    <row r="6925" spans="3:17">
      <c r="C6925" s="52"/>
      <c r="F6925" s="41"/>
      <c r="I6925" s="41"/>
      <c r="J6925" s="41"/>
      <c r="K6925" s="40"/>
      <c r="Q6925" s="52"/>
    </row>
    <row r="6926" spans="3:17">
      <c r="C6926" s="52"/>
      <c r="F6926" s="41"/>
      <c r="I6926" s="41"/>
      <c r="J6926" s="41"/>
      <c r="K6926" s="40"/>
      <c r="Q6926" s="52"/>
    </row>
    <row r="6927" spans="3:17">
      <c r="C6927" s="52"/>
      <c r="F6927" s="41"/>
      <c r="I6927" s="41"/>
      <c r="J6927" s="41"/>
      <c r="K6927" s="40"/>
      <c r="Q6927" s="52"/>
    </row>
    <row r="6928" spans="3:17">
      <c r="C6928" s="52"/>
      <c r="F6928" s="41"/>
      <c r="I6928" s="41"/>
      <c r="J6928" s="41"/>
      <c r="K6928" s="40"/>
      <c r="Q6928" s="52"/>
    </row>
    <row r="6929" spans="3:17">
      <c r="C6929" s="52"/>
      <c r="F6929" s="41"/>
      <c r="I6929" s="41"/>
      <c r="J6929" s="41"/>
      <c r="K6929" s="40"/>
      <c r="Q6929" s="52"/>
    </row>
    <row r="6930" spans="3:17">
      <c r="C6930" s="52"/>
      <c r="F6930" s="41"/>
      <c r="I6930" s="41"/>
      <c r="J6930" s="41"/>
      <c r="K6930" s="40"/>
      <c r="Q6930" s="52"/>
    </row>
    <row r="6931" spans="3:17">
      <c r="C6931" s="52"/>
      <c r="F6931" s="41"/>
      <c r="I6931" s="41"/>
      <c r="J6931" s="41"/>
      <c r="K6931" s="40"/>
      <c r="Q6931" s="52"/>
    </row>
    <row r="6932" spans="3:17">
      <c r="C6932" s="52"/>
      <c r="F6932" s="41"/>
      <c r="I6932" s="41"/>
      <c r="J6932" s="41"/>
      <c r="K6932" s="40"/>
      <c r="Q6932" s="52"/>
    </row>
    <row r="6933" spans="3:17">
      <c r="C6933" s="52"/>
      <c r="F6933" s="41"/>
      <c r="I6933" s="41"/>
      <c r="J6933" s="41"/>
      <c r="K6933" s="40"/>
      <c r="Q6933" s="52"/>
    </row>
    <row r="6934" spans="3:17">
      <c r="C6934" s="52"/>
      <c r="F6934" s="41"/>
      <c r="I6934" s="41"/>
      <c r="J6934" s="41"/>
      <c r="K6934" s="40"/>
      <c r="Q6934" s="52"/>
    </row>
    <row r="6935" spans="3:17">
      <c r="C6935" s="52"/>
      <c r="F6935" s="41"/>
      <c r="I6935" s="41"/>
      <c r="J6935" s="41"/>
      <c r="K6935" s="40"/>
      <c r="Q6935" s="52"/>
    </row>
    <row r="6936" spans="3:17">
      <c r="C6936" s="52"/>
      <c r="F6936" s="41"/>
      <c r="I6936" s="41"/>
      <c r="J6936" s="41"/>
      <c r="K6936" s="40"/>
      <c r="Q6936" s="52"/>
    </row>
    <row r="6937" spans="3:17">
      <c r="C6937" s="52"/>
      <c r="F6937" s="41"/>
      <c r="I6937" s="41"/>
      <c r="J6937" s="41"/>
      <c r="K6937" s="40"/>
      <c r="Q6937" s="52"/>
    </row>
    <row r="6938" spans="3:17">
      <c r="C6938" s="52"/>
      <c r="F6938" s="41"/>
      <c r="I6938" s="41"/>
      <c r="J6938" s="41"/>
      <c r="K6938" s="40"/>
      <c r="Q6938" s="52"/>
    </row>
    <row r="6939" spans="3:17">
      <c r="C6939" s="52"/>
      <c r="F6939" s="41"/>
      <c r="I6939" s="41"/>
      <c r="J6939" s="41"/>
      <c r="K6939" s="40"/>
      <c r="Q6939" s="52"/>
    </row>
    <row r="6940" spans="3:17">
      <c r="C6940" s="52"/>
      <c r="F6940" s="41"/>
      <c r="I6940" s="41"/>
      <c r="J6940" s="41"/>
      <c r="K6940" s="40"/>
      <c r="Q6940" s="52"/>
    </row>
    <row r="6941" spans="3:17">
      <c r="C6941" s="52"/>
      <c r="F6941" s="41"/>
      <c r="I6941" s="41"/>
      <c r="J6941" s="41"/>
      <c r="K6941" s="40"/>
      <c r="Q6941" s="52"/>
    </row>
    <row r="6942" spans="3:17">
      <c r="C6942" s="52"/>
      <c r="F6942" s="41"/>
      <c r="I6942" s="41"/>
      <c r="J6942" s="41"/>
      <c r="K6942" s="40"/>
      <c r="Q6942" s="52"/>
    </row>
    <row r="6943" spans="3:17">
      <c r="C6943" s="52"/>
      <c r="F6943" s="41"/>
      <c r="I6943" s="41"/>
      <c r="J6943" s="41"/>
      <c r="K6943" s="40"/>
      <c r="Q6943" s="52"/>
    </row>
    <row r="6944" spans="3:17">
      <c r="C6944" s="52"/>
      <c r="F6944" s="41"/>
      <c r="I6944" s="41"/>
      <c r="J6944" s="41"/>
      <c r="K6944" s="40"/>
      <c r="Q6944" s="52"/>
    </row>
    <row r="6945" spans="3:17">
      <c r="C6945" s="52"/>
      <c r="F6945" s="41"/>
      <c r="I6945" s="41"/>
      <c r="J6945" s="41"/>
      <c r="K6945" s="40"/>
      <c r="Q6945" s="52"/>
    </row>
    <row r="6946" spans="3:17">
      <c r="C6946" s="52"/>
      <c r="F6946" s="41"/>
      <c r="I6946" s="41"/>
      <c r="J6946" s="41"/>
      <c r="K6946" s="40"/>
      <c r="Q6946" s="52"/>
    </row>
    <row r="6947" spans="3:17">
      <c r="C6947" s="52"/>
      <c r="F6947" s="41"/>
      <c r="I6947" s="41"/>
      <c r="J6947" s="41"/>
      <c r="K6947" s="40"/>
      <c r="Q6947" s="52"/>
    </row>
    <row r="6948" spans="3:17">
      <c r="C6948" s="52"/>
      <c r="F6948" s="41"/>
      <c r="I6948" s="41"/>
      <c r="J6948" s="41"/>
      <c r="K6948" s="40"/>
      <c r="Q6948" s="52"/>
    </row>
    <row r="6949" spans="3:17">
      <c r="C6949" s="52"/>
      <c r="F6949" s="41"/>
      <c r="I6949" s="41"/>
      <c r="J6949" s="41"/>
      <c r="K6949" s="40"/>
      <c r="Q6949" s="52"/>
    </row>
    <row r="6950" spans="3:17">
      <c r="C6950" s="52"/>
      <c r="F6950" s="41"/>
      <c r="I6950" s="41"/>
      <c r="J6950" s="41"/>
      <c r="K6950" s="40"/>
      <c r="Q6950" s="52"/>
    </row>
    <row r="6951" spans="3:17">
      <c r="C6951" s="52"/>
      <c r="F6951" s="41"/>
      <c r="I6951" s="41"/>
      <c r="J6951" s="41"/>
      <c r="K6951" s="40"/>
      <c r="Q6951" s="52"/>
    </row>
    <row r="6952" spans="3:17">
      <c r="C6952" s="52"/>
      <c r="F6952" s="41"/>
      <c r="I6952" s="41"/>
      <c r="J6952" s="41"/>
      <c r="K6952" s="40"/>
      <c r="Q6952" s="52"/>
    </row>
    <row r="6953" spans="3:17">
      <c r="C6953" s="52"/>
      <c r="F6953" s="41"/>
      <c r="I6953" s="41"/>
      <c r="J6953" s="41"/>
      <c r="K6953" s="40"/>
      <c r="Q6953" s="52"/>
    </row>
    <row r="6954" spans="3:17">
      <c r="C6954" s="52"/>
      <c r="F6954" s="41"/>
      <c r="I6954" s="41"/>
      <c r="J6954" s="41"/>
      <c r="K6954" s="40"/>
      <c r="Q6954" s="52"/>
    </row>
    <row r="6955" spans="3:17">
      <c r="C6955" s="52"/>
      <c r="F6955" s="41"/>
      <c r="I6955" s="41"/>
      <c r="J6955" s="41"/>
      <c r="K6955" s="40"/>
      <c r="Q6955" s="52"/>
    </row>
    <row r="6956" spans="3:17">
      <c r="C6956" s="52"/>
      <c r="F6956" s="41"/>
      <c r="I6956" s="41"/>
      <c r="J6956" s="41"/>
      <c r="K6956" s="40"/>
      <c r="Q6956" s="52"/>
    </row>
    <row r="6957" spans="3:17">
      <c r="C6957" s="52"/>
      <c r="F6957" s="41"/>
      <c r="I6957" s="41"/>
      <c r="J6957" s="41"/>
      <c r="K6957" s="40"/>
      <c r="Q6957" s="52"/>
    </row>
    <row r="6958" spans="3:17">
      <c r="C6958" s="52"/>
      <c r="F6958" s="41"/>
      <c r="I6958" s="41"/>
      <c r="J6958" s="41"/>
      <c r="K6958" s="40"/>
      <c r="Q6958" s="52"/>
    </row>
    <row r="6959" spans="3:17">
      <c r="C6959" s="52"/>
      <c r="F6959" s="41"/>
      <c r="I6959" s="41"/>
      <c r="J6959" s="41"/>
      <c r="K6959" s="40"/>
      <c r="Q6959" s="52"/>
    </row>
    <row r="6960" spans="3:17">
      <c r="C6960" s="52"/>
      <c r="F6960" s="41"/>
      <c r="I6960" s="41"/>
      <c r="J6960" s="41"/>
      <c r="K6960" s="40"/>
      <c r="Q6960" s="52"/>
    </row>
    <row r="6961" spans="3:17">
      <c r="C6961" s="52"/>
      <c r="F6961" s="41"/>
      <c r="I6961" s="41"/>
      <c r="J6961" s="41"/>
      <c r="K6961" s="40"/>
      <c r="Q6961" s="52"/>
    </row>
    <row r="6962" spans="3:17">
      <c r="C6962" s="52"/>
      <c r="F6962" s="41"/>
      <c r="I6962" s="41"/>
      <c r="J6962" s="41"/>
      <c r="K6962" s="40"/>
      <c r="Q6962" s="52"/>
    </row>
    <row r="6963" spans="3:17">
      <c r="C6963" s="52"/>
      <c r="F6963" s="41"/>
      <c r="I6963" s="41"/>
      <c r="J6963" s="41"/>
      <c r="K6963" s="40"/>
      <c r="Q6963" s="52"/>
    </row>
    <row r="6964" spans="3:17">
      <c r="C6964" s="52"/>
      <c r="F6964" s="41"/>
      <c r="I6964" s="41"/>
      <c r="J6964" s="41"/>
      <c r="K6964" s="40"/>
      <c r="Q6964" s="52"/>
    </row>
    <row r="6965" spans="3:17">
      <c r="C6965" s="52"/>
      <c r="F6965" s="41"/>
      <c r="I6965" s="41"/>
      <c r="J6965" s="41"/>
      <c r="K6965" s="40"/>
      <c r="Q6965" s="52"/>
    </row>
    <row r="6966" spans="3:17">
      <c r="C6966" s="52"/>
      <c r="F6966" s="41"/>
      <c r="I6966" s="41"/>
      <c r="J6966" s="41"/>
      <c r="K6966" s="40"/>
      <c r="Q6966" s="52"/>
    </row>
    <row r="6967" spans="3:17">
      <c r="C6967" s="52"/>
      <c r="F6967" s="41"/>
      <c r="I6967" s="41"/>
      <c r="J6967" s="41"/>
      <c r="K6967" s="40"/>
      <c r="Q6967" s="52"/>
    </row>
    <row r="6968" spans="3:17">
      <c r="C6968" s="52"/>
      <c r="F6968" s="41"/>
      <c r="I6968" s="41"/>
      <c r="J6968" s="41"/>
      <c r="K6968" s="40"/>
      <c r="Q6968" s="52"/>
    </row>
    <row r="6969" spans="3:17">
      <c r="C6969" s="52"/>
      <c r="F6969" s="41"/>
      <c r="I6969" s="41"/>
      <c r="J6969" s="41"/>
      <c r="K6969" s="40"/>
      <c r="Q6969" s="52"/>
    </row>
    <row r="6970" spans="3:17">
      <c r="C6970" s="52"/>
      <c r="F6970" s="41"/>
      <c r="I6970" s="41"/>
      <c r="J6970" s="41"/>
      <c r="K6970" s="40"/>
      <c r="Q6970" s="52"/>
    </row>
    <row r="6971" spans="3:17">
      <c r="C6971" s="52"/>
      <c r="F6971" s="41"/>
      <c r="I6971" s="41"/>
      <c r="J6971" s="41"/>
      <c r="K6971" s="40"/>
      <c r="Q6971" s="52"/>
    </row>
    <row r="6972" spans="3:17">
      <c r="C6972" s="52"/>
      <c r="F6972" s="41"/>
      <c r="I6972" s="41"/>
      <c r="J6972" s="41"/>
      <c r="K6972" s="40"/>
      <c r="Q6972" s="52"/>
    </row>
    <row r="6973" spans="3:17">
      <c r="C6973" s="52"/>
      <c r="F6973" s="41"/>
      <c r="I6973" s="41"/>
      <c r="J6973" s="41"/>
      <c r="K6973" s="40"/>
      <c r="Q6973" s="52"/>
    </row>
    <row r="6974" spans="3:17">
      <c r="C6974" s="52"/>
      <c r="F6974" s="41"/>
      <c r="I6974" s="41"/>
      <c r="J6974" s="41"/>
      <c r="K6974" s="40"/>
      <c r="Q6974" s="52"/>
    </row>
    <row r="6975" spans="3:17">
      <c r="C6975" s="52"/>
      <c r="F6975" s="41"/>
      <c r="I6975" s="41"/>
      <c r="J6975" s="41"/>
      <c r="K6975" s="40"/>
      <c r="Q6975" s="52"/>
    </row>
    <row r="6976" spans="3:17">
      <c r="C6976" s="52"/>
      <c r="F6976" s="41"/>
      <c r="I6976" s="41"/>
      <c r="J6976" s="41"/>
      <c r="K6976" s="40"/>
      <c r="Q6976" s="52"/>
    </row>
    <row r="6977" spans="3:17">
      <c r="C6977" s="52"/>
      <c r="F6977" s="41"/>
      <c r="I6977" s="41"/>
      <c r="J6977" s="41"/>
      <c r="K6977" s="40"/>
      <c r="Q6977" s="52"/>
    </row>
    <row r="6978" spans="3:17">
      <c r="C6978" s="52"/>
      <c r="F6978" s="41"/>
      <c r="I6978" s="41"/>
      <c r="J6978" s="41"/>
      <c r="K6978" s="40"/>
      <c r="Q6978" s="52"/>
    </row>
    <row r="6979" spans="3:17">
      <c r="C6979" s="52"/>
      <c r="F6979" s="41"/>
      <c r="I6979" s="41"/>
      <c r="J6979" s="41"/>
      <c r="K6979" s="40"/>
      <c r="Q6979" s="52"/>
    </row>
    <row r="6980" spans="3:17">
      <c r="C6980" s="52"/>
      <c r="F6980" s="41"/>
      <c r="I6980" s="41"/>
      <c r="J6980" s="41"/>
      <c r="K6980" s="40"/>
      <c r="Q6980" s="52"/>
    </row>
    <row r="6981" spans="3:17">
      <c r="C6981" s="52"/>
      <c r="F6981" s="41"/>
      <c r="I6981" s="41"/>
      <c r="J6981" s="41"/>
      <c r="K6981" s="40"/>
      <c r="Q6981" s="52"/>
    </row>
    <row r="6982" spans="3:17">
      <c r="C6982" s="52"/>
      <c r="F6982" s="41"/>
      <c r="I6982" s="41"/>
      <c r="J6982" s="41"/>
      <c r="K6982" s="40"/>
      <c r="Q6982" s="52"/>
    </row>
    <row r="6983" spans="3:17">
      <c r="C6983" s="52"/>
      <c r="F6983" s="41"/>
      <c r="I6983" s="41"/>
      <c r="J6983" s="41"/>
      <c r="K6983" s="40"/>
      <c r="Q6983" s="52"/>
    </row>
    <row r="6984" spans="3:17">
      <c r="C6984" s="52"/>
      <c r="F6984" s="41"/>
      <c r="I6984" s="41"/>
      <c r="J6984" s="41"/>
      <c r="K6984" s="40"/>
      <c r="Q6984" s="52"/>
    </row>
    <row r="6985" spans="3:17">
      <c r="C6985" s="52"/>
      <c r="F6985" s="41"/>
      <c r="I6985" s="41"/>
      <c r="J6985" s="41"/>
      <c r="K6985" s="40"/>
      <c r="Q6985" s="52"/>
    </row>
    <row r="6986" spans="3:17">
      <c r="C6986" s="52"/>
      <c r="F6986" s="41"/>
      <c r="I6986" s="41"/>
      <c r="J6986" s="41"/>
      <c r="K6986" s="40"/>
      <c r="Q6986" s="52"/>
    </row>
    <row r="6987" spans="3:17">
      <c r="C6987" s="52"/>
      <c r="F6987" s="41"/>
      <c r="I6987" s="41"/>
      <c r="J6987" s="41"/>
      <c r="K6987" s="40"/>
      <c r="Q6987" s="52"/>
    </row>
    <row r="6988" spans="3:17">
      <c r="C6988" s="52"/>
      <c r="F6988" s="41"/>
      <c r="I6988" s="41"/>
      <c r="J6988" s="41"/>
      <c r="K6988" s="40"/>
      <c r="Q6988" s="52"/>
    </row>
    <row r="6989" spans="3:17">
      <c r="C6989" s="52"/>
      <c r="F6989" s="41"/>
      <c r="I6989" s="41"/>
      <c r="J6989" s="41"/>
      <c r="K6989" s="40"/>
      <c r="Q6989" s="52"/>
    </row>
    <row r="6990" spans="3:17">
      <c r="C6990" s="52"/>
      <c r="F6990" s="41"/>
      <c r="I6990" s="41"/>
      <c r="J6990" s="41"/>
      <c r="K6990" s="40"/>
      <c r="Q6990" s="52"/>
    </row>
    <row r="6991" spans="3:17">
      <c r="C6991" s="52"/>
      <c r="F6991" s="41"/>
      <c r="I6991" s="41"/>
      <c r="J6991" s="41"/>
      <c r="K6991" s="40"/>
      <c r="Q6991" s="52"/>
    </row>
    <row r="6992" spans="3:17">
      <c r="C6992" s="52"/>
      <c r="F6992" s="41"/>
      <c r="I6992" s="41"/>
      <c r="J6992" s="41"/>
      <c r="K6992" s="40"/>
      <c r="Q6992" s="52"/>
    </row>
    <row r="6993" spans="3:17">
      <c r="C6993" s="52"/>
      <c r="F6993" s="41"/>
      <c r="I6993" s="41"/>
      <c r="J6993" s="41"/>
      <c r="K6993" s="40"/>
      <c r="Q6993" s="52"/>
    </row>
    <row r="6994" spans="3:17">
      <c r="C6994" s="52"/>
      <c r="F6994" s="41"/>
      <c r="I6994" s="41"/>
      <c r="J6994" s="41"/>
      <c r="K6994" s="40"/>
      <c r="Q6994" s="52"/>
    </row>
    <row r="6995" spans="3:17">
      <c r="C6995" s="52"/>
      <c r="F6995" s="41"/>
      <c r="I6995" s="41"/>
      <c r="J6995" s="41"/>
      <c r="K6995" s="40"/>
      <c r="Q6995" s="52"/>
    </row>
    <row r="6996" spans="3:17">
      <c r="C6996" s="52"/>
      <c r="F6996" s="41"/>
      <c r="I6996" s="41"/>
      <c r="J6996" s="41"/>
      <c r="K6996" s="40"/>
      <c r="Q6996" s="52"/>
    </row>
    <row r="6997" spans="3:17">
      <c r="C6997" s="52"/>
      <c r="F6997" s="41"/>
      <c r="I6997" s="41"/>
      <c r="J6997" s="41"/>
      <c r="K6997" s="40"/>
      <c r="Q6997" s="52"/>
    </row>
    <row r="6998" spans="3:17">
      <c r="C6998" s="52"/>
      <c r="F6998" s="41"/>
      <c r="I6998" s="41"/>
      <c r="J6998" s="41"/>
      <c r="K6998" s="40"/>
      <c r="Q6998" s="52"/>
    </row>
    <row r="6999" spans="3:17">
      <c r="C6999" s="52"/>
      <c r="F6999" s="41"/>
      <c r="I6999" s="41"/>
      <c r="J6999" s="41"/>
      <c r="K6999" s="40"/>
      <c r="Q6999" s="52"/>
    </row>
    <row r="7000" spans="3:17">
      <c r="C7000" s="52"/>
      <c r="F7000" s="41"/>
      <c r="I7000" s="41"/>
      <c r="J7000" s="41"/>
      <c r="K7000" s="40"/>
      <c r="Q7000" s="52"/>
    </row>
    <row r="7001" spans="3:17">
      <c r="C7001" s="52"/>
      <c r="F7001" s="41"/>
      <c r="I7001" s="41"/>
      <c r="J7001" s="41"/>
      <c r="K7001" s="40"/>
      <c r="Q7001" s="52"/>
    </row>
    <row r="7002" spans="3:17">
      <c r="C7002" s="52"/>
      <c r="F7002" s="41"/>
      <c r="I7002" s="41"/>
      <c r="J7002" s="41"/>
      <c r="K7002" s="40"/>
      <c r="Q7002" s="52"/>
    </row>
    <row r="7003" spans="3:17">
      <c r="C7003" s="52"/>
      <c r="F7003" s="41"/>
      <c r="I7003" s="41"/>
      <c r="J7003" s="41"/>
      <c r="K7003" s="40"/>
      <c r="Q7003" s="52"/>
    </row>
    <row r="7004" spans="3:17">
      <c r="C7004" s="52"/>
      <c r="F7004" s="41"/>
      <c r="I7004" s="41"/>
      <c r="J7004" s="41"/>
      <c r="K7004" s="40"/>
      <c r="Q7004" s="52"/>
    </row>
    <row r="7005" spans="3:17">
      <c r="C7005" s="52"/>
      <c r="F7005" s="41"/>
      <c r="I7005" s="41"/>
      <c r="J7005" s="41"/>
      <c r="K7005" s="40"/>
      <c r="Q7005" s="52"/>
    </row>
    <row r="7006" spans="3:17">
      <c r="C7006" s="52"/>
      <c r="F7006" s="41"/>
      <c r="I7006" s="41"/>
      <c r="J7006" s="41"/>
      <c r="K7006" s="40"/>
      <c r="Q7006" s="52"/>
    </row>
    <row r="7007" spans="3:17">
      <c r="C7007" s="52"/>
      <c r="F7007" s="41"/>
      <c r="I7007" s="41"/>
      <c r="J7007" s="41"/>
      <c r="K7007" s="40"/>
      <c r="Q7007" s="52"/>
    </row>
    <row r="7008" spans="3:17">
      <c r="C7008" s="52"/>
      <c r="F7008" s="41"/>
      <c r="I7008" s="41"/>
      <c r="J7008" s="41"/>
      <c r="K7008" s="40"/>
      <c r="Q7008" s="52"/>
    </row>
    <row r="7009" spans="3:17">
      <c r="C7009" s="52"/>
      <c r="F7009" s="41"/>
      <c r="I7009" s="41"/>
      <c r="J7009" s="41"/>
      <c r="K7009" s="40"/>
      <c r="Q7009" s="52"/>
    </row>
    <row r="7010" spans="3:17">
      <c r="C7010" s="52"/>
      <c r="F7010" s="41"/>
      <c r="I7010" s="41"/>
      <c r="J7010" s="41"/>
      <c r="K7010" s="40"/>
      <c r="Q7010" s="52"/>
    </row>
    <row r="7011" spans="3:17">
      <c r="C7011" s="52"/>
      <c r="F7011" s="41"/>
      <c r="I7011" s="41"/>
      <c r="J7011" s="41"/>
      <c r="K7011" s="40"/>
      <c r="Q7011" s="52"/>
    </row>
    <row r="7012" spans="3:17">
      <c r="C7012" s="52"/>
      <c r="F7012" s="41"/>
      <c r="I7012" s="41"/>
      <c r="J7012" s="41"/>
      <c r="K7012" s="40"/>
      <c r="Q7012" s="52"/>
    </row>
    <row r="7013" spans="3:17">
      <c r="C7013" s="52"/>
      <c r="F7013" s="41"/>
      <c r="I7013" s="41"/>
      <c r="J7013" s="41"/>
      <c r="K7013" s="40"/>
      <c r="Q7013" s="52"/>
    </row>
    <row r="7014" spans="3:17">
      <c r="C7014" s="52"/>
      <c r="F7014" s="41"/>
      <c r="I7014" s="41"/>
      <c r="J7014" s="41"/>
      <c r="K7014" s="40"/>
      <c r="Q7014" s="52"/>
    </row>
    <row r="7015" spans="3:17">
      <c r="C7015" s="52"/>
      <c r="F7015" s="41"/>
      <c r="I7015" s="41"/>
      <c r="J7015" s="41"/>
      <c r="K7015" s="40"/>
      <c r="Q7015" s="52"/>
    </row>
    <row r="7016" spans="3:17">
      <c r="C7016" s="52"/>
      <c r="F7016" s="41"/>
      <c r="I7016" s="41"/>
      <c r="J7016" s="41"/>
      <c r="K7016" s="40"/>
      <c r="Q7016" s="52"/>
    </row>
    <row r="7017" spans="3:17">
      <c r="C7017" s="52"/>
      <c r="F7017" s="41"/>
      <c r="I7017" s="41"/>
      <c r="J7017" s="41"/>
      <c r="K7017" s="40"/>
      <c r="Q7017" s="52"/>
    </row>
    <row r="7018" spans="3:17">
      <c r="C7018" s="52"/>
      <c r="F7018" s="41"/>
      <c r="I7018" s="41"/>
      <c r="J7018" s="41"/>
      <c r="K7018" s="40"/>
      <c r="Q7018" s="52"/>
    </row>
    <row r="7019" spans="3:17">
      <c r="C7019" s="52"/>
      <c r="F7019" s="41"/>
      <c r="I7019" s="41"/>
      <c r="J7019" s="41"/>
      <c r="K7019" s="40"/>
      <c r="Q7019" s="52"/>
    </row>
    <row r="7020" spans="3:17">
      <c r="C7020" s="52"/>
      <c r="F7020" s="41"/>
      <c r="I7020" s="41"/>
      <c r="J7020" s="41"/>
      <c r="K7020" s="40"/>
      <c r="Q7020" s="52"/>
    </row>
    <row r="7021" spans="3:17">
      <c r="C7021" s="52"/>
      <c r="F7021" s="41"/>
      <c r="I7021" s="41"/>
      <c r="J7021" s="41"/>
      <c r="K7021" s="40"/>
      <c r="Q7021" s="52"/>
    </row>
    <row r="7022" spans="3:17">
      <c r="C7022" s="52"/>
      <c r="F7022" s="41"/>
      <c r="I7022" s="41"/>
      <c r="J7022" s="41"/>
      <c r="K7022" s="40"/>
      <c r="Q7022" s="52"/>
    </row>
    <row r="7023" spans="3:17">
      <c r="C7023" s="52"/>
      <c r="F7023" s="41"/>
      <c r="I7023" s="41"/>
      <c r="J7023" s="41"/>
      <c r="K7023" s="40"/>
      <c r="Q7023" s="52"/>
    </row>
    <row r="7024" spans="3:17">
      <c r="C7024" s="52"/>
      <c r="F7024" s="41"/>
      <c r="I7024" s="41"/>
      <c r="J7024" s="41"/>
      <c r="K7024" s="40"/>
      <c r="Q7024" s="52"/>
    </row>
    <row r="7025" spans="3:17">
      <c r="C7025" s="52"/>
      <c r="F7025" s="41"/>
      <c r="I7025" s="41"/>
      <c r="J7025" s="41"/>
      <c r="K7025" s="40"/>
      <c r="Q7025" s="52"/>
    </row>
    <row r="7026" spans="3:17">
      <c r="C7026" s="52"/>
      <c r="F7026" s="41"/>
      <c r="I7026" s="41"/>
      <c r="J7026" s="41"/>
      <c r="K7026" s="40"/>
      <c r="Q7026" s="52"/>
    </row>
    <row r="7027" spans="3:17">
      <c r="C7027" s="52"/>
      <c r="F7027" s="41"/>
      <c r="I7027" s="41"/>
      <c r="J7027" s="41"/>
      <c r="K7027" s="40"/>
      <c r="Q7027" s="52"/>
    </row>
    <row r="7028" spans="3:17">
      <c r="C7028" s="52"/>
      <c r="F7028" s="41"/>
      <c r="I7028" s="41"/>
      <c r="J7028" s="41"/>
      <c r="K7028" s="40"/>
      <c r="Q7028" s="52"/>
    </row>
    <row r="7029" spans="3:17">
      <c r="C7029" s="52"/>
      <c r="F7029" s="41"/>
      <c r="I7029" s="41"/>
      <c r="J7029" s="41"/>
      <c r="K7029" s="40"/>
      <c r="Q7029" s="52"/>
    </row>
    <row r="7030" spans="3:17">
      <c r="C7030" s="52"/>
      <c r="F7030" s="41"/>
      <c r="I7030" s="41"/>
      <c r="J7030" s="41"/>
      <c r="K7030" s="40"/>
      <c r="Q7030" s="52"/>
    </row>
    <row r="7031" spans="3:17">
      <c r="C7031" s="52"/>
      <c r="F7031" s="41"/>
      <c r="I7031" s="41"/>
      <c r="J7031" s="41"/>
      <c r="K7031" s="40"/>
      <c r="Q7031" s="52"/>
    </row>
    <row r="7032" spans="3:17">
      <c r="C7032" s="52"/>
      <c r="F7032" s="41"/>
      <c r="I7032" s="41"/>
      <c r="J7032" s="41"/>
      <c r="K7032" s="40"/>
      <c r="Q7032" s="52"/>
    </row>
    <row r="7033" spans="3:17">
      <c r="C7033" s="52"/>
      <c r="F7033" s="41"/>
      <c r="I7033" s="41"/>
      <c r="J7033" s="41"/>
      <c r="K7033" s="40"/>
      <c r="Q7033" s="52"/>
    </row>
    <row r="7034" spans="3:17">
      <c r="C7034" s="52"/>
      <c r="F7034" s="41"/>
      <c r="I7034" s="41"/>
      <c r="J7034" s="41"/>
      <c r="K7034" s="40"/>
      <c r="Q7034" s="52"/>
    </row>
    <row r="7035" spans="3:17">
      <c r="C7035" s="52"/>
      <c r="F7035" s="41"/>
      <c r="I7035" s="41"/>
      <c r="J7035" s="41"/>
      <c r="K7035" s="40"/>
      <c r="Q7035" s="52"/>
    </row>
    <row r="7036" spans="3:17">
      <c r="C7036" s="52"/>
      <c r="F7036" s="41"/>
      <c r="I7036" s="41"/>
      <c r="J7036" s="41"/>
      <c r="K7036" s="40"/>
      <c r="Q7036" s="52"/>
    </row>
    <row r="7037" spans="3:17">
      <c r="C7037" s="52"/>
      <c r="F7037" s="41"/>
      <c r="I7037" s="41"/>
      <c r="J7037" s="41"/>
      <c r="K7037" s="40"/>
      <c r="Q7037" s="52"/>
    </row>
    <row r="7038" spans="3:17">
      <c r="C7038" s="52"/>
      <c r="F7038" s="41"/>
      <c r="I7038" s="41"/>
      <c r="J7038" s="41"/>
      <c r="K7038" s="40"/>
      <c r="Q7038" s="52"/>
    </row>
    <row r="7039" spans="3:17">
      <c r="C7039" s="52"/>
      <c r="F7039" s="41"/>
      <c r="I7039" s="41"/>
      <c r="J7039" s="41"/>
      <c r="K7039" s="40"/>
      <c r="Q7039" s="52"/>
    </row>
    <row r="7040" spans="3:17">
      <c r="C7040" s="52"/>
      <c r="F7040" s="41"/>
      <c r="I7040" s="41"/>
      <c r="J7040" s="41"/>
      <c r="K7040" s="40"/>
      <c r="Q7040" s="52"/>
    </row>
    <row r="7041" spans="3:17">
      <c r="C7041" s="52"/>
      <c r="F7041" s="41"/>
      <c r="I7041" s="41"/>
      <c r="J7041" s="41"/>
      <c r="K7041" s="40"/>
      <c r="Q7041" s="52"/>
    </row>
    <row r="7042" spans="3:17">
      <c r="C7042" s="52"/>
      <c r="F7042" s="41"/>
      <c r="I7042" s="41"/>
      <c r="J7042" s="41"/>
      <c r="K7042" s="40"/>
      <c r="Q7042" s="52"/>
    </row>
    <row r="7043" spans="3:17">
      <c r="C7043" s="52"/>
      <c r="F7043" s="41"/>
      <c r="I7043" s="41"/>
      <c r="J7043" s="41"/>
      <c r="K7043" s="40"/>
      <c r="Q7043" s="52"/>
    </row>
    <row r="7044" spans="3:17">
      <c r="C7044" s="52"/>
      <c r="F7044" s="41"/>
      <c r="I7044" s="41"/>
      <c r="J7044" s="41"/>
      <c r="K7044" s="40"/>
      <c r="Q7044" s="52"/>
    </row>
    <row r="7045" spans="3:17">
      <c r="C7045" s="52"/>
      <c r="F7045" s="41"/>
      <c r="I7045" s="41"/>
      <c r="J7045" s="41"/>
      <c r="K7045" s="40"/>
      <c r="Q7045" s="52"/>
    </row>
    <row r="7046" spans="3:17">
      <c r="C7046" s="52"/>
      <c r="F7046" s="41"/>
      <c r="I7046" s="41"/>
      <c r="J7046" s="41"/>
      <c r="K7046" s="40"/>
      <c r="Q7046" s="52"/>
    </row>
    <row r="7047" spans="3:17">
      <c r="C7047" s="52"/>
      <c r="F7047" s="41"/>
      <c r="I7047" s="41"/>
      <c r="J7047" s="41"/>
      <c r="K7047" s="40"/>
      <c r="Q7047" s="52"/>
    </row>
    <row r="7048" spans="3:17">
      <c r="C7048" s="52"/>
      <c r="F7048" s="41"/>
      <c r="I7048" s="41"/>
      <c r="J7048" s="41"/>
      <c r="K7048" s="40"/>
      <c r="Q7048" s="52"/>
    </row>
    <row r="7049" spans="3:17">
      <c r="C7049" s="52"/>
      <c r="F7049" s="41"/>
      <c r="I7049" s="41"/>
      <c r="J7049" s="41"/>
      <c r="K7049" s="40"/>
      <c r="Q7049" s="52"/>
    </row>
    <row r="7050" spans="3:17">
      <c r="C7050" s="52"/>
      <c r="F7050" s="41"/>
      <c r="I7050" s="41"/>
      <c r="J7050" s="41"/>
      <c r="K7050" s="40"/>
      <c r="Q7050" s="52"/>
    </row>
    <row r="7051" spans="3:17">
      <c r="C7051" s="52"/>
      <c r="F7051" s="41"/>
      <c r="I7051" s="41"/>
      <c r="J7051" s="41"/>
      <c r="K7051" s="40"/>
      <c r="Q7051" s="52"/>
    </row>
    <row r="7052" spans="3:17">
      <c r="C7052" s="52"/>
      <c r="F7052" s="41"/>
      <c r="I7052" s="41"/>
      <c r="J7052" s="41"/>
      <c r="K7052" s="40"/>
      <c r="Q7052" s="52"/>
    </row>
    <row r="7053" spans="3:17">
      <c r="C7053" s="52"/>
      <c r="F7053" s="41"/>
      <c r="I7053" s="41"/>
      <c r="J7053" s="41"/>
      <c r="K7053" s="40"/>
      <c r="Q7053" s="52"/>
    </row>
    <row r="7054" spans="3:17">
      <c r="C7054" s="52"/>
      <c r="F7054" s="41"/>
      <c r="I7054" s="41"/>
      <c r="J7054" s="41"/>
      <c r="K7054" s="40"/>
      <c r="Q7054" s="52"/>
    </row>
    <row r="7055" spans="3:17">
      <c r="C7055" s="52"/>
      <c r="F7055" s="41"/>
      <c r="I7055" s="41"/>
      <c r="J7055" s="41"/>
      <c r="K7055" s="40"/>
      <c r="Q7055" s="52"/>
    </row>
    <row r="7056" spans="3:17">
      <c r="C7056" s="52"/>
      <c r="F7056" s="41"/>
      <c r="I7056" s="41"/>
      <c r="J7056" s="41"/>
      <c r="K7056" s="40"/>
      <c r="Q7056" s="52"/>
    </row>
    <row r="7057" spans="3:17">
      <c r="C7057" s="52"/>
      <c r="F7057" s="41"/>
      <c r="I7057" s="41"/>
      <c r="J7057" s="41"/>
      <c r="K7057" s="40"/>
      <c r="Q7057" s="52"/>
    </row>
    <row r="7058" spans="3:17">
      <c r="C7058" s="52"/>
      <c r="F7058" s="41"/>
      <c r="I7058" s="41"/>
      <c r="J7058" s="41"/>
      <c r="K7058" s="40"/>
      <c r="Q7058" s="52"/>
    </row>
    <row r="7059" spans="3:17">
      <c r="C7059" s="52"/>
      <c r="F7059" s="41"/>
      <c r="I7059" s="41"/>
      <c r="J7059" s="41"/>
      <c r="K7059" s="40"/>
      <c r="Q7059" s="52"/>
    </row>
    <row r="7060" spans="3:17">
      <c r="C7060" s="52"/>
      <c r="F7060" s="41"/>
      <c r="I7060" s="41"/>
      <c r="J7060" s="41"/>
      <c r="K7060" s="40"/>
      <c r="Q7060" s="52"/>
    </row>
    <row r="7061" spans="3:17">
      <c r="C7061" s="52"/>
      <c r="F7061" s="41"/>
      <c r="I7061" s="41"/>
      <c r="J7061" s="41"/>
      <c r="K7061" s="40"/>
      <c r="Q7061" s="52"/>
    </row>
    <row r="7062" spans="3:17">
      <c r="C7062" s="52"/>
      <c r="F7062" s="41"/>
      <c r="I7062" s="41"/>
      <c r="J7062" s="41"/>
      <c r="K7062" s="40"/>
      <c r="Q7062" s="52"/>
    </row>
    <row r="7063" spans="3:17">
      <c r="C7063" s="52"/>
      <c r="F7063" s="41"/>
      <c r="I7063" s="41"/>
      <c r="J7063" s="41"/>
      <c r="K7063" s="40"/>
      <c r="Q7063" s="52"/>
    </row>
    <row r="7064" spans="3:17">
      <c r="C7064" s="52"/>
      <c r="F7064" s="41"/>
      <c r="I7064" s="41"/>
      <c r="J7064" s="41"/>
      <c r="K7064" s="40"/>
      <c r="Q7064" s="52"/>
    </row>
    <row r="7065" spans="3:17">
      <c r="C7065" s="52"/>
      <c r="F7065" s="41"/>
      <c r="I7065" s="41"/>
      <c r="J7065" s="41"/>
      <c r="K7065" s="40"/>
      <c r="Q7065" s="52"/>
    </row>
    <row r="7066" spans="3:17">
      <c r="C7066" s="52"/>
      <c r="F7066" s="41"/>
      <c r="I7066" s="41"/>
      <c r="J7066" s="41"/>
      <c r="K7066" s="40"/>
      <c r="Q7066" s="52"/>
    </row>
    <row r="7067" spans="3:17">
      <c r="C7067" s="52"/>
      <c r="F7067" s="41"/>
      <c r="I7067" s="41"/>
      <c r="J7067" s="41"/>
      <c r="K7067" s="40"/>
      <c r="Q7067" s="52"/>
    </row>
    <row r="7068" spans="3:17">
      <c r="C7068" s="52"/>
      <c r="F7068" s="41"/>
      <c r="I7068" s="41"/>
      <c r="J7068" s="41"/>
      <c r="K7068" s="40"/>
      <c r="Q7068" s="52"/>
    </row>
    <row r="7069" spans="3:17">
      <c r="C7069" s="52"/>
      <c r="F7069" s="41"/>
      <c r="I7069" s="41"/>
      <c r="J7069" s="41"/>
      <c r="K7069" s="40"/>
      <c r="Q7069" s="52"/>
    </row>
    <row r="7070" spans="3:17">
      <c r="C7070" s="52"/>
      <c r="F7070" s="41"/>
      <c r="I7070" s="41"/>
      <c r="J7070" s="41"/>
      <c r="K7070" s="40"/>
      <c r="Q7070" s="52"/>
    </row>
    <row r="7071" spans="3:17">
      <c r="C7071" s="52"/>
      <c r="F7071" s="41"/>
      <c r="I7071" s="41"/>
      <c r="J7071" s="41"/>
      <c r="K7071" s="40"/>
      <c r="Q7071" s="52"/>
    </row>
    <row r="7072" spans="3:17">
      <c r="C7072" s="52"/>
      <c r="F7072" s="41"/>
      <c r="I7072" s="41"/>
      <c r="J7072" s="41"/>
      <c r="K7072" s="40"/>
      <c r="Q7072" s="52"/>
    </row>
    <row r="7073" spans="3:17">
      <c r="C7073" s="52"/>
      <c r="F7073" s="41"/>
      <c r="I7073" s="41"/>
      <c r="J7073" s="41"/>
      <c r="K7073" s="40"/>
      <c r="Q7073" s="52"/>
    </row>
    <row r="7074" spans="3:17">
      <c r="C7074" s="52"/>
      <c r="F7074" s="41"/>
      <c r="I7074" s="41"/>
      <c r="J7074" s="41"/>
      <c r="K7074" s="40"/>
      <c r="Q7074" s="52"/>
    </row>
    <row r="7075" spans="3:17">
      <c r="C7075" s="52"/>
      <c r="F7075" s="41"/>
      <c r="I7075" s="41"/>
      <c r="J7075" s="41"/>
      <c r="K7075" s="40"/>
      <c r="Q7075" s="52"/>
    </row>
    <row r="7076" spans="3:17">
      <c r="C7076" s="52"/>
      <c r="F7076" s="41"/>
      <c r="I7076" s="41"/>
      <c r="J7076" s="41"/>
      <c r="K7076" s="40"/>
      <c r="Q7076" s="52"/>
    </row>
    <row r="7077" spans="3:17">
      <c r="C7077" s="52"/>
      <c r="F7077" s="41"/>
      <c r="I7077" s="41"/>
      <c r="J7077" s="41"/>
      <c r="K7077" s="40"/>
      <c r="Q7077" s="52"/>
    </row>
    <row r="7078" spans="3:17">
      <c r="C7078" s="52"/>
      <c r="F7078" s="41"/>
      <c r="I7078" s="41"/>
      <c r="J7078" s="41"/>
      <c r="K7078" s="40"/>
      <c r="Q7078" s="52"/>
    </row>
    <row r="7079" spans="3:17">
      <c r="C7079" s="52"/>
      <c r="F7079" s="41"/>
      <c r="I7079" s="41"/>
      <c r="J7079" s="41"/>
      <c r="K7079" s="40"/>
      <c r="Q7079" s="52"/>
    </row>
    <row r="7080" spans="3:17">
      <c r="C7080" s="52"/>
      <c r="F7080" s="41"/>
      <c r="I7080" s="41"/>
      <c r="J7080" s="41"/>
      <c r="K7080" s="40"/>
      <c r="Q7080" s="52"/>
    </row>
    <row r="7081" spans="3:17">
      <c r="C7081" s="52"/>
      <c r="F7081" s="41"/>
      <c r="I7081" s="41"/>
      <c r="J7081" s="41"/>
      <c r="K7081" s="40"/>
      <c r="Q7081" s="52"/>
    </row>
    <row r="7082" spans="3:17">
      <c r="C7082" s="52"/>
      <c r="F7082" s="41"/>
      <c r="I7082" s="41"/>
      <c r="J7082" s="41"/>
      <c r="K7082" s="40"/>
      <c r="Q7082" s="52"/>
    </row>
    <row r="7083" spans="3:17">
      <c r="C7083" s="52"/>
      <c r="F7083" s="41"/>
      <c r="I7083" s="41"/>
      <c r="J7083" s="41"/>
      <c r="K7083" s="40"/>
      <c r="Q7083" s="52"/>
    </row>
    <row r="7084" spans="3:17">
      <c r="C7084" s="52"/>
      <c r="F7084" s="41"/>
      <c r="I7084" s="41"/>
      <c r="J7084" s="41"/>
      <c r="K7084" s="40"/>
      <c r="Q7084" s="52"/>
    </row>
    <row r="7085" spans="3:17">
      <c r="C7085" s="52"/>
      <c r="F7085" s="41"/>
      <c r="I7085" s="41"/>
      <c r="J7085" s="41"/>
      <c r="K7085" s="40"/>
      <c r="Q7085" s="52"/>
    </row>
    <row r="7086" spans="3:17">
      <c r="C7086" s="52"/>
      <c r="F7086" s="41"/>
      <c r="I7086" s="41"/>
      <c r="J7086" s="41"/>
      <c r="K7086" s="40"/>
      <c r="Q7086" s="52"/>
    </row>
    <row r="7087" spans="3:17">
      <c r="C7087" s="52"/>
      <c r="F7087" s="41"/>
      <c r="I7087" s="41"/>
      <c r="J7087" s="41"/>
      <c r="K7087" s="40"/>
      <c r="Q7087" s="52"/>
    </row>
    <row r="7088" spans="3:17">
      <c r="C7088" s="52"/>
      <c r="F7088" s="41"/>
      <c r="I7088" s="41"/>
      <c r="J7088" s="41"/>
      <c r="K7088" s="40"/>
      <c r="Q7088" s="52"/>
    </row>
    <row r="7089" spans="3:17">
      <c r="C7089" s="52"/>
      <c r="F7089" s="41"/>
      <c r="I7089" s="41"/>
      <c r="J7089" s="41"/>
      <c r="K7089" s="40"/>
      <c r="Q7089" s="52"/>
    </row>
    <row r="7090" spans="3:17">
      <c r="C7090" s="52"/>
      <c r="F7090" s="41"/>
      <c r="I7090" s="41"/>
      <c r="J7090" s="41"/>
      <c r="K7090" s="40"/>
      <c r="Q7090" s="52"/>
    </row>
    <row r="7091" spans="3:17">
      <c r="C7091" s="52"/>
      <c r="F7091" s="41"/>
      <c r="I7091" s="41"/>
      <c r="J7091" s="41"/>
      <c r="K7091" s="40"/>
      <c r="Q7091" s="52"/>
    </row>
    <row r="7092" spans="3:17">
      <c r="C7092" s="52"/>
      <c r="F7092" s="41"/>
      <c r="I7092" s="41"/>
      <c r="J7092" s="41"/>
      <c r="K7092" s="40"/>
      <c r="Q7092" s="52"/>
    </row>
    <row r="7093" spans="3:17">
      <c r="C7093" s="52"/>
      <c r="F7093" s="41"/>
      <c r="I7093" s="41"/>
      <c r="J7093" s="41"/>
      <c r="K7093" s="40"/>
      <c r="Q7093" s="52"/>
    </row>
    <row r="7094" spans="3:17">
      <c r="C7094" s="52"/>
      <c r="F7094" s="41"/>
      <c r="I7094" s="41"/>
      <c r="J7094" s="41"/>
      <c r="K7094" s="40"/>
      <c r="Q7094" s="52"/>
    </row>
    <row r="7095" spans="3:17">
      <c r="C7095" s="52"/>
      <c r="F7095" s="41"/>
      <c r="I7095" s="41"/>
      <c r="J7095" s="41"/>
      <c r="K7095" s="40"/>
      <c r="Q7095" s="52"/>
    </row>
    <row r="7096" spans="3:17">
      <c r="C7096" s="52"/>
      <c r="F7096" s="41"/>
      <c r="I7096" s="41"/>
      <c r="J7096" s="41"/>
      <c r="K7096" s="40"/>
      <c r="Q7096" s="52"/>
    </row>
    <row r="7097" spans="3:17">
      <c r="C7097" s="52"/>
      <c r="F7097" s="41"/>
      <c r="I7097" s="41"/>
      <c r="J7097" s="41"/>
      <c r="K7097" s="40"/>
      <c r="Q7097" s="52"/>
    </row>
    <row r="7098" spans="3:17">
      <c r="C7098" s="52"/>
      <c r="F7098" s="41"/>
      <c r="I7098" s="41"/>
      <c r="J7098" s="41"/>
      <c r="K7098" s="40"/>
      <c r="Q7098" s="52"/>
    </row>
    <row r="7099" spans="3:17">
      <c r="C7099" s="52"/>
      <c r="F7099" s="41"/>
      <c r="I7099" s="41"/>
      <c r="J7099" s="41"/>
      <c r="K7099" s="40"/>
      <c r="Q7099" s="52"/>
    </row>
    <row r="7100" spans="3:17">
      <c r="C7100" s="52"/>
      <c r="F7100" s="41"/>
      <c r="I7100" s="41"/>
      <c r="J7100" s="41"/>
      <c r="K7100" s="40"/>
      <c r="Q7100" s="52"/>
    </row>
    <row r="7101" spans="3:17">
      <c r="C7101" s="52"/>
      <c r="F7101" s="41"/>
      <c r="I7101" s="41"/>
      <c r="J7101" s="41"/>
      <c r="K7101" s="40"/>
      <c r="Q7101" s="52"/>
    </row>
    <row r="7102" spans="3:17">
      <c r="C7102" s="52"/>
      <c r="F7102" s="41"/>
      <c r="I7102" s="41"/>
      <c r="J7102" s="41"/>
      <c r="K7102" s="40"/>
      <c r="Q7102" s="52"/>
    </row>
    <row r="7103" spans="3:17">
      <c r="C7103" s="52"/>
      <c r="F7103" s="41"/>
      <c r="I7103" s="41"/>
      <c r="J7103" s="41"/>
      <c r="K7103" s="40"/>
      <c r="Q7103" s="52"/>
    </row>
    <row r="7104" spans="3:17">
      <c r="C7104" s="52"/>
      <c r="F7104" s="41"/>
      <c r="I7104" s="41"/>
      <c r="J7104" s="41"/>
      <c r="K7104" s="40"/>
      <c r="Q7104" s="52"/>
    </row>
    <row r="7105" spans="3:17">
      <c r="C7105" s="52"/>
      <c r="F7105" s="41"/>
      <c r="I7105" s="41"/>
      <c r="J7105" s="41"/>
      <c r="K7105" s="40"/>
      <c r="Q7105" s="52"/>
    </row>
    <row r="7106" spans="3:17">
      <c r="C7106" s="52"/>
      <c r="F7106" s="41"/>
      <c r="I7106" s="41"/>
      <c r="J7106" s="41"/>
      <c r="K7106" s="40"/>
      <c r="Q7106" s="52"/>
    </row>
    <row r="7107" spans="3:17">
      <c r="C7107" s="52"/>
      <c r="F7107" s="41"/>
      <c r="I7107" s="41"/>
      <c r="J7107" s="41"/>
      <c r="K7107" s="40"/>
      <c r="Q7107" s="52"/>
    </row>
    <row r="7108" spans="3:17">
      <c r="C7108" s="52"/>
      <c r="F7108" s="41"/>
      <c r="I7108" s="41"/>
      <c r="J7108" s="41"/>
      <c r="K7108" s="40"/>
      <c r="Q7108" s="52"/>
    </row>
    <row r="7109" spans="3:17">
      <c r="C7109" s="52"/>
      <c r="F7109" s="41"/>
      <c r="I7109" s="41"/>
      <c r="J7109" s="41"/>
      <c r="K7109" s="40"/>
      <c r="Q7109" s="52"/>
    </row>
    <row r="7110" spans="3:17">
      <c r="C7110" s="52"/>
      <c r="F7110" s="41"/>
      <c r="I7110" s="41"/>
      <c r="J7110" s="41"/>
      <c r="K7110" s="40"/>
      <c r="Q7110" s="52"/>
    </row>
    <row r="7111" spans="3:17">
      <c r="C7111" s="52"/>
      <c r="F7111" s="41"/>
      <c r="I7111" s="41"/>
      <c r="J7111" s="41"/>
      <c r="K7111" s="40"/>
      <c r="Q7111" s="52"/>
    </row>
    <row r="7112" spans="3:17">
      <c r="C7112" s="52"/>
      <c r="F7112" s="41"/>
      <c r="I7112" s="41"/>
      <c r="J7112" s="41"/>
      <c r="K7112" s="40"/>
      <c r="Q7112" s="52"/>
    </row>
    <row r="7113" spans="3:17">
      <c r="C7113" s="52"/>
      <c r="F7113" s="41"/>
      <c r="I7113" s="41"/>
      <c r="J7113" s="41"/>
      <c r="K7113" s="40"/>
      <c r="Q7113" s="52"/>
    </row>
    <row r="7114" spans="3:17">
      <c r="C7114" s="52"/>
      <c r="F7114" s="41"/>
      <c r="I7114" s="41"/>
      <c r="J7114" s="41"/>
      <c r="K7114" s="40"/>
      <c r="Q7114" s="52"/>
    </row>
    <row r="7115" spans="3:17">
      <c r="C7115" s="52"/>
      <c r="F7115" s="41"/>
      <c r="I7115" s="41"/>
      <c r="J7115" s="41"/>
      <c r="K7115" s="40"/>
      <c r="Q7115" s="52"/>
    </row>
    <row r="7116" spans="3:17">
      <c r="C7116" s="52"/>
      <c r="F7116" s="41"/>
      <c r="I7116" s="41"/>
      <c r="J7116" s="41"/>
      <c r="K7116" s="40"/>
      <c r="Q7116" s="52"/>
    </row>
    <row r="7117" spans="3:17">
      <c r="C7117" s="52"/>
      <c r="F7117" s="41"/>
      <c r="I7117" s="41"/>
      <c r="J7117" s="41"/>
      <c r="K7117" s="40"/>
      <c r="Q7117" s="52"/>
    </row>
    <row r="7118" spans="3:17">
      <c r="C7118" s="52"/>
      <c r="F7118" s="41"/>
      <c r="I7118" s="41"/>
      <c r="J7118" s="41"/>
      <c r="K7118" s="40"/>
      <c r="Q7118" s="52"/>
    </row>
    <row r="7119" spans="3:17">
      <c r="C7119" s="52"/>
      <c r="F7119" s="41"/>
      <c r="I7119" s="41"/>
      <c r="J7119" s="41"/>
      <c r="K7119" s="40"/>
      <c r="Q7119" s="52"/>
    </row>
    <row r="7120" spans="3:17">
      <c r="C7120" s="52"/>
      <c r="F7120" s="41"/>
      <c r="I7120" s="41"/>
      <c r="J7120" s="41"/>
      <c r="K7120" s="40"/>
      <c r="Q7120" s="52"/>
    </row>
    <row r="7121" spans="3:17">
      <c r="C7121" s="52"/>
      <c r="F7121" s="41"/>
      <c r="I7121" s="41"/>
      <c r="J7121" s="41"/>
      <c r="K7121" s="40"/>
      <c r="Q7121" s="52"/>
    </row>
    <row r="7122" spans="3:17">
      <c r="C7122" s="52"/>
      <c r="F7122" s="41"/>
      <c r="I7122" s="41"/>
      <c r="J7122" s="41"/>
      <c r="K7122" s="40"/>
      <c r="Q7122" s="52"/>
    </row>
    <row r="7123" spans="3:17">
      <c r="C7123" s="52"/>
      <c r="F7123" s="41"/>
      <c r="I7123" s="41"/>
      <c r="J7123" s="41"/>
      <c r="K7123" s="40"/>
      <c r="Q7123" s="52"/>
    </row>
    <row r="7124" spans="3:17">
      <c r="C7124" s="52"/>
      <c r="F7124" s="41"/>
      <c r="I7124" s="41"/>
      <c r="J7124" s="41"/>
      <c r="K7124" s="40"/>
      <c r="Q7124" s="52"/>
    </row>
    <row r="7125" spans="3:17">
      <c r="C7125" s="52"/>
      <c r="F7125" s="41"/>
      <c r="I7125" s="41"/>
      <c r="J7125" s="41"/>
      <c r="K7125" s="40"/>
      <c r="Q7125" s="52"/>
    </row>
    <row r="7126" spans="3:17">
      <c r="C7126" s="52"/>
      <c r="F7126" s="41"/>
      <c r="I7126" s="41"/>
      <c r="J7126" s="41"/>
      <c r="K7126" s="40"/>
      <c r="Q7126" s="52"/>
    </row>
    <row r="7127" spans="3:17">
      <c r="C7127" s="52"/>
      <c r="F7127" s="41"/>
      <c r="I7127" s="41"/>
      <c r="J7127" s="41"/>
      <c r="K7127" s="40"/>
      <c r="Q7127" s="52"/>
    </row>
    <row r="7128" spans="3:17">
      <c r="C7128" s="52"/>
      <c r="F7128" s="41"/>
      <c r="I7128" s="41"/>
      <c r="J7128" s="41"/>
      <c r="K7128" s="40"/>
      <c r="Q7128" s="52"/>
    </row>
    <row r="7129" spans="3:17">
      <c r="C7129" s="52"/>
      <c r="F7129" s="41"/>
      <c r="I7129" s="41"/>
      <c r="J7129" s="41"/>
      <c r="K7129" s="40"/>
      <c r="Q7129" s="52"/>
    </row>
    <row r="7130" spans="3:17">
      <c r="C7130" s="52"/>
      <c r="F7130" s="41"/>
      <c r="I7130" s="41"/>
      <c r="J7130" s="41"/>
      <c r="K7130" s="40"/>
      <c r="Q7130" s="52"/>
    </row>
    <row r="7131" spans="3:17">
      <c r="C7131" s="52"/>
      <c r="F7131" s="41"/>
      <c r="I7131" s="41"/>
      <c r="J7131" s="41"/>
      <c r="K7131" s="40"/>
      <c r="Q7131" s="52"/>
    </row>
    <row r="7132" spans="3:17">
      <c r="C7132" s="52"/>
      <c r="F7132" s="41"/>
      <c r="I7132" s="41"/>
      <c r="J7132" s="41"/>
      <c r="K7132" s="40"/>
      <c r="Q7132" s="52"/>
    </row>
    <row r="7133" spans="3:17">
      <c r="C7133" s="52"/>
      <c r="F7133" s="41"/>
      <c r="I7133" s="41"/>
      <c r="J7133" s="41"/>
      <c r="K7133" s="40"/>
      <c r="Q7133" s="52"/>
    </row>
    <row r="7134" spans="3:17">
      <c r="C7134" s="52"/>
      <c r="F7134" s="41"/>
      <c r="I7134" s="41"/>
      <c r="J7134" s="41"/>
      <c r="K7134" s="40"/>
      <c r="Q7134" s="52"/>
    </row>
    <row r="7135" spans="3:17">
      <c r="C7135" s="52"/>
      <c r="F7135" s="41"/>
      <c r="I7135" s="41"/>
      <c r="J7135" s="41"/>
      <c r="K7135" s="40"/>
      <c r="Q7135" s="52"/>
    </row>
    <row r="7136" spans="3:17">
      <c r="C7136" s="52"/>
      <c r="F7136" s="41"/>
      <c r="I7136" s="41"/>
      <c r="J7136" s="41"/>
      <c r="K7136" s="40"/>
      <c r="Q7136" s="52"/>
    </row>
    <row r="7137" spans="3:17">
      <c r="C7137" s="52"/>
      <c r="F7137" s="41"/>
      <c r="I7137" s="41"/>
      <c r="J7137" s="41"/>
      <c r="K7137" s="40"/>
      <c r="Q7137" s="52"/>
    </row>
    <row r="7138" spans="3:17">
      <c r="C7138" s="52"/>
      <c r="F7138" s="41"/>
      <c r="I7138" s="41"/>
      <c r="J7138" s="41"/>
      <c r="K7138" s="40"/>
      <c r="Q7138" s="52"/>
    </row>
    <row r="7139" spans="3:17">
      <c r="C7139" s="52"/>
      <c r="F7139" s="41"/>
      <c r="I7139" s="41"/>
      <c r="J7139" s="41"/>
      <c r="K7139" s="40"/>
      <c r="Q7139" s="52"/>
    </row>
    <row r="7140" spans="3:17">
      <c r="C7140" s="52"/>
      <c r="F7140" s="41"/>
      <c r="I7140" s="41"/>
      <c r="J7140" s="41"/>
      <c r="K7140" s="40"/>
      <c r="Q7140" s="52"/>
    </row>
    <row r="7141" spans="3:17">
      <c r="C7141" s="52"/>
      <c r="F7141" s="41"/>
      <c r="I7141" s="41"/>
      <c r="J7141" s="41"/>
      <c r="K7141" s="40"/>
      <c r="Q7141" s="52"/>
    </row>
    <row r="7142" spans="3:17">
      <c r="C7142" s="52"/>
      <c r="F7142" s="41"/>
      <c r="I7142" s="41"/>
      <c r="J7142" s="41"/>
      <c r="K7142" s="40"/>
      <c r="Q7142" s="52"/>
    </row>
    <row r="7143" spans="3:17">
      <c r="C7143" s="52"/>
      <c r="F7143" s="41"/>
      <c r="I7143" s="41"/>
      <c r="J7143" s="41"/>
      <c r="K7143" s="40"/>
      <c r="Q7143" s="52"/>
    </row>
    <row r="7144" spans="3:17">
      <c r="C7144" s="52"/>
      <c r="F7144" s="41"/>
      <c r="I7144" s="41"/>
      <c r="J7144" s="41"/>
      <c r="K7144" s="40"/>
      <c r="Q7144" s="52"/>
    </row>
    <row r="7145" spans="3:17">
      <c r="C7145" s="52"/>
      <c r="F7145" s="41"/>
      <c r="I7145" s="41"/>
      <c r="J7145" s="41"/>
      <c r="K7145" s="40"/>
      <c r="Q7145" s="52"/>
    </row>
    <row r="7146" spans="3:17">
      <c r="C7146" s="52"/>
      <c r="F7146" s="41"/>
      <c r="I7146" s="41"/>
      <c r="J7146" s="41"/>
      <c r="K7146" s="40"/>
      <c r="Q7146" s="52"/>
    </row>
    <row r="7147" spans="3:17">
      <c r="C7147" s="52"/>
      <c r="F7147" s="41"/>
      <c r="I7147" s="41"/>
      <c r="J7147" s="41"/>
      <c r="K7147" s="40"/>
      <c r="Q7147" s="52"/>
    </row>
    <row r="7148" spans="3:17">
      <c r="C7148" s="52"/>
      <c r="F7148" s="41"/>
      <c r="I7148" s="41"/>
      <c r="J7148" s="41"/>
      <c r="K7148" s="40"/>
      <c r="Q7148" s="52"/>
    </row>
    <row r="7149" spans="3:17">
      <c r="C7149" s="52"/>
      <c r="F7149" s="41"/>
      <c r="I7149" s="41"/>
      <c r="J7149" s="41"/>
      <c r="K7149" s="40"/>
      <c r="Q7149" s="52"/>
    </row>
    <row r="7150" spans="3:17">
      <c r="C7150" s="52"/>
      <c r="F7150" s="41"/>
      <c r="I7150" s="41"/>
      <c r="J7150" s="41"/>
      <c r="K7150" s="40"/>
      <c r="Q7150" s="52"/>
    </row>
    <row r="7151" spans="3:17">
      <c r="C7151" s="52"/>
      <c r="F7151" s="41"/>
      <c r="I7151" s="41"/>
      <c r="J7151" s="41"/>
      <c r="K7151" s="40"/>
      <c r="Q7151" s="52"/>
    </row>
    <row r="7152" spans="3:17">
      <c r="C7152" s="52"/>
      <c r="F7152" s="41"/>
      <c r="I7152" s="41"/>
      <c r="J7152" s="41"/>
      <c r="K7152" s="40"/>
      <c r="Q7152" s="52"/>
    </row>
    <row r="7153" spans="3:17">
      <c r="C7153" s="52"/>
      <c r="F7153" s="41"/>
      <c r="I7153" s="41"/>
      <c r="J7153" s="41"/>
      <c r="K7153" s="40"/>
      <c r="Q7153" s="52"/>
    </row>
    <row r="7154" spans="3:17">
      <c r="C7154" s="52"/>
      <c r="F7154" s="41"/>
      <c r="I7154" s="41"/>
      <c r="J7154" s="41"/>
      <c r="K7154" s="40"/>
      <c r="Q7154" s="52"/>
    </row>
    <row r="7155" spans="3:17">
      <c r="C7155" s="52"/>
      <c r="F7155" s="41"/>
      <c r="I7155" s="41"/>
      <c r="J7155" s="41"/>
      <c r="K7155" s="40"/>
      <c r="Q7155" s="52"/>
    </row>
    <row r="7156" spans="3:17">
      <c r="C7156" s="52"/>
      <c r="F7156" s="41"/>
      <c r="I7156" s="41"/>
      <c r="J7156" s="41"/>
      <c r="K7156" s="40"/>
      <c r="Q7156" s="52"/>
    </row>
    <row r="7157" spans="3:17">
      <c r="C7157" s="52"/>
      <c r="F7157" s="41"/>
      <c r="I7157" s="41"/>
      <c r="J7157" s="41"/>
      <c r="K7157" s="40"/>
      <c r="Q7157" s="52"/>
    </row>
    <row r="7158" spans="3:17">
      <c r="C7158" s="52"/>
      <c r="F7158" s="41"/>
      <c r="I7158" s="41"/>
      <c r="J7158" s="41"/>
      <c r="K7158" s="40"/>
      <c r="Q7158" s="52"/>
    </row>
    <row r="7159" spans="3:17">
      <c r="C7159" s="52"/>
      <c r="F7159" s="41"/>
      <c r="I7159" s="41"/>
      <c r="J7159" s="41"/>
      <c r="K7159" s="40"/>
      <c r="Q7159" s="52"/>
    </row>
    <row r="7160" spans="3:17">
      <c r="C7160" s="52"/>
      <c r="F7160" s="41"/>
      <c r="I7160" s="41"/>
      <c r="J7160" s="41"/>
      <c r="K7160" s="40"/>
      <c r="Q7160" s="52"/>
    </row>
    <row r="7161" spans="3:17">
      <c r="C7161" s="52"/>
      <c r="F7161" s="41"/>
      <c r="I7161" s="41"/>
      <c r="J7161" s="41"/>
      <c r="K7161" s="40"/>
      <c r="Q7161" s="52"/>
    </row>
    <row r="7162" spans="3:17">
      <c r="C7162" s="52"/>
      <c r="F7162" s="41"/>
      <c r="I7162" s="41"/>
      <c r="J7162" s="41"/>
      <c r="K7162" s="40"/>
      <c r="Q7162" s="52"/>
    </row>
    <row r="7163" spans="3:17">
      <c r="C7163" s="52"/>
      <c r="F7163" s="41"/>
      <c r="I7163" s="41"/>
      <c r="J7163" s="41"/>
      <c r="K7163" s="40"/>
      <c r="Q7163" s="52"/>
    </row>
    <row r="7164" spans="3:17">
      <c r="C7164" s="52"/>
      <c r="F7164" s="41"/>
      <c r="I7164" s="41"/>
      <c r="J7164" s="41"/>
      <c r="K7164" s="40"/>
      <c r="Q7164" s="52"/>
    </row>
    <row r="7165" spans="3:17">
      <c r="C7165" s="52"/>
      <c r="F7165" s="41"/>
      <c r="I7165" s="41"/>
      <c r="J7165" s="41"/>
      <c r="K7165" s="40"/>
      <c r="Q7165" s="52"/>
    </row>
    <row r="7166" spans="3:17">
      <c r="C7166" s="52"/>
      <c r="F7166" s="41"/>
      <c r="I7166" s="41"/>
      <c r="J7166" s="41"/>
      <c r="K7166" s="40"/>
      <c r="Q7166" s="52"/>
    </row>
    <row r="7167" spans="3:17">
      <c r="C7167" s="52"/>
      <c r="F7167" s="41"/>
      <c r="I7167" s="41"/>
      <c r="J7167" s="41"/>
      <c r="K7167" s="40"/>
      <c r="Q7167" s="52"/>
    </row>
    <row r="7168" spans="3:17">
      <c r="C7168" s="52"/>
      <c r="F7168" s="41"/>
      <c r="I7168" s="41"/>
      <c r="J7168" s="41"/>
      <c r="K7168" s="40"/>
      <c r="Q7168" s="52"/>
    </row>
    <row r="7169" spans="3:17">
      <c r="C7169" s="52"/>
      <c r="F7169" s="41"/>
      <c r="I7169" s="41"/>
      <c r="J7169" s="41"/>
      <c r="K7169" s="40"/>
      <c r="Q7169" s="52"/>
    </row>
    <row r="7170" spans="3:17">
      <c r="C7170" s="52"/>
      <c r="F7170" s="41"/>
      <c r="I7170" s="41"/>
      <c r="J7170" s="41"/>
      <c r="K7170" s="40"/>
      <c r="Q7170" s="52"/>
    </row>
    <row r="7171" spans="3:17">
      <c r="C7171" s="52"/>
      <c r="F7171" s="41"/>
      <c r="I7171" s="41"/>
      <c r="J7171" s="41"/>
      <c r="K7171" s="40"/>
      <c r="Q7171" s="52"/>
    </row>
    <row r="7172" spans="3:17">
      <c r="C7172" s="52"/>
      <c r="F7172" s="41"/>
      <c r="I7172" s="41"/>
      <c r="J7172" s="41"/>
      <c r="K7172" s="40"/>
      <c r="Q7172" s="52"/>
    </row>
    <row r="7173" spans="3:17">
      <c r="C7173" s="52"/>
      <c r="F7173" s="41"/>
      <c r="I7173" s="41"/>
      <c r="J7173" s="41"/>
      <c r="K7173" s="40"/>
      <c r="Q7173" s="52"/>
    </row>
    <row r="7174" spans="3:17">
      <c r="C7174" s="52"/>
      <c r="F7174" s="41"/>
      <c r="I7174" s="41"/>
      <c r="J7174" s="41"/>
      <c r="K7174" s="40"/>
      <c r="Q7174" s="52"/>
    </row>
    <row r="7175" spans="3:17">
      <c r="C7175" s="52"/>
      <c r="F7175" s="41"/>
      <c r="I7175" s="41"/>
      <c r="J7175" s="41"/>
      <c r="K7175" s="40"/>
      <c r="Q7175" s="52"/>
    </row>
    <row r="7176" spans="3:17">
      <c r="C7176" s="52"/>
      <c r="F7176" s="41"/>
      <c r="I7176" s="41"/>
      <c r="J7176" s="41"/>
      <c r="K7176" s="40"/>
      <c r="Q7176" s="52"/>
    </row>
    <row r="7177" spans="3:17">
      <c r="C7177" s="52"/>
      <c r="F7177" s="41"/>
      <c r="I7177" s="41"/>
      <c r="J7177" s="41"/>
      <c r="K7177" s="40"/>
      <c r="Q7177" s="52"/>
    </row>
    <row r="7178" spans="3:17">
      <c r="C7178" s="52"/>
      <c r="F7178" s="41"/>
      <c r="I7178" s="41"/>
      <c r="J7178" s="41"/>
      <c r="K7178" s="40"/>
      <c r="Q7178" s="52"/>
    </row>
    <row r="7179" spans="3:17">
      <c r="C7179" s="52"/>
      <c r="F7179" s="41"/>
      <c r="I7179" s="41"/>
      <c r="J7179" s="41"/>
      <c r="K7179" s="40"/>
      <c r="Q7179" s="52"/>
    </row>
    <row r="7180" spans="3:17">
      <c r="C7180" s="52"/>
      <c r="F7180" s="41"/>
      <c r="I7180" s="41"/>
      <c r="J7180" s="41"/>
      <c r="K7180" s="40"/>
      <c r="Q7180" s="52"/>
    </row>
    <row r="7181" spans="3:17">
      <c r="C7181" s="52"/>
      <c r="F7181" s="41"/>
      <c r="I7181" s="41"/>
      <c r="J7181" s="41"/>
      <c r="K7181" s="40"/>
      <c r="Q7181" s="52"/>
    </row>
    <row r="7182" spans="3:17">
      <c r="C7182" s="52"/>
      <c r="F7182" s="41"/>
      <c r="I7182" s="41"/>
      <c r="J7182" s="41"/>
      <c r="K7182" s="40"/>
      <c r="Q7182" s="52"/>
    </row>
    <row r="7183" spans="3:17">
      <c r="C7183" s="52"/>
      <c r="F7183" s="41"/>
      <c r="I7183" s="41"/>
      <c r="J7183" s="41"/>
      <c r="K7183" s="40"/>
      <c r="Q7183" s="52"/>
    </row>
    <row r="7184" spans="3:17">
      <c r="C7184" s="52"/>
      <c r="F7184" s="41"/>
      <c r="I7184" s="41"/>
      <c r="J7184" s="41"/>
      <c r="K7184" s="40"/>
      <c r="Q7184" s="52"/>
    </row>
    <row r="7185" spans="3:17">
      <c r="C7185" s="52"/>
      <c r="F7185" s="41"/>
      <c r="I7185" s="41"/>
      <c r="J7185" s="41"/>
      <c r="K7185" s="40"/>
      <c r="Q7185" s="52"/>
    </row>
    <row r="7186" spans="3:17">
      <c r="C7186" s="52"/>
      <c r="F7186" s="41"/>
      <c r="I7186" s="41"/>
      <c r="J7186" s="41"/>
      <c r="K7186" s="40"/>
      <c r="Q7186" s="52"/>
    </row>
    <row r="7187" spans="3:17">
      <c r="C7187" s="52"/>
      <c r="F7187" s="41"/>
      <c r="I7187" s="41"/>
      <c r="J7187" s="41"/>
      <c r="K7187" s="40"/>
      <c r="Q7187" s="52"/>
    </row>
    <row r="7188" spans="3:17">
      <c r="C7188" s="52"/>
      <c r="F7188" s="41"/>
      <c r="I7188" s="41"/>
      <c r="J7188" s="41"/>
      <c r="K7188" s="40"/>
      <c r="Q7188" s="52"/>
    </row>
    <row r="7189" spans="3:17">
      <c r="C7189" s="52"/>
      <c r="F7189" s="41"/>
      <c r="I7189" s="41"/>
      <c r="J7189" s="41"/>
      <c r="K7189" s="40"/>
      <c r="Q7189" s="52"/>
    </row>
    <row r="7190" spans="3:17">
      <c r="C7190" s="52"/>
      <c r="F7190" s="41"/>
      <c r="I7190" s="41"/>
      <c r="J7190" s="41"/>
      <c r="K7190" s="40"/>
      <c r="Q7190" s="52"/>
    </row>
    <row r="7191" spans="3:17">
      <c r="C7191" s="52"/>
      <c r="F7191" s="41"/>
      <c r="I7191" s="41"/>
      <c r="J7191" s="41"/>
      <c r="K7191" s="40"/>
      <c r="Q7191" s="52"/>
    </row>
    <row r="7192" spans="3:17">
      <c r="C7192" s="52"/>
      <c r="F7192" s="41"/>
      <c r="I7192" s="41"/>
      <c r="J7192" s="41"/>
      <c r="K7192" s="40"/>
      <c r="Q7192" s="52"/>
    </row>
    <row r="7193" spans="3:17">
      <c r="C7193" s="52"/>
      <c r="F7193" s="41"/>
      <c r="I7193" s="41"/>
      <c r="J7193" s="41"/>
      <c r="K7193" s="40"/>
      <c r="Q7193" s="52"/>
    </row>
    <row r="7194" spans="3:17">
      <c r="C7194" s="52"/>
      <c r="F7194" s="41"/>
      <c r="I7194" s="41"/>
      <c r="J7194" s="41"/>
      <c r="K7194" s="40"/>
      <c r="Q7194" s="52"/>
    </row>
    <row r="7195" spans="3:17">
      <c r="C7195" s="52"/>
      <c r="F7195" s="41"/>
      <c r="I7195" s="41"/>
      <c r="J7195" s="41"/>
      <c r="K7195" s="40"/>
      <c r="Q7195" s="52"/>
    </row>
    <row r="7196" spans="3:17">
      <c r="C7196" s="52"/>
      <c r="F7196" s="41"/>
      <c r="I7196" s="41"/>
      <c r="J7196" s="41"/>
      <c r="K7196" s="40"/>
      <c r="Q7196" s="52"/>
    </row>
    <row r="7197" spans="3:17">
      <c r="C7197" s="52"/>
      <c r="F7197" s="41"/>
      <c r="I7197" s="41"/>
      <c r="J7197" s="41"/>
      <c r="K7197" s="40"/>
      <c r="Q7197" s="52"/>
    </row>
    <row r="7198" spans="3:17">
      <c r="C7198" s="52"/>
      <c r="F7198" s="41"/>
      <c r="I7198" s="41"/>
      <c r="J7198" s="41"/>
      <c r="K7198" s="40"/>
      <c r="Q7198" s="52"/>
    </row>
    <row r="7199" spans="3:17">
      <c r="C7199" s="52"/>
      <c r="F7199" s="41"/>
      <c r="I7199" s="41"/>
      <c r="J7199" s="41"/>
      <c r="K7199" s="40"/>
      <c r="Q7199" s="52"/>
    </row>
    <row r="7200" spans="3:17">
      <c r="C7200" s="52"/>
      <c r="F7200" s="41"/>
      <c r="I7200" s="41"/>
      <c r="J7200" s="41"/>
      <c r="K7200" s="40"/>
      <c r="Q7200" s="52"/>
    </row>
    <row r="7201" spans="3:17">
      <c r="C7201" s="52"/>
      <c r="F7201" s="41"/>
      <c r="I7201" s="41"/>
      <c r="J7201" s="41"/>
      <c r="K7201" s="40"/>
      <c r="Q7201" s="52"/>
    </row>
    <row r="7202" spans="3:17">
      <c r="C7202" s="52"/>
      <c r="F7202" s="41"/>
      <c r="I7202" s="41"/>
      <c r="J7202" s="41"/>
      <c r="K7202" s="40"/>
      <c r="Q7202" s="52"/>
    </row>
    <row r="7203" spans="3:17">
      <c r="C7203" s="52"/>
      <c r="F7203" s="41"/>
      <c r="I7203" s="41"/>
      <c r="J7203" s="41"/>
      <c r="K7203" s="40"/>
      <c r="Q7203" s="52"/>
    </row>
    <row r="7204" spans="3:17">
      <c r="C7204" s="52"/>
      <c r="F7204" s="41"/>
      <c r="I7204" s="41"/>
      <c r="J7204" s="41"/>
      <c r="K7204" s="40"/>
      <c r="Q7204" s="52"/>
    </row>
    <row r="7205" spans="3:17">
      <c r="C7205" s="52"/>
      <c r="F7205" s="41"/>
      <c r="I7205" s="41"/>
      <c r="J7205" s="41"/>
      <c r="K7205" s="40"/>
      <c r="Q7205" s="52"/>
    </row>
    <row r="7206" spans="3:17">
      <c r="C7206" s="52"/>
      <c r="F7206" s="41"/>
      <c r="I7206" s="41"/>
      <c r="J7206" s="41"/>
      <c r="K7206" s="40"/>
      <c r="Q7206" s="52"/>
    </row>
    <row r="7207" spans="3:17">
      <c r="C7207" s="52"/>
      <c r="F7207" s="41"/>
      <c r="I7207" s="41"/>
      <c r="J7207" s="41"/>
      <c r="K7207" s="40"/>
      <c r="Q7207" s="52"/>
    </row>
    <row r="7208" spans="3:17">
      <c r="C7208" s="52"/>
      <c r="F7208" s="41"/>
      <c r="I7208" s="41"/>
      <c r="J7208" s="41"/>
      <c r="K7208" s="40"/>
      <c r="Q7208" s="52"/>
    </row>
    <row r="7209" spans="3:17">
      <c r="C7209" s="52"/>
      <c r="F7209" s="41"/>
      <c r="I7209" s="41"/>
      <c r="J7209" s="41"/>
      <c r="K7209" s="40"/>
      <c r="Q7209" s="52"/>
    </row>
    <row r="7210" spans="3:17">
      <c r="C7210" s="52"/>
      <c r="F7210" s="41"/>
      <c r="I7210" s="41"/>
      <c r="J7210" s="41"/>
      <c r="K7210" s="40"/>
      <c r="Q7210" s="52"/>
    </row>
    <row r="7211" spans="3:17">
      <c r="C7211" s="52"/>
      <c r="F7211" s="41"/>
      <c r="I7211" s="41"/>
      <c r="J7211" s="41"/>
      <c r="K7211" s="40"/>
      <c r="Q7211" s="52"/>
    </row>
    <row r="7212" spans="3:17">
      <c r="C7212" s="52"/>
      <c r="F7212" s="41"/>
      <c r="I7212" s="41"/>
      <c r="J7212" s="41"/>
      <c r="K7212" s="40"/>
      <c r="Q7212" s="52"/>
    </row>
    <row r="7213" spans="3:17">
      <c r="C7213" s="52"/>
      <c r="F7213" s="41"/>
      <c r="I7213" s="41"/>
      <c r="J7213" s="41"/>
      <c r="K7213" s="40"/>
      <c r="Q7213" s="52"/>
    </row>
    <row r="7214" spans="3:17">
      <c r="C7214" s="52"/>
      <c r="F7214" s="41"/>
      <c r="I7214" s="41"/>
      <c r="J7214" s="41"/>
      <c r="K7214" s="40"/>
      <c r="Q7214" s="52"/>
    </row>
    <row r="7215" spans="3:17">
      <c r="C7215" s="52"/>
      <c r="F7215" s="41"/>
      <c r="I7215" s="41"/>
      <c r="J7215" s="41"/>
      <c r="K7215" s="40"/>
      <c r="Q7215" s="52"/>
    </row>
    <row r="7216" spans="3:17">
      <c r="C7216" s="52"/>
      <c r="F7216" s="41"/>
      <c r="I7216" s="41"/>
      <c r="J7216" s="41"/>
      <c r="K7216" s="40"/>
      <c r="Q7216" s="52"/>
    </row>
    <row r="7217" spans="3:17">
      <c r="C7217" s="52"/>
      <c r="F7217" s="41"/>
      <c r="I7217" s="41"/>
      <c r="J7217" s="41"/>
      <c r="K7217" s="40"/>
      <c r="Q7217" s="52"/>
    </row>
    <row r="7218" spans="3:17">
      <c r="C7218" s="52"/>
      <c r="F7218" s="41"/>
      <c r="I7218" s="41"/>
      <c r="J7218" s="41"/>
      <c r="K7218" s="40"/>
      <c r="Q7218" s="52"/>
    </row>
    <row r="7219" spans="3:17">
      <c r="C7219" s="52"/>
      <c r="F7219" s="41"/>
      <c r="I7219" s="41"/>
      <c r="J7219" s="41"/>
      <c r="K7219" s="40"/>
      <c r="Q7219" s="52"/>
    </row>
    <row r="7220" spans="3:17">
      <c r="C7220" s="52"/>
      <c r="F7220" s="41"/>
      <c r="I7220" s="41"/>
      <c r="J7220" s="41"/>
      <c r="K7220" s="40"/>
      <c r="Q7220" s="52"/>
    </row>
    <row r="7221" spans="3:17">
      <c r="C7221" s="52"/>
      <c r="F7221" s="41"/>
      <c r="I7221" s="41"/>
      <c r="J7221" s="41"/>
      <c r="K7221" s="40"/>
      <c r="Q7221" s="52"/>
    </row>
    <row r="7222" spans="3:17">
      <c r="C7222" s="52"/>
      <c r="F7222" s="41"/>
      <c r="I7222" s="41"/>
      <c r="J7222" s="41"/>
      <c r="K7222" s="40"/>
      <c r="Q7222" s="52"/>
    </row>
    <row r="7223" spans="3:17">
      <c r="C7223" s="52"/>
      <c r="F7223" s="41"/>
      <c r="I7223" s="41"/>
      <c r="J7223" s="41"/>
      <c r="K7223" s="40"/>
      <c r="Q7223" s="52"/>
    </row>
    <row r="7224" spans="3:17">
      <c r="C7224" s="52"/>
      <c r="F7224" s="41"/>
      <c r="I7224" s="41"/>
      <c r="J7224" s="41"/>
      <c r="K7224" s="40"/>
      <c r="Q7224" s="52"/>
    </row>
    <row r="7225" spans="3:17">
      <c r="C7225" s="52"/>
      <c r="F7225" s="41"/>
      <c r="I7225" s="41"/>
      <c r="J7225" s="41"/>
      <c r="K7225" s="40"/>
      <c r="Q7225" s="52"/>
    </row>
    <row r="7226" spans="3:17">
      <c r="C7226" s="52"/>
      <c r="F7226" s="41"/>
      <c r="I7226" s="41"/>
      <c r="J7226" s="41"/>
      <c r="K7226" s="40"/>
      <c r="Q7226" s="52"/>
    </row>
    <row r="7227" spans="3:17">
      <c r="C7227" s="52"/>
      <c r="F7227" s="41"/>
      <c r="I7227" s="41"/>
      <c r="J7227" s="41"/>
      <c r="K7227" s="40"/>
      <c r="Q7227" s="52"/>
    </row>
    <row r="7228" spans="3:17">
      <c r="C7228" s="52"/>
      <c r="F7228" s="41"/>
      <c r="I7228" s="41"/>
      <c r="J7228" s="41"/>
      <c r="K7228" s="40"/>
      <c r="Q7228" s="52"/>
    </row>
    <row r="7229" spans="3:17">
      <c r="C7229" s="52"/>
      <c r="F7229" s="41"/>
      <c r="I7229" s="41"/>
      <c r="J7229" s="41"/>
      <c r="K7229" s="40"/>
      <c r="Q7229" s="52"/>
    </row>
    <row r="7230" spans="3:17">
      <c r="C7230" s="52"/>
      <c r="F7230" s="41"/>
      <c r="I7230" s="41"/>
      <c r="J7230" s="41"/>
      <c r="K7230" s="40"/>
      <c r="Q7230" s="52"/>
    </row>
    <row r="7231" spans="3:17">
      <c r="C7231" s="52"/>
      <c r="F7231" s="41"/>
      <c r="I7231" s="41"/>
      <c r="J7231" s="41"/>
      <c r="K7231" s="40"/>
      <c r="Q7231" s="52"/>
    </row>
    <row r="7232" spans="3:17">
      <c r="C7232" s="52"/>
      <c r="F7232" s="41"/>
      <c r="I7232" s="41"/>
      <c r="J7232" s="41"/>
      <c r="K7232" s="40"/>
      <c r="Q7232" s="52"/>
    </row>
    <row r="7233" spans="3:17">
      <c r="C7233" s="52"/>
      <c r="F7233" s="41"/>
      <c r="I7233" s="41"/>
      <c r="J7233" s="41"/>
      <c r="K7233" s="40"/>
      <c r="Q7233" s="52"/>
    </row>
    <row r="7234" spans="3:17">
      <c r="C7234" s="52"/>
      <c r="F7234" s="41"/>
      <c r="I7234" s="41"/>
      <c r="J7234" s="41"/>
      <c r="K7234" s="40"/>
      <c r="Q7234" s="52"/>
    </row>
    <row r="7235" spans="3:17">
      <c r="C7235" s="52"/>
      <c r="F7235" s="41"/>
      <c r="I7235" s="41"/>
      <c r="J7235" s="41"/>
      <c r="K7235" s="40"/>
      <c r="Q7235" s="52"/>
    </row>
    <row r="7236" spans="3:17">
      <c r="C7236" s="52"/>
      <c r="F7236" s="41"/>
      <c r="I7236" s="41"/>
      <c r="J7236" s="41"/>
      <c r="K7236" s="40"/>
      <c r="Q7236" s="52"/>
    </row>
    <row r="7237" spans="3:17">
      <c r="C7237" s="52"/>
      <c r="F7237" s="41"/>
      <c r="I7237" s="41"/>
      <c r="J7237" s="41"/>
      <c r="K7237" s="40"/>
      <c r="Q7237" s="52"/>
    </row>
    <row r="7238" spans="3:17">
      <c r="C7238" s="52"/>
      <c r="F7238" s="41"/>
      <c r="I7238" s="41"/>
      <c r="J7238" s="41"/>
      <c r="K7238" s="40"/>
      <c r="Q7238" s="52"/>
    </row>
    <row r="7239" spans="3:17">
      <c r="C7239" s="52"/>
      <c r="F7239" s="41"/>
      <c r="I7239" s="41"/>
      <c r="J7239" s="41"/>
      <c r="K7239" s="40"/>
      <c r="Q7239" s="52"/>
    </row>
    <row r="7240" spans="3:17">
      <c r="C7240" s="52"/>
      <c r="F7240" s="41"/>
      <c r="I7240" s="41"/>
      <c r="J7240" s="41"/>
      <c r="K7240" s="40"/>
      <c r="Q7240" s="52"/>
    </row>
    <row r="7241" spans="3:17">
      <c r="C7241" s="52"/>
      <c r="F7241" s="41"/>
      <c r="I7241" s="41"/>
      <c r="J7241" s="41"/>
      <c r="K7241" s="40"/>
      <c r="Q7241" s="52"/>
    </row>
    <row r="7242" spans="3:17">
      <c r="C7242" s="52"/>
      <c r="F7242" s="41"/>
      <c r="I7242" s="41"/>
      <c r="J7242" s="41"/>
      <c r="K7242" s="40"/>
      <c r="Q7242" s="52"/>
    </row>
    <row r="7243" spans="3:17">
      <c r="C7243" s="52"/>
      <c r="F7243" s="41"/>
      <c r="I7243" s="41"/>
      <c r="J7243" s="41"/>
      <c r="K7243" s="40"/>
      <c r="Q7243" s="52"/>
    </row>
    <row r="7244" spans="3:17">
      <c r="C7244" s="52"/>
      <c r="F7244" s="41"/>
      <c r="I7244" s="41"/>
      <c r="J7244" s="41"/>
      <c r="K7244" s="40"/>
      <c r="Q7244" s="52"/>
    </row>
    <row r="7245" spans="3:17">
      <c r="C7245" s="52"/>
      <c r="F7245" s="41"/>
      <c r="I7245" s="41"/>
      <c r="J7245" s="41"/>
      <c r="K7245" s="40"/>
      <c r="Q7245" s="52"/>
    </row>
    <row r="7246" spans="3:17">
      <c r="C7246" s="52"/>
      <c r="F7246" s="41"/>
      <c r="I7246" s="41"/>
      <c r="J7246" s="41"/>
      <c r="K7246" s="40"/>
      <c r="Q7246" s="52"/>
    </row>
    <row r="7247" spans="3:17">
      <c r="C7247" s="52"/>
      <c r="F7247" s="41"/>
      <c r="I7247" s="41"/>
      <c r="J7247" s="41"/>
      <c r="K7247" s="40"/>
      <c r="Q7247" s="52"/>
    </row>
    <row r="7248" spans="3:17">
      <c r="C7248" s="52"/>
      <c r="F7248" s="41"/>
      <c r="I7248" s="41"/>
      <c r="J7248" s="41"/>
      <c r="K7248" s="40"/>
      <c r="Q7248" s="52"/>
    </row>
    <row r="7249" spans="3:17">
      <c r="C7249" s="52"/>
      <c r="F7249" s="41"/>
      <c r="I7249" s="41"/>
      <c r="J7249" s="41"/>
      <c r="K7249" s="40"/>
      <c r="Q7249" s="52"/>
    </row>
    <row r="7250" spans="3:17">
      <c r="C7250" s="52"/>
      <c r="F7250" s="41"/>
      <c r="I7250" s="41"/>
      <c r="J7250" s="41"/>
      <c r="K7250" s="40"/>
      <c r="Q7250" s="52"/>
    </row>
    <row r="7251" spans="3:17">
      <c r="C7251" s="52"/>
      <c r="F7251" s="41"/>
      <c r="I7251" s="41"/>
      <c r="J7251" s="41"/>
      <c r="K7251" s="40"/>
      <c r="Q7251" s="52"/>
    </row>
    <row r="7252" spans="3:17">
      <c r="C7252" s="52"/>
      <c r="F7252" s="41"/>
      <c r="I7252" s="41"/>
      <c r="J7252" s="41"/>
      <c r="K7252" s="40"/>
      <c r="Q7252" s="52"/>
    </row>
    <row r="7253" spans="3:17">
      <c r="C7253" s="52"/>
      <c r="F7253" s="41"/>
      <c r="I7253" s="41"/>
      <c r="J7253" s="41"/>
      <c r="K7253" s="40"/>
      <c r="Q7253" s="52"/>
    </row>
    <row r="7254" spans="3:17">
      <c r="C7254" s="52"/>
      <c r="F7254" s="41"/>
      <c r="I7254" s="41"/>
      <c r="J7254" s="41"/>
      <c r="K7254" s="40"/>
      <c r="Q7254" s="52"/>
    </row>
    <row r="7255" spans="3:17">
      <c r="C7255" s="52"/>
      <c r="F7255" s="41"/>
      <c r="I7255" s="41"/>
      <c r="J7255" s="41"/>
      <c r="K7255" s="40"/>
      <c r="Q7255" s="52"/>
    </row>
    <row r="7256" spans="3:17">
      <c r="C7256" s="52"/>
      <c r="F7256" s="41"/>
      <c r="I7256" s="41"/>
      <c r="J7256" s="41"/>
      <c r="K7256" s="40"/>
      <c r="Q7256" s="52"/>
    </row>
    <row r="7257" spans="3:17">
      <c r="C7257" s="52"/>
      <c r="F7257" s="41"/>
      <c r="I7257" s="41"/>
      <c r="J7257" s="41"/>
      <c r="K7257" s="40"/>
      <c r="Q7257" s="52"/>
    </row>
    <row r="7258" spans="3:17">
      <c r="C7258" s="52"/>
      <c r="F7258" s="41"/>
      <c r="I7258" s="41"/>
      <c r="J7258" s="41"/>
      <c r="K7258" s="40"/>
      <c r="Q7258" s="52"/>
    </row>
    <row r="7259" spans="3:17">
      <c r="C7259" s="52"/>
      <c r="F7259" s="41"/>
      <c r="I7259" s="41"/>
      <c r="J7259" s="41"/>
      <c r="K7259" s="40"/>
      <c r="Q7259" s="52"/>
    </row>
    <row r="7260" spans="3:17">
      <c r="C7260" s="52"/>
      <c r="F7260" s="41"/>
      <c r="I7260" s="41"/>
      <c r="J7260" s="41"/>
      <c r="K7260" s="40"/>
      <c r="Q7260" s="52"/>
    </row>
    <row r="7261" spans="3:17">
      <c r="C7261" s="52"/>
      <c r="F7261" s="41"/>
      <c r="I7261" s="41"/>
      <c r="J7261" s="41"/>
      <c r="K7261" s="40"/>
      <c r="Q7261" s="52"/>
    </row>
    <row r="7262" spans="3:17">
      <c r="C7262" s="52"/>
      <c r="F7262" s="41"/>
      <c r="I7262" s="41"/>
      <c r="J7262" s="41"/>
      <c r="K7262" s="40"/>
      <c r="Q7262" s="52"/>
    </row>
    <row r="7263" spans="3:17">
      <c r="C7263" s="52"/>
      <c r="F7263" s="41"/>
      <c r="I7263" s="41"/>
      <c r="J7263" s="41"/>
      <c r="K7263" s="40"/>
      <c r="Q7263" s="52"/>
    </row>
    <row r="7264" spans="3:17">
      <c r="C7264" s="52"/>
      <c r="F7264" s="41"/>
      <c r="I7264" s="41"/>
      <c r="J7264" s="41"/>
      <c r="K7264" s="40"/>
      <c r="Q7264" s="52"/>
    </row>
    <row r="7265" spans="3:17">
      <c r="C7265" s="52"/>
      <c r="F7265" s="41"/>
      <c r="I7265" s="41"/>
      <c r="J7265" s="41"/>
      <c r="K7265" s="40"/>
      <c r="Q7265" s="52"/>
    </row>
    <row r="7266" spans="3:17">
      <c r="C7266" s="52"/>
      <c r="F7266" s="41"/>
      <c r="I7266" s="41"/>
      <c r="J7266" s="41"/>
      <c r="K7266" s="40"/>
      <c r="Q7266" s="52"/>
    </row>
    <row r="7267" spans="3:17">
      <c r="C7267" s="52"/>
      <c r="F7267" s="41"/>
      <c r="I7267" s="41"/>
      <c r="J7267" s="41"/>
      <c r="K7267" s="40"/>
      <c r="Q7267" s="52"/>
    </row>
    <row r="7268" spans="3:17">
      <c r="C7268" s="52"/>
      <c r="F7268" s="41"/>
      <c r="I7268" s="41"/>
      <c r="J7268" s="41"/>
      <c r="K7268" s="40"/>
      <c r="Q7268" s="52"/>
    </row>
    <row r="7269" spans="3:17">
      <c r="C7269" s="52"/>
      <c r="F7269" s="41"/>
      <c r="I7269" s="41"/>
      <c r="J7269" s="41"/>
      <c r="K7269" s="40"/>
      <c r="Q7269" s="52"/>
    </row>
    <row r="7270" spans="3:17">
      <c r="C7270" s="52"/>
      <c r="F7270" s="41"/>
      <c r="I7270" s="41"/>
      <c r="J7270" s="41"/>
      <c r="K7270" s="40"/>
      <c r="Q7270" s="52"/>
    </row>
    <row r="7271" spans="3:17">
      <c r="C7271" s="52"/>
      <c r="F7271" s="41"/>
      <c r="I7271" s="41"/>
      <c r="J7271" s="41"/>
      <c r="K7271" s="40"/>
      <c r="Q7271" s="52"/>
    </row>
    <row r="7272" spans="3:17">
      <c r="C7272" s="52"/>
      <c r="F7272" s="41"/>
      <c r="I7272" s="41"/>
      <c r="J7272" s="41"/>
      <c r="K7272" s="40"/>
      <c r="Q7272" s="52"/>
    </row>
    <row r="7273" spans="3:17">
      <c r="C7273" s="52"/>
      <c r="F7273" s="41"/>
      <c r="I7273" s="41"/>
      <c r="J7273" s="41"/>
      <c r="K7273" s="40"/>
      <c r="Q7273" s="52"/>
    </row>
    <row r="7274" spans="3:17">
      <c r="C7274" s="52"/>
      <c r="F7274" s="41"/>
      <c r="I7274" s="41"/>
      <c r="J7274" s="41"/>
      <c r="K7274" s="40"/>
      <c r="Q7274" s="52"/>
    </row>
    <row r="7275" spans="3:17">
      <c r="C7275" s="52"/>
      <c r="F7275" s="41"/>
      <c r="I7275" s="41"/>
      <c r="J7275" s="41"/>
      <c r="K7275" s="40"/>
      <c r="Q7275" s="52"/>
    </row>
    <row r="7276" spans="3:17">
      <c r="C7276" s="52"/>
      <c r="F7276" s="41"/>
      <c r="I7276" s="41"/>
      <c r="J7276" s="41"/>
      <c r="K7276" s="40"/>
      <c r="Q7276" s="52"/>
    </row>
    <row r="7277" spans="3:17">
      <c r="C7277" s="52"/>
      <c r="F7277" s="41"/>
      <c r="I7277" s="41"/>
      <c r="J7277" s="41"/>
      <c r="K7277" s="40"/>
      <c r="Q7277" s="52"/>
    </row>
    <row r="7278" spans="3:17">
      <c r="C7278" s="52"/>
      <c r="F7278" s="41"/>
      <c r="I7278" s="41"/>
      <c r="J7278" s="41"/>
      <c r="K7278" s="40"/>
      <c r="Q7278" s="52"/>
    </row>
    <row r="7279" spans="3:17">
      <c r="C7279" s="52"/>
      <c r="F7279" s="41"/>
      <c r="I7279" s="41"/>
      <c r="J7279" s="41"/>
      <c r="K7279" s="40"/>
      <c r="Q7279" s="52"/>
    </row>
    <row r="7280" spans="3:17">
      <c r="C7280" s="52"/>
      <c r="F7280" s="41"/>
      <c r="I7280" s="41"/>
      <c r="J7280" s="41"/>
      <c r="K7280" s="40"/>
      <c r="Q7280" s="52"/>
    </row>
    <row r="7281" spans="3:17">
      <c r="C7281" s="52"/>
      <c r="F7281" s="41"/>
      <c r="I7281" s="41"/>
      <c r="J7281" s="41"/>
      <c r="K7281" s="40"/>
      <c r="Q7281" s="52"/>
    </row>
    <row r="7282" spans="3:17">
      <c r="C7282" s="52"/>
      <c r="F7282" s="41"/>
      <c r="I7282" s="41"/>
      <c r="J7282" s="41"/>
      <c r="K7282" s="40"/>
      <c r="Q7282" s="52"/>
    </row>
    <row r="7283" spans="3:17">
      <c r="C7283" s="52"/>
      <c r="F7283" s="41"/>
      <c r="I7283" s="41"/>
      <c r="J7283" s="41"/>
      <c r="K7283" s="40"/>
      <c r="Q7283" s="52"/>
    </row>
    <row r="7284" spans="3:17">
      <c r="C7284" s="52"/>
      <c r="F7284" s="41"/>
      <c r="I7284" s="41"/>
      <c r="J7284" s="41"/>
      <c r="K7284" s="40"/>
      <c r="Q7284" s="52"/>
    </row>
    <row r="7285" spans="3:17">
      <c r="C7285" s="52"/>
      <c r="F7285" s="41"/>
      <c r="I7285" s="41"/>
      <c r="J7285" s="41"/>
      <c r="K7285" s="40"/>
      <c r="Q7285" s="52"/>
    </row>
    <row r="7286" spans="3:17">
      <c r="C7286" s="52"/>
      <c r="F7286" s="41"/>
      <c r="I7286" s="41"/>
      <c r="J7286" s="41"/>
      <c r="K7286" s="40"/>
      <c r="Q7286" s="52"/>
    </row>
    <row r="7287" spans="3:17">
      <c r="C7287" s="52"/>
      <c r="F7287" s="41"/>
      <c r="I7287" s="41"/>
      <c r="J7287" s="41"/>
      <c r="K7287" s="40"/>
      <c r="Q7287" s="52"/>
    </row>
    <row r="7288" spans="3:17">
      <c r="C7288" s="52"/>
      <c r="F7288" s="41"/>
      <c r="I7288" s="41"/>
      <c r="J7288" s="41"/>
      <c r="K7288" s="40"/>
      <c r="Q7288" s="52"/>
    </row>
    <row r="7289" spans="3:17">
      <c r="C7289" s="52"/>
      <c r="F7289" s="41"/>
      <c r="I7289" s="41"/>
      <c r="J7289" s="41"/>
      <c r="K7289" s="40"/>
      <c r="Q7289" s="52"/>
    </row>
    <row r="7290" spans="3:17">
      <c r="C7290" s="52"/>
      <c r="F7290" s="41"/>
      <c r="I7290" s="41"/>
      <c r="J7290" s="41"/>
      <c r="K7290" s="40"/>
      <c r="Q7290" s="52"/>
    </row>
    <row r="7291" spans="3:17">
      <c r="C7291" s="52"/>
      <c r="F7291" s="41"/>
      <c r="I7291" s="41"/>
      <c r="J7291" s="41"/>
      <c r="K7291" s="40"/>
      <c r="Q7291" s="52"/>
    </row>
    <row r="7292" spans="3:17">
      <c r="C7292" s="52"/>
      <c r="F7292" s="41"/>
      <c r="I7292" s="41"/>
      <c r="J7292" s="41"/>
      <c r="K7292" s="40"/>
      <c r="Q7292" s="52"/>
    </row>
    <row r="7293" spans="3:17">
      <c r="C7293" s="52"/>
      <c r="F7293" s="41"/>
      <c r="I7293" s="41"/>
      <c r="J7293" s="41"/>
      <c r="K7293" s="40"/>
      <c r="Q7293" s="52"/>
    </row>
    <row r="7294" spans="3:17">
      <c r="C7294" s="52"/>
      <c r="F7294" s="41"/>
      <c r="I7294" s="41"/>
      <c r="J7294" s="41"/>
      <c r="K7294" s="40"/>
      <c r="Q7294" s="52"/>
    </row>
    <row r="7295" spans="3:17">
      <c r="C7295" s="52"/>
      <c r="F7295" s="41"/>
      <c r="I7295" s="41"/>
      <c r="J7295" s="41"/>
      <c r="K7295" s="40"/>
      <c r="Q7295" s="52"/>
    </row>
    <row r="7296" spans="3:17">
      <c r="C7296" s="52"/>
      <c r="F7296" s="41"/>
      <c r="I7296" s="41"/>
      <c r="J7296" s="41"/>
      <c r="K7296" s="40"/>
      <c r="Q7296" s="52"/>
    </row>
    <row r="7297" spans="3:17">
      <c r="C7297" s="52"/>
      <c r="F7297" s="41"/>
      <c r="I7297" s="41"/>
      <c r="J7297" s="41"/>
      <c r="K7297" s="40"/>
      <c r="Q7297" s="52"/>
    </row>
    <row r="7298" spans="3:17">
      <c r="C7298" s="52"/>
      <c r="F7298" s="41"/>
      <c r="I7298" s="41"/>
      <c r="J7298" s="41"/>
      <c r="K7298" s="40"/>
      <c r="Q7298" s="52"/>
    </row>
    <row r="7299" spans="3:17">
      <c r="C7299" s="52"/>
      <c r="F7299" s="41"/>
      <c r="I7299" s="41"/>
      <c r="J7299" s="41"/>
      <c r="K7299" s="40"/>
      <c r="Q7299" s="52"/>
    </row>
    <row r="7300" spans="3:17">
      <c r="C7300" s="52"/>
      <c r="F7300" s="41"/>
      <c r="I7300" s="41"/>
      <c r="J7300" s="41"/>
      <c r="K7300" s="40"/>
      <c r="Q7300" s="52"/>
    </row>
    <row r="7301" spans="3:17">
      <c r="C7301" s="52"/>
      <c r="F7301" s="41"/>
      <c r="I7301" s="41"/>
      <c r="J7301" s="41"/>
      <c r="K7301" s="40"/>
      <c r="Q7301" s="52"/>
    </row>
    <row r="7302" spans="3:17">
      <c r="C7302" s="52"/>
      <c r="F7302" s="41"/>
      <c r="I7302" s="41"/>
      <c r="J7302" s="41"/>
      <c r="K7302" s="40"/>
      <c r="Q7302" s="52"/>
    </row>
    <row r="7303" spans="3:17">
      <c r="C7303" s="52"/>
      <c r="F7303" s="41"/>
      <c r="I7303" s="41"/>
      <c r="J7303" s="41"/>
      <c r="K7303" s="40"/>
      <c r="Q7303" s="52"/>
    </row>
    <row r="7304" spans="3:17">
      <c r="C7304" s="52"/>
      <c r="F7304" s="41"/>
      <c r="I7304" s="41"/>
      <c r="J7304" s="41"/>
      <c r="K7304" s="40"/>
      <c r="Q7304" s="52"/>
    </row>
    <row r="7305" spans="3:17">
      <c r="C7305" s="52"/>
      <c r="F7305" s="41"/>
      <c r="I7305" s="41"/>
      <c r="J7305" s="41"/>
      <c r="K7305" s="40"/>
      <c r="Q7305" s="52"/>
    </row>
    <row r="7306" spans="3:17">
      <c r="C7306" s="52"/>
      <c r="F7306" s="41"/>
      <c r="I7306" s="41"/>
      <c r="J7306" s="41"/>
      <c r="K7306" s="40"/>
      <c r="Q7306" s="52"/>
    </row>
    <row r="7307" spans="3:17">
      <c r="C7307" s="52"/>
      <c r="F7307" s="41"/>
      <c r="I7307" s="41"/>
      <c r="J7307" s="41"/>
      <c r="K7307" s="40"/>
      <c r="Q7307" s="52"/>
    </row>
    <row r="7308" spans="3:17">
      <c r="C7308" s="52"/>
      <c r="F7308" s="41"/>
      <c r="I7308" s="41"/>
      <c r="J7308" s="41"/>
      <c r="K7308" s="40"/>
      <c r="Q7308" s="52"/>
    </row>
    <row r="7309" spans="3:17">
      <c r="C7309" s="52"/>
      <c r="F7309" s="41"/>
      <c r="I7309" s="41"/>
      <c r="J7309" s="41"/>
      <c r="K7309" s="40"/>
      <c r="Q7309" s="52"/>
    </row>
    <row r="7310" spans="3:17">
      <c r="C7310" s="52"/>
      <c r="F7310" s="41"/>
      <c r="I7310" s="41"/>
      <c r="J7310" s="41"/>
      <c r="K7310" s="40"/>
      <c r="Q7310" s="52"/>
    </row>
    <row r="7311" spans="3:17">
      <c r="C7311" s="52"/>
      <c r="F7311" s="41"/>
      <c r="I7311" s="41"/>
      <c r="J7311" s="41"/>
      <c r="K7311" s="40"/>
      <c r="Q7311" s="52"/>
    </row>
    <row r="7312" spans="3:17">
      <c r="C7312" s="52"/>
      <c r="F7312" s="41"/>
      <c r="I7312" s="41"/>
      <c r="J7312" s="41"/>
      <c r="K7312" s="40"/>
      <c r="Q7312" s="52"/>
    </row>
    <row r="7313" spans="3:17">
      <c r="C7313" s="52"/>
      <c r="F7313" s="41"/>
      <c r="I7313" s="41"/>
      <c r="J7313" s="41"/>
      <c r="K7313" s="40"/>
      <c r="Q7313" s="52"/>
    </row>
    <row r="7314" spans="3:17">
      <c r="C7314" s="52"/>
      <c r="F7314" s="41"/>
      <c r="I7314" s="41"/>
      <c r="J7314" s="41"/>
      <c r="K7314" s="40"/>
      <c r="Q7314" s="52"/>
    </row>
    <row r="7315" spans="3:17">
      <c r="C7315" s="52"/>
      <c r="F7315" s="41"/>
      <c r="I7315" s="41"/>
      <c r="J7315" s="41"/>
      <c r="K7315" s="40"/>
      <c r="Q7315" s="52"/>
    </row>
    <row r="7316" spans="3:17">
      <c r="C7316" s="52"/>
      <c r="F7316" s="41"/>
      <c r="I7316" s="41"/>
      <c r="J7316" s="41"/>
      <c r="K7316" s="40"/>
      <c r="Q7316" s="52"/>
    </row>
    <row r="7317" spans="3:17">
      <c r="C7317" s="52"/>
      <c r="F7317" s="41"/>
      <c r="I7317" s="41"/>
      <c r="J7317" s="41"/>
      <c r="K7317" s="40"/>
      <c r="Q7317" s="52"/>
    </row>
    <row r="7318" spans="3:17">
      <c r="C7318" s="52"/>
      <c r="F7318" s="41"/>
      <c r="I7318" s="41"/>
      <c r="J7318" s="41"/>
      <c r="K7318" s="40"/>
      <c r="Q7318" s="52"/>
    </row>
    <row r="7319" spans="3:17">
      <c r="C7319" s="52"/>
      <c r="F7319" s="41"/>
      <c r="I7319" s="41"/>
      <c r="J7319" s="41"/>
      <c r="K7319" s="40"/>
      <c r="Q7319" s="52"/>
    </row>
    <row r="7320" spans="3:17">
      <c r="C7320" s="52"/>
      <c r="F7320" s="41"/>
      <c r="I7320" s="41"/>
      <c r="J7320" s="41"/>
      <c r="K7320" s="40"/>
      <c r="Q7320" s="52"/>
    </row>
    <row r="7321" spans="3:17">
      <c r="C7321" s="52"/>
      <c r="F7321" s="41"/>
      <c r="I7321" s="41"/>
      <c r="J7321" s="41"/>
      <c r="K7321" s="40"/>
      <c r="Q7321" s="52"/>
    </row>
    <row r="7322" spans="3:17">
      <c r="C7322" s="52"/>
      <c r="F7322" s="41"/>
      <c r="I7322" s="41"/>
      <c r="J7322" s="41"/>
      <c r="K7322" s="40"/>
      <c r="Q7322" s="52"/>
    </row>
    <row r="7323" spans="3:17">
      <c r="C7323" s="52"/>
      <c r="F7323" s="41"/>
      <c r="I7323" s="41"/>
      <c r="J7323" s="41"/>
      <c r="K7323" s="40"/>
      <c r="Q7323" s="52"/>
    </row>
    <row r="7324" spans="3:17">
      <c r="C7324" s="52"/>
      <c r="F7324" s="41"/>
      <c r="I7324" s="41"/>
      <c r="J7324" s="41"/>
      <c r="K7324" s="40"/>
      <c r="Q7324" s="52"/>
    </row>
    <row r="7325" spans="3:17">
      <c r="C7325" s="52"/>
      <c r="F7325" s="41"/>
      <c r="I7325" s="41"/>
      <c r="J7325" s="41"/>
      <c r="K7325" s="40"/>
      <c r="Q7325" s="52"/>
    </row>
    <row r="7326" spans="3:17">
      <c r="C7326" s="52"/>
      <c r="F7326" s="41"/>
      <c r="I7326" s="41"/>
      <c r="J7326" s="41"/>
      <c r="K7326" s="40"/>
      <c r="Q7326" s="52"/>
    </row>
    <row r="7327" spans="3:17">
      <c r="C7327" s="52"/>
      <c r="F7327" s="41"/>
      <c r="I7327" s="41"/>
      <c r="J7327" s="41"/>
      <c r="K7327" s="40"/>
      <c r="Q7327" s="52"/>
    </row>
    <row r="7328" spans="3:17">
      <c r="C7328" s="52"/>
      <c r="F7328" s="41"/>
      <c r="I7328" s="41"/>
      <c r="J7328" s="41"/>
      <c r="K7328" s="40"/>
      <c r="Q7328" s="52"/>
    </row>
    <row r="7329" spans="3:17">
      <c r="C7329" s="52"/>
      <c r="F7329" s="41"/>
      <c r="I7329" s="41"/>
      <c r="J7329" s="41"/>
      <c r="K7329" s="40"/>
      <c r="Q7329" s="52"/>
    </row>
    <row r="7330" spans="3:17">
      <c r="C7330" s="52"/>
      <c r="F7330" s="41"/>
      <c r="I7330" s="41"/>
      <c r="J7330" s="41"/>
      <c r="K7330" s="40"/>
      <c r="Q7330" s="52"/>
    </row>
    <row r="7331" spans="3:17">
      <c r="C7331" s="52"/>
      <c r="F7331" s="41"/>
      <c r="I7331" s="41"/>
      <c r="J7331" s="41"/>
      <c r="K7331" s="40"/>
      <c r="Q7331" s="52"/>
    </row>
    <row r="7332" spans="3:17">
      <c r="C7332" s="52"/>
      <c r="F7332" s="41"/>
      <c r="I7332" s="41"/>
      <c r="J7332" s="41"/>
      <c r="K7332" s="40"/>
      <c r="Q7332" s="52"/>
    </row>
    <row r="7333" spans="3:17">
      <c r="C7333" s="52"/>
      <c r="F7333" s="41"/>
      <c r="I7333" s="41"/>
      <c r="J7333" s="41"/>
      <c r="K7333" s="40"/>
      <c r="Q7333" s="52"/>
    </row>
    <row r="7334" spans="3:17">
      <c r="C7334" s="52"/>
      <c r="F7334" s="41"/>
      <c r="I7334" s="41"/>
      <c r="J7334" s="41"/>
      <c r="K7334" s="40"/>
      <c r="Q7334" s="52"/>
    </row>
    <row r="7335" spans="3:17">
      <c r="C7335" s="52"/>
      <c r="F7335" s="41"/>
      <c r="I7335" s="41"/>
      <c r="J7335" s="41"/>
      <c r="K7335" s="40"/>
      <c r="Q7335" s="52"/>
    </row>
    <row r="7336" spans="3:17">
      <c r="C7336" s="52"/>
      <c r="F7336" s="41"/>
      <c r="I7336" s="41"/>
      <c r="J7336" s="41"/>
      <c r="K7336" s="40"/>
      <c r="Q7336" s="52"/>
    </row>
    <row r="7337" spans="3:17">
      <c r="C7337" s="52"/>
      <c r="F7337" s="41"/>
      <c r="I7337" s="41"/>
      <c r="J7337" s="41"/>
      <c r="K7337" s="40"/>
      <c r="Q7337" s="52"/>
    </row>
    <row r="7338" spans="3:17">
      <c r="C7338" s="52"/>
      <c r="F7338" s="41"/>
      <c r="I7338" s="41"/>
      <c r="J7338" s="41"/>
      <c r="K7338" s="40"/>
      <c r="Q7338" s="52"/>
    </row>
    <row r="7339" spans="3:17">
      <c r="C7339" s="52"/>
      <c r="F7339" s="41"/>
      <c r="I7339" s="41"/>
      <c r="J7339" s="41"/>
      <c r="K7339" s="40"/>
      <c r="Q7339" s="52"/>
    </row>
    <row r="7340" spans="3:17">
      <c r="C7340" s="52"/>
      <c r="F7340" s="41"/>
      <c r="I7340" s="41"/>
      <c r="J7340" s="41"/>
      <c r="K7340" s="40"/>
      <c r="Q7340" s="52"/>
    </row>
    <row r="7341" spans="3:17">
      <c r="C7341" s="52"/>
      <c r="F7341" s="41"/>
      <c r="I7341" s="41"/>
      <c r="J7341" s="41"/>
      <c r="K7341" s="40"/>
      <c r="Q7341" s="52"/>
    </row>
    <row r="7342" spans="3:17">
      <c r="C7342" s="52"/>
      <c r="F7342" s="41"/>
      <c r="I7342" s="41"/>
      <c r="J7342" s="41"/>
      <c r="K7342" s="40"/>
      <c r="Q7342" s="52"/>
    </row>
    <row r="7343" spans="3:17">
      <c r="C7343" s="52"/>
      <c r="F7343" s="41"/>
      <c r="I7343" s="41"/>
      <c r="J7343" s="41"/>
      <c r="K7343" s="40"/>
      <c r="Q7343" s="52"/>
    </row>
    <row r="7344" spans="3:17">
      <c r="C7344" s="52"/>
      <c r="F7344" s="41"/>
      <c r="I7344" s="41"/>
      <c r="J7344" s="41"/>
      <c r="K7344" s="40"/>
      <c r="Q7344" s="52"/>
    </row>
    <row r="7345" spans="3:17">
      <c r="C7345" s="52"/>
      <c r="F7345" s="41"/>
      <c r="I7345" s="41"/>
      <c r="J7345" s="41"/>
      <c r="K7345" s="40"/>
      <c r="Q7345" s="52"/>
    </row>
    <row r="7346" spans="3:17">
      <c r="C7346" s="52"/>
      <c r="F7346" s="41"/>
      <c r="I7346" s="41"/>
      <c r="J7346" s="41"/>
      <c r="K7346" s="40"/>
      <c r="Q7346" s="52"/>
    </row>
    <row r="7347" spans="3:17">
      <c r="C7347" s="52"/>
      <c r="F7347" s="41"/>
      <c r="I7347" s="41"/>
      <c r="J7347" s="41"/>
      <c r="K7347" s="40"/>
      <c r="Q7347" s="52"/>
    </row>
    <row r="7348" spans="3:17">
      <c r="C7348" s="52"/>
      <c r="F7348" s="41"/>
      <c r="I7348" s="41"/>
      <c r="J7348" s="41"/>
      <c r="K7348" s="40"/>
      <c r="Q7348" s="52"/>
    </row>
    <row r="7349" spans="3:17">
      <c r="C7349" s="52"/>
      <c r="F7349" s="41"/>
      <c r="I7349" s="41"/>
      <c r="J7349" s="41"/>
      <c r="K7349" s="40"/>
      <c r="Q7349" s="52"/>
    </row>
    <row r="7350" spans="3:17">
      <c r="C7350" s="52"/>
      <c r="F7350" s="41"/>
      <c r="I7350" s="41"/>
      <c r="J7350" s="41"/>
      <c r="K7350" s="40"/>
      <c r="Q7350" s="52"/>
    </row>
    <row r="7351" spans="3:17">
      <c r="C7351" s="52"/>
      <c r="F7351" s="41"/>
      <c r="I7351" s="41"/>
      <c r="J7351" s="41"/>
      <c r="K7351" s="40"/>
      <c r="Q7351" s="52"/>
    </row>
    <row r="7352" spans="3:17">
      <c r="C7352" s="52"/>
      <c r="F7352" s="41"/>
      <c r="I7352" s="41"/>
      <c r="J7352" s="41"/>
      <c r="K7352" s="40"/>
      <c r="Q7352" s="52"/>
    </row>
    <row r="7353" spans="3:17">
      <c r="C7353" s="52"/>
      <c r="F7353" s="41"/>
      <c r="I7353" s="41"/>
      <c r="J7353" s="41"/>
      <c r="K7353" s="40"/>
      <c r="Q7353" s="52"/>
    </row>
    <row r="7354" spans="3:17">
      <c r="C7354" s="52"/>
      <c r="F7354" s="41"/>
      <c r="I7354" s="41"/>
      <c r="J7354" s="41"/>
      <c r="K7354" s="40"/>
      <c r="Q7354" s="52"/>
    </row>
    <row r="7355" spans="3:17">
      <c r="C7355" s="52"/>
      <c r="F7355" s="41"/>
      <c r="I7355" s="41"/>
      <c r="J7355" s="41"/>
      <c r="K7355" s="40"/>
      <c r="Q7355" s="52"/>
    </row>
    <row r="7356" spans="3:17">
      <c r="C7356" s="52"/>
      <c r="F7356" s="41"/>
      <c r="I7356" s="41"/>
      <c r="J7356" s="41"/>
      <c r="K7356" s="40"/>
      <c r="Q7356" s="52"/>
    </row>
    <row r="7357" spans="3:17">
      <c r="C7357" s="52"/>
      <c r="F7357" s="41"/>
      <c r="I7357" s="41"/>
      <c r="J7357" s="41"/>
      <c r="K7357" s="40"/>
      <c r="Q7357" s="52"/>
    </row>
    <row r="7358" spans="3:17">
      <c r="C7358" s="52"/>
      <c r="F7358" s="41"/>
      <c r="I7358" s="41"/>
      <c r="J7358" s="41"/>
      <c r="K7358" s="40"/>
      <c r="Q7358" s="52"/>
    </row>
    <row r="7359" spans="3:17">
      <c r="C7359" s="52"/>
      <c r="F7359" s="41"/>
      <c r="I7359" s="41"/>
      <c r="J7359" s="41"/>
      <c r="K7359" s="40"/>
      <c r="Q7359" s="52"/>
    </row>
    <row r="7360" spans="3:17">
      <c r="C7360" s="52"/>
      <c r="F7360" s="41"/>
      <c r="I7360" s="41"/>
      <c r="J7360" s="41"/>
      <c r="K7360" s="40"/>
      <c r="Q7360" s="52"/>
    </row>
    <row r="7361" spans="3:17">
      <c r="C7361" s="52"/>
      <c r="F7361" s="41"/>
      <c r="I7361" s="41"/>
      <c r="J7361" s="41"/>
      <c r="K7361" s="40"/>
      <c r="Q7361" s="52"/>
    </row>
    <row r="7362" spans="3:17">
      <c r="C7362" s="52"/>
      <c r="F7362" s="41"/>
      <c r="I7362" s="41"/>
      <c r="J7362" s="41"/>
      <c r="K7362" s="40"/>
      <c r="Q7362" s="52"/>
    </row>
    <row r="7363" spans="3:17">
      <c r="C7363" s="52"/>
      <c r="F7363" s="41"/>
      <c r="I7363" s="41"/>
      <c r="J7363" s="41"/>
      <c r="K7363" s="40"/>
      <c r="Q7363" s="52"/>
    </row>
    <row r="7364" spans="3:17">
      <c r="C7364" s="52"/>
      <c r="F7364" s="41"/>
      <c r="I7364" s="41"/>
      <c r="J7364" s="41"/>
      <c r="K7364" s="40"/>
      <c r="Q7364" s="52"/>
    </row>
    <row r="7365" spans="3:17">
      <c r="C7365" s="52"/>
      <c r="F7365" s="41"/>
      <c r="I7365" s="41"/>
      <c r="J7365" s="41"/>
      <c r="K7365" s="40"/>
      <c r="Q7365" s="52"/>
    </row>
    <row r="7366" spans="3:17">
      <c r="C7366" s="52"/>
      <c r="F7366" s="41"/>
      <c r="I7366" s="41"/>
      <c r="J7366" s="41"/>
      <c r="K7366" s="40"/>
      <c r="Q7366" s="52"/>
    </row>
    <row r="7367" spans="3:17">
      <c r="C7367" s="52"/>
      <c r="F7367" s="41"/>
      <c r="I7367" s="41"/>
      <c r="J7367" s="41"/>
      <c r="K7367" s="40"/>
      <c r="Q7367" s="52"/>
    </row>
    <row r="7368" spans="3:17">
      <c r="C7368" s="52"/>
      <c r="F7368" s="41"/>
      <c r="I7368" s="41"/>
      <c r="J7368" s="41"/>
      <c r="K7368" s="40"/>
      <c r="Q7368" s="52"/>
    </row>
    <row r="7369" spans="3:17">
      <c r="C7369" s="52"/>
      <c r="F7369" s="41"/>
      <c r="I7369" s="41"/>
      <c r="J7369" s="41"/>
      <c r="K7369" s="40"/>
      <c r="Q7369" s="52"/>
    </row>
    <row r="7370" spans="3:17">
      <c r="C7370" s="52"/>
      <c r="F7370" s="41"/>
      <c r="I7370" s="41"/>
      <c r="J7370" s="41"/>
      <c r="K7370" s="40"/>
      <c r="Q7370" s="52"/>
    </row>
    <row r="7371" spans="3:17">
      <c r="C7371" s="52"/>
      <c r="F7371" s="41"/>
      <c r="I7371" s="41"/>
      <c r="J7371" s="41"/>
      <c r="K7371" s="40"/>
      <c r="Q7371" s="52"/>
    </row>
    <row r="7372" spans="3:17">
      <c r="C7372" s="52"/>
      <c r="F7372" s="41"/>
      <c r="I7372" s="41"/>
      <c r="J7372" s="41"/>
      <c r="K7372" s="40"/>
      <c r="Q7372" s="52"/>
    </row>
    <row r="7373" spans="3:17">
      <c r="C7373" s="52"/>
      <c r="F7373" s="41"/>
      <c r="I7373" s="41"/>
      <c r="J7373" s="41"/>
      <c r="K7373" s="40"/>
      <c r="Q7373" s="52"/>
    </row>
    <row r="7374" spans="3:17">
      <c r="C7374" s="52"/>
      <c r="F7374" s="41"/>
      <c r="I7374" s="41"/>
      <c r="J7374" s="41"/>
      <c r="K7374" s="40"/>
      <c r="Q7374" s="52"/>
    </row>
    <row r="7375" spans="3:17">
      <c r="C7375" s="52"/>
      <c r="F7375" s="41"/>
      <c r="I7375" s="41"/>
      <c r="J7375" s="41"/>
      <c r="K7375" s="40"/>
      <c r="Q7375" s="52"/>
    </row>
    <row r="7376" spans="3:17">
      <c r="C7376" s="52"/>
      <c r="F7376" s="41"/>
      <c r="I7376" s="41"/>
      <c r="J7376" s="41"/>
      <c r="K7376" s="40"/>
      <c r="Q7376" s="52"/>
    </row>
    <row r="7377" spans="3:17">
      <c r="C7377" s="52"/>
      <c r="F7377" s="41"/>
      <c r="I7377" s="41"/>
      <c r="J7377" s="41"/>
      <c r="K7377" s="40"/>
      <c r="Q7377" s="52"/>
    </row>
    <row r="7378" spans="3:17">
      <c r="C7378" s="52"/>
      <c r="F7378" s="41"/>
      <c r="I7378" s="41"/>
      <c r="J7378" s="41"/>
      <c r="K7378" s="40"/>
      <c r="Q7378" s="52"/>
    </row>
    <row r="7379" spans="3:17">
      <c r="C7379" s="52"/>
      <c r="F7379" s="41"/>
      <c r="I7379" s="41"/>
      <c r="J7379" s="41"/>
      <c r="K7379" s="40"/>
      <c r="Q7379" s="52"/>
    </row>
    <row r="7380" spans="3:17">
      <c r="C7380" s="52"/>
      <c r="F7380" s="41"/>
      <c r="I7380" s="41"/>
      <c r="J7380" s="41"/>
      <c r="K7380" s="40"/>
      <c r="Q7380" s="52"/>
    </row>
    <row r="7381" spans="3:17">
      <c r="C7381" s="52"/>
      <c r="F7381" s="41"/>
      <c r="I7381" s="41"/>
      <c r="J7381" s="41"/>
      <c r="K7381" s="40"/>
      <c r="Q7381" s="52"/>
    </row>
    <row r="7382" spans="3:17">
      <c r="C7382" s="52"/>
      <c r="F7382" s="41"/>
      <c r="I7382" s="41"/>
      <c r="J7382" s="41"/>
      <c r="K7382" s="40"/>
      <c r="Q7382" s="52"/>
    </row>
    <row r="7383" spans="3:17">
      <c r="C7383" s="52"/>
      <c r="F7383" s="41"/>
      <c r="I7383" s="41"/>
      <c r="J7383" s="41"/>
      <c r="K7383" s="40"/>
      <c r="Q7383" s="52"/>
    </row>
    <row r="7384" spans="3:17">
      <c r="C7384" s="52"/>
      <c r="F7384" s="41"/>
      <c r="I7384" s="41"/>
      <c r="J7384" s="41"/>
      <c r="K7384" s="40"/>
      <c r="Q7384" s="52"/>
    </row>
    <row r="7385" spans="3:17">
      <c r="C7385" s="52"/>
      <c r="F7385" s="41"/>
      <c r="I7385" s="41"/>
      <c r="J7385" s="41"/>
      <c r="K7385" s="40"/>
      <c r="Q7385" s="52"/>
    </row>
    <row r="7386" spans="3:17">
      <c r="C7386" s="52"/>
      <c r="F7386" s="41"/>
      <c r="I7386" s="41"/>
      <c r="J7386" s="41"/>
      <c r="K7386" s="40"/>
      <c r="Q7386" s="52"/>
    </row>
    <row r="7387" spans="3:17">
      <c r="C7387" s="52"/>
      <c r="F7387" s="41"/>
      <c r="I7387" s="41"/>
      <c r="J7387" s="41"/>
      <c r="K7387" s="40"/>
      <c r="Q7387" s="52"/>
    </row>
    <row r="7388" spans="3:17">
      <c r="C7388" s="52"/>
      <c r="F7388" s="41"/>
      <c r="I7388" s="41"/>
      <c r="J7388" s="41"/>
      <c r="K7388" s="40"/>
      <c r="Q7388" s="52"/>
    </row>
    <row r="7389" spans="3:17">
      <c r="C7389" s="52"/>
      <c r="F7389" s="41"/>
      <c r="I7389" s="41"/>
      <c r="J7389" s="41"/>
      <c r="K7389" s="40"/>
      <c r="Q7389" s="52"/>
    </row>
    <row r="7390" spans="3:17">
      <c r="C7390" s="52"/>
      <c r="F7390" s="41"/>
      <c r="I7390" s="41"/>
      <c r="J7390" s="41"/>
      <c r="K7390" s="40"/>
      <c r="Q7390" s="52"/>
    </row>
    <row r="7391" spans="3:17">
      <c r="C7391" s="52"/>
      <c r="F7391" s="41"/>
      <c r="I7391" s="41"/>
      <c r="J7391" s="41"/>
      <c r="K7391" s="40"/>
      <c r="Q7391" s="52"/>
    </row>
    <row r="7392" spans="3:17">
      <c r="C7392" s="52"/>
      <c r="F7392" s="41"/>
      <c r="I7392" s="41"/>
      <c r="J7392" s="41"/>
      <c r="K7392" s="40"/>
      <c r="Q7392" s="52"/>
    </row>
    <row r="7393" spans="3:17">
      <c r="C7393" s="52"/>
      <c r="F7393" s="41"/>
      <c r="I7393" s="41"/>
      <c r="J7393" s="41"/>
      <c r="K7393" s="40"/>
      <c r="Q7393" s="52"/>
    </row>
    <row r="7394" spans="3:17">
      <c r="C7394" s="52"/>
      <c r="F7394" s="41"/>
      <c r="I7394" s="41"/>
      <c r="J7394" s="41"/>
      <c r="K7394" s="40"/>
      <c r="Q7394" s="52"/>
    </row>
    <row r="7395" spans="3:17">
      <c r="C7395" s="52"/>
      <c r="F7395" s="41"/>
      <c r="I7395" s="41"/>
      <c r="J7395" s="41"/>
      <c r="K7395" s="40"/>
      <c r="Q7395" s="52"/>
    </row>
    <row r="7396" spans="3:17">
      <c r="C7396" s="52"/>
      <c r="F7396" s="41"/>
      <c r="I7396" s="41"/>
      <c r="J7396" s="41"/>
      <c r="K7396" s="40"/>
      <c r="Q7396" s="52"/>
    </row>
    <row r="7397" spans="3:17">
      <c r="C7397" s="52"/>
      <c r="F7397" s="41"/>
      <c r="I7397" s="41"/>
      <c r="J7397" s="41"/>
      <c r="K7397" s="40"/>
      <c r="Q7397" s="52"/>
    </row>
    <row r="7398" spans="3:17">
      <c r="C7398" s="52"/>
      <c r="F7398" s="41"/>
      <c r="I7398" s="41"/>
      <c r="J7398" s="41"/>
      <c r="K7398" s="40"/>
      <c r="Q7398" s="52"/>
    </row>
    <row r="7399" spans="3:17">
      <c r="C7399" s="52"/>
      <c r="F7399" s="41"/>
      <c r="I7399" s="41"/>
      <c r="J7399" s="41"/>
      <c r="K7399" s="40"/>
      <c r="Q7399" s="52"/>
    </row>
    <row r="7400" spans="3:17">
      <c r="C7400" s="52"/>
      <c r="F7400" s="41"/>
      <c r="I7400" s="41"/>
      <c r="J7400" s="41"/>
      <c r="K7400" s="40"/>
      <c r="Q7400" s="52"/>
    </row>
    <row r="7401" spans="3:17">
      <c r="C7401" s="52"/>
      <c r="F7401" s="41"/>
      <c r="I7401" s="41"/>
      <c r="J7401" s="41"/>
      <c r="K7401" s="40"/>
      <c r="Q7401" s="52"/>
    </row>
    <row r="7402" spans="3:17">
      <c r="C7402" s="52"/>
      <c r="F7402" s="41"/>
      <c r="I7402" s="41"/>
      <c r="J7402" s="41"/>
      <c r="K7402" s="40"/>
      <c r="Q7402" s="52"/>
    </row>
    <row r="7403" spans="3:17">
      <c r="C7403" s="52"/>
      <c r="F7403" s="41"/>
      <c r="I7403" s="41"/>
      <c r="J7403" s="41"/>
      <c r="K7403" s="40"/>
      <c r="Q7403" s="52"/>
    </row>
    <row r="7404" spans="3:17">
      <c r="C7404" s="52"/>
      <c r="F7404" s="41"/>
      <c r="I7404" s="41"/>
      <c r="J7404" s="41"/>
      <c r="K7404" s="40"/>
      <c r="Q7404" s="52"/>
    </row>
    <row r="7405" spans="3:17">
      <c r="C7405" s="52"/>
      <c r="F7405" s="41"/>
      <c r="I7405" s="41"/>
      <c r="J7405" s="41"/>
      <c r="K7405" s="40"/>
      <c r="Q7405" s="52"/>
    </row>
    <row r="7406" spans="3:17">
      <c r="C7406" s="52"/>
      <c r="F7406" s="41"/>
      <c r="I7406" s="41"/>
      <c r="J7406" s="41"/>
      <c r="K7406" s="40"/>
      <c r="Q7406" s="52"/>
    </row>
    <row r="7407" spans="3:17">
      <c r="C7407" s="52"/>
      <c r="F7407" s="41"/>
      <c r="I7407" s="41"/>
      <c r="J7407" s="41"/>
      <c r="K7407" s="40"/>
      <c r="Q7407" s="52"/>
    </row>
    <row r="7408" spans="3:17">
      <c r="C7408" s="52"/>
      <c r="F7408" s="41"/>
      <c r="I7408" s="41"/>
      <c r="J7408" s="41"/>
      <c r="K7408" s="40"/>
      <c r="Q7408" s="52"/>
    </row>
    <row r="7409" spans="3:17">
      <c r="C7409" s="52"/>
      <c r="F7409" s="41"/>
      <c r="I7409" s="41"/>
      <c r="J7409" s="41"/>
      <c r="K7409" s="40"/>
      <c r="Q7409" s="52"/>
    </row>
    <row r="7410" spans="3:17">
      <c r="C7410" s="52"/>
      <c r="F7410" s="41"/>
      <c r="I7410" s="41"/>
      <c r="J7410" s="41"/>
      <c r="K7410" s="40"/>
      <c r="Q7410" s="52"/>
    </row>
    <row r="7411" spans="3:17">
      <c r="C7411" s="52"/>
      <c r="F7411" s="41"/>
      <c r="I7411" s="41"/>
      <c r="J7411" s="41"/>
      <c r="K7411" s="40"/>
      <c r="Q7411" s="52"/>
    </row>
    <row r="7412" spans="3:17">
      <c r="C7412" s="52"/>
      <c r="F7412" s="41"/>
      <c r="I7412" s="41"/>
      <c r="J7412" s="41"/>
      <c r="K7412" s="40"/>
      <c r="Q7412" s="52"/>
    </row>
    <row r="7413" spans="3:17">
      <c r="C7413" s="52"/>
      <c r="F7413" s="41"/>
      <c r="I7413" s="41"/>
      <c r="J7413" s="41"/>
      <c r="K7413" s="40"/>
      <c r="Q7413" s="52"/>
    </row>
    <row r="7414" spans="3:17">
      <c r="C7414" s="52"/>
      <c r="F7414" s="41"/>
      <c r="I7414" s="41"/>
      <c r="J7414" s="41"/>
      <c r="K7414" s="40"/>
      <c r="Q7414" s="52"/>
    </row>
    <row r="7415" spans="3:17">
      <c r="C7415" s="52"/>
      <c r="F7415" s="41"/>
      <c r="I7415" s="41"/>
      <c r="J7415" s="41"/>
      <c r="K7415" s="40"/>
      <c r="Q7415" s="52"/>
    </row>
    <row r="7416" spans="3:17">
      <c r="C7416" s="52"/>
      <c r="F7416" s="41"/>
      <c r="I7416" s="41"/>
      <c r="J7416" s="41"/>
      <c r="K7416" s="40"/>
      <c r="Q7416" s="52"/>
    </row>
    <row r="7417" spans="3:17">
      <c r="C7417" s="52"/>
      <c r="F7417" s="41"/>
      <c r="I7417" s="41"/>
      <c r="J7417" s="41"/>
      <c r="K7417" s="40"/>
      <c r="Q7417" s="52"/>
    </row>
    <row r="7418" spans="3:17">
      <c r="C7418" s="52"/>
      <c r="F7418" s="41"/>
      <c r="I7418" s="41"/>
      <c r="J7418" s="41"/>
      <c r="K7418" s="40"/>
      <c r="Q7418" s="52"/>
    </row>
    <row r="7419" spans="3:17">
      <c r="C7419" s="52"/>
      <c r="F7419" s="41"/>
      <c r="I7419" s="41"/>
      <c r="J7419" s="41"/>
      <c r="K7419" s="40"/>
      <c r="Q7419" s="52"/>
    </row>
    <row r="7420" spans="3:17">
      <c r="C7420" s="52"/>
      <c r="F7420" s="41"/>
      <c r="I7420" s="41"/>
      <c r="J7420" s="41"/>
      <c r="K7420" s="40"/>
      <c r="Q7420" s="52"/>
    </row>
    <row r="7421" spans="3:17">
      <c r="C7421" s="52"/>
      <c r="F7421" s="41"/>
      <c r="I7421" s="41"/>
      <c r="J7421" s="41"/>
      <c r="K7421" s="40"/>
      <c r="Q7421" s="52"/>
    </row>
    <row r="7422" spans="3:17">
      <c r="C7422" s="52"/>
      <c r="F7422" s="41"/>
      <c r="I7422" s="41"/>
      <c r="J7422" s="41"/>
      <c r="K7422" s="40"/>
      <c r="Q7422" s="52"/>
    </row>
    <row r="7423" spans="3:17">
      <c r="C7423" s="52"/>
      <c r="F7423" s="41"/>
      <c r="I7423" s="41"/>
      <c r="J7423" s="41"/>
      <c r="K7423" s="40"/>
      <c r="Q7423" s="52"/>
    </row>
    <row r="7424" spans="3:17">
      <c r="C7424" s="52"/>
      <c r="F7424" s="41"/>
      <c r="I7424" s="41"/>
      <c r="J7424" s="41"/>
      <c r="K7424" s="40"/>
      <c r="Q7424" s="52"/>
    </row>
    <row r="7425" spans="3:17">
      <c r="C7425" s="52"/>
      <c r="F7425" s="41"/>
      <c r="I7425" s="41"/>
      <c r="J7425" s="41"/>
      <c r="K7425" s="40"/>
      <c r="Q7425" s="52"/>
    </row>
    <row r="7426" spans="3:17">
      <c r="C7426" s="52"/>
      <c r="F7426" s="41"/>
      <c r="I7426" s="41"/>
      <c r="J7426" s="41"/>
      <c r="K7426" s="40"/>
      <c r="Q7426" s="52"/>
    </row>
    <row r="7427" spans="3:17">
      <c r="C7427" s="52"/>
      <c r="F7427" s="41"/>
      <c r="I7427" s="41"/>
      <c r="J7427" s="41"/>
      <c r="K7427" s="40"/>
      <c r="Q7427" s="52"/>
    </row>
    <row r="7428" spans="3:17">
      <c r="C7428" s="52"/>
      <c r="F7428" s="41"/>
      <c r="I7428" s="41"/>
      <c r="J7428" s="41"/>
      <c r="K7428" s="40"/>
      <c r="Q7428" s="52"/>
    </row>
    <row r="7429" spans="3:17">
      <c r="C7429" s="52"/>
      <c r="F7429" s="41"/>
      <c r="I7429" s="41"/>
      <c r="J7429" s="41"/>
      <c r="K7429" s="40"/>
      <c r="Q7429" s="52"/>
    </row>
    <row r="7430" spans="3:17">
      <c r="C7430" s="52"/>
      <c r="F7430" s="41"/>
      <c r="I7430" s="41"/>
      <c r="J7430" s="41"/>
      <c r="K7430" s="40"/>
      <c r="Q7430" s="52"/>
    </row>
    <row r="7431" spans="3:17">
      <c r="C7431" s="52"/>
      <c r="F7431" s="41"/>
      <c r="I7431" s="41"/>
      <c r="J7431" s="41"/>
      <c r="K7431" s="40"/>
      <c r="Q7431" s="52"/>
    </row>
    <row r="7432" spans="3:17">
      <c r="C7432" s="52"/>
      <c r="F7432" s="41"/>
      <c r="I7432" s="41"/>
      <c r="J7432" s="41"/>
      <c r="K7432" s="40"/>
      <c r="Q7432" s="52"/>
    </row>
    <row r="7433" spans="3:17">
      <c r="C7433" s="52"/>
      <c r="F7433" s="41"/>
      <c r="I7433" s="41"/>
      <c r="J7433" s="41"/>
      <c r="K7433" s="40"/>
      <c r="Q7433" s="52"/>
    </row>
    <row r="7434" spans="3:17">
      <c r="C7434" s="52"/>
      <c r="F7434" s="41"/>
      <c r="I7434" s="41"/>
      <c r="J7434" s="41"/>
      <c r="K7434" s="40"/>
      <c r="Q7434" s="52"/>
    </row>
    <row r="7435" spans="3:17">
      <c r="C7435" s="52"/>
      <c r="F7435" s="41"/>
      <c r="I7435" s="41"/>
      <c r="J7435" s="41"/>
      <c r="K7435" s="40"/>
      <c r="Q7435" s="52"/>
    </row>
    <row r="7436" spans="3:17">
      <c r="C7436" s="52"/>
      <c r="F7436" s="41"/>
      <c r="I7436" s="41"/>
      <c r="J7436" s="41"/>
      <c r="K7436" s="40"/>
      <c r="Q7436" s="52"/>
    </row>
    <row r="7437" spans="3:17">
      <c r="C7437" s="52"/>
      <c r="F7437" s="41"/>
      <c r="I7437" s="41"/>
      <c r="J7437" s="41"/>
      <c r="K7437" s="40"/>
      <c r="Q7437" s="52"/>
    </row>
    <row r="7438" spans="3:17">
      <c r="C7438" s="52"/>
      <c r="F7438" s="41"/>
      <c r="I7438" s="41"/>
      <c r="J7438" s="41"/>
      <c r="K7438" s="40"/>
      <c r="Q7438" s="52"/>
    </row>
    <row r="7439" spans="3:17">
      <c r="C7439" s="52"/>
      <c r="F7439" s="41"/>
      <c r="I7439" s="41"/>
      <c r="J7439" s="41"/>
      <c r="K7439" s="40"/>
      <c r="Q7439" s="52"/>
    </row>
    <row r="7440" spans="3:17">
      <c r="C7440" s="52"/>
      <c r="F7440" s="41"/>
      <c r="I7440" s="41"/>
      <c r="J7440" s="41"/>
      <c r="K7440" s="40"/>
      <c r="Q7440" s="52"/>
    </row>
    <row r="7441" spans="3:17">
      <c r="C7441" s="52"/>
      <c r="F7441" s="41"/>
      <c r="I7441" s="41"/>
      <c r="J7441" s="41"/>
      <c r="K7441" s="40"/>
      <c r="Q7441" s="52"/>
    </row>
    <row r="7442" spans="3:17">
      <c r="C7442" s="52"/>
      <c r="F7442" s="41"/>
      <c r="I7442" s="41"/>
      <c r="J7442" s="41"/>
      <c r="K7442" s="40"/>
      <c r="Q7442" s="52"/>
    </row>
    <row r="7443" spans="3:17">
      <c r="C7443" s="52"/>
      <c r="F7443" s="41"/>
      <c r="I7443" s="41"/>
      <c r="J7443" s="41"/>
      <c r="K7443" s="40"/>
      <c r="Q7443" s="52"/>
    </row>
    <row r="7444" spans="3:17">
      <c r="C7444" s="52"/>
      <c r="F7444" s="41"/>
      <c r="I7444" s="41"/>
      <c r="J7444" s="41"/>
      <c r="K7444" s="40"/>
      <c r="Q7444" s="52"/>
    </row>
    <row r="7445" spans="3:17">
      <c r="C7445" s="52"/>
      <c r="F7445" s="41"/>
      <c r="I7445" s="41"/>
      <c r="J7445" s="41"/>
      <c r="K7445" s="40"/>
      <c r="Q7445" s="52"/>
    </row>
    <row r="7446" spans="3:17">
      <c r="C7446" s="52"/>
      <c r="F7446" s="41"/>
      <c r="I7446" s="41"/>
      <c r="J7446" s="41"/>
      <c r="K7446" s="40"/>
      <c r="Q7446" s="52"/>
    </row>
    <row r="7447" spans="3:17">
      <c r="C7447" s="52"/>
      <c r="F7447" s="41"/>
      <c r="I7447" s="41"/>
      <c r="J7447" s="41"/>
      <c r="K7447" s="40"/>
      <c r="Q7447" s="52"/>
    </row>
    <row r="7448" spans="3:17">
      <c r="C7448" s="52"/>
      <c r="F7448" s="41"/>
      <c r="I7448" s="41"/>
      <c r="J7448" s="41"/>
      <c r="K7448" s="40"/>
      <c r="Q7448" s="52"/>
    </row>
    <row r="7449" spans="3:17">
      <c r="C7449" s="52"/>
      <c r="F7449" s="41"/>
      <c r="I7449" s="41"/>
      <c r="J7449" s="41"/>
      <c r="K7449" s="40"/>
      <c r="Q7449" s="52"/>
    </row>
    <row r="7450" spans="3:17">
      <c r="C7450" s="52"/>
      <c r="F7450" s="41"/>
      <c r="I7450" s="41"/>
      <c r="J7450" s="41"/>
      <c r="K7450" s="40"/>
      <c r="Q7450" s="52"/>
    </row>
    <row r="7451" spans="3:17">
      <c r="C7451" s="52"/>
      <c r="F7451" s="41"/>
      <c r="I7451" s="41"/>
      <c r="J7451" s="41"/>
      <c r="K7451" s="40"/>
      <c r="Q7451" s="52"/>
    </row>
    <row r="7452" spans="3:17">
      <c r="C7452" s="52"/>
      <c r="F7452" s="41"/>
      <c r="I7452" s="41"/>
      <c r="J7452" s="41"/>
      <c r="K7452" s="40"/>
      <c r="Q7452" s="52"/>
    </row>
    <row r="7453" spans="3:17">
      <c r="C7453" s="52"/>
      <c r="F7453" s="41"/>
      <c r="I7453" s="41"/>
      <c r="J7453" s="41"/>
      <c r="K7453" s="40"/>
      <c r="Q7453" s="52"/>
    </row>
    <row r="7454" spans="3:17">
      <c r="C7454" s="52"/>
      <c r="F7454" s="41"/>
      <c r="I7454" s="41"/>
      <c r="J7454" s="41"/>
      <c r="K7454" s="40"/>
      <c r="Q7454" s="52"/>
    </row>
    <row r="7455" spans="3:17">
      <c r="C7455" s="52"/>
      <c r="F7455" s="41"/>
      <c r="I7455" s="41"/>
      <c r="J7455" s="41"/>
      <c r="K7455" s="40"/>
      <c r="Q7455" s="52"/>
    </row>
    <row r="7456" spans="3:17">
      <c r="C7456" s="52"/>
      <c r="F7456" s="41"/>
      <c r="I7456" s="41"/>
      <c r="J7456" s="41"/>
      <c r="K7456" s="40"/>
      <c r="Q7456" s="52"/>
    </row>
    <row r="7457" spans="3:17">
      <c r="C7457" s="52"/>
      <c r="F7457" s="41"/>
      <c r="I7457" s="41"/>
      <c r="J7457" s="41"/>
      <c r="K7457" s="40"/>
      <c r="Q7457" s="52"/>
    </row>
    <row r="7458" spans="3:17">
      <c r="C7458" s="52"/>
      <c r="F7458" s="41"/>
      <c r="I7458" s="41"/>
      <c r="J7458" s="41"/>
      <c r="K7458" s="40"/>
      <c r="Q7458" s="52"/>
    </row>
    <row r="7459" spans="3:17">
      <c r="C7459" s="52"/>
      <c r="F7459" s="41"/>
      <c r="I7459" s="41"/>
      <c r="J7459" s="41"/>
      <c r="K7459" s="40"/>
      <c r="Q7459" s="52"/>
    </row>
    <row r="7460" spans="3:17">
      <c r="C7460" s="52"/>
      <c r="F7460" s="41"/>
      <c r="I7460" s="41"/>
      <c r="J7460" s="41"/>
      <c r="K7460" s="40"/>
      <c r="Q7460" s="52"/>
    </row>
    <row r="7461" spans="3:17">
      <c r="C7461" s="52"/>
      <c r="F7461" s="41"/>
      <c r="I7461" s="41"/>
      <c r="J7461" s="41"/>
      <c r="K7461" s="40"/>
      <c r="Q7461" s="52"/>
    </row>
    <row r="7462" spans="3:17">
      <c r="C7462" s="52"/>
      <c r="F7462" s="41"/>
      <c r="I7462" s="41"/>
      <c r="J7462" s="41"/>
      <c r="K7462" s="40"/>
      <c r="Q7462" s="52"/>
    </row>
    <row r="7463" spans="3:17">
      <c r="C7463" s="52"/>
      <c r="F7463" s="41"/>
      <c r="I7463" s="41"/>
      <c r="J7463" s="41"/>
      <c r="K7463" s="40"/>
      <c r="Q7463" s="52"/>
    </row>
    <row r="7464" spans="3:17">
      <c r="C7464" s="52"/>
      <c r="F7464" s="41"/>
      <c r="I7464" s="41"/>
      <c r="J7464" s="41"/>
      <c r="K7464" s="40"/>
      <c r="Q7464" s="52"/>
    </row>
    <row r="7465" spans="3:17">
      <c r="C7465" s="52"/>
      <c r="F7465" s="41"/>
      <c r="I7465" s="41"/>
      <c r="J7465" s="41"/>
      <c r="K7465" s="40"/>
      <c r="Q7465" s="52"/>
    </row>
    <row r="7466" spans="3:17">
      <c r="C7466" s="52"/>
      <c r="F7466" s="41"/>
      <c r="I7466" s="41"/>
      <c r="J7466" s="41"/>
      <c r="K7466" s="40"/>
      <c r="Q7466" s="52"/>
    </row>
    <row r="7467" spans="3:17">
      <c r="C7467" s="52"/>
      <c r="F7467" s="41"/>
      <c r="I7467" s="41"/>
      <c r="J7467" s="41"/>
      <c r="K7467" s="40"/>
      <c r="Q7467" s="52"/>
    </row>
    <row r="7468" spans="3:17">
      <c r="C7468" s="52"/>
      <c r="F7468" s="41"/>
      <c r="I7468" s="41"/>
      <c r="J7468" s="41"/>
      <c r="K7468" s="40"/>
      <c r="Q7468" s="52"/>
    </row>
    <row r="7469" spans="3:17">
      <c r="C7469" s="52"/>
      <c r="F7469" s="41"/>
      <c r="I7469" s="41"/>
      <c r="J7469" s="41"/>
      <c r="K7469" s="40"/>
      <c r="Q7469" s="52"/>
    </row>
    <row r="7470" spans="3:17">
      <c r="C7470" s="52"/>
      <c r="F7470" s="41"/>
      <c r="I7470" s="41"/>
      <c r="J7470" s="41"/>
      <c r="K7470" s="40"/>
      <c r="Q7470" s="52"/>
    </row>
    <row r="7471" spans="3:17">
      <c r="C7471" s="52"/>
      <c r="F7471" s="41"/>
      <c r="I7471" s="41"/>
      <c r="J7471" s="41"/>
      <c r="K7471" s="40"/>
      <c r="Q7471" s="52"/>
    </row>
    <row r="7472" spans="3:17">
      <c r="C7472" s="52"/>
      <c r="F7472" s="41"/>
      <c r="I7472" s="41"/>
      <c r="J7472" s="41"/>
      <c r="K7472" s="40"/>
      <c r="Q7472" s="52"/>
    </row>
    <row r="7473" spans="3:17">
      <c r="C7473" s="52"/>
      <c r="F7473" s="41"/>
      <c r="I7473" s="41"/>
      <c r="J7473" s="41"/>
      <c r="K7473" s="40"/>
      <c r="Q7473" s="52"/>
    </row>
    <row r="7474" spans="3:17">
      <c r="C7474" s="52"/>
      <c r="F7474" s="41"/>
      <c r="I7474" s="41"/>
      <c r="J7474" s="41"/>
      <c r="K7474" s="40"/>
      <c r="Q7474" s="52"/>
    </row>
    <row r="7475" spans="3:17">
      <c r="C7475" s="52"/>
      <c r="F7475" s="41"/>
      <c r="I7475" s="41"/>
      <c r="J7475" s="41"/>
      <c r="K7475" s="40"/>
      <c r="Q7475" s="52"/>
    </row>
    <row r="7476" spans="3:17">
      <c r="C7476" s="52"/>
      <c r="F7476" s="41"/>
      <c r="I7476" s="41"/>
      <c r="J7476" s="41"/>
      <c r="K7476" s="40"/>
      <c r="Q7476" s="52"/>
    </row>
    <row r="7477" spans="3:17">
      <c r="C7477" s="52"/>
      <c r="F7477" s="41"/>
      <c r="I7477" s="41"/>
      <c r="J7477" s="41"/>
      <c r="K7477" s="40"/>
      <c r="Q7477" s="52"/>
    </row>
    <row r="7478" spans="3:17">
      <c r="C7478" s="52"/>
      <c r="F7478" s="41"/>
      <c r="I7478" s="41"/>
      <c r="J7478" s="41"/>
      <c r="K7478" s="40"/>
      <c r="Q7478" s="52"/>
    </row>
    <row r="7479" spans="3:17">
      <c r="C7479" s="52"/>
      <c r="F7479" s="41"/>
      <c r="I7479" s="41"/>
      <c r="J7479" s="41"/>
      <c r="K7479" s="40"/>
      <c r="Q7479" s="52"/>
    </row>
    <row r="7480" spans="3:17">
      <c r="C7480" s="52"/>
      <c r="F7480" s="41"/>
      <c r="I7480" s="41"/>
      <c r="J7480" s="41"/>
      <c r="K7480" s="40"/>
      <c r="Q7480" s="52"/>
    </row>
    <row r="7481" spans="3:17">
      <c r="C7481" s="52"/>
      <c r="F7481" s="41"/>
      <c r="I7481" s="41"/>
      <c r="J7481" s="41"/>
      <c r="K7481" s="40"/>
      <c r="Q7481" s="52"/>
    </row>
    <row r="7482" spans="3:17">
      <c r="C7482" s="52"/>
      <c r="F7482" s="41"/>
      <c r="I7482" s="41"/>
      <c r="J7482" s="41"/>
      <c r="K7482" s="40"/>
      <c r="Q7482" s="52"/>
    </row>
    <row r="7483" spans="3:17">
      <c r="C7483" s="52"/>
      <c r="F7483" s="41"/>
      <c r="I7483" s="41"/>
      <c r="J7483" s="41"/>
      <c r="K7483" s="40"/>
      <c r="Q7483" s="52"/>
    </row>
    <row r="7484" spans="3:17">
      <c r="C7484" s="52"/>
      <c r="F7484" s="41"/>
      <c r="I7484" s="41"/>
      <c r="J7484" s="41"/>
      <c r="K7484" s="40"/>
      <c r="Q7484" s="52"/>
    </row>
    <row r="7485" spans="3:17">
      <c r="C7485" s="52"/>
      <c r="F7485" s="41"/>
      <c r="I7485" s="41"/>
      <c r="J7485" s="41"/>
      <c r="K7485" s="40"/>
      <c r="Q7485" s="52"/>
    </row>
    <row r="7486" spans="3:17">
      <c r="C7486" s="52"/>
      <c r="F7486" s="41"/>
      <c r="I7486" s="41"/>
      <c r="J7486" s="41"/>
      <c r="K7486" s="40"/>
      <c r="Q7486" s="52"/>
    </row>
    <row r="7487" spans="3:17">
      <c r="C7487" s="52"/>
      <c r="F7487" s="41"/>
      <c r="I7487" s="41"/>
      <c r="J7487" s="41"/>
      <c r="K7487" s="40"/>
      <c r="Q7487" s="52"/>
    </row>
    <row r="7488" spans="3:17">
      <c r="C7488" s="52"/>
      <c r="F7488" s="41"/>
      <c r="I7488" s="41"/>
      <c r="J7488" s="41"/>
      <c r="K7488" s="40"/>
      <c r="Q7488" s="52"/>
    </row>
    <row r="7489" spans="3:17">
      <c r="C7489" s="52"/>
      <c r="F7489" s="41"/>
      <c r="I7489" s="41"/>
      <c r="J7489" s="41"/>
      <c r="K7489" s="40"/>
      <c r="Q7489" s="52"/>
    </row>
    <row r="7490" spans="3:17">
      <c r="C7490" s="52"/>
      <c r="F7490" s="41"/>
      <c r="I7490" s="41"/>
      <c r="J7490" s="41"/>
      <c r="K7490" s="40"/>
      <c r="Q7490" s="52"/>
    </row>
    <row r="7491" spans="3:17">
      <c r="C7491" s="52"/>
      <c r="F7491" s="41"/>
      <c r="I7491" s="41"/>
      <c r="J7491" s="41"/>
      <c r="K7491" s="40"/>
      <c r="Q7491" s="52"/>
    </row>
    <row r="7492" spans="3:17">
      <c r="C7492" s="52"/>
      <c r="F7492" s="41"/>
      <c r="I7492" s="41"/>
      <c r="J7492" s="41"/>
      <c r="K7492" s="40"/>
      <c r="Q7492" s="52"/>
    </row>
    <row r="7493" spans="3:17">
      <c r="C7493" s="52"/>
      <c r="F7493" s="41"/>
      <c r="I7493" s="41"/>
      <c r="J7493" s="41"/>
      <c r="K7493" s="40"/>
      <c r="Q7493" s="52"/>
    </row>
    <row r="7494" spans="3:17">
      <c r="C7494" s="52"/>
      <c r="F7494" s="41"/>
      <c r="I7494" s="41"/>
      <c r="J7494" s="41"/>
      <c r="K7494" s="40"/>
      <c r="Q7494" s="52"/>
    </row>
    <row r="7495" spans="3:17">
      <c r="C7495" s="52"/>
      <c r="F7495" s="41"/>
      <c r="I7495" s="41"/>
      <c r="J7495" s="41"/>
      <c r="K7495" s="40"/>
      <c r="Q7495" s="52"/>
    </row>
    <row r="7496" spans="3:17">
      <c r="C7496" s="52"/>
      <c r="F7496" s="41"/>
      <c r="I7496" s="41"/>
      <c r="J7496" s="41"/>
      <c r="K7496" s="40"/>
      <c r="Q7496" s="52"/>
    </row>
    <row r="7497" spans="3:17">
      <c r="C7497" s="52"/>
      <c r="F7497" s="41"/>
      <c r="I7497" s="41"/>
      <c r="J7497" s="41"/>
      <c r="K7497" s="40"/>
      <c r="Q7497" s="52"/>
    </row>
    <row r="7498" spans="3:17">
      <c r="C7498" s="52"/>
      <c r="F7498" s="41"/>
      <c r="I7498" s="41"/>
      <c r="J7498" s="41"/>
      <c r="K7498" s="40"/>
      <c r="Q7498" s="52"/>
    </row>
    <row r="7499" spans="3:17">
      <c r="C7499" s="52"/>
      <c r="F7499" s="41"/>
      <c r="I7499" s="41"/>
      <c r="J7499" s="41"/>
      <c r="K7499" s="40"/>
      <c r="Q7499" s="52"/>
    </row>
    <row r="7500" spans="3:17">
      <c r="C7500" s="52"/>
      <c r="F7500" s="41"/>
      <c r="I7500" s="41"/>
      <c r="J7500" s="41"/>
      <c r="K7500" s="40"/>
      <c r="Q7500" s="52"/>
    </row>
    <row r="7501" spans="3:17">
      <c r="C7501" s="52"/>
      <c r="F7501" s="41"/>
      <c r="I7501" s="41"/>
      <c r="J7501" s="41"/>
      <c r="K7501" s="40"/>
      <c r="Q7501" s="52"/>
    </row>
    <row r="7502" spans="3:17">
      <c r="C7502" s="52"/>
      <c r="F7502" s="41"/>
      <c r="I7502" s="41"/>
      <c r="J7502" s="41"/>
      <c r="K7502" s="40"/>
      <c r="Q7502" s="52"/>
    </row>
    <row r="7503" spans="3:17">
      <c r="C7503" s="52"/>
      <c r="F7503" s="41"/>
      <c r="I7503" s="41"/>
      <c r="J7503" s="41"/>
      <c r="K7503" s="40"/>
      <c r="Q7503" s="52"/>
    </row>
    <row r="7504" spans="3:17">
      <c r="C7504" s="52"/>
      <c r="F7504" s="41"/>
      <c r="I7504" s="41"/>
      <c r="J7504" s="41"/>
      <c r="K7504" s="40"/>
      <c r="Q7504" s="52"/>
    </row>
    <row r="7505" spans="3:17">
      <c r="C7505" s="52"/>
      <c r="F7505" s="41"/>
      <c r="I7505" s="41"/>
      <c r="J7505" s="41"/>
      <c r="K7505" s="40"/>
      <c r="Q7505" s="52"/>
    </row>
    <row r="7506" spans="3:17">
      <c r="C7506" s="52"/>
      <c r="F7506" s="41"/>
      <c r="I7506" s="41"/>
      <c r="J7506" s="41"/>
      <c r="K7506" s="40"/>
      <c r="Q7506" s="52"/>
    </row>
    <row r="7507" spans="3:17">
      <c r="C7507" s="52"/>
      <c r="F7507" s="41"/>
      <c r="I7507" s="41"/>
      <c r="J7507" s="41"/>
      <c r="K7507" s="40"/>
      <c r="Q7507" s="52"/>
    </row>
    <row r="7508" spans="3:17">
      <c r="C7508" s="52"/>
      <c r="F7508" s="41"/>
      <c r="I7508" s="41"/>
      <c r="J7508" s="41"/>
      <c r="K7508" s="40"/>
      <c r="Q7508" s="52"/>
    </row>
    <row r="7509" spans="3:17">
      <c r="C7509" s="52"/>
      <c r="F7509" s="41"/>
      <c r="I7509" s="41"/>
      <c r="J7509" s="41"/>
      <c r="K7509" s="40"/>
      <c r="Q7509" s="52"/>
    </row>
    <row r="7510" spans="3:17">
      <c r="C7510" s="52"/>
      <c r="F7510" s="41"/>
      <c r="I7510" s="41"/>
      <c r="J7510" s="41"/>
      <c r="K7510" s="40"/>
      <c r="Q7510" s="52"/>
    </row>
    <row r="7511" spans="3:17">
      <c r="C7511" s="52"/>
      <c r="F7511" s="41"/>
      <c r="I7511" s="41"/>
      <c r="J7511" s="41"/>
      <c r="K7511" s="40"/>
      <c r="Q7511" s="52"/>
    </row>
    <row r="7512" spans="3:17">
      <c r="C7512" s="52"/>
      <c r="F7512" s="41"/>
      <c r="I7512" s="41"/>
      <c r="J7512" s="41"/>
      <c r="K7512" s="40"/>
      <c r="Q7512" s="52"/>
    </row>
    <row r="7513" spans="3:17">
      <c r="C7513" s="52"/>
      <c r="F7513" s="41"/>
      <c r="I7513" s="41"/>
      <c r="J7513" s="41"/>
      <c r="K7513" s="40"/>
      <c r="Q7513" s="52"/>
    </row>
    <row r="7514" spans="3:17">
      <c r="C7514" s="52"/>
      <c r="F7514" s="41"/>
      <c r="I7514" s="41"/>
      <c r="J7514" s="41"/>
      <c r="K7514" s="40"/>
      <c r="Q7514" s="52"/>
    </row>
    <row r="7515" spans="3:17">
      <c r="C7515" s="52"/>
      <c r="F7515" s="41"/>
      <c r="I7515" s="41"/>
      <c r="J7515" s="41"/>
      <c r="K7515" s="40"/>
      <c r="Q7515" s="52"/>
    </row>
    <row r="7516" spans="3:17">
      <c r="C7516" s="52"/>
      <c r="F7516" s="41"/>
      <c r="I7516" s="41"/>
      <c r="J7516" s="41"/>
      <c r="K7516" s="40"/>
      <c r="Q7516" s="52"/>
    </row>
    <row r="7517" spans="3:17">
      <c r="C7517" s="52"/>
      <c r="F7517" s="41"/>
      <c r="I7517" s="41"/>
      <c r="J7517" s="41"/>
      <c r="K7517" s="40"/>
      <c r="Q7517" s="52"/>
    </row>
    <row r="7518" spans="3:17">
      <c r="C7518" s="52"/>
      <c r="F7518" s="41"/>
      <c r="I7518" s="41"/>
      <c r="J7518" s="41"/>
      <c r="K7518" s="40"/>
      <c r="Q7518" s="52"/>
    </row>
    <row r="7519" spans="3:17">
      <c r="C7519" s="52"/>
      <c r="F7519" s="41"/>
      <c r="I7519" s="41"/>
      <c r="J7519" s="41"/>
      <c r="K7519" s="40"/>
      <c r="Q7519" s="52"/>
    </row>
    <row r="7520" spans="3:17">
      <c r="C7520" s="52"/>
      <c r="F7520" s="41"/>
      <c r="I7520" s="41"/>
      <c r="J7520" s="41"/>
      <c r="K7520" s="40"/>
      <c r="Q7520" s="52"/>
    </row>
    <row r="7521" spans="3:17">
      <c r="C7521" s="52"/>
      <c r="F7521" s="41"/>
      <c r="I7521" s="41"/>
      <c r="J7521" s="41"/>
      <c r="K7521" s="40"/>
      <c r="Q7521" s="52"/>
    </row>
    <row r="7522" spans="3:17">
      <c r="C7522" s="52"/>
      <c r="F7522" s="41"/>
      <c r="I7522" s="41"/>
      <c r="J7522" s="41"/>
      <c r="K7522" s="40"/>
      <c r="Q7522" s="52"/>
    </row>
    <row r="7523" spans="3:17">
      <c r="C7523" s="52"/>
      <c r="F7523" s="41"/>
      <c r="I7523" s="41"/>
      <c r="J7523" s="41"/>
      <c r="K7523" s="40"/>
      <c r="Q7523" s="52"/>
    </row>
    <row r="7524" spans="3:17">
      <c r="C7524" s="52"/>
      <c r="F7524" s="41"/>
      <c r="I7524" s="41"/>
      <c r="J7524" s="41"/>
      <c r="K7524" s="40"/>
      <c r="Q7524" s="52"/>
    </row>
    <row r="7525" spans="3:17">
      <c r="C7525" s="52"/>
      <c r="F7525" s="41"/>
      <c r="I7525" s="41"/>
      <c r="J7525" s="41"/>
      <c r="K7525" s="40"/>
      <c r="Q7525" s="52"/>
    </row>
    <row r="7526" spans="3:17">
      <c r="C7526" s="52"/>
      <c r="F7526" s="41"/>
      <c r="I7526" s="41"/>
      <c r="J7526" s="41"/>
      <c r="K7526" s="40"/>
      <c r="Q7526" s="52"/>
    </row>
    <row r="7527" spans="3:17">
      <c r="C7527" s="52"/>
      <c r="F7527" s="41"/>
      <c r="I7527" s="41"/>
      <c r="J7527" s="41"/>
      <c r="K7527" s="40"/>
      <c r="Q7527" s="52"/>
    </row>
    <row r="7528" spans="3:17">
      <c r="C7528" s="52"/>
      <c r="F7528" s="41"/>
      <c r="I7528" s="41"/>
      <c r="J7528" s="41"/>
      <c r="K7528" s="40"/>
      <c r="Q7528" s="52"/>
    </row>
    <row r="7529" spans="3:17">
      <c r="C7529" s="52"/>
      <c r="F7529" s="41"/>
      <c r="I7529" s="41"/>
      <c r="J7529" s="41"/>
      <c r="K7529" s="40"/>
      <c r="Q7529" s="52"/>
    </row>
    <row r="7530" spans="3:17">
      <c r="C7530" s="52"/>
      <c r="F7530" s="41"/>
      <c r="I7530" s="41"/>
      <c r="J7530" s="41"/>
      <c r="K7530" s="40"/>
      <c r="Q7530" s="52"/>
    </row>
    <row r="7531" spans="3:17">
      <c r="C7531" s="52"/>
      <c r="F7531" s="41"/>
      <c r="I7531" s="41"/>
      <c r="J7531" s="41"/>
      <c r="K7531" s="40"/>
      <c r="Q7531" s="52"/>
    </row>
    <row r="7532" spans="3:17">
      <c r="C7532" s="52"/>
      <c r="F7532" s="41"/>
      <c r="I7532" s="41"/>
      <c r="J7532" s="41"/>
      <c r="K7532" s="40"/>
      <c r="Q7532" s="52"/>
    </row>
    <row r="7533" spans="3:17">
      <c r="C7533" s="52"/>
      <c r="F7533" s="41"/>
      <c r="I7533" s="41"/>
      <c r="J7533" s="41"/>
      <c r="K7533" s="40"/>
      <c r="Q7533" s="52"/>
    </row>
    <row r="7534" spans="3:17">
      <c r="C7534" s="52"/>
      <c r="F7534" s="41"/>
      <c r="I7534" s="41"/>
      <c r="J7534" s="41"/>
      <c r="K7534" s="40"/>
      <c r="Q7534" s="52"/>
    </row>
    <row r="7535" spans="3:17">
      <c r="C7535" s="52"/>
      <c r="F7535" s="41"/>
      <c r="I7535" s="41"/>
      <c r="J7535" s="41"/>
      <c r="K7535" s="40"/>
      <c r="Q7535" s="52"/>
    </row>
    <row r="7536" spans="3:17">
      <c r="C7536" s="52"/>
      <c r="F7536" s="41"/>
      <c r="I7536" s="41"/>
      <c r="J7536" s="41"/>
      <c r="K7536" s="40"/>
      <c r="Q7536" s="52"/>
    </row>
    <row r="7537" spans="3:17">
      <c r="C7537" s="52"/>
      <c r="F7537" s="41"/>
      <c r="I7537" s="41"/>
      <c r="J7537" s="41"/>
      <c r="K7537" s="40"/>
      <c r="Q7537" s="52"/>
    </row>
    <row r="7538" spans="3:17">
      <c r="C7538" s="52"/>
      <c r="F7538" s="41"/>
      <c r="I7538" s="41"/>
      <c r="J7538" s="41"/>
      <c r="K7538" s="40"/>
      <c r="Q7538" s="52"/>
    </row>
    <row r="7539" spans="3:17">
      <c r="C7539" s="52"/>
      <c r="F7539" s="41"/>
      <c r="I7539" s="41"/>
      <c r="J7539" s="41"/>
      <c r="K7539" s="40"/>
      <c r="Q7539" s="52"/>
    </row>
    <row r="7540" spans="3:17">
      <c r="C7540" s="52"/>
      <c r="F7540" s="41"/>
      <c r="I7540" s="41"/>
      <c r="J7540" s="41"/>
      <c r="K7540" s="40"/>
      <c r="Q7540" s="52"/>
    </row>
    <row r="7541" spans="3:17">
      <c r="C7541" s="52"/>
      <c r="F7541" s="41"/>
      <c r="I7541" s="41"/>
      <c r="J7541" s="41"/>
      <c r="K7541" s="40"/>
      <c r="Q7541" s="52"/>
    </row>
    <row r="7542" spans="3:17">
      <c r="C7542" s="52"/>
      <c r="F7542" s="41"/>
      <c r="I7542" s="41"/>
      <c r="J7542" s="41"/>
      <c r="K7542" s="40"/>
      <c r="Q7542" s="52"/>
    </row>
    <row r="7543" spans="3:17">
      <c r="C7543" s="52"/>
      <c r="F7543" s="41"/>
      <c r="I7543" s="41"/>
      <c r="J7543" s="41"/>
      <c r="K7543" s="40"/>
      <c r="Q7543" s="52"/>
    </row>
    <row r="7544" spans="3:17">
      <c r="C7544" s="52"/>
      <c r="F7544" s="41"/>
      <c r="I7544" s="41"/>
      <c r="J7544" s="41"/>
      <c r="K7544" s="40"/>
      <c r="Q7544" s="52"/>
    </row>
    <row r="7545" spans="3:17">
      <c r="C7545" s="52"/>
      <c r="F7545" s="41"/>
      <c r="I7545" s="41"/>
      <c r="J7545" s="41"/>
      <c r="K7545" s="40"/>
      <c r="Q7545" s="52"/>
    </row>
    <row r="7546" spans="3:17">
      <c r="C7546" s="52"/>
      <c r="F7546" s="41"/>
      <c r="I7546" s="41"/>
      <c r="J7546" s="41"/>
      <c r="K7546" s="40"/>
      <c r="Q7546" s="52"/>
    </row>
    <row r="7547" spans="3:17">
      <c r="C7547" s="52"/>
      <c r="F7547" s="41"/>
      <c r="I7547" s="41"/>
      <c r="J7547" s="41"/>
      <c r="K7547" s="40"/>
      <c r="Q7547" s="52"/>
    </row>
    <row r="7548" spans="3:17">
      <c r="C7548" s="52"/>
      <c r="F7548" s="41"/>
      <c r="I7548" s="41"/>
      <c r="J7548" s="41"/>
      <c r="K7548" s="40"/>
      <c r="Q7548" s="52"/>
    </row>
    <row r="7549" spans="3:17">
      <c r="C7549" s="52"/>
      <c r="F7549" s="41"/>
      <c r="I7549" s="41"/>
      <c r="J7549" s="41"/>
      <c r="K7549" s="40"/>
      <c r="Q7549" s="52"/>
    </row>
    <row r="7550" spans="3:17">
      <c r="C7550" s="52"/>
      <c r="F7550" s="41"/>
      <c r="I7550" s="41"/>
      <c r="J7550" s="41"/>
      <c r="K7550" s="40"/>
      <c r="Q7550" s="52"/>
    </row>
    <row r="7551" spans="3:17">
      <c r="C7551" s="52"/>
      <c r="F7551" s="41"/>
      <c r="I7551" s="41"/>
      <c r="J7551" s="41"/>
      <c r="K7551" s="40"/>
      <c r="Q7551" s="52"/>
    </row>
    <row r="7552" spans="3:17">
      <c r="C7552" s="52"/>
      <c r="F7552" s="41"/>
      <c r="I7552" s="41"/>
      <c r="J7552" s="41"/>
      <c r="K7552" s="40"/>
      <c r="Q7552" s="52"/>
    </row>
    <row r="7553" spans="3:17">
      <c r="C7553" s="52"/>
      <c r="F7553" s="41"/>
      <c r="I7553" s="41"/>
      <c r="J7553" s="41"/>
      <c r="K7553" s="40"/>
      <c r="Q7553" s="52"/>
    </row>
    <row r="7554" spans="3:17">
      <c r="C7554" s="52"/>
      <c r="F7554" s="41"/>
      <c r="I7554" s="41"/>
      <c r="J7554" s="41"/>
      <c r="K7554" s="40"/>
      <c r="Q7554" s="52"/>
    </row>
    <row r="7555" spans="3:17">
      <c r="C7555" s="52"/>
      <c r="F7555" s="41"/>
      <c r="I7555" s="41"/>
      <c r="J7555" s="41"/>
      <c r="K7555" s="40"/>
      <c r="Q7555" s="52"/>
    </row>
    <row r="7556" spans="3:17">
      <c r="C7556" s="52"/>
      <c r="F7556" s="41"/>
      <c r="I7556" s="41"/>
      <c r="J7556" s="41"/>
      <c r="K7556" s="40"/>
      <c r="Q7556" s="52"/>
    </row>
    <row r="7557" spans="3:17">
      <c r="C7557" s="52"/>
      <c r="F7557" s="41"/>
      <c r="I7557" s="41"/>
      <c r="J7557" s="41"/>
      <c r="K7557" s="40"/>
      <c r="Q7557" s="52"/>
    </row>
    <row r="7558" spans="3:17">
      <c r="C7558" s="52"/>
      <c r="F7558" s="41"/>
      <c r="I7558" s="41"/>
      <c r="J7558" s="41"/>
      <c r="K7558" s="40"/>
      <c r="Q7558" s="52"/>
    </row>
    <row r="7559" spans="3:17">
      <c r="C7559" s="52"/>
      <c r="F7559" s="41"/>
      <c r="I7559" s="41"/>
      <c r="J7559" s="41"/>
      <c r="K7559" s="40"/>
      <c r="Q7559" s="52"/>
    </row>
    <row r="7560" spans="3:17">
      <c r="C7560" s="52"/>
      <c r="F7560" s="41"/>
      <c r="I7560" s="41"/>
      <c r="J7560" s="41"/>
      <c r="K7560" s="40"/>
      <c r="Q7560" s="52"/>
    </row>
    <row r="7561" spans="3:17">
      <c r="C7561" s="52"/>
      <c r="F7561" s="41"/>
      <c r="I7561" s="41"/>
      <c r="J7561" s="41"/>
      <c r="K7561" s="40"/>
      <c r="Q7561" s="52"/>
    </row>
    <row r="7562" spans="3:17">
      <c r="C7562" s="52"/>
      <c r="F7562" s="41"/>
      <c r="I7562" s="41"/>
      <c r="J7562" s="41"/>
      <c r="K7562" s="40"/>
      <c r="Q7562" s="52"/>
    </row>
    <row r="7563" spans="3:17">
      <c r="C7563" s="52"/>
      <c r="F7563" s="41"/>
      <c r="I7563" s="41"/>
      <c r="J7563" s="41"/>
      <c r="K7563" s="40"/>
      <c r="Q7563" s="52"/>
    </row>
    <row r="7564" spans="3:17">
      <c r="C7564" s="52"/>
      <c r="F7564" s="41"/>
      <c r="I7564" s="41"/>
      <c r="J7564" s="41"/>
      <c r="K7564" s="40"/>
      <c r="Q7564" s="52"/>
    </row>
    <row r="7565" spans="3:17">
      <c r="C7565" s="52"/>
      <c r="F7565" s="41"/>
      <c r="I7565" s="41"/>
      <c r="J7565" s="41"/>
      <c r="K7565" s="40"/>
      <c r="Q7565" s="52"/>
    </row>
    <row r="7566" spans="3:17">
      <c r="C7566" s="52"/>
      <c r="F7566" s="41"/>
      <c r="I7566" s="41"/>
      <c r="J7566" s="41"/>
      <c r="K7566" s="40"/>
      <c r="Q7566" s="52"/>
    </row>
    <row r="7567" spans="3:17">
      <c r="C7567" s="52"/>
      <c r="F7567" s="41"/>
      <c r="I7567" s="41"/>
      <c r="J7567" s="41"/>
      <c r="K7567" s="40"/>
      <c r="Q7567" s="52"/>
    </row>
    <row r="7568" spans="3:17">
      <c r="C7568" s="52"/>
      <c r="F7568" s="41"/>
      <c r="I7568" s="41"/>
      <c r="J7568" s="41"/>
      <c r="K7568" s="40"/>
      <c r="Q7568" s="52"/>
    </row>
    <row r="7569" spans="3:17">
      <c r="C7569" s="52"/>
      <c r="F7569" s="41"/>
      <c r="I7569" s="41"/>
      <c r="J7569" s="41"/>
      <c r="K7569" s="40"/>
      <c r="Q7569" s="52"/>
    </row>
    <row r="7570" spans="3:17">
      <c r="C7570" s="52"/>
      <c r="F7570" s="41"/>
      <c r="I7570" s="41"/>
      <c r="J7570" s="41"/>
      <c r="K7570" s="40"/>
      <c r="Q7570" s="52"/>
    </row>
    <row r="7571" spans="3:17">
      <c r="C7571" s="52"/>
      <c r="F7571" s="41"/>
      <c r="I7571" s="41"/>
      <c r="J7571" s="41"/>
      <c r="K7571" s="40"/>
      <c r="Q7571" s="52"/>
    </row>
    <row r="7572" spans="3:17">
      <c r="C7572" s="52"/>
      <c r="F7572" s="41"/>
      <c r="I7572" s="41"/>
      <c r="J7572" s="41"/>
      <c r="K7572" s="40"/>
      <c r="Q7572" s="52"/>
    </row>
    <row r="7573" spans="3:17">
      <c r="C7573" s="52"/>
      <c r="F7573" s="41"/>
      <c r="I7573" s="41"/>
      <c r="J7573" s="41"/>
      <c r="K7573" s="40"/>
      <c r="Q7573" s="52"/>
    </row>
    <row r="7574" spans="3:17">
      <c r="C7574" s="52"/>
      <c r="F7574" s="41"/>
      <c r="I7574" s="41"/>
      <c r="J7574" s="41"/>
      <c r="K7574" s="40"/>
      <c r="Q7574" s="52"/>
    </row>
    <row r="7575" spans="3:17">
      <c r="C7575" s="52"/>
      <c r="F7575" s="41"/>
      <c r="I7575" s="41"/>
      <c r="J7575" s="41"/>
      <c r="K7575" s="40"/>
      <c r="Q7575" s="52"/>
    </row>
    <row r="7576" spans="3:17">
      <c r="C7576" s="52"/>
      <c r="F7576" s="41"/>
      <c r="I7576" s="41"/>
      <c r="J7576" s="41"/>
      <c r="K7576" s="40"/>
      <c r="Q7576" s="52"/>
    </row>
    <row r="7577" spans="3:17">
      <c r="C7577" s="52"/>
      <c r="F7577" s="41"/>
      <c r="I7577" s="41"/>
      <c r="J7577" s="41"/>
      <c r="K7577" s="40"/>
      <c r="Q7577" s="52"/>
    </row>
    <row r="7578" spans="3:17">
      <c r="C7578" s="52"/>
      <c r="F7578" s="41"/>
      <c r="I7578" s="41"/>
      <c r="J7578" s="41"/>
      <c r="K7578" s="40"/>
      <c r="Q7578" s="52"/>
    </row>
    <row r="7579" spans="3:17">
      <c r="C7579" s="52"/>
      <c r="F7579" s="41"/>
      <c r="I7579" s="41"/>
      <c r="J7579" s="41"/>
      <c r="K7579" s="40"/>
      <c r="Q7579" s="52"/>
    </row>
    <row r="7580" spans="3:17">
      <c r="C7580" s="52"/>
      <c r="F7580" s="41"/>
      <c r="I7580" s="41"/>
      <c r="J7580" s="41"/>
      <c r="K7580" s="40"/>
      <c r="Q7580" s="52"/>
    </row>
    <row r="7581" spans="3:17">
      <c r="C7581" s="52"/>
      <c r="F7581" s="41"/>
      <c r="I7581" s="41"/>
      <c r="J7581" s="41"/>
      <c r="K7581" s="40"/>
      <c r="Q7581" s="52"/>
    </row>
    <row r="7582" spans="3:17">
      <c r="C7582" s="52"/>
      <c r="F7582" s="41"/>
      <c r="I7582" s="41"/>
      <c r="J7582" s="41"/>
      <c r="K7582" s="40"/>
      <c r="Q7582" s="52"/>
    </row>
    <row r="7583" spans="3:17">
      <c r="C7583" s="52"/>
      <c r="F7583" s="41"/>
      <c r="I7583" s="41"/>
      <c r="J7583" s="41"/>
      <c r="K7583" s="40"/>
      <c r="Q7583" s="52"/>
    </row>
    <row r="7584" spans="3:17">
      <c r="C7584" s="52"/>
      <c r="F7584" s="41"/>
      <c r="I7584" s="41"/>
      <c r="J7584" s="41"/>
      <c r="K7584" s="40"/>
      <c r="Q7584" s="52"/>
    </row>
    <row r="7585" spans="3:17">
      <c r="C7585" s="52"/>
      <c r="F7585" s="41"/>
      <c r="I7585" s="41"/>
      <c r="J7585" s="41"/>
      <c r="K7585" s="40"/>
      <c r="Q7585" s="52"/>
    </row>
    <row r="7586" spans="3:17">
      <c r="C7586" s="52"/>
      <c r="F7586" s="41"/>
      <c r="I7586" s="41"/>
      <c r="J7586" s="41"/>
      <c r="K7586" s="40"/>
      <c r="Q7586" s="52"/>
    </row>
    <row r="7587" spans="3:17">
      <c r="C7587" s="52"/>
      <c r="F7587" s="41"/>
      <c r="I7587" s="41"/>
      <c r="J7587" s="41"/>
      <c r="K7587" s="40"/>
      <c r="Q7587" s="52"/>
    </row>
    <row r="7588" spans="3:17">
      <c r="C7588" s="52"/>
      <c r="F7588" s="41"/>
      <c r="I7588" s="41"/>
      <c r="J7588" s="41"/>
      <c r="K7588" s="40"/>
      <c r="Q7588" s="52"/>
    </row>
    <row r="7589" spans="3:17">
      <c r="C7589" s="52"/>
      <c r="F7589" s="41"/>
      <c r="I7589" s="41"/>
      <c r="J7589" s="41"/>
      <c r="K7589" s="40"/>
      <c r="Q7589" s="52"/>
    </row>
    <row r="7590" spans="3:17">
      <c r="C7590" s="52"/>
      <c r="F7590" s="41"/>
      <c r="I7590" s="41"/>
      <c r="J7590" s="41"/>
      <c r="K7590" s="40"/>
      <c r="Q7590" s="52"/>
    </row>
    <row r="7591" spans="3:17">
      <c r="C7591" s="52"/>
      <c r="F7591" s="41"/>
      <c r="I7591" s="41"/>
      <c r="J7591" s="41"/>
      <c r="K7591" s="40"/>
      <c r="Q7591" s="52"/>
    </row>
    <row r="7592" spans="3:17">
      <c r="C7592" s="52"/>
      <c r="F7592" s="41"/>
      <c r="I7592" s="41"/>
      <c r="J7592" s="41"/>
      <c r="K7592" s="40"/>
      <c r="Q7592" s="52"/>
    </row>
    <row r="7593" spans="3:17">
      <c r="C7593" s="52"/>
      <c r="F7593" s="41"/>
      <c r="I7593" s="41"/>
      <c r="J7593" s="41"/>
      <c r="K7593" s="40"/>
      <c r="Q7593" s="52"/>
    </row>
    <row r="7594" spans="3:17">
      <c r="C7594" s="52"/>
      <c r="F7594" s="41"/>
      <c r="I7594" s="41"/>
      <c r="J7594" s="41"/>
      <c r="K7594" s="40"/>
      <c r="Q7594" s="52"/>
    </row>
    <row r="7595" spans="3:17">
      <c r="C7595" s="52"/>
      <c r="F7595" s="41"/>
      <c r="I7595" s="41"/>
      <c r="J7595" s="41"/>
      <c r="K7595" s="40"/>
      <c r="Q7595" s="52"/>
    </row>
    <row r="7596" spans="3:17">
      <c r="C7596" s="52"/>
      <c r="F7596" s="41"/>
      <c r="I7596" s="41"/>
      <c r="J7596" s="41"/>
      <c r="K7596" s="40"/>
      <c r="Q7596" s="52"/>
    </row>
    <row r="7597" spans="3:17">
      <c r="C7597" s="52"/>
      <c r="F7597" s="41"/>
      <c r="I7597" s="41"/>
      <c r="J7597" s="41"/>
      <c r="K7597" s="40"/>
      <c r="Q7597" s="52"/>
    </row>
    <row r="7598" spans="3:17">
      <c r="C7598" s="52"/>
      <c r="F7598" s="41"/>
      <c r="I7598" s="41"/>
      <c r="J7598" s="41"/>
      <c r="K7598" s="40"/>
      <c r="Q7598" s="52"/>
    </row>
    <row r="7599" spans="3:17">
      <c r="C7599" s="52"/>
      <c r="F7599" s="41"/>
      <c r="I7599" s="41"/>
      <c r="J7599" s="41"/>
      <c r="K7599" s="40"/>
      <c r="Q7599" s="52"/>
    </row>
    <row r="7600" spans="3:17">
      <c r="C7600" s="52"/>
      <c r="F7600" s="41"/>
      <c r="I7600" s="41"/>
      <c r="J7600" s="41"/>
      <c r="K7600" s="40"/>
      <c r="Q7600" s="52"/>
    </row>
    <row r="7601" spans="3:17">
      <c r="C7601" s="52"/>
      <c r="F7601" s="41"/>
      <c r="I7601" s="41"/>
      <c r="J7601" s="41"/>
      <c r="K7601" s="40"/>
      <c r="Q7601" s="52"/>
    </row>
    <row r="7602" spans="3:17">
      <c r="C7602" s="52"/>
      <c r="F7602" s="41"/>
      <c r="I7602" s="41"/>
      <c r="J7602" s="41"/>
      <c r="K7602" s="40"/>
      <c r="Q7602" s="52"/>
    </row>
    <row r="7603" spans="3:17">
      <c r="C7603" s="52"/>
      <c r="F7603" s="41"/>
      <c r="I7603" s="41"/>
      <c r="J7603" s="41"/>
      <c r="K7603" s="40"/>
      <c r="Q7603" s="52"/>
    </row>
    <row r="7604" spans="3:17">
      <c r="C7604" s="52"/>
      <c r="F7604" s="41"/>
      <c r="I7604" s="41"/>
      <c r="J7604" s="41"/>
      <c r="K7604" s="40"/>
      <c r="Q7604" s="52"/>
    </row>
    <row r="7605" spans="3:17">
      <c r="C7605" s="52"/>
      <c r="F7605" s="41"/>
      <c r="I7605" s="41"/>
      <c r="J7605" s="41"/>
      <c r="K7605" s="40"/>
      <c r="Q7605" s="52"/>
    </row>
    <row r="7606" spans="3:17">
      <c r="C7606" s="52"/>
      <c r="F7606" s="41"/>
      <c r="I7606" s="41"/>
      <c r="J7606" s="41"/>
      <c r="K7606" s="40"/>
      <c r="Q7606" s="52"/>
    </row>
    <row r="7607" spans="3:17">
      <c r="C7607" s="52"/>
      <c r="F7607" s="41"/>
      <c r="I7607" s="41"/>
      <c r="J7607" s="41"/>
      <c r="K7607" s="40"/>
      <c r="Q7607" s="52"/>
    </row>
    <row r="7608" spans="3:17">
      <c r="C7608" s="52"/>
      <c r="F7608" s="41"/>
      <c r="I7608" s="41"/>
      <c r="J7608" s="41"/>
      <c r="K7608" s="40"/>
      <c r="Q7608" s="52"/>
    </row>
    <row r="7609" spans="3:17">
      <c r="C7609" s="52"/>
      <c r="F7609" s="41"/>
      <c r="I7609" s="41"/>
      <c r="J7609" s="41"/>
      <c r="K7609" s="40"/>
      <c r="Q7609" s="52"/>
    </row>
    <row r="7610" spans="3:17">
      <c r="C7610" s="52"/>
      <c r="F7610" s="41"/>
      <c r="I7610" s="41"/>
      <c r="J7610" s="41"/>
      <c r="K7610" s="40"/>
      <c r="Q7610" s="52"/>
    </row>
    <row r="7611" spans="3:17">
      <c r="C7611" s="52"/>
      <c r="F7611" s="41"/>
      <c r="I7611" s="41"/>
      <c r="J7611" s="41"/>
      <c r="K7611" s="40"/>
      <c r="Q7611" s="52"/>
    </row>
    <row r="7612" spans="3:17">
      <c r="C7612" s="52"/>
      <c r="F7612" s="41"/>
      <c r="I7612" s="41"/>
      <c r="J7612" s="41"/>
      <c r="K7612" s="40"/>
      <c r="Q7612" s="52"/>
    </row>
    <row r="7613" spans="3:17">
      <c r="C7613" s="52"/>
      <c r="F7613" s="41"/>
      <c r="I7613" s="41"/>
      <c r="J7613" s="41"/>
      <c r="K7613" s="40"/>
      <c r="Q7613" s="52"/>
    </row>
    <row r="7614" spans="3:17">
      <c r="C7614" s="52"/>
      <c r="F7614" s="41"/>
      <c r="I7614" s="41"/>
      <c r="J7614" s="41"/>
      <c r="K7614" s="40"/>
      <c r="Q7614" s="52"/>
    </row>
    <row r="7615" spans="3:17">
      <c r="C7615" s="52"/>
      <c r="F7615" s="41"/>
      <c r="I7615" s="41"/>
      <c r="J7615" s="41"/>
      <c r="K7615" s="40"/>
      <c r="Q7615" s="52"/>
    </row>
    <row r="7616" spans="3:17">
      <c r="C7616" s="52"/>
      <c r="F7616" s="41"/>
      <c r="I7616" s="41"/>
      <c r="J7616" s="41"/>
      <c r="K7616" s="40"/>
      <c r="Q7616" s="52"/>
    </row>
    <row r="7617" spans="3:17">
      <c r="C7617" s="52"/>
      <c r="F7617" s="41"/>
      <c r="I7617" s="41"/>
      <c r="J7617" s="41"/>
      <c r="K7617" s="40"/>
      <c r="Q7617" s="52"/>
    </row>
    <row r="7618" spans="3:17">
      <c r="C7618" s="52"/>
      <c r="F7618" s="41"/>
      <c r="I7618" s="41"/>
      <c r="J7618" s="41"/>
      <c r="K7618" s="40"/>
      <c r="Q7618" s="52"/>
    </row>
    <row r="7619" spans="3:17">
      <c r="C7619" s="52"/>
      <c r="F7619" s="41"/>
      <c r="I7619" s="41"/>
      <c r="J7619" s="41"/>
      <c r="K7619" s="40"/>
      <c r="Q7619" s="52"/>
    </row>
    <row r="7620" spans="3:17">
      <c r="C7620" s="52"/>
      <c r="F7620" s="41"/>
      <c r="I7620" s="41"/>
      <c r="J7620" s="41"/>
      <c r="K7620" s="40"/>
      <c r="Q7620" s="52"/>
    </row>
    <row r="7621" spans="3:17">
      <c r="C7621" s="52"/>
      <c r="F7621" s="41"/>
      <c r="I7621" s="41"/>
      <c r="J7621" s="41"/>
      <c r="K7621" s="40"/>
      <c r="Q7621" s="52"/>
    </row>
    <row r="7622" spans="3:17">
      <c r="C7622" s="52"/>
      <c r="F7622" s="41"/>
      <c r="I7622" s="41"/>
      <c r="J7622" s="41"/>
      <c r="K7622" s="40"/>
      <c r="Q7622" s="52"/>
    </row>
    <row r="7623" spans="3:17">
      <c r="C7623" s="52"/>
      <c r="F7623" s="41"/>
      <c r="I7623" s="41"/>
      <c r="J7623" s="41"/>
      <c r="K7623" s="40"/>
      <c r="Q7623" s="52"/>
    </row>
    <row r="7624" spans="3:17">
      <c r="C7624" s="52"/>
      <c r="F7624" s="41"/>
      <c r="I7624" s="41"/>
      <c r="J7624" s="41"/>
      <c r="K7624" s="40"/>
      <c r="Q7624" s="52"/>
    </row>
    <row r="7625" spans="3:17">
      <c r="C7625" s="52"/>
      <c r="F7625" s="41"/>
      <c r="I7625" s="41"/>
      <c r="J7625" s="41"/>
      <c r="K7625" s="40"/>
      <c r="Q7625" s="52"/>
    </row>
    <row r="7626" spans="3:17">
      <c r="C7626" s="52"/>
      <c r="F7626" s="41"/>
      <c r="I7626" s="41"/>
      <c r="J7626" s="41"/>
      <c r="K7626" s="40"/>
      <c r="Q7626" s="52"/>
    </row>
    <row r="7627" spans="3:17">
      <c r="C7627" s="52"/>
      <c r="F7627" s="41"/>
      <c r="I7627" s="41"/>
      <c r="J7627" s="41"/>
      <c r="K7627" s="40"/>
      <c r="Q7627" s="52"/>
    </row>
    <row r="7628" spans="3:17">
      <c r="C7628" s="52"/>
      <c r="F7628" s="41"/>
      <c r="I7628" s="41"/>
      <c r="J7628" s="41"/>
      <c r="K7628" s="40"/>
      <c r="Q7628" s="52"/>
    </row>
    <row r="7629" spans="3:17">
      <c r="C7629" s="52"/>
      <c r="F7629" s="41"/>
      <c r="I7629" s="41"/>
      <c r="J7629" s="41"/>
      <c r="K7629" s="40"/>
      <c r="Q7629" s="52"/>
    </row>
    <row r="7630" spans="3:17">
      <c r="C7630" s="52"/>
      <c r="F7630" s="41"/>
      <c r="I7630" s="41"/>
      <c r="J7630" s="41"/>
      <c r="K7630" s="40"/>
      <c r="Q7630" s="52"/>
    </row>
    <row r="7631" spans="3:17">
      <c r="C7631" s="52"/>
      <c r="F7631" s="41"/>
      <c r="I7631" s="41"/>
      <c r="J7631" s="41"/>
      <c r="K7631" s="40"/>
      <c r="Q7631" s="52"/>
    </row>
    <row r="7632" spans="3:17">
      <c r="C7632" s="52"/>
      <c r="F7632" s="41"/>
      <c r="I7632" s="41"/>
      <c r="J7632" s="41"/>
      <c r="K7632" s="40"/>
      <c r="Q7632" s="52"/>
    </row>
    <row r="7633" spans="3:17">
      <c r="C7633" s="52"/>
      <c r="F7633" s="41"/>
      <c r="I7633" s="41"/>
      <c r="J7633" s="41"/>
      <c r="K7633" s="40"/>
      <c r="Q7633" s="52"/>
    </row>
    <row r="7634" spans="3:17">
      <c r="C7634" s="52"/>
      <c r="F7634" s="41"/>
      <c r="I7634" s="41"/>
      <c r="J7634" s="41"/>
      <c r="K7634" s="40"/>
      <c r="Q7634" s="52"/>
    </row>
    <row r="7635" spans="3:17">
      <c r="C7635" s="52"/>
      <c r="F7635" s="41"/>
      <c r="I7635" s="41"/>
      <c r="J7635" s="41"/>
      <c r="K7635" s="40"/>
      <c r="Q7635" s="52"/>
    </row>
    <row r="7636" spans="3:17">
      <c r="C7636" s="52"/>
      <c r="F7636" s="41"/>
      <c r="I7636" s="41"/>
      <c r="J7636" s="41"/>
      <c r="K7636" s="40"/>
      <c r="Q7636" s="52"/>
    </row>
    <row r="7637" spans="3:17">
      <c r="C7637" s="52"/>
      <c r="F7637" s="41"/>
      <c r="I7637" s="41"/>
      <c r="J7637" s="41"/>
      <c r="K7637" s="40"/>
      <c r="Q7637" s="52"/>
    </row>
    <row r="7638" spans="3:17">
      <c r="C7638" s="52"/>
      <c r="F7638" s="41"/>
      <c r="I7638" s="41"/>
      <c r="J7638" s="41"/>
      <c r="K7638" s="40"/>
      <c r="Q7638" s="52"/>
    </row>
    <row r="7639" spans="3:17">
      <c r="C7639" s="52"/>
      <c r="F7639" s="41"/>
      <c r="I7639" s="41"/>
      <c r="J7639" s="41"/>
      <c r="K7639" s="40"/>
      <c r="Q7639" s="52"/>
    </row>
    <row r="7640" spans="3:17">
      <c r="C7640" s="52"/>
      <c r="F7640" s="41"/>
      <c r="I7640" s="41"/>
      <c r="J7640" s="41"/>
      <c r="K7640" s="40"/>
      <c r="Q7640" s="52"/>
    </row>
    <row r="7641" spans="3:17">
      <c r="C7641" s="52"/>
      <c r="F7641" s="41"/>
      <c r="I7641" s="41"/>
      <c r="J7641" s="41"/>
      <c r="K7641" s="40"/>
      <c r="Q7641" s="52"/>
    </row>
    <row r="7642" spans="3:17">
      <c r="C7642" s="52"/>
      <c r="F7642" s="41"/>
      <c r="I7642" s="41"/>
      <c r="J7642" s="41"/>
      <c r="K7642" s="40"/>
      <c r="Q7642" s="52"/>
    </row>
    <row r="7643" spans="3:17">
      <c r="C7643" s="52"/>
      <c r="F7643" s="41"/>
      <c r="I7643" s="41"/>
      <c r="J7643" s="41"/>
      <c r="K7643" s="40"/>
      <c r="Q7643" s="52"/>
    </row>
    <row r="7644" spans="3:17">
      <c r="C7644" s="52"/>
      <c r="F7644" s="41"/>
      <c r="I7644" s="41"/>
      <c r="J7644" s="41"/>
      <c r="K7644" s="40"/>
      <c r="Q7644" s="52"/>
    </row>
    <row r="7645" spans="3:17">
      <c r="C7645" s="52"/>
      <c r="F7645" s="41"/>
      <c r="I7645" s="41"/>
      <c r="J7645" s="41"/>
      <c r="K7645" s="40"/>
      <c r="Q7645" s="52"/>
    </row>
    <row r="7646" spans="3:17">
      <c r="C7646" s="52"/>
      <c r="F7646" s="41"/>
      <c r="I7646" s="41"/>
      <c r="J7646" s="41"/>
      <c r="K7646" s="40"/>
      <c r="Q7646" s="52"/>
    </row>
    <row r="7647" spans="3:17">
      <c r="C7647" s="52"/>
      <c r="F7647" s="41"/>
      <c r="I7647" s="41"/>
      <c r="J7647" s="41"/>
      <c r="K7647" s="40"/>
      <c r="Q7647" s="52"/>
    </row>
    <row r="7648" spans="3:17">
      <c r="C7648" s="52"/>
      <c r="F7648" s="41"/>
      <c r="I7648" s="41"/>
      <c r="J7648" s="41"/>
      <c r="K7648" s="40"/>
      <c r="Q7648" s="52"/>
    </row>
    <row r="7649" spans="3:17">
      <c r="C7649" s="52"/>
      <c r="F7649" s="41"/>
      <c r="I7649" s="41"/>
      <c r="J7649" s="41"/>
      <c r="K7649" s="40"/>
      <c r="Q7649" s="52"/>
    </row>
    <row r="7650" spans="3:17">
      <c r="C7650" s="52"/>
      <c r="F7650" s="41"/>
      <c r="I7650" s="41"/>
      <c r="J7650" s="41"/>
      <c r="K7650" s="40"/>
      <c r="Q7650" s="52"/>
    </row>
    <row r="7651" spans="3:17">
      <c r="C7651" s="52"/>
      <c r="F7651" s="41"/>
      <c r="I7651" s="41"/>
      <c r="J7651" s="41"/>
      <c r="K7651" s="40"/>
      <c r="Q7651" s="52"/>
    </row>
    <row r="7652" spans="3:17">
      <c r="C7652" s="52"/>
      <c r="F7652" s="41"/>
      <c r="I7652" s="41"/>
      <c r="J7652" s="41"/>
      <c r="K7652" s="40"/>
      <c r="Q7652" s="52"/>
    </row>
    <row r="7653" spans="3:17">
      <c r="C7653" s="52"/>
      <c r="F7653" s="41"/>
      <c r="I7653" s="41"/>
      <c r="J7653" s="41"/>
      <c r="K7653" s="40"/>
      <c r="Q7653" s="52"/>
    </row>
    <row r="7654" spans="3:17">
      <c r="C7654" s="52"/>
      <c r="F7654" s="41"/>
      <c r="I7654" s="41"/>
      <c r="J7654" s="41"/>
      <c r="K7654" s="40"/>
      <c r="Q7654" s="52"/>
    </row>
    <row r="7655" spans="3:17">
      <c r="C7655" s="52"/>
      <c r="F7655" s="41"/>
      <c r="I7655" s="41"/>
      <c r="J7655" s="41"/>
      <c r="K7655" s="40"/>
      <c r="Q7655" s="52"/>
    </row>
    <row r="7656" spans="3:17">
      <c r="C7656" s="52"/>
      <c r="F7656" s="41"/>
      <c r="I7656" s="41"/>
      <c r="J7656" s="41"/>
      <c r="K7656" s="40"/>
      <c r="Q7656" s="52"/>
    </row>
    <row r="7657" spans="3:17">
      <c r="C7657" s="52"/>
      <c r="F7657" s="41"/>
      <c r="I7657" s="41"/>
      <c r="J7657" s="41"/>
      <c r="K7657" s="40"/>
      <c r="Q7657" s="52"/>
    </row>
    <row r="7658" spans="3:17">
      <c r="C7658" s="52"/>
      <c r="F7658" s="41"/>
      <c r="I7658" s="41"/>
      <c r="J7658" s="41"/>
      <c r="K7658" s="40"/>
      <c r="Q7658" s="52"/>
    </row>
    <row r="7659" spans="3:17">
      <c r="C7659" s="52"/>
      <c r="F7659" s="41"/>
      <c r="I7659" s="41"/>
      <c r="J7659" s="41"/>
      <c r="K7659" s="40"/>
      <c r="Q7659" s="52"/>
    </row>
    <row r="7660" spans="3:17">
      <c r="C7660" s="52"/>
      <c r="F7660" s="41"/>
      <c r="I7660" s="41"/>
      <c r="J7660" s="41"/>
      <c r="K7660" s="40"/>
      <c r="Q7660" s="52"/>
    </row>
    <row r="7661" spans="3:17">
      <c r="C7661" s="52"/>
      <c r="F7661" s="41"/>
      <c r="I7661" s="41"/>
      <c r="J7661" s="41"/>
      <c r="K7661" s="40"/>
      <c r="Q7661" s="52"/>
    </row>
    <row r="7662" spans="3:17">
      <c r="C7662" s="52"/>
      <c r="F7662" s="41"/>
      <c r="I7662" s="41"/>
      <c r="J7662" s="41"/>
      <c r="K7662" s="40"/>
      <c r="Q7662" s="52"/>
    </row>
    <row r="7663" spans="3:17">
      <c r="C7663" s="52"/>
      <c r="F7663" s="41"/>
      <c r="I7663" s="41"/>
      <c r="J7663" s="41"/>
      <c r="K7663" s="40"/>
      <c r="Q7663" s="52"/>
    </row>
    <row r="7664" spans="3:17">
      <c r="C7664" s="52"/>
      <c r="F7664" s="41"/>
      <c r="I7664" s="41"/>
      <c r="J7664" s="41"/>
      <c r="K7664" s="40"/>
      <c r="Q7664" s="52"/>
    </row>
    <row r="7665" spans="3:17">
      <c r="C7665" s="52"/>
      <c r="F7665" s="41"/>
      <c r="I7665" s="41"/>
      <c r="J7665" s="41"/>
      <c r="K7665" s="40"/>
      <c r="Q7665" s="52"/>
    </row>
    <row r="7666" spans="3:17">
      <c r="C7666" s="52"/>
      <c r="F7666" s="41"/>
      <c r="I7666" s="41"/>
      <c r="J7666" s="41"/>
      <c r="K7666" s="40"/>
      <c r="Q7666" s="52"/>
    </row>
    <row r="7667" spans="3:17">
      <c r="C7667" s="52"/>
      <c r="F7667" s="41"/>
      <c r="I7667" s="41"/>
      <c r="J7667" s="41"/>
      <c r="K7667" s="40"/>
      <c r="Q7667" s="52"/>
    </row>
    <row r="7668" spans="3:17">
      <c r="C7668" s="52"/>
      <c r="F7668" s="41"/>
      <c r="I7668" s="41"/>
      <c r="J7668" s="41"/>
      <c r="K7668" s="40"/>
      <c r="Q7668" s="52"/>
    </row>
    <row r="7669" spans="3:17">
      <c r="C7669" s="52"/>
      <c r="F7669" s="41"/>
      <c r="I7669" s="41"/>
      <c r="J7669" s="41"/>
      <c r="K7669" s="40"/>
      <c r="Q7669" s="52"/>
    </row>
    <row r="7670" spans="3:17">
      <c r="C7670" s="52"/>
      <c r="F7670" s="41"/>
      <c r="I7670" s="41"/>
      <c r="J7670" s="41"/>
      <c r="K7670" s="40"/>
      <c r="Q7670" s="52"/>
    </row>
    <row r="7671" spans="3:17">
      <c r="C7671" s="52"/>
      <c r="F7671" s="41"/>
      <c r="I7671" s="41"/>
      <c r="J7671" s="41"/>
      <c r="K7671" s="40"/>
      <c r="Q7671" s="52"/>
    </row>
    <row r="7672" spans="3:17">
      <c r="C7672" s="52"/>
      <c r="F7672" s="41"/>
      <c r="I7672" s="41"/>
      <c r="J7672" s="41"/>
      <c r="K7672" s="40"/>
      <c r="Q7672" s="52"/>
    </row>
    <row r="7673" spans="3:17">
      <c r="C7673" s="52"/>
      <c r="F7673" s="41"/>
      <c r="I7673" s="41"/>
      <c r="J7673" s="41"/>
      <c r="K7673" s="40"/>
      <c r="Q7673" s="52"/>
    </row>
    <row r="7674" spans="3:17">
      <c r="C7674" s="52"/>
      <c r="F7674" s="41"/>
      <c r="I7674" s="41"/>
      <c r="J7674" s="41"/>
      <c r="K7674" s="40"/>
      <c r="Q7674" s="52"/>
    </row>
    <row r="7675" spans="3:17">
      <c r="C7675" s="52"/>
      <c r="F7675" s="41"/>
      <c r="I7675" s="41"/>
      <c r="J7675" s="41"/>
      <c r="K7675" s="40"/>
      <c r="Q7675" s="52"/>
    </row>
    <row r="7676" spans="3:17">
      <c r="C7676" s="52"/>
      <c r="F7676" s="41"/>
      <c r="I7676" s="41"/>
      <c r="J7676" s="41"/>
      <c r="K7676" s="40"/>
      <c r="Q7676" s="52"/>
    </row>
    <row r="7677" spans="3:17">
      <c r="C7677" s="52"/>
      <c r="F7677" s="41"/>
      <c r="I7677" s="41"/>
      <c r="J7677" s="41"/>
      <c r="K7677" s="40"/>
      <c r="Q7677" s="52"/>
    </row>
    <row r="7678" spans="3:17">
      <c r="C7678" s="52"/>
      <c r="F7678" s="41"/>
      <c r="I7678" s="41"/>
      <c r="J7678" s="41"/>
      <c r="K7678" s="40"/>
      <c r="Q7678" s="52"/>
    </row>
    <row r="7679" spans="3:17">
      <c r="C7679" s="52"/>
      <c r="F7679" s="41"/>
      <c r="I7679" s="41"/>
      <c r="J7679" s="41"/>
      <c r="K7679" s="40"/>
      <c r="Q7679" s="52"/>
    </row>
    <row r="7680" spans="3:17">
      <c r="C7680" s="52"/>
      <c r="F7680" s="41"/>
      <c r="I7680" s="41"/>
      <c r="J7680" s="41"/>
      <c r="K7680" s="40"/>
      <c r="Q7680" s="52"/>
    </row>
    <row r="7681" spans="3:17">
      <c r="C7681" s="52"/>
      <c r="F7681" s="41"/>
      <c r="I7681" s="41"/>
      <c r="J7681" s="41"/>
      <c r="K7681" s="40"/>
      <c r="Q7681" s="52"/>
    </row>
    <row r="7682" spans="3:17">
      <c r="C7682" s="52"/>
      <c r="F7682" s="41"/>
      <c r="I7682" s="41"/>
      <c r="J7682" s="41"/>
      <c r="K7682" s="40"/>
      <c r="Q7682" s="52"/>
    </row>
    <row r="7683" spans="3:17">
      <c r="C7683" s="52"/>
      <c r="F7683" s="41"/>
      <c r="I7683" s="41"/>
      <c r="J7683" s="41"/>
      <c r="K7683" s="40"/>
      <c r="Q7683" s="52"/>
    </row>
    <row r="7684" spans="3:17">
      <c r="C7684" s="52"/>
      <c r="F7684" s="41"/>
      <c r="I7684" s="41"/>
      <c r="J7684" s="41"/>
      <c r="K7684" s="40"/>
      <c r="Q7684" s="52"/>
    </row>
    <row r="7685" spans="3:17">
      <c r="C7685" s="52"/>
      <c r="F7685" s="41"/>
      <c r="I7685" s="41"/>
      <c r="J7685" s="41"/>
      <c r="K7685" s="40"/>
      <c r="Q7685" s="52"/>
    </row>
    <row r="7686" spans="3:17">
      <c r="C7686" s="52"/>
      <c r="F7686" s="41"/>
      <c r="I7686" s="41"/>
      <c r="J7686" s="41"/>
      <c r="K7686" s="40"/>
      <c r="Q7686" s="52"/>
    </row>
    <row r="7687" spans="3:17">
      <c r="C7687" s="52"/>
      <c r="F7687" s="41"/>
      <c r="I7687" s="41"/>
      <c r="J7687" s="41"/>
      <c r="K7687" s="40"/>
      <c r="Q7687" s="52"/>
    </row>
    <row r="7688" spans="3:17">
      <c r="C7688" s="52"/>
      <c r="F7688" s="41"/>
      <c r="I7688" s="41"/>
      <c r="J7688" s="41"/>
      <c r="K7688" s="40"/>
      <c r="Q7688" s="52"/>
    </row>
    <row r="7689" spans="3:17">
      <c r="C7689" s="52"/>
      <c r="F7689" s="41"/>
      <c r="I7689" s="41"/>
      <c r="J7689" s="41"/>
      <c r="K7689" s="40"/>
      <c r="Q7689" s="52"/>
    </row>
    <row r="7690" spans="3:17">
      <c r="C7690" s="52"/>
      <c r="F7690" s="41"/>
      <c r="I7690" s="41"/>
      <c r="J7690" s="41"/>
      <c r="K7690" s="40"/>
      <c r="Q7690" s="52"/>
    </row>
    <row r="7691" spans="3:17">
      <c r="C7691" s="52"/>
      <c r="F7691" s="41"/>
      <c r="I7691" s="41"/>
      <c r="J7691" s="41"/>
      <c r="K7691" s="40"/>
      <c r="Q7691" s="52"/>
    </row>
    <row r="7692" spans="3:17">
      <c r="C7692" s="52"/>
      <c r="F7692" s="41"/>
      <c r="I7692" s="41"/>
      <c r="J7692" s="41"/>
      <c r="K7692" s="40"/>
      <c r="Q7692" s="52"/>
    </row>
    <row r="7693" spans="3:17">
      <c r="C7693" s="52"/>
      <c r="F7693" s="41"/>
      <c r="I7693" s="41"/>
      <c r="J7693" s="41"/>
      <c r="K7693" s="40"/>
      <c r="Q7693" s="52"/>
    </row>
    <row r="7694" spans="3:17">
      <c r="C7694" s="52"/>
      <c r="F7694" s="41"/>
      <c r="I7694" s="41"/>
      <c r="J7694" s="41"/>
      <c r="K7694" s="40"/>
      <c r="Q7694" s="52"/>
    </row>
    <row r="7695" spans="3:17">
      <c r="C7695" s="52"/>
      <c r="F7695" s="41"/>
      <c r="I7695" s="41"/>
      <c r="J7695" s="41"/>
      <c r="K7695" s="40"/>
      <c r="Q7695" s="52"/>
    </row>
    <row r="7696" spans="3:17">
      <c r="C7696" s="52"/>
      <c r="F7696" s="41"/>
      <c r="I7696" s="41"/>
      <c r="J7696" s="41"/>
      <c r="K7696" s="40"/>
      <c r="Q7696" s="52"/>
    </row>
    <row r="7697" spans="3:17">
      <c r="C7697" s="52"/>
      <c r="F7697" s="41"/>
      <c r="I7697" s="41"/>
      <c r="J7697" s="41"/>
      <c r="K7697" s="40"/>
      <c r="Q7697" s="52"/>
    </row>
    <row r="7698" spans="3:17">
      <c r="C7698" s="52"/>
      <c r="F7698" s="41"/>
      <c r="I7698" s="41"/>
      <c r="J7698" s="41"/>
      <c r="K7698" s="40"/>
      <c r="Q7698" s="52"/>
    </row>
    <row r="7699" spans="3:17">
      <c r="C7699" s="52"/>
      <c r="F7699" s="41"/>
      <c r="I7699" s="41"/>
      <c r="J7699" s="41"/>
      <c r="K7699" s="40"/>
      <c r="Q7699" s="52"/>
    </row>
    <row r="7700" spans="3:17">
      <c r="C7700" s="52"/>
      <c r="F7700" s="41"/>
      <c r="I7700" s="41"/>
      <c r="J7700" s="41"/>
      <c r="K7700" s="40"/>
      <c r="Q7700" s="52"/>
    </row>
    <row r="7701" spans="3:17">
      <c r="C7701" s="52"/>
      <c r="F7701" s="41"/>
      <c r="I7701" s="41"/>
      <c r="J7701" s="41"/>
      <c r="K7701" s="40"/>
      <c r="Q7701" s="52"/>
    </row>
    <row r="7702" spans="3:17">
      <c r="C7702" s="52"/>
      <c r="F7702" s="41"/>
      <c r="I7702" s="41"/>
      <c r="J7702" s="41"/>
      <c r="K7702" s="40"/>
      <c r="Q7702" s="52"/>
    </row>
    <row r="7703" spans="3:17">
      <c r="C7703" s="52"/>
      <c r="F7703" s="41"/>
      <c r="I7703" s="41"/>
      <c r="J7703" s="41"/>
      <c r="K7703" s="40"/>
      <c r="Q7703" s="52"/>
    </row>
    <row r="7704" spans="3:17">
      <c r="C7704" s="52"/>
      <c r="F7704" s="41"/>
      <c r="I7704" s="41"/>
      <c r="J7704" s="41"/>
      <c r="K7704" s="40"/>
      <c r="Q7704" s="52"/>
    </row>
    <row r="7705" spans="3:17">
      <c r="C7705" s="52"/>
      <c r="F7705" s="41"/>
      <c r="I7705" s="41"/>
      <c r="J7705" s="41"/>
      <c r="K7705" s="40"/>
      <c r="Q7705" s="52"/>
    </row>
    <row r="7706" spans="3:17">
      <c r="C7706" s="52"/>
      <c r="F7706" s="41"/>
      <c r="I7706" s="41"/>
      <c r="J7706" s="41"/>
      <c r="K7706" s="40"/>
      <c r="Q7706" s="52"/>
    </row>
    <row r="7707" spans="3:17">
      <c r="C7707" s="52"/>
      <c r="F7707" s="41"/>
      <c r="I7707" s="41"/>
      <c r="J7707" s="41"/>
      <c r="K7707" s="40"/>
      <c r="Q7707" s="52"/>
    </row>
    <row r="7708" spans="3:17">
      <c r="C7708" s="52"/>
      <c r="F7708" s="41"/>
      <c r="I7708" s="41"/>
      <c r="J7708" s="41"/>
      <c r="K7708" s="40"/>
      <c r="Q7708" s="52"/>
    </row>
    <row r="7709" spans="3:17">
      <c r="C7709" s="52"/>
      <c r="F7709" s="41"/>
      <c r="I7709" s="41"/>
      <c r="J7709" s="41"/>
      <c r="K7709" s="40"/>
      <c r="Q7709" s="52"/>
    </row>
    <row r="7710" spans="3:17">
      <c r="C7710" s="52"/>
      <c r="F7710" s="41"/>
      <c r="I7710" s="41"/>
      <c r="J7710" s="41"/>
      <c r="K7710" s="40"/>
      <c r="Q7710" s="52"/>
    </row>
    <row r="7711" spans="3:17">
      <c r="C7711" s="52"/>
      <c r="F7711" s="41"/>
      <c r="I7711" s="41"/>
      <c r="J7711" s="41"/>
      <c r="K7711" s="40"/>
      <c r="Q7711" s="52"/>
    </row>
    <row r="7712" spans="3:17">
      <c r="C7712" s="52"/>
      <c r="F7712" s="41"/>
      <c r="I7712" s="41"/>
      <c r="J7712" s="41"/>
      <c r="K7712" s="40"/>
      <c r="Q7712" s="52"/>
    </row>
    <row r="7713" spans="3:17">
      <c r="C7713" s="52"/>
      <c r="F7713" s="41"/>
      <c r="I7713" s="41"/>
      <c r="J7713" s="41"/>
      <c r="K7713" s="40"/>
      <c r="Q7713" s="52"/>
    </row>
    <row r="7714" spans="3:17">
      <c r="C7714" s="52"/>
      <c r="F7714" s="41"/>
      <c r="I7714" s="41"/>
      <c r="J7714" s="41"/>
      <c r="K7714" s="40"/>
      <c r="Q7714" s="52"/>
    </row>
    <row r="7715" spans="3:17">
      <c r="C7715" s="52"/>
      <c r="F7715" s="41"/>
      <c r="I7715" s="41"/>
      <c r="J7715" s="41"/>
      <c r="K7715" s="40"/>
      <c r="Q7715" s="52"/>
    </row>
    <row r="7716" spans="3:17">
      <c r="C7716" s="52"/>
      <c r="F7716" s="41"/>
      <c r="I7716" s="41"/>
      <c r="J7716" s="41"/>
      <c r="K7716" s="40"/>
      <c r="Q7716" s="52"/>
    </row>
    <row r="7717" spans="3:17">
      <c r="C7717" s="52"/>
      <c r="F7717" s="41"/>
      <c r="I7717" s="41"/>
      <c r="J7717" s="41"/>
      <c r="K7717" s="40"/>
      <c r="Q7717" s="52"/>
    </row>
    <row r="7718" spans="3:17">
      <c r="C7718" s="52"/>
      <c r="F7718" s="41"/>
      <c r="I7718" s="41"/>
      <c r="J7718" s="41"/>
      <c r="K7718" s="40"/>
      <c r="Q7718" s="52"/>
    </row>
    <row r="7719" spans="3:17">
      <c r="C7719" s="52"/>
      <c r="F7719" s="41"/>
      <c r="I7719" s="41"/>
      <c r="J7719" s="41"/>
      <c r="K7719" s="40"/>
      <c r="Q7719" s="52"/>
    </row>
    <row r="7720" spans="3:17">
      <c r="C7720" s="52"/>
      <c r="F7720" s="41"/>
      <c r="I7720" s="41"/>
      <c r="J7720" s="41"/>
      <c r="K7720" s="40"/>
      <c r="Q7720" s="52"/>
    </row>
    <row r="7721" spans="3:17">
      <c r="C7721" s="52"/>
      <c r="F7721" s="41"/>
      <c r="I7721" s="41"/>
      <c r="J7721" s="41"/>
      <c r="K7721" s="40"/>
      <c r="Q7721" s="52"/>
    </row>
    <row r="7722" spans="3:17">
      <c r="C7722" s="52"/>
      <c r="F7722" s="41"/>
      <c r="I7722" s="41"/>
      <c r="J7722" s="41"/>
      <c r="K7722" s="40"/>
      <c r="Q7722" s="52"/>
    </row>
    <row r="7723" spans="3:17">
      <c r="C7723" s="52"/>
      <c r="F7723" s="41"/>
      <c r="I7723" s="41"/>
      <c r="J7723" s="41"/>
      <c r="K7723" s="40"/>
      <c r="Q7723" s="52"/>
    </row>
    <row r="7724" spans="3:17">
      <c r="C7724" s="52"/>
      <c r="F7724" s="41"/>
      <c r="I7724" s="41"/>
      <c r="J7724" s="41"/>
      <c r="K7724" s="40"/>
      <c r="Q7724" s="52"/>
    </row>
    <row r="7725" spans="3:17">
      <c r="C7725" s="52"/>
      <c r="F7725" s="41"/>
      <c r="I7725" s="41"/>
      <c r="J7725" s="41"/>
      <c r="K7725" s="40"/>
      <c r="Q7725" s="52"/>
    </row>
    <row r="7726" spans="3:17">
      <c r="C7726" s="52"/>
      <c r="F7726" s="41"/>
      <c r="I7726" s="41"/>
      <c r="J7726" s="41"/>
      <c r="K7726" s="40"/>
      <c r="Q7726" s="52"/>
    </row>
    <row r="7727" spans="3:17">
      <c r="C7727" s="52"/>
      <c r="F7727" s="41"/>
      <c r="I7727" s="41"/>
      <c r="J7727" s="41"/>
      <c r="K7727" s="40"/>
      <c r="Q7727" s="52"/>
    </row>
    <row r="7728" spans="3:17">
      <c r="C7728" s="52"/>
      <c r="F7728" s="41"/>
      <c r="I7728" s="41"/>
      <c r="J7728" s="41"/>
      <c r="K7728" s="40"/>
      <c r="Q7728" s="52"/>
    </row>
    <row r="7729" spans="3:17">
      <c r="C7729" s="52"/>
      <c r="F7729" s="41"/>
      <c r="I7729" s="41"/>
      <c r="J7729" s="41"/>
      <c r="K7729" s="40"/>
      <c r="Q7729" s="52"/>
    </row>
    <row r="7730" spans="3:17">
      <c r="C7730" s="52"/>
      <c r="F7730" s="41"/>
      <c r="I7730" s="41"/>
      <c r="J7730" s="41"/>
      <c r="K7730" s="40"/>
      <c r="Q7730" s="52"/>
    </row>
    <row r="7731" spans="3:17">
      <c r="C7731" s="52"/>
      <c r="F7731" s="41"/>
      <c r="I7731" s="41"/>
      <c r="J7731" s="41"/>
      <c r="K7731" s="40"/>
      <c r="Q7731" s="52"/>
    </row>
    <row r="7732" spans="3:17">
      <c r="C7732" s="52"/>
      <c r="F7732" s="41"/>
      <c r="I7732" s="41"/>
      <c r="J7732" s="41"/>
      <c r="K7732" s="40"/>
      <c r="Q7732" s="52"/>
    </row>
    <row r="7733" spans="3:17">
      <c r="C7733" s="52"/>
      <c r="F7733" s="41"/>
      <c r="I7733" s="41"/>
      <c r="J7733" s="41"/>
      <c r="K7733" s="40"/>
      <c r="Q7733" s="52"/>
    </row>
    <row r="7734" spans="3:17">
      <c r="C7734" s="52"/>
      <c r="F7734" s="41"/>
      <c r="I7734" s="41"/>
      <c r="J7734" s="41"/>
      <c r="K7734" s="40"/>
      <c r="Q7734" s="52"/>
    </row>
    <row r="7735" spans="3:17">
      <c r="C7735" s="52"/>
      <c r="F7735" s="41"/>
      <c r="I7735" s="41"/>
      <c r="J7735" s="41"/>
      <c r="K7735" s="40"/>
      <c r="Q7735" s="52"/>
    </row>
    <row r="7736" spans="3:17">
      <c r="C7736" s="52"/>
      <c r="F7736" s="41"/>
      <c r="I7736" s="41"/>
      <c r="J7736" s="41"/>
      <c r="K7736" s="40"/>
      <c r="Q7736" s="52"/>
    </row>
    <row r="7737" spans="3:17">
      <c r="C7737" s="52"/>
      <c r="F7737" s="41"/>
      <c r="I7737" s="41"/>
      <c r="J7737" s="41"/>
      <c r="K7737" s="40"/>
      <c r="Q7737" s="52"/>
    </row>
    <row r="7738" spans="3:17">
      <c r="C7738" s="52"/>
      <c r="F7738" s="41"/>
      <c r="I7738" s="41"/>
      <c r="J7738" s="41"/>
      <c r="K7738" s="40"/>
      <c r="Q7738" s="52"/>
    </row>
    <row r="7739" spans="3:17">
      <c r="C7739" s="52"/>
      <c r="F7739" s="41"/>
      <c r="I7739" s="41"/>
      <c r="J7739" s="41"/>
      <c r="K7739" s="40"/>
      <c r="Q7739" s="52"/>
    </row>
    <row r="7740" spans="3:17">
      <c r="C7740" s="52"/>
      <c r="F7740" s="41"/>
      <c r="I7740" s="41"/>
      <c r="J7740" s="41"/>
      <c r="K7740" s="40"/>
      <c r="Q7740" s="52"/>
    </row>
    <row r="7741" spans="3:17">
      <c r="C7741" s="52"/>
      <c r="F7741" s="41"/>
      <c r="I7741" s="41"/>
      <c r="J7741" s="41"/>
      <c r="K7741" s="40"/>
      <c r="Q7741" s="52"/>
    </row>
    <row r="7742" spans="3:17">
      <c r="C7742" s="52"/>
      <c r="F7742" s="41"/>
      <c r="I7742" s="41"/>
      <c r="J7742" s="41"/>
      <c r="K7742" s="40"/>
      <c r="Q7742" s="52"/>
    </row>
    <row r="7743" spans="3:17">
      <c r="C7743" s="52"/>
      <c r="F7743" s="41"/>
      <c r="I7743" s="41"/>
      <c r="J7743" s="41"/>
      <c r="K7743" s="40"/>
      <c r="Q7743" s="52"/>
    </row>
    <row r="7744" spans="3:17">
      <c r="C7744" s="52"/>
      <c r="F7744" s="41"/>
      <c r="I7744" s="41"/>
      <c r="J7744" s="41"/>
      <c r="K7744" s="40"/>
      <c r="Q7744" s="52"/>
    </row>
    <row r="7745" spans="3:17">
      <c r="C7745" s="52"/>
      <c r="F7745" s="41"/>
      <c r="I7745" s="41"/>
      <c r="J7745" s="41"/>
      <c r="K7745" s="40"/>
      <c r="Q7745" s="52"/>
    </row>
    <row r="7746" spans="3:17">
      <c r="C7746" s="52"/>
      <c r="F7746" s="41"/>
      <c r="I7746" s="41"/>
      <c r="J7746" s="41"/>
      <c r="K7746" s="40"/>
      <c r="Q7746" s="52"/>
    </row>
    <row r="7747" spans="3:17">
      <c r="C7747" s="52"/>
      <c r="F7747" s="41"/>
      <c r="I7747" s="41"/>
      <c r="J7747" s="41"/>
      <c r="K7747" s="40"/>
      <c r="Q7747" s="52"/>
    </row>
    <row r="7748" spans="3:17">
      <c r="C7748" s="52"/>
      <c r="F7748" s="41"/>
      <c r="I7748" s="41"/>
      <c r="J7748" s="41"/>
      <c r="K7748" s="40"/>
      <c r="Q7748" s="52"/>
    </row>
    <row r="7749" spans="3:17">
      <c r="C7749" s="52"/>
      <c r="F7749" s="41"/>
      <c r="I7749" s="41"/>
      <c r="J7749" s="41"/>
      <c r="K7749" s="40"/>
      <c r="Q7749" s="52"/>
    </row>
    <row r="7750" spans="3:17">
      <c r="C7750" s="52"/>
      <c r="F7750" s="41"/>
      <c r="I7750" s="41"/>
      <c r="J7750" s="41"/>
      <c r="K7750" s="40"/>
      <c r="Q7750" s="52"/>
    </row>
    <row r="7751" spans="3:17">
      <c r="C7751" s="52"/>
      <c r="F7751" s="41"/>
      <c r="I7751" s="41"/>
      <c r="J7751" s="41"/>
      <c r="K7751" s="40"/>
      <c r="Q7751" s="52"/>
    </row>
    <row r="7752" spans="3:17">
      <c r="C7752" s="52"/>
      <c r="F7752" s="41"/>
      <c r="I7752" s="41"/>
      <c r="J7752" s="41"/>
      <c r="K7752" s="40"/>
      <c r="Q7752" s="52"/>
    </row>
    <row r="7753" spans="3:17">
      <c r="C7753" s="52"/>
      <c r="F7753" s="41"/>
      <c r="I7753" s="41"/>
      <c r="J7753" s="41"/>
      <c r="K7753" s="40"/>
      <c r="Q7753" s="52"/>
    </row>
    <row r="7754" spans="3:17">
      <c r="C7754" s="52"/>
      <c r="F7754" s="41"/>
      <c r="I7754" s="41"/>
      <c r="J7754" s="41"/>
      <c r="K7754" s="40"/>
      <c r="Q7754" s="52"/>
    </row>
    <row r="7755" spans="3:17">
      <c r="C7755" s="52"/>
      <c r="F7755" s="41"/>
      <c r="I7755" s="41"/>
      <c r="J7755" s="41"/>
      <c r="K7755" s="40"/>
      <c r="Q7755" s="52"/>
    </row>
    <row r="7756" spans="3:17">
      <c r="C7756" s="52"/>
      <c r="F7756" s="41"/>
      <c r="I7756" s="41"/>
      <c r="J7756" s="41"/>
      <c r="K7756" s="40"/>
      <c r="Q7756" s="52"/>
    </row>
    <row r="7757" spans="3:17">
      <c r="C7757" s="52"/>
      <c r="F7757" s="41"/>
      <c r="I7757" s="41"/>
      <c r="J7757" s="41"/>
      <c r="K7757" s="40"/>
      <c r="Q7757" s="52"/>
    </row>
    <row r="7758" spans="3:17">
      <c r="C7758" s="52"/>
      <c r="F7758" s="41"/>
      <c r="I7758" s="41"/>
      <c r="J7758" s="41"/>
      <c r="K7758" s="40"/>
      <c r="Q7758" s="52"/>
    </row>
    <row r="7759" spans="3:17">
      <c r="C7759" s="52"/>
      <c r="F7759" s="41"/>
      <c r="I7759" s="41"/>
      <c r="J7759" s="41"/>
      <c r="K7759" s="40"/>
      <c r="Q7759" s="52"/>
    </row>
    <row r="7760" spans="3:17">
      <c r="C7760" s="52"/>
      <c r="F7760" s="41"/>
      <c r="I7760" s="41"/>
      <c r="J7760" s="41"/>
      <c r="K7760" s="40"/>
      <c r="Q7760" s="52"/>
    </row>
    <row r="7761" spans="3:17">
      <c r="C7761" s="52"/>
      <c r="F7761" s="41"/>
      <c r="I7761" s="41"/>
      <c r="J7761" s="41"/>
      <c r="K7761" s="40"/>
      <c r="Q7761" s="52"/>
    </row>
    <row r="7762" spans="3:17">
      <c r="C7762" s="52"/>
      <c r="F7762" s="41"/>
      <c r="I7762" s="41"/>
      <c r="J7762" s="41"/>
      <c r="K7762" s="40"/>
      <c r="Q7762" s="52"/>
    </row>
    <row r="7763" spans="3:17">
      <c r="C7763" s="52"/>
      <c r="F7763" s="41"/>
      <c r="I7763" s="41"/>
      <c r="J7763" s="41"/>
      <c r="K7763" s="40"/>
      <c r="Q7763" s="52"/>
    </row>
    <row r="7764" spans="3:17">
      <c r="C7764" s="52"/>
      <c r="F7764" s="41"/>
      <c r="I7764" s="41"/>
      <c r="J7764" s="41"/>
      <c r="K7764" s="40"/>
      <c r="Q7764" s="52"/>
    </row>
    <row r="7765" spans="3:17">
      <c r="C7765" s="52"/>
      <c r="F7765" s="41"/>
      <c r="I7765" s="41"/>
      <c r="J7765" s="41"/>
      <c r="K7765" s="40"/>
      <c r="Q7765" s="52"/>
    </row>
    <row r="7766" spans="3:17">
      <c r="C7766" s="52"/>
      <c r="F7766" s="41"/>
      <c r="I7766" s="41"/>
      <c r="J7766" s="41"/>
      <c r="K7766" s="40"/>
      <c r="Q7766" s="52"/>
    </row>
    <row r="7767" spans="3:17">
      <c r="C7767" s="52"/>
      <c r="F7767" s="41"/>
      <c r="I7767" s="41"/>
      <c r="J7767" s="41"/>
      <c r="K7767" s="40"/>
      <c r="Q7767" s="52"/>
    </row>
    <row r="7768" spans="3:17">
      <c r="C7768" s="52"/>
      <c r="F7768" s="41"/>
      <c r="I7768" s="41"/>
      <c r="J7768" s="41"/>
      <c r="K7768" s="40"/>
      <c r="Q7768" s="52"/>
    </row>
    <row r="7769" spans="3:17">
      <c r="C7769" s="52"/>
      <c r="F7769" s="41"/>
      <c r="I7769" s="41"/>
      <c r="J7769" s="41"/>
      <c r="K7769" s="40"/>
      <c r="Q7769" s="52"/>
    </row>
    <row r="7770" spans="3:17">
      <c r="C7770" s="52"/>
      <c r="F7770" s="41"/>
      <c r="I7770" s="41"/>
      <c r="J7770" s="41"/>
      <c r="K7770" s="40"/>
      <c r="Q7770" s="52"/>
    </row>
    <row r="7771" spans="3:17">
      <c r="C7771" s="52"/>
      <c r="F7771" s="41"/>
      <c r="I7771" s="41"/>
      <c r="J7771" s="41"/>
      <c r="K7771" s="40"/>
      <c r="Q7771" s="52"/>
    </row>
    <row r="7772" spans="3:17">
      <c r="C7772" s="52"/>
      <c r="F7772" s="41"/>
      <c r="I7772" s="41"/>
      <c r="J7772" s="41"/>
      <c r="K7772" s="40"/>
      <c r="Q7772" s="52"/>
    </row>
    <row r="7773" spans="3:17">
      <c r="C7773" s="52"/>
      <c r="F7773" s="41"/>
      <c r="I7773" s="41"/>
      <c r="J7773" s="41"/>
      <c r="K7773" s="40"/>
      <c r="Q7773" s="52"/>
    </row>
    <row r="7774" spans="3:17">
      <c r="C7774" s="52"/>
      <c r="F7774" s="41"/>
      <c r="I7774" s="41"/>
      <c r="J7774" s="41"/>
      <c r="K7774" s="40"/>
      <c r="Q7774" s="52"/>
    </row>
    <row r="7775" spans="3:17">
      <c r="C7775" s="52"/>
      <c r="F7775" s="41"/>
      <c r="I7775" s="41"/>
      <c r="J7775" s="41"/>
      <c r="K7775" s="40"/>
      <c r="Q7775" s="52"/>
    </row>
    <row r="7776" spans="3:17">
      <c r="C7776" s="52"/>
      <c r="F7776" s="41"/>
      <c r="I7776" s="41"/>
      <c r="J7776" s="41"/>
      <c r="K7776" s="40"/>
      <c r="Q7776" s="52"/>
    </row>
    <row r="7777" spans="3:17">
      <c r="C7777" s="52"/>
      <c r="F7777" s="41"/>
      <c r="I7777" s="41"/>
      <c r="J7777" s="41"/>
      <c r="K7777" s="40"/>
      <c r="Q7777" s="52"/>
    </row>
    <row r="7778" spans="3:17">
      <c r="C7778" s="52"/>
      <c r="F7778" s="41"/>
      <c r="I7778" s="41"/>
      <c r="J7778" s="41"/>
      <c r="K7778" s="40"/>
      <c r="Q7778" s="52"/>
    </row>
    <row r="7779" spans="3:17">
      <c r="C7779" s="52"/>
      <c r="F7779" s="41"/>
      <c r="I7779" s="41"/>
      <c r="J7779" s="41"/>
      <c r="K7779" s="40"/>
      <c r="Q7779" s="52"/>
    </row>
    <row r="7780" spans="3:17">
      <c r="C7780" s="52"/>
      <c r="F7780" s="41"/>
      <c r="I7780" s="41"/>
      <c r="J7780" s="41"/>
      <c r="K7780" s="40"/>
      <c r="Q7780" s="52"/>
    </row>
    <row r="7781" spans="3:17">
      <c r="C7781" s="52"/>
      <c r="F7781" s="41"/>
      <c r="I7781" s="41"/>
      <c r="J7781" s="41"/>
      <c r="K7781" s="40"/>
      <c r="Q7781" s="52"/>
    </row>
    <row r="7782" spans="3:17">
      <c r="C7782" s="52"/>
      <c r="F7782" s="41"/>
      <c r="I7782" s="41"/>
      <c r="J7782" s="41"/>
      <c r="K7782" s="40"/>
      <c r="Q7782" s="52"/>
    </row>
    <row r="7783" spans="3:17">
      <c r="C7783" s="52"/>
      <c r="F7783" s="41"/>
      <c r="I7783" s="41"/>
      <c r="J7783" s="41"/>
      <c r="K7783" s="40"/>
      <c r="Q7783" s="52"/>
    </row>
    <row r="7784" spans="3:17">
      <c r="C7784" s="52"/>
      <c r="F7784" s="41"/>
      <c r="I7784" s="41"/>
      <c r="J7784" s="41"/>
      <c r="K7784" s="40"/>
      <c r="Q7784" s="52"/>
    </row>
    <row r="7785" spans="3:17">
      <c r="C7785" s="52"/>
      <c r="F7785" s="41"/>
      <c r="I7785" s="41"/>
      <c r="J7785" s="41"/>
      <c r="K7785" s="40"/>
      <c r="Q7785" s="52"/>
    </row>
    <row r="7786" spans="3:17">
      <c r="C7786" s="52"/>
      <c r="F7786" s="41"/>
      <c r="I7786" s="41"/>
      <c r="J7786" s="41"/>
      <c r="K7786" s="40"/>
      <c r="Q7786" s="52"/>
    </row>
    <row r="7787" spans="3:17">
      <c r="C7787" s="52"/>
      <c r="F7787" s="41"/>
      <c r="I7787" s="41"/>
      <c r="J7787" s="41"/>
      <c r="K7787" s="40"/>
      <c r="Q7787" s="52"/>
    </row>
    <row r="7788" spans="3:17">
      <c r="C7788" s="52"/>
      <c r="F7788" s="41"/>
      <c r="I7788" s="41"/>
      <c r="J7788" s="41"/>
      <c r="K7788" s="40"/>
      <c r="Q7788" s="52"/>
    </row>
    <row r="7789" spans="3:17">
      <c r="C7789" s="52"/>
      <c r="F7789" s="41"/>
      <c r="I7789" s="41"/>
      <c r="J7789" s="41"/>
      <c r="K7789" s="40"/>
      <c r="Q7789" s="52"/>
    </row>
    <row r="7790" spans="3:17">
      <c r="C7790" s="52"/>
      <c r="F7790" s="41"/>
      <c r="I7790" s="41"/>
      <c r="J7790" s="41"/>
      <c r="K7790" s="40"/>
      <c r="Q7790" s="52"/>
    </row>
    <row r="7791" spans="3:17">
      <c r="C7791" s="52"/>
      <c r="F7791" s="41"/>
      <c r="I7791" s="41"/>
      <c r="J7791" s="41"/>
      <c r="K7791" s="40"/>
      <c r="Q7791" s="52"/>
    </row>
    <row r="7792" spans="3:17">
      <c r="C7792" s="52"/>
      <c r="F7792" s="41"/>
      <c r="I7792" s="41"/>
      <c r="J7792" s="41"/>
      <c r="K7792" s="40"/>
      <c r="Q7792" s="52"/>
    </row>
    <row r="7793" spans="3:17">
      <c r="C7793" s="52"/>
      <c r="F7793" s="41"/>
      <c r="I7793" s="41"/>
      <c r="J7793" s="41"/>
      <c r="K7793" s="40"/>
      <c r="Q7793" s="52"/>
    </row>
    <row r="7794" spans="3:17">
      <c r="C7794" s="52"/>
      <c r="F7794" s="41"/>
      <c r="I7794" s="41"/>
      <c r="J7794" s="41"/>
      <c r="K7794" s="40"/>
      <c r="Q7794" s="52"/>
    </row>
    <row r="7795" spans="3:17">
      <c r="C7795" s="52"/>
      <c r="F7795" s="41"/>
      <c r="I7795" s="41"/>
      <c r="J7795" s="41"/>
      <c r="K7795" s="40"/>
      <c r="Q7795" s="52"/>
    </row>
    <row r="7796" spans="3:17">
      <c r="C7796" s="52"/>
      <c r="F7796" s="41"/>
      <c r="I7796" s="41"/>
      <c r="J7796" s="41"/>
      <c r="K7796" s="40"/>
      <c r="Q7796" s="52"/>
    </row>
    <row r="7797" spans="3:17">
      <c r="C7797" s="52"/>
      <c r="F7797" s="41"/>
      <c r="I7797" s="41"/>
      <c r="J7797" s="41"/>
      <c r="K7797" s="40"/>
      <c r="Q7797" s="52"/>
    </row>
    <row r="7798" spans="3:17">
      <c r="C7798" s="52"/>
      <c r="F7798" s="41"/>
      <c r="I7798" s="41"/>
      <c r="J7798" s="41"/>
      <c r="K7798" s="40"/>
      <c r="Q7798" s="52"/>
    </row>
    <row r="7799" spans="3:17">
      <c r="C7799" s="52"/>
      <c r="F7799" s="41"/>
      <c r="I7799" s="41"/>
      <c r="J7799" s="41"/>
      <c r="K7799" s="40"/>
      <c r="Q7799" s="52"/>
    </row>
    <row r="7800" spans="3:17">
      <c r="C7800" s="52"/>
      <c r="F7800" s="41"/>
      <c r="I7800" s="41"/>
      <c r="J7800" s="41"/>
      <c r="K7800" s="40"/>
      <c r="Q7800" s="52"/>
    </row>
    <row r="7801" spans="3:17">
      <c r="C7801" s="52"/>
      <c r="F7801" s="41"/>
      <c r="I7801" s="41"/>
      <c r="J7801" s="41"/>
      <c r="K7801" s="40"/>
      <c r="Q7801" s="52"/>
    </row>
    <row r="7802" spans="3:17">
      <c r="C7802" s="52"/>
      <c r="F7802" s="41"/>
      <c r="I7802" s="41"/>
      <c r="J7802" s="41"/>
      <c r="K7802" s="40"/>
      <c r="Q7802" s="52"/>
    </row>
    <row r="7803" spans="3:17">
      <c r="C7803" s="52"/>
      <c r="F7803" s="41"/>
      <c r="I7803" s="41"/>
      <c r="J7803" s="41"/>
      <c r="K7803" s="40"/>
      <c r="Q7803" s="52"/>
    </row>
    <row r="7804" spans="3:17">
      <c r="C7804" s="52"/>
      <c r="F7804" s="41"/>
      <c r="I7804" s="41"/>
      <c r="J7804" s="41"/>
      <c r="K7804" s="40"/>
      <c r="Q7804" s="52"/>
    </row>
    <row r="7805" spans="3:17">
      <c r="C7805" s="52"/>
      <c r="F7805" s="41"/>
      <c r="I7805" s="41"/>
      <c r="J7805" s="41"/>
      <c r="K7805" s="40"/>
      <c r="Q7805" s="52"/>
    </row>
    <row r="7806" spans="3:17">
      <c r="C7806" s="52"/>
      <c r="F7806" s="41"/>
      <c r="I7806" s="41"/>
      <c r="J7806" s="41"/>
      <c r="K7806" s="40"/>
      <c r="Q7806" s="52"/>
    </row>
    <row r="7807" spans="3:17">
      <c r="C7807" s="52"/>
      <c r="F7807" s="41"/>
      <c r="I7807" s="41"/>
      <c r="J7807" s="41"/>
      <c r="K7807" s="40"/>
      <c r="Q7807" s="52"/>
    </row>
    <row r="7808" spans="3:17">
      <c r="C7808" s="52"/>
      <c r="F7808" s="41"/>
      <c r="I7808" s="41"/>
      <c r="J7808" s="41"/>
      <c r="K7808" s="40"/>
      <c r="Q7808" s="52"/>
    </row>
    <row r="7809" spans="3:17">
      <c r="C7809" s="52"/>
      <c r="F7809" s="41"/>
      <c r="I7809" s="41"/>
      <c r="J7809" s="41"/>
      <c r="K7809" s="40"/>
      <c r="Q7809" s="52"/>
    </row>
    <row r="7810" spans="3:17">
      <c r="C7810" s="52"/>
      <c r="F7810" s="41"/>
      <c r="I7810" s="41"/>
      <c r="J7810" s="41"/>
      <c r="K7810" s="40"/>
      <c r="Q7810" s="52"/>
    </row>
    <row r="7811" spans="3:17">
      <c r="C7811" s="52"/>
      <c r="F7811" s="41"/>
      <c r="I7811" s="41"/>
      <c r="J7811" s="41"/>
      <c r="K7811" s="40"/>
      <c r="Q7811" s="52"/>
    </row>
    <row r="7812" spans="3:17">
      <c r="C7812" s="52"/>
      <c r="F7812" s="41"/>
      <c r="I7812" s="41"/>
      <c r="J7812" s="41"/>
      <c r="K7812" s="40"/>
      <c r="Q7812" s="52"/>
    </row>
    <row r="7813" spans="3:17">
      <c r="C7813" s="52"/>
      <c r="F7813" s="41"/>
      <c r="I7813" s="41"/>
      <c r="J7813" s="41"/>
      <c r="K7813" s="40"/>
      <c r="Q7813" s="52"/>
    </row>
    <row r="7814" spans="3:17">
      <c r="C7814" s="52"/>
      <c r="F7814" s="41"/>
      <c r="I7814" s="41"/>
      <c r="J7814" s="41"/>
      <c r="K7814" s="40"/>
      <c r="Q7814" s="52"/>
    </row>
    <row r="7815" spans="3:17">
      <c r="C7815" s="52"/>
      <c r="F7815" s="41"/>
      <c r="I7815" s="41"/>
      <c r="J7815" s="41"/>
      <c r="K7815" s="40"/>
      <c r="Q7815" s="52"/>
    </row>
    <row r="7816" spans="3:17">
      <c r="C7816" s="52"/>
      <c r="F7816" s="41"/>
      <c r="I7816" s="41"/>
      <c r="J7816" s="41"/>
      <c r="K7816" s="40"/>
      <c r="Q7816" s="52"/>
    </row>
    <row r="7817" spans="3:17">
      <c r="C7817" s="52"/>
      <c r="F7817" s="41"/>
      <c r="I7817" s="41"/>
      <c r="J7817" s="41"/>
      <c r="K7817" s="40"/>
      <c r="Q7817" s="52"/>
    </row>
    <row r="7818" spans="3:17">
      <c r="C7818" s="52"/>
      <c r="F7818" s="41"/>
      <c r="I7818" s="41"/>
      <c r="J7818" s="41"/>
      <c r="K7818" s="40"/>
      <c r="Q7818" s="52"/>
    </row>
    <row r="7819" spans="3:17">
      <c r="C7819" s="52"/>
      <c r="F7819" s="41"/>
      <c r="I7819" s="41"/>
      <c r="J7819" s="41"/>
      <c r="K7819" s="40"/>
      <c r="Q7819" s="52"/>
    </row>
    <row r="7820" spans="3:17">
      <c r="C7820" s="52"/>
      <c r="F7820" s="41"/>
      <c r="I7820" s="41"/>
      <c r="J7820" s="41"/>
      <c r="K7820" s="40"/>
      <c r="Q7820" s="52"/>
    </row>
    <row r="7821" spans="3:17">
      <c r="C7821" s="52"/>
      <c r="F7821" s="41"/>
      <c r="I7821" s="41"/>
      <c r="J7821" s="41"/>
      <c r="K7821" s="40"/>
      <c r="Q7821" s="52"/>
    </row>
    <row r="7822" spans="3:17">
      <c r="C7822" s="52"/>
      <c r="F7822" s="41"/>
      <c r="I7822" s="41"/>
      <c r="J7822" s="41"/>
      <c r="K7822" s="40"/>
      <c r="Q7822" s="52"/>
    </row>
    <row r="7823" spans="3:17">
      <c r="C7823" s="52"/>
      <c r="F7823" s="41"/>
      <c r="I7823" s="41"/>
      <c r="J7823" s="41"/>
      <c r="K7823" s="40"/>
      <c r="Q7823" s="52"/>
    </row>
    <row r="7824" spans="3:17">
      <c r="C7824" s="52"/>
      <c r="F7824" s="41"/>
      <c r="I7824" s="41"/>
      <c r="J7824" s="41"/>
      <c r="K7824" s="40"/>
      <c r="Q7824" s="52"/>
    </row>
    <row r="7825" spans="3:17">
      <c r="C7825" s="52"/>
      <c r="F7825" s="41"/>
      <c r="I7825" s="41"/>
      <c r="J7825" s="41"/>
      <c r="K7825" s="40"/>
      <c r="Q7825" s="52"/>
    </row>
    <row r="7826" spans="3:17">
      <c r="C7826" s="52"/>
      <c r="F7826" s="41"/>
      <c r="I7826" s="41"/>
      <c r="J7826" s="41"/>
      <c r="K7826" s="40"/>
      <c r="Q7826" s="52"/>
    </row>
    <row r="7827" spans="3:17">
      <c r="C7827" s="52"/>
      <c r="F7827" s="41"/>
      <c r="I7827" s="41"/>
      <c r="J7827" s="41"/>
      <c r="K7827" s="40"/>
      <c r="Q7827" s="52"/>
    </row>
    <row r="7828" spans="3:17">
      <c r="C7828" s="52"/>
      <c r="F7828" s="41"/>
      <c r="I7828" s="41"/>
      <c r="J7828" s="41"/>
      <c r="K7828" s="40"/>
      <c r="Q7828" s="52"/>
    </row>
    <row r="7829" spans="3:17">
      <c r="C7829" s="52"/>
      <c r="F7829" s="41"/>
      <c r="I7829" s="41"/>
      <c r="J7829" s="41"/>
      <c r="K7829" s="40"/>
      <c r="Q7829" s="52"/>
    </row>
    <row r="7830" spans="3:17">
      <c r="C7830" s="52"/>
      <c r="F7830" s="41"/>
      <c r="I7830" s="41"/>
      <c r="J7830" s="41"/>
      <c r="K7830" s="40"/>
      <c r="Q7830" s="52"/>
    </row>
    <row r="7831" spans="3:17">
      <c r="C7831" s="52"/>
      <c r="F7831" s="41"/>
      <c r="I7831" s="41"/>
      <c r="J7831" s="41"/>
      <c r="K7831" s="40"/>
      <c r="Q7831" s="52"/>
    </row>
    <row r="7832" spans="3:17">
      <c r="C7832" s="52"/>
      <c r="F7832" s="41"/>
      <c r="I7832" s="41"/>
      <c r="J7832" s="41"/>
      <c r="K7832" s="40"/>
      <c r="Q7832" s="52"/>
    </row>
    <row r="7833" spans="3:17">
      <c r="C7833" s="52"/>
      <c r="F7833" s="41"/>
      <c r="I7833" s="41"/>
      <c r="J7833" s="41"/>
      <c r="K7833" s="40"/>
      <c r="Q7833" s="52"/>
    </row>
    <row r="7834" spans="3:17">
      <c r="C7834" s="52"/>
      <c r="F7834" s="41"/>
      <c r="I7834" s="41"/>
      <c r="J7834" s="41"/>
      <c r="K7834" s="40"/>
      <c r="Q7834" s="52"/>
    </row>
    <row r="7835" spans="3:17">
      <c r="C7835" s="52"/>
      <c r="F7835" s="41"/>
      <c r="I7835" s="41"/>
      <c r="J7835" s="41"/>
      <c r="K7835" s="40"/>
      <c r="Q7835" s="52"/>
    </row>
    <row r="7836" spans="3:17">
      <c r="C7836" s="52"/>
      <c r="F7836" s="41"/>
      <c r="I7836" s="41"/>
      <c r="J7836" s="41"/>
      <c r="K7836" s="40"/>
      <c r="Q7836" s="52"/>
    </row>
    <row r="7837" spans="3:17">
      <c r="C7837" s="52"/>
      <c r="F7837" s="41"/>
      <c r="I7837" s="41"/>
      <c r="J7837" s="41"/>
      <c r="K7837" s="40"/>
      <c r="Q7837" s="52"/>
    </row>
    <row r="7838" spans="3:17">
      <c r="C7838" s="52"/>
      <c r="F7838" s="41"/>
      <c r="I7838" s="41"/>
      <c r="J7838" s="41"/>
      <c r="K7838" s="40"/>
      <c r="Q7838" s="52"/>
    </row>
    <row r="7839" spans="3:17">
      <c r="C7839" s="52"/>
      <c r="F7839" s="41"/>
      <c r="I7839" s="41"/>
      <c r="J7839" s="41"/>
      <c r="K7839" s="40"/>
      <c r="Q7839" s="52"/>
    </row>
    <row r="7840" spans="3:17">
      <c r="C7840" s="52"/>
      <c r="F7840" s="41"/>
      <c r="I7840" s="41"/>
      <c r="J7840" s="41"/>
      <c r="K7840" s="40"/>
      <c r="Q7840" s="52"/>
    </row>
    <row r="7841" spans="3:17">
      <c r="C7841" s="52"/>
      <c r="F7841" s="41"/>
      <c r="I7841" s="41"/>
      <c r="J7841" s="41"/>
      <c r="K7841" s="40"/>
      <c r="Q7841" s="52"/>
    </row>
    <row r="7842" spans="3:17">
      <c r="C7842" s="52"/>
      <c r="F7842" s="41"/>
      <c r="I7842" s="41"/>
      <c r="J7842" s="41"/>
      <c r="K7842" s="40"/>
      <c r="Q7842" s="52"/>
    </row>
    <row r="7843" spans="3:17">
      <c r="C7843" s="52"/>
      <c r="F7843" s="41"/>
      <c r="I7843" s="41"/>
      <c r="J7843" s="41"/>
      <c r="K7843" s="40"/>
      <c r="Q7843" s="52"/>
    </row>
    <row r="7844" spans="3:17">
      <c r="C7844" s="52"/>
      <c r="F7844" s="41"/>
      <c r="I7844" s="41"/>
      <c r="J7844" s="41"/>
      <c r="K7844" s="40"/>
      <c r="Q7844" s="52"/>
    </row>
    <row r="7845" spans="3:17">
      <c r="C7845" s="52"/>
      <c r="F7845" s="41"/>
      <c r="I7845" s="41"/>
      <c r="J7845" s="41"/>
      <c r="K7845" s="40"/>
      <c r="Q7845" s="52"/>
    </row>
    <row r="7846" spans="3:17">
      <c r="C7846" s="52"/>
      <c r="F7846" s="41"/>
      <c r="I7846" s="41"/>
      <c r="J7846" s="41"/>
      <c r="K7846" s="40"/>
      <c r="Q7846" s="52"/>
    </row>
    <row r="7847" spans="3:17">
      <c r="C7847" s="52"/>
      <c r="F7847" s="41"/>
      <c r="I7847" s="41"/>
      <c r="J7847" s="41"/>
      <c r="K7847" s="40"/>
      <c r="Q7847" s="52"/>
    </row>
    <row r="7848" spans="3:17">
      <c r="C7848" s="52"/>
      <c r="F7848" s="41"/>
      <c r="I7848" s="41"/>
      <c r="J7848" s="41"/>
      <c r="K7848" s="40"/>
      <c r="Q7848" s="52"/>
    </row>
    <row r="7849" spans="3:17">
      <c r="C7849" s="52"/>
      <c r="F7849" s="41"/>
      <c r="I7849" s="41"/>
      <c r="J7849" s="41"/>
      <c r="K7849" s="40"/>
      <c r="Q7849" s="52"/>
    </row>
    <row r="7850" spans="3:17">
      <c r="C7850" s="52"/>
      <c r="F7850" s="41"/>
      <c r="I7850" s="41"/>
      <c r="J7850" s="41"/>
      <c r="K7850" s="40"/>
      <c r="Q7850" s="52"/>
    </row>
    <row r="7851" spans="3:17">
      <c r="C7851" s="52"/>
      <c r="F7851" s="41"/>
      <c r="I7851" s="41"/>
      <c r="J7851" s="41"/>
      <c r="K7851" s="40"/>
      <c r="Q7851" s="52"/>
    </row>
    <row r="7852" spans="3:17">
      <c r="C7852" s="52"/>
      <c r="F7852" s="41"/>
      <c r="I7852" s="41"/>
      <c r="J7852" s="41"/>
      <c r="K7852" s="40"/>
      <c r="Q7852" s="52"/>
    </row>
    <row r="7853" spans="3:17">
      <c r="C7853" s="52"/>
      <c r="F7853" s="41"/>
      <c r="I7853" s="41"/>
      <c r="J7853" s="41"/>
      <c r="K7853" s="40"/>
      <c r="Q7853" s="52"/>
    </row>
    <row r="7854" spans="3:17">
      <c r="C7854" s="52"/>
      <c r="F7854" s="41"/>
      <c r="I7854" s="41"/>
      <c r="J7854" s="41"/>
      <c r="K7854" s="40"/>
      <c r="Q7854" s="52"/>
    </row>
    <row r="7855" spans="3:17">
      <c r="C7855" s="52"/>
      <c r="F7855" s="41"/>
      <c r="I7855" s="41"/>
      <c r="J7855" s="41"/>
      <c r="K7855" s="40"/>
      <c r="Q7855" s="52"/>
    </row>
    <row r="7856" spans="3:17">
      <c r="C7856" s="52"/>
      <c r="F7856" s="41"/>
      <c r="I7856" s="41"/>
      <c r="J7856" s="41"/>
      <c r="K7856" s="40"/>
      <c r="Q7856" s="52"/>
    </row>
    <row r="7857" spans="3:17">
      <c r="C7857" s="52"/>
      <c r="F7857" s="41"/>
      <c r="I7857" s="41"/>
      <c r="J7857" s="41"/>
      <c r="K7857" s="40"/>
      <c r="Q7857" s="52"/>
    </row>
    <row r="7858" spans="3:17">
      <c r="C7858" s="52"/>
      <c r="F7858" s="41"/>
      <c r="I7858" s="41"/>
      <c r="J7858" s="41"/>
      <c r="K7858" s="40"/>
      <c r="Q7858" s="52"/>
    </row>
    <row r="7859" spans="3:17">
      <c r="C7859" s="52"/>
      <c r="F7859" s="41"/>
      <c r="I7859" s="41"/>
      <c r="J7859" s="41"/>
      <c r="K7859" s="40"/>
      <c r="Q7859" s="52"/>
    </row>
    <row r="7860" spans="3:17">
      <c r="C7860" s="52"/>
      <c r="F7860" s="41"/>
      <c r="I7860" s="41"/>
      <c r="J7860" s="41"/>
      <c r="K7860" s="40"/>
      <c r="Q7860" s="52"/>
    </row>
    <row r="7861" spans="3:17">
      <c r="C7861" s="52"/>
      <c r="F7861" s="41"/>
      <c r="I7861" s="41"/>
      <c r="J7861" s="41"/>
      <c r="K7861" s="40"/>
      <c r="Q7861" s="52"/>
    </row>
    <row r="7862" spans="3:17">
      <c r="C7862" s="52"/>
      <c r="F7862" s="41"/>
      <c r="I7862" s="41"/>
      <c r="J7862" s="41"/>
      <c r="K7862" s="40"/>
      <c r="Q7862" s="52"/>
    </row>
    <row r="7863" spans="3:17">
      <c r="C7863" s="52"/>
      <c r="F7863" s="41"/>
      <c r="I7863" s="41"/>
      <c r="J7863" s="41"/>
      <c r="K7863" s="40"/>
      <c r="Q7863" s="52"/>
    </row>
    <row r="7864" spans="3:17">
      <c r="C7864" s="52"/>
      <c r="F7864" s="41"/>
      <c r="I7864" s="41"/>
      <c r="J7864" s="41"/>
      <c r="K7864" s="40"/>
      <c r="Q7864" s="52"/>
    </row>
    <row r="7865" spans="3:17">
      <c r="C7865" s="52"/>
      <c r="F7865" s="41"/>
      <c r="I7865" s="41"/>
      <c r="J7865" s="41"/>
      <c r="K7865" s="40"/>
      <c r="Q7865" s="52"/>
    </row>
    <row r="7866" spans="3:17">
      <c r="C7866" s="52"/>
      <c r="F7866" s="41"/>
      <c r="I7866" s="41"/>
      <c r="J7866" s="41"/>
      <c r="K7866" s="40"/>
      <c r="Q7866" s="52"/>
    </row>
    <row r="7867" spans="3:17">
      <c r="C7867" s="52"/>
      <c r="F7867" s="41"/>
      <c r="I7867" s="41"/>
      <c r="J7867" s="41"/>
      <c r="K7867" s="40"/>
      <c r="Q7867" s="52"/>
    </row>
    <row r="7868" spans="3:17">
      <c r="C7868" s="52"/>
      <c r="F7868" s="41"/>
      <c r="I7868" s="41"/>
      <c r="J7868" s="41"/>
      <c r="K7868" s="40"/>
      <c r="Q7868" s="52"/>
    </row>
    <row r="7869" spans="3:17">
      <c r="C7869" s="52"/>
      <c r="F7869" s="41"/>
      <c r="I7869" s="41"/>
      <c r="J7869" s="41"/>
      <c r="K7869" s="40"/>
      <c r="Q7869" s="52"/>
    </row>
    <row r="7870" spans="3:17">
      <c r="C7870" s="52"/>
      <c r="F7870" s="41"/>
      <c r="I7870" s="41"/>
      <c r="J7870" s="41"/>
      <c r="K7870" s="40"/>
      <c r="Q7870" s="52"/>
    </row>
    <row r="7871" spans="3:17">
      <c r="C7871" s="52"/>
      <c r="F7871" s="41"/>
      <c r="I7871" s="41"/>
      <c r="J7871" s="41"/>
      <c r="K7871" s="40"/>
      <c r="Q7871" s="52"/>
    </row>
    <row r="7872" spans="3:17">
      <c r="C7872" s="52"/>
      <c r="F7872" s="41"/>
      <c r="I7872" s="41"/>
      <c r="J7872" s="41"/>
      <c r="K7872" s="40"/>
      <c r="Q7872" s="52"/>
    </row>
    <row r="7873" spans="3:17">
      <c r="C7873" s="52"/>
      <c r="F7873" s="41"/>
      <c r="I7873" s="41"/>
      <c r="J7873" s="41"/>
      <c r="K7873" s="40"/>
      <c r="Q7873" s="52"/>
    </row>
    <row r="7874" spans="3:17">
      <c r="C7874" s="52"/>
      <c r="F7874" s="41"/>
      <c r="I7874" s="41"/>
      <c r="J7874" s="41"/>
      <c r="K7874" s="40"/>
      <c r="Q7874" s="52"/>
    </row>
    <row r="7875" spans="3:17">
      <c r="C7875" s="52"/>
      <c r="F7875" s="41"/>
      <c r="I7875" s="41"/>
      <c r="J7875" s="41"/>
      <c r="K7875" s="40"/>
      <c r="Q7875" s="52"/>
    </row>
    <row r="7876" spans="3:17">
      <c r="C7876" s="52"/>
      <c r="F7876" s="41"/>
      <c r="I7876" s="41"/>
      <c r="J7876" s="41"/>
      <c r="K7876" s="40"/>
      <c r="Q7876" s="52"/>
    </row>
    <row r="7877" spans="3:17">
      <c r="C7877" s="52"/>
      <c r="F7877" s="41"/>
      <c r="I7877" s="41"/>
      <c r="J7877" s="41"/>
      <c r="K7877" s="40"/>
      <c r="Q7877" s="52"/>
    </row>
    <row r="7878" spans="3:17">
      <c r="C7878" s="52"/>
      <c r="F7878" s="41"/>
      <c r="I7878" s="41"/>
      <c r="J7878" s="41"/>
      <c r="K7878" s="40"/>
      <c r="Q7878" s="52"/>
    </row>
    <row r="7879" spans="3:17">
      <c r="C7879" s="52"/>
      <c r="F7879" s="41"/>
      <c r="I7879" s="41"/>
      <c r="J7879" s="41"/>
      <c r="K7879" s="40"/>
      <c r="Q7879" s="52"/>
    </row>
    <row r="7880" spans="3:17">
      <c r="C7880" s="52"/>
      <c r="F7880" s="41"/>
      <c r="I7880" s="41"/>
      <c r="J7880" s="41"/>
      <c r="K7880" s="40"/>
      <c r="Q7880" s="52"/>
    </row>
    <row r="7881" spans="3:17">
      <c r="C7881" s="52"/>
      <c r="F7881" s="41"/>
      <c r="I7881" s="41"/>
      <c r="J7881" s="41"/>
      <c r="K7881" s="40"/>
      <c r="Q7881" s="52"/>
    </row>
    <row r="7882" spans="3:17">
      <c r="C7882" s="52"/>
      <c r="F7882" s="41"/>
      <c r="I7882" s="41"/>
      <c r="J7882" s="41"/>
      <c r="K7882" s="40"/>
      <c r="Q7882" s="52"/>
    </row>
    <row r="7883" spans="3:17">
      <c r="C7883" s="52"/>
      <c r="F7883" s="41"/>
      <c r="I7883" s="41"/>
      <c r="J7883" s="41"/>
      <c r="K7883" s="40"/>
      <c r="Q7883" s="52"/>
    </row>
    <row r="7884" spans="3:17">
      <c r="C7884" s="52"/>
      <c r="F7884" s="41"/>
      <c r="I7884" s="41"/>
      <c r="J7884" s="41"/>
      <c r="K7884" s="40"/>
      <c r="Q7884" s="52"/>
    </row>
    <row r="7885" spans="3:17">
      <c r="C7885" s="52"/>
      <c r="F7885" s="41"/>
      <c r="I7885" s="41"/>
      <c r="J7885" s="41"/>
      <c r="K7885" s="40"/>
      <c r="Q7885" s="52"/>
    </row>
    <row r="7886" spans="3:17">
      <c r="C7886" s="52"/>
      <c r="F7886" s="41"/>
      <c r="I7886" s="41"/>
      <c r="J7886" s="41"/>
      <c r="K7886" s="40"/>
      <c r="Q7886" s="52"/>
    </row>
    <row r="7887" spans="3:17">
      <c r="C7887" s="52"/>
      <c r="F7887" s="41"/>
      <c r="I7887" s="41"/>
      <c r="J7887" s="41"/>
      <c r="K7887" s="40"/>
      <c r="Q7887" s="52"/>
    </row>
    <row r="7888" spans="3:17">
      <c r="C7888" s="52"/>
      <c r="F7888" s="41"/>
      <c r="I7888" s="41"/>
      <c r="J7888" s="41"/>
      <c r="K7888" s="40"/>
      <c r="Q7888" s="52"/>
    </row>
    <row r="7889" spans="3:17">
      <c r="C7889" s="52"/>
      <c r="F7889" s="41"/>
      <c r="I7889" s="41"/>
      <c r="J7889" s="41"/>
      <c r="K7889" s="40"/>
      <c r="Q7889" s="52"/>
    </row>
    <row r="7890" spans="3:17">
      <c r="C7890" s="52"/>
      <c r="F7890" s="41"/>
      <c r="I7890" s="41"/>
      <c r="J7890" s="41"/>
      <c r="K7890" s="40"/>
      <c r="Q7890" s="52"/>
    </row>
    <row r="7891" spans="3:17">
      <c r="C7891" s="52"/>
      <c r="F7891" s="41"/>
      <c r="I7891" s="41"/>
      <c r="J7891" s="41"/>
      <c r="K7891" s="40"/>
      <c r="Q7891" s="52"/>
    </row>
    <row r="7892" spans="3:17">
      <c r="C7892" s="52"/>
      <c r="F7892" s="41"/>
      <c r="I7892" s="41"/>
      <c r="J7892" s="41"/>
      <c r="K7892" s="40"/>
      <c r="Q7892" s="52"/>
    </row>
    <row r="7893" spans="3:17">
      <c r="C7893" s="52"/>
      <c r="F7893" s="41"/>
      <c r="I7893" s="41"/>
      <c r="J7893" s="41"/>
      <c r="K7893" s="40"/>
      <c r="Q7893" s="52"/>
    </row>
    <row r="7894" spans="3:17">
      <c r="C7894" s="52"/>
      <c r="F7894" s="41"/>
      <c r="I7894" s="41"/>
      <c r="J7894" s="41"/>
      <c r="K7894" s="40"/>
      <c r="Q7894" s="52"/>
    </row>
    <row r="7895" spans="3:17">
      <c r="C7895" s="52"/>
      <c r="F7895" s="41"/>
      <c r="I7895" s="41"/>
      <c r="J7895" s="41"/>
      <c r="K7895" s="40"/>
      <c r="Q7895" s="52"/>
    </row>
    <row r="7896" spans="3:17">
      <c r="C7896" s="52"/>
      <c r="F7896" s="41"/>
      <c r="I7896" s="41"/>
      <c r="J7896" s="41"/>
      <c r="K7896" s="40"/>
      <c r="Q7896" s="52"/>
    </row>
    <row r="7897" spans="3:17">
      <c r="C7897" s="52"/>
      <c r="F7897" s="41"/>
      <c r="I7897" s="41"/>
      <c r="J7897" s="41"/>
      <c r="K7897" s="40"/>
      <c r="Q7897" s="52"/>
    </row>
    <row r="7898" spans="3:17">
      <c r="C7898" s="52"/>
      <c r="F7898" s="41"/>
      <c r="I7898" s="41"/>
      <c r="J7898" s="41"/>
      <c r="K7898" s="40"/>
      <c r="Q7898" s="52"/>
    </row>
    <row r="7899" spans="3:17">
      <c r="C7899" s="52"/>
      <c r="F7899" s="41"/>
      <c r="I7899" s="41"/>
      <c r="J7899" s="41"/>
      <c r="K7899" s="40"/>
      <c r="Q7899" s="52"/>
    </row>
    <row r="7900" spans="3:17">
      <c r="C7900" s="52"/>
      <c r="F7900" s="41"/>
      <c r="I7900" s="41"/>
      <c r="J7900" s="41"/>
      <c r="K7900" s="40"/>
      <c r="Q7900" s="52"/>
    </row>
    <row r="7901" spans="3:17">
      <c r="C7901" s="52"/>
      <c r="F7901" s="41"/>
      <c r="I7901" s="41"/>
      <c r="J7901" s="41"/>
      <c r="K7901" s="40"/>
      <c r="Q7901" s="52"/>
    </row>
    <row r="7902" spans="3:17">
      <c r="C7902" s="52"/>
      <c r="F7902" s="41"/>
      <c r="I7902" s="41"/>
      <c r="J7902" s="41"/>
      <c r="K7902" s="40"/>
      <c r="Q7902" s="52"/>
    </row>
    <row r="7903" spans="3:17">
      <c r="C7903" s="52"/>
      <c r="F7903" s="41"/>
      <c r="I7903" s="41"/>
      <c r="J7903" s="41"/>
      <c r="K7903" s="40"/>
      <c r="Q7903" s="52"/>
    </row>
    <row r="7904" spans="3:17">
      <c r="C7904" s="52"/>
      <c r="F7904" s="41"/>
      <c r="I7904" s="41"/>
      <c r="J7904" s="41"/>
      <c r="K7904" s="40"/>
      <c r="Q7904" s="52"/>
    </row>
    <row r="7905" spans="3:17">
      <c r="C7905" s="52"/>
      <c r="F7905" s="41"/>
      <c r="I7905" s="41"/>
      <c r="J7905" s="41"/>
      <c r="K7905" s="40"/>
      <c r="Q7905" s="52"/>
    </row>
    <row r="7906" spans="3:17">
      <c r="C7906" s="52"/>
      <c r="F7906" s="41"/>
      <c r="I7906" s="41"/>
      <c r="J7906" s="41"/>
      <c r="K7906" s="40"/>
      <c r="Q7906" s="52"/>
    </row>
    <row r="7907" spans="3:17">
      <c r="C7907" s="52"/>
      <c r="F7907" s="41"/>
      <c r="I7907" s="41"/>
      <c r="J7907" s="41"/>
      <c r="K7907" s="40"/>
      <c r="Q7907" s="52"/>
    </row>
    <row r="7908" spans="3:17">
      <c r="C7908" s="52"/>
      <c r="F7908" s="41"/>
      <c r="I7908" s="41"/>
      <c r="J7908" s="41"/>
      <c r="K7908" s="40"/>
      <c r="Q7908" s="52"/>
    </row>
    <row r="7909" spans="3:17">
      <c r="C7909" s="52"/>
      <c r="F7909" s="41"/>
      <c r="I7909" s="41"/>
      <c r="J7909" s="41"/>
      <c r="K7909" s="40"/>
      <c r="Q7909" s="52"/>
    </row>
    <row r="7910" spans="3:17">
      <c r="C7910" s="52"/>
      <c r="F7910" s="41"/>
      <c r="I7910" s="41"/>
      <c r="J7910" s="41"/>
      <c r="K7910" s="40"/>
      <c r="Q7910" s="52"/>
    </row>
    <row r="7911" spans="3:17">
      <c r="C7911" s="52"/>
      <c r="F7911" s="41"/>
      <c r="I7911" s="41"/>
      <c r="J7911" s="41"/>
      <c r="K7911" s="40"/>
      <c r="Q7911" s="52"/>
    </row>
    <row r="7912" spans="3:17">
      <c r="C7912" s="52"/>
      <c r="F7912" s="41"/>
      <c r="I7912" s="41"/>
      <c r="J7912" s="41"/>
      <c r="K7912" s="40"/>
      <c r="Q7912" s="52"/>
    </row>
    <row r="7913" spans="3:17">
      <c r="C7913" s="52"/>
      <c r="F7913" s="41"/>
      <c r="I7913" s="41"/>
      <c r="J7913" s="41"/>
      <c r="K7913" s="40"/>
      <c r="Q7913" s="52"/>
    </row>
    <row r="7914" spans="3:17">
      <c r="C7914" s="52"/>
      <c r="F7914" s="41"/>
      <c r="I7914" s="41"/>
      <c r="J7914" s="41"/>
      <c r="K7914" s="40"/>
      <c r="Q7914" s="52"/>
    </row>
    <row r="7915" spans="3:17">
      <c r="C7915" s="52"/>
      <c r="F7915" s="41"/>
      <c r="I7915" s="41"/>
      <c r="J7915" s="41"/>
      <c r="K7915" s="40"/>
      <c r="Q7915" s="52"/>
    </row>
    <row r="7916" spans="3:17">
      <c r="C7916" s="52"/>
      <c r="F7916" s="41"/>
      <c r="I7916" s="41"/>
      <c r="J7916" s="41"/>
      <c r="K7916" s="40"/>
      <c r="Q7916" s="52"/>
    </row>
    <row r="7917" spans="3:17">
      <c r="C7917" s="52"/>
      <c r="F7917" s="41"/>
      <c r="I7917" s="41"/>
      <c r="J7917" s="41"/>
      <c r="K7917" s="40"/>
      <c r="Q7917" s="52"/>
    </row>
    <row r="7918" spans="3:17">
      <c r="C7918" s="52"/>
      <c r="F7918" s="41"/>
      <c r="I7918" s="41"/>
      <c r="J7918" s="41"/>
      <c r="K7918" s="40"/>
      <c r="Q7918" s="52"/>
    </row>
    <row r="7919" spans="3:17">
      <c r="C7919" s="52"/>
      <c r="F7919" s="41"/>
      <c r="I7919" s="41"/>
      <c r="J7919" s="41"/>
      <c r="K7919" s="40"/>
      <c r="Q7919" s="52"/>
    </row>
    <row r="7920" spans="3:17">
      <c r="C7920" s="52"/>
      <c r="F7920" s="41"/>
      <c r="I7920" s="41"/>
      <c r="J7920" s="41"/>
      <c r="K7920" s="40"/>
      <c r="Q7920" s="52"/>
    </row>
    <row r="7921" spans="3:17">
      <c r="C7921" s="52"/>
      <c r="F7921" s="41"/>
      <c r="I7921" s="41"/>
      <c r="J7921" s="41"/>
      <c r="K7921" s="40"/>
      <c r="Q7921" s="52"/>
    </row>
    <row r="7922" spans="3:17">
      <c r="C7922" s="52"/>
      <c r="F7922" s="41"/>
      <c r="I7922" s="41"/>
      <c r="J7922" s="41"/>
      <c r="K7922" s="40"/>
      <c r="Q7922" s="52"/>
    </row>
    <row r="7923" spans="3:17">
      <c r="C7923" s="52"/>
      <c r="F7923" s="41"/>
      <c r="I7923" s="41"/>
      <c r="J7923" s="41"/>
      <c r="K7923" s="40"/>
      <c r="Q7923" s="52"/>
    </row>
    <row r="7924" spans="3:17">
      <c r="C7924" s="52"/>
      <c r="F7924" s="41"/>
      <c r="I7924" s="41"/>
      <c r="J7924" s="41"/>
      <c r="K7924" s="40"/>
      <c r="Q7924" s="52"/>
    </row>
    <row r="7925" spans="3:17">
      <c r="C7925" s="52"/>
      <c r="F7925" s="41"/>
      <c r="I7925" s="41"/>
      <c r="J7925" s="41"/>
      <c r="K7925" s="40"/>
      <c r="Q7925" s="52"/>
    </row>
    <row r="7926" spans="3:17">
      <c r="C7926" s="52"/>
      <c r="F7926" s="41"/>
      <c r="I7926" s="41"/>
      <c r="J7926" s="41"/>
      <c r="K7926" s="40"/>
      <c r="Q7926" s="52"/>
    </row>
    <row r="7927" spans="3:17">
      <c r="C7927" s="52"/>
      <c r="F7927" s="41"/>
      <c r="I7927" s="41"/>
      <c r="J7927" s="41"/>
      <c r="K7927" s="40"/>
      <c r="Q7927" s="52"/>
    </row>
    <row r="7928" spans="3:17">
      <c r="C7928" s="52"/>
      <c r="F7928" s="41"/>
      <c r="I7928" s="41"/>
      <c r="J7928" s="41"/>
      <c r="K7928" s="40"/>
      <c r="Q7928" s="52"/>
    </row>
    <row r="7929" spans="3:17">
      <c r="C7929" s="52"/>
      <c r="F7929" s="41"/>
      <c r="I7929" s="41"/>
      <c r="J7929" s="41"/>
      <c r="K7929" s="40"/>
      <c r="Q7929" s="52"/>
    </row>
    <row r="7930" spans="3:17">
      <c r="C7930" s="52"/>
      <c r="F7930" s="41"/>
      <c r="I7930" s="41"/>
      <c r="J7930" s="41"/>
      <c r="K7930" s="40"/>
      <c r="Q7930" s="52"/>
    </row>
    <row r="7931" spans="3:17">
      <c r="C7931" s="52"/>
      <c r="F7931" s="41"/>
      <c r="I7931" s="41"/>
      <c r="J7931" s="41"/>
      <c r="K7931" s="40"/>
      <c r="Q7931" s="52"/>
    </row>
    <row r="7932" spans="3:17">
      <c r="C7932" s="52"/>
      <c r="F7932" s="41"/>
      <c r="I7932" s="41"/>
      <c r="J7932" s="41"/>
      <c r="K7932" s="40"/>
      <c r="Q7932" s="52"/>
    </row>
    <row r="7933" spans="3:17">
      <c r="C7933" s="52"/>
      <c r="F7933" s="41"/>
      <c r="I7933" s="41"/>
      <c r="J7933" s="41"/>
      <c r="K7933" s="40"/>
      <c r="Q7933" s="52"/>
    </row>
    <row r="7934" spans="3:17">
      <c r="C7934" s="52"/>
      <c r="F7934" s="41"/>
      <c r="I7934" s="41"/>
      <c r="J7934" s="41"/>
      <c r="K7934" s="40"/>
      <c r="Q7934" s="52"/>
    </row>
    <row r="7935" spans="3:17">
      <c r="C7935" s="52"/>
      <c r="F7935" s="41"/>
      <c r="I7935" s="41"/>
      <c r="J7935" s="41"/>
      <c r="K7935" s="40"/>
      <c r="Q7935" s="52"/>
    </row>
    <row r="7936" spans="3:17">
      <c r="C7936" s="52"/>
      <c r="F7936" s="41"/>
      <c r="I7936" s="41"/>
      <c r="J7936" s="41"/>
      <c r="K7936" s="40"/>
      <c r="Q7936" s="52"/>
    </row>
    <row r="7937" spans="3:17">
      <c r="C7937" s="52"/>
      <c r="F7937" s="41"/>
      <c r="I7937" s="41"/>
      <c r="J7937" s="41"/>
      <c r="K7937" s="40"/>
      <c r="Q7937" s="52"/>
    </row>
    <row r="7938" spans="3:17">
      <c r="C7938" s="52"/>
      <c r="F7938" s="41"/>
      <c r="I7938" s="41"/>
      <c r="J7938" s="41"/>
      <c r="K7938" s="40"/>
      <c r="Q7938" s="52"/>
    </row>
    <row r="7939" spans="3:17">
      <c r="C7939" s="52"/>
      <c r="F7939" s="41"/>
      <c r="I7939" s="41"/>
      <c r="J7939" s="41"/>
      <c r="K7939" s="40"/>
      <c r="Q7939" s="52"/>
    </row>
    <row r="7940" spans="3:17">
      <c r="C7940" s="52"/>
      <c r="F7940" s="41"/>
      <c r="I7940" s="41"/>
      <c r="J7940" s="41"/>
      <c r="K7940" s="40"/>
      <c r="Q7940" s="52"/>
    </row>
    <row r="7941" spans="3:17">
      <c r="C7941" s="52"/>
      <c r="F7941" s="41"/>
      <c r="I7941" s="41"/>
      <c r="J7941" s="41"/>
      <c r="K7941" s="40"/>
      <c r="Q7941" s="52"/>
    </row>
    <row r="7942" spans="3:17">
      <c r="C7942" s="52"/>
      <c r="F7942" s="41"/>
      <c r="I7942" s="41"/>
      <c r="J7942" s="41"/>
      <c r="K7942" s="40"/>
      <c r="Q7942" s="52"/>
    </row>
    <row r="7943" spans="3:17">
      <c r="C7943" s="52"/>
      <c r="F7943" s="41"/>
      <c r="I7943" s="41"/>
      <c r="J7943" s="41"/>
      <c r="K7943" s="40"/>
      <c r="Q7943" s="52"/>
    </row>
    <row r="7944" spans="3:17">
      <c r="C7944" s="52"/>
      <c r="F7944" s="41"/>
      <c r="I7944" s="41"/>
      <c r="J7944" s="41"/>
      <c r="K7944" s="40"/>
      <c r="Q7944" s="52"/>
    </row>
    <row r="7945" spans="3:17">
      <c r="C7945" s="52"/>
      <c r="F7945" s="41"/>
      <c r="I7945" s="41"/>
      <c r="J7945" s="41"/>
      <c r="K7945" s="40"/>
      <c r="Q7945" s="52"/>
    </row>
    <row r="7946" spans="3:17">
      <c r="C7946" s="52"/>
      <c r="F7946" s="41"/>
      <c r="I7946" s="41"/>
      <c r="J7946" s="41"/>
      <c r="K7946" s="40"/>
      <c r="Q7946" s="52"/>
    </row>
    <row r="7947" spans="3:17">
      <c r="C7947" s="52"/>
      <c r="F7947" s="41"/>
      <c r="I7947" s="41"/>
      <c r="J7947" s="41"/>
      <c r="K7947" s="40"/>
      <c r="Q7947" s="52"/>
    </row>
    <row r="7948" spans="3:17">
      <c r="C7948" s="52"/>
      <c r="F7948" s="41"/>
      <c r="I7948" s="41"/>
      <c r="J7948" s="41"/>
      <c r="K7948" s="40"/>
      <c r="Q7948" s="52"/>
    </row>
    <row r="7949" spans="3:17">
      <c r="C7949" s="52"/>
      <c r="F7949" s="41"/>
      <c r="I7949" s="41"/>
      <c r="J7949" s="41"/>
      <c r="K7949" s="40"/>
      <c r="Q7949" s="52"/>
    </row>
    <row r="7950" spans="3:17">
      <c r="C7950" s="52"/>
      <c r="F7950" s="41"/>
      <c r="I7950" s="41"/>
      <c r="J7950" s="41"/>
      <c r="K7950" s="40"/>
      <c r="Q7950" s="52"/>
    </row>
    <row r="7951" spans="3:17">
      <c r="C7951" s="52"/>
      <c r="F7951" s="41"/>
      <c r="I7951" s="41"/>
      <c r="J7951" s="41"/>
      <c r="K7951" s="40"/>
      <c r="Q7951" s="52"/>
    </row>
    <row r="7952" spans="3:17">
      <c r="C7952" s="52"/>
      <c r="F7952" s="41"/>
      <c r="I7952" s="41"/>
      <c r="J7952" s="41"/>
      <c r="K7952" s="40"/>
      <c r="Q7952" s="52"/>
    </row>
    <row r="7953" spans="3:17">
      <c r="C7953" s="52"/>
      <c r="F7953" s="41"/>
      <c r="I7953" s="41"/>
      <c r="J7953" s="41"/>
      <c r="K7953" s="40"/>
      <c r="Q7953" s="52"/>
    </row>
    <row r="7954" spans="3:17">
      <c r="C7954" s="52"/>
      <c r="F7954" s="41"/>
      <c r="I7954" s="41"/>
      <c r="J7954" s="41"/>
      <c r="K7954" s="40"/>
      <c r="Q7954" s="52"/>
    </row>
    <row r="7955" spans="3:17">
      <c r="C7955" s="52"/>
      <c r="F7955" s="41"/>
      <c r="I7955" s="41"/>
      <c r="J7955" s="41"/>
      <c r="K7955" s="40"/>
      <c r="Q7955" s="52"/>
    </row>
    <row r="7956" spans="3:17">
      <c r="C7956" s="52"/>
      <c r="F7956" s="41"/>
      <c r="I7956" s="41"/>
      <c r="J7956" s="41"/>
      <c r="K7956" s="40"/>
      <c r="Q7956" s="52"/>
    </row>
    <row r="7957" spans="3:17">
      <c r="C7957" s="52"/>
      <c r="F7957" s="41"/>
      <c r="I7957" s="41"/>
      <c r="J7957" s="41"/>
      <c r="K7957" s="40"/>
      <c r="Q7957" s="52"/>
    </row>
    <row r="7958" spans="3:17">
      <c r="C7958" s="52"/>
      <c r="F7958" s="41"/>
      <c r="I7958" s="41"/>
      <c r="J7958" s="41"/>
      <c r="K7958" s="40"/>
      <c r="Q7958" s="52"/>
    </row>
    <row r="7959" spans="3:17">
      <c r="C7959" s="52"/>
      <c r="F7959" s="41"/>
      <c r="I7959" s="41"/>
      <c r="J7959" s="41"/>
      <c r="K7959" s="40"/>
      <c r="Q7959" s="52"/>
    </row>
    <row r="7960" spans="3:17">
      <c r="C7960" s="52"/>
      <c r="F7960" s="41"/>
      <c r="I7960" s="41"/>
      <c r="J7960" s="41"/>
      <c r="K7960" s="40"/>
      <c r="Q7960" s="52"/>
    </row>
    <row r="7961" spans="3:17">
      <c r="C7961" s="52"/>
      <c r="F7961" s="41"/>
      <c r="I7961" s="41"/>
      <c r="J7961" s="41"/>
      <c r="K7961" s="40"/>
      <c r="Q7961" s="52"/>
    </row>
    <row r="7962" spans="3:17">
      <c r="C7962" s="52"/>
      <c r="F7962" s="41"/>
      <c r="I7962" s="41"/>
      <c r="J7962" s="41"/>
      <c r="K7962" s="40"/>
      <c r="Q7962" s="52"/>
    </row>
    <row r="7963" spans="3:17">
      <c r="C7963" s="52"/>
      <c r="F7963" s="41"/>
      <c r="I7963" s="41"/>
      <c r="J7963" s="41"/>
      <c r="K7963" s="40"/>
      <c r="Q7963" s="52"/>
    </row>
    <row r="7964" spans="3:17">
      <c r="C7964" s="52"/>
      <c r="F7964" s="41"/>
      <c r="I7964" s="41"/>
      <c r="J7964" s="41"/>
      <c r="K7964" s="40"/>
      <c r="Q7964" s="52"/>
    </row>
    <row r="7965" spans="3:17">
      <c r="C7965" s="52"/>
      <c r="F7965" s="41"/>
      <c r="I7965" s="41"/>
      <c r="J7965" s="41"/>
      <c r="K7965" s="40"/>
      <c r="Q7965" s="52"/>
    </row>
    <row r="7966" spans="3:17">
      <c r="C7966" s="52"/>
      <c r="F7966" s="41"/>
      <c r="I7966" s="41"/>
      <c r="J7966" s="41"/>
      <c r="K7966" s="40"/>
      <c r="Q7966" s="52"/>
    </row>
    <row r="7967" spans="3:17">
      <c r="C7967" s="52"/>
      <c r="F7967" s="41"/>
      <c r="I7967" s="41"/>
      <c r="J7967" s="41"/>
      <c r="K7967" s="40"/>
      <c r="Q7967" s="52"/>
    </row>
    <row r="7968" spans="3:17">
      <c r="C7968" s="52"/>
      <c r="F7968" s="41"/>
      <c r="I7968" s="41"/>
      <c r="J7968" s="41"/>
      <c r="K7968" s="40"/>
      <c r="Q7968" s="52"/>
    </row>
    <row r="7969" spans="3:17">
      <c r="C7969" s="52"/>
      <c r="F7969" s="41"/>
      <c r="I7969" s="41"/>
      <c r="J7969" s="41"/>
      <c r="K7969" s="40"/>
      <c r="Q7969" s="52"/>
    </row>
    <row r="7970" spans="3:17">
      <c r="C7970" s="52"/>
      <c r="F7970" s="41"/>
      <c r="I7970" s="41"/>
      <c r="J7970" s="41"/>
      <c r="K7970" s="40"/>
      <c r="Q7970" s="52"/>
    </row>
    <row r="7971" spans="3:17">
      <c r="C7971" s="52"/>
      <c r="F7971" s="41"/>
      <c r="I7971" s="41"/>
      <c r="J7971" s="41"/>
      <c r="K7971" s="40"/>
      <c r="Q7971" s="52"/>
    </row>
    <row r="7972" spans="3:17">
      <c r="C7972" s="52"/>
      <c r="F7972" s="41"/>
      <c r="I7972" s="41"/>
      <c r="J7972" s="41"/>
      <c r="K7972" s="40"/>
      <c r="Q7972" s="52"/>
    </row>
    <row r="7973" spans="3:17">
      <c r="C7973" s="52"/>
      <c r="F7973" s="41"/>
      <c r="I7973" s="41"/>
      <c r="J7973" s="41"/>
      <c r="K7973" s="40"/>
      <c r="Q7973" s="52"/>
    </row>
    <row r="7974" spans="3:17">
      <c r="C7974" s="52"/>
      <c r="F7974" s="41"/>
      <c r="I7974" s="41"/>
      <c r="J7974" s="41"/>
      <c r="K7974" s="40"/>
      <c r="Q7974" s="52"/>
    </row>
    <row r="7975" spans="3:17">
      <c r="C7975" s="52"/>
      <c r="F7975" s="41"/>
      <c r="I7975" s="41"/>
      <c r="J7975" s="41"/>
      <c r="K7975" s="40"/>
      <c r="Q7975" s="52"/>
    </row>
    <row r="7976" spans="3:17">
      <c r="C7976" s="52"/>
      <c r="F7976" s="41"/>
      <c r="I7976" s="41"/>
      <c r="J7976" s="41"/>
      <c r="K7976" s="40"/>
      <c r="Q7976" s="52"/>
    </row>
    <row r="7977" spans="3:17">
      <c r="C7977" s="52"/>
      <c r="F7977" s="41"/>
      <c r="I7977" s="41"/>
      <c r="J7977" s="41"/>
      <c r="K7977" s="40"/>
      <c r="Q7977" s="52"/>
    </row>
    <row r="7978" spans="3:17">
      <c r="C7978" s="52"/>
      <c r="F7978" s="41"/>
      <c r="I7978" s="41"/>
      <c r="J7978" s="41"/>
      <c r="K7978" s="40"/>
      <c r="Q7978" s="52"/>
    </row>
    <row r="7979" spans="3:17">
      <c r="C7979" s="52"/>
      <c r="F7979" s="41"/>
      <c r="I7979" s="41"/>
      <c r="J7979" s="41"/>
      <c r="K7979" s="40"/>
      <c r="Q7979" s="52"/>
    </row>
    <row r="7980" spans="3:17">
      <c r="C7980" s="52"/>
      <c r="F7980" s="41"/>
      <c r="I7980" s="41"/>
      <c r="J7980" s="41"/>
      <c r="K7980" s="40"/>
      <c r="Q7980" s="52"/>
    </row>
    <row r="7981" spans="3:17">
      <c r="C7981" s="52"/>
      <c r="F7981" s="41"/>
      <c r="I7981" s="41"/>
      <c r="J7981" s="41"/>
      <c r="K7981" s="40"/>
      <c r="Q7981" s="52"/>
    </row>
    <row r="7982" spans="3:17">
      <c r="C7982" s="52"/>
      <c r="F7982" s="41"/>
      <c r="I7982" s="41"/>
      <c r="J7982" s="41"/>
      <c r="K7982" s="40"/>
      <c r="Q7982" s="52"/>
    </row>
    <row r="7983" spans="3:17">
      <c r="C7983" s="52"/>
      <c r="F7983" s="41"/>
      <c r="I7983" s="41"/>
      <c r="J7983" s="41"/>
      <c r="K7983" s="40"/>
      <c r="Q7983" s="52"/>
    </row>
    <row r="7984" spans="3:17">
      <c r="C7984" s="52"/>
      <c r="F7984" s="41"/>
      <c r="I7984" s="41"/>
      <c r="J7984" s="41"/>
      <c r="K7984" s="40"/>
      <c r="Q7984" s="52"/>
    </row>
    <row r="7985" spans="3:17">
      <c r="C7985" s="52"/>
      <c r="F7985" s="41"/>
      <c r="I7985" s="41"/>
      <c r="J7985" s="41"/>
      <c r="K7985" s="40"/>
      <c r="Q7985" s="52"/>
    </row>
    <row r="7986" spans="3:17">
      <c r="C7986" s="52"/>
      <c r="F7986" s="41"/>
      <c r="I7986" s="41"/>
      <c r="J7986" s="41"/>
      <c r="K7986" s="40"/>
      <c r="Q7986" s="52"/>
    </row>
    <row r="7987" spans="3:17">
      <c r="C7987" s="52"/>
      <c r="F7987" s="41"/>
      <c r="I7987" s="41"/>
      <c r="J7987" s="41"/>
      <c r="K7987" s="40"/>
      <c r="Q7987" s="52"/>
    </row>
    <row r="7988" spans="3:17">
      <c r="C7988" s="52"/>
      <c r="F7988" s="41"/>
      <c r="I7988" s="41"/>
      <c r="J7988" s="41"/>
      <c r="K7988" s="40"/>
      <c r="Q7988" s="52"/>
    </row>
    <row r="7989" spans="3:17">
      <c r="C7989" s="52"/>
      <c r="F7989" s="41"/>
      <c r="I7989" s="41"/>
      <c r="J7989" s="41"/>
      <c r="K7989" s="40"/>
      <c r="Q7989" s="52"/>
    </row>
    <row r="7990" spans="3:17">
      <c r="C7990" s="52"/>
      <c r="F7990" s="41"/>
      <c r="I7990" s="41"/>
      <c r="J7990" s="41"/>
      <c r="K7990" s="40"/>
      <c r="Q7990" s="52"/>
    </row>
    <row r="7991" spans="3:17">
      <c r="C7991" s="52"/>
      <c r="F7991" s="41"/>
      <c r="I7991" s="41"/>
      <c r="J7991" s="41"/>
      <c r="K7991" s="40"/>
      <c r="Q7991" s="52"/>
    </row>
    <row r="7992" spans="3:17">
      <c r="C7992" s="52"/>
      <c r="F7992" s="41"/>
      <c r="I7992" s="41"/>
      <c r="J7992" s="41"/>
      <c r="K7992" s="40"/>
      <c r="Q7992" s="52"/>
    </row>
    <row r="7993" spans="3:17">
      <c r="C7993" s="52"/>
      <c r="F7993" s="41"/>
      <c r="I7993" s="41"/>
      <c r="J7993" s="41"/>
      <c r="K7993" s="40"/>
      <c r="Q7993" s="52"/>
    </row>
    <row r="7994" spans="3:17">
      <c r="C7994" s="52"/>
      <c r="F7994" s="41"/>
      <c r="I7994" s="41"/>
      <c r="J7994" s="41"/>
      <c r="K7994" s="40"/>
      <c r="Q7994" s="52"/>
    </row>
    <row r="7995" spans="3:17">
      <c r="C7995" s="52"/>
      <c r="F7995" s="41"/>
      <c r="I7995" s="41"/>
      <c r="J7995" s="41"/>
      <c r="K7995" s="40"/>
      <c r="Q7995" s="52"/>
    </row>
    <row r="7996" spans="3:17">
      <c r="C7996" s="52"/>
      <c r="F7996" s="41"/>
      <c r="I7996" s="41"/>
      <c r="J7996" s="41"/>
      <c r="K7996" s="40"/>
      <c r="Q7996" s="52"/>
    </row>
    <row r="7997" spans="3:17">
      <c r="C7997" s="52"/>
      <c r="F7997" s="41"/>
      <c r="I7997" s="41"/>
      <c r="J7997" s="41"/>
      <c r="K7997" s="40"/>
      <c r="Q7997" s="52"/>
    </row>
    <row r="7998" spans="3:17">
      <c r="C7998" s="52"/>
      <c r="F7998" s="41"/>
      <c r="I7998" s="41"/>
      <c r="J7998" s="41"/>
      <c r="K7998" s="40"/>
      <c r="Q7998" s="52"/>
    </row>
    <row r="7999" spans="3:17">
      <c r="C7999" s="52"/>
      <c r="F7999" s="41"/>
      <c r="I7999" s="41"/>
      <c r="J7999" s="41"/>
      <c r="K7999" s="40"/>
      <c r="Q7999" s="52"/>
    </row>
    <row r="8000" spans="3:17">
      <c r="C8000" s="52"/>
      <c r="F8000" s="41"/>
      <c r="I8000" s="41"/>
      <c r="J8000" s="41"/>
      <c r="K8000" s="40"/>
      <c r="Q8000" s="52"/>
    </row>
    <row r="8001" spans="3:17">
      <c r="C8001" s="52"/>
      <c r="F8001" s="41"/>
      <c r="I8001" s="41"/>
      <c r="J8001" s="41"/>
      <c r="K8001" s="40"/>
      <c r="Q8001" s="52"/>
    </row>
    <row r="8002" spans="3:17">
      <c r="C8002" s="52"/>
      <c r="F8002" s="41"/>
      <c r="I8002" s="41"/>
      <c r="J8002" s="41"/>
      <c r="K8002" s="40"/>
      <c r="Q8002" s="52"/>
    </row>
    <row r="8003" spans="3:17">
      <c r="C8003" s="52"/>
      <c r="F8003" s="41"/>
      <c r="I8003" s="41"/>
      <c r="J8003" s="41"/>
      <c r="K8003" s="40"/>
      <c r="Q8003" s="52"/>
    </row>
    <row r="8004" spans="3:17">
      <c r="C8004" s="52"/>
      <c r="F8004" s="41"/>
      <c r="I8004" s="41"/>
      <c r="J8004" s="41"/>
      <c r="K8004" s="40"/>
      <c r="Q8004" s="52"/>
    </row>
    <row r="8005" spans="3:17">
      <c r="C8005" s="52"/>
      <c r="F8005" s="41"/>
      <c r="I8005" s="41"/>
      <c r="J8005" s="41"/>
      <c r="K8005" s="40"/>
      <c r="Q8005" s="52"/>
    </row>
    <row r="8006" spans="3:17">
      <c r="C8006" s="52"/>
      <c r="F8006" s="41"/>
      <c r="I8006" s="41"/>
      <c r="J8006" s="41"/>
      <c r="K8006" s="40"/>
      <c r="Q8006" s="52"/>
    </row>
    <row r="8007" spans="3:17">
      <c r="C8007" s="52"/>
      <c r="F8007" s="41"/>
      <c r="I8007" s="41"/>
      <c r="J8007" s="41"/>
      <c r="K8007" s="40"/>
      <c r="Q8007" s="52"/>
    </row>
    <row r="8008" spans="3:17">
      <c r="C8008" s="52"/>
      <c r="F8008" s="41"/>
      <c r="I8008" s="41"/>
      <c r="J8008" s="41"/>
      <c r="K8008" s="40"/>
      <c r="Q8008" s="52"/>
    </row>
    <row r="8009" spans="3:17">
      <c r="C8009" s="52"/>
      <c r="F8009" s="41"/>
      <c r="I8009" s="41"/>
      <c r="J8009" s="41"/>
      <c r="K8009" s="40"/>
      <c r="Q8009" s="52"/>
    </row>
    <row r="8010" spans="3:17">
      <c r="C8010" s="52"/>
      <c r="F8010" s="41"/>
      <c r="I8010" s="41"/>
      <c r="J8010" s="41"/>
      <c r="K8010" s="40"/>
      <c r="Q8010" s="52"/>
    </row>
    <row r="8011" spans="3:17">
      <c r="C8011" s="52"/>
      <c r="F8011" s="41"/>
      <c r="I8011" s="41"/>
      <c r="J8011" s="41"/>
      <c r="K8011" s="40"/>
      <c r="Q8011" s="52"/>
    </row>
    <row r="8012" spans="3:17">
      <c r="C8012" s="52"/>
      <c r="F8012" s="41"/>
      <c r="I8012" s="41"/>
      <c r="J8012" s="41"/>
      <c r="K8012" s="40"/>
      <c r="Q8012" s="52"/>
    </row>
    <row r="8013" spans="3:17">
      <c r="C8013" s="52"/>
      <c r="F8013" s="41"/>
      <c r="I8013" s="41"/>
      <c r="J8013" s="41"/>
      <c r="K8013" s="40"/>
      <c r="Q8013" s="52"/>
    </row>
    <row r="8014" spans="3:17">
      <c r="C8014" s="52"/>
      <c r="F8014" s="41"/>
      <c r="I8014" s="41"/>
      <c r="J8014" s="41"/>
      <c r="K8014" s="40"/>
      <c r="Q8014" s="52"/>
    </row>
    <row r="8015" spans="3:17">
      <c r="C8015" s="52"/>
      <c r="F8015" s="41"/>
      <c r="I8015" s="41"/>
      <c r="J8015" s="41"/>
      <c r="K8015" s="40"/>
      <c r="Q8015" s="52"/>
    </row>
    <row r="8016" spans="3:17">
      <c r="C8016" s="52"/>
      <c r="F8016" s="41"/>
      <c r="I8016" s="41"/>
      <c r="J8016" s="41"/>
      <c r="K8016" s="40"/>
      <c r="Q8016" s="52"/>
    </row>
    <row r="8017" spans="3:17">
      <c r="C8017" s="52"/>
      <c r="F8017" s="41"/>
      <c r="I8017" s="41"/>
      <c r="J8017" s="41"/>
      <c r="K8017" s="40"/>
      <c r="Q8017" s="52"/>
    </row>
    <row r="8018" spans="3:17">
      <c r="C8018" s="52"/>
      <c r="F8018" s="41"/>
      <c r="I8018" s="41"/>
      <c r="J8018" s="41"/>
      <c r="K8018" s="40"/>
      <c r="Q8018" s="52"/>
    </row>
    <row r="8019" spans="3:17">
      <c r="C8019" s="52"/>
      <c r="F8019" s="41"/>
      <c r="I8019" s="41"/>
      <c r="J8019" s="41"/>
      <c r="K8019" s="40"/>
      <c r="Q8019" s="52"/>
    </row>
    <row r="8020" spans="3:17">
      <c r="C8020" s="52"/>
      <c r="F8020" s="41"/>
      <c r="I8020" s="41"/>
      <c r="J8020" s="41"/>
      <c r="K8020" s="40"/>
      <c r="Q8020" s="52"/>
    </row>
    <row r="8021" spans="3:17">
      <c r="C8021" s="52"/>
      <c r="F8021" s="41"/>
      <c r="I8021" s="41"/>
      <c r="J8021" s="41"/>
      <c r="K8021" s="40"/>
      <c r="Q8021" s="52"/>
    </row>
    <row r="8022" spans="3:17">
      <c r="C8022" s="52"/>
      <c r="F8022" s="41"/>
      <c r="I8022" s="41"/>
      <c r="J8022" s="41"/>
      <c r="K8022" s="40"/>
      <c r="Q8022" s="52"/>
    </row>
    <row r="8023" spans="3:17">
      <c r="C8023" s="52"/>
      <c r="F8023" s="41"/>
      <c r="I8023" s="41"/>
      <c r="J8023" s="41"/>
      <c r="K8023" s="40"/>
      <c r="Q8023" s="52"/>
    </row>
    <row r="8024" spans="3:17">
      <c r="C8024" s="52"/>
      <c r="F8024" s="41"/>
      <c r="I8024" s="41"/>
      <c r="J8024" s="41"/>
      <c r="K8024" s="40"/>
      <c r="Q8024" s="52"/>
    </row>
    <row r="8025" spans="3:17">
      <c r="C8025" s="52"/>
      <c r="F8025" s="41"/>
      <c r="I8025" s="41"/>
      <c r="J8025" s="41"/>
      <c r="K8025" s="40"/>
      <c r="Q8025" s="52"/>
    </row>
    <row r="8026" spans="3:17">
      <c r="C8026" s="52"/>
      <c r="F8026" s="41"/>
      <c r="I8026" s="41"/>
      <c r="J8026" s="41"/>
      <c r="K8026" s="40"/>
      <c r="Q8026" s="52"/>
    </row>
    <row r="8027" spans="3:17">
      <c r="C8027" s="52"/>
      <c r="F8027" s="41"/>
      <c r="I8027" s="41"/>
      <c r="J8027" s="41"/>
      <c r="K8027" s="40"/>
      <c r="Q8027" s="52"/>
    </row>
    <row r="8028" spans="3:17">
      <c r="C8028" s="52"/>
      <c r="F8028" s="41"/>
      <c r="I8028" s="41"/>
      <c r="J8028" s="41"/>
      <c r="K8028" s="40"/>
      <c r="Q8028" s="52"/>
    </row>
    <row r="8029" spans="3:17">
      <c r="C8029" s="52"/>
      <c r="F8029" s="41"/>
      <c r="I8029" s="41"/>
      <c r="J8029" s="41"/>
      <c r="K8029" s="40"/>
      <c r="Q8029" s="52"/>
    </row>
    <row r="8030" spans="3:17">
      <c r="C8030" s="52"/>
      <c r="F8030" s="41"/>
      <c r="I8030" s="41"/>
      <c r="J8030" s="41"/>
      <c r="K8030" s="40"/>
      <c r="Q8030" s="52"/>
    </row>
    <row r="8031" spans="3:17">
      <c r="C8031" s="52"/>
      <c r="F8031" s="41"/>
      <c r="I8031" s="41"/>
      <c r="J8031" s="41"/>
      <c r="K8031" s="40"/>
      <c r="Q8031" s="52"/>
    </row>
    <row r="8032" spans="3:17">
      <c r="C8032" s="52"/>
      <c r="F8032" s="41"/>
      <c r="I8032" s="41"/>
      <c r="J8032" s="41"/>
      <c r="K8032" s="40"/>
      <c r="Q8032" s="52"/>
    </row>
    <row r="8033" spans="3:17">
      <c r="C8033" s="52"/>
      <c r="F8033" s="41"/>
      <c r="I8033" s="41"/>
      <c r="J8033" s="41"/>
      <c r="K8033" s="40"/>
      <c r="Q8033" s="52"/>
    </row>
    <row r="8034" spans="3:17">
      <c r="C8034" s="52"/>
      <c r="F8034" s="41"/>
      <c r="I8034" s="41"/>
      <c r="J8034" s="41"/>
      <c r="K8034" s="40"/>
      <c r="Q8034" s="52"/>
    </row>
    <row r="8035" spans="3:17">
      <c r="C8035" s="52"/>
      <c r="F8035" s="41"/>
      <c r="I8035" s="41"/>
      <c r="J8035" s="41"/>
      <c r="K8035" s="40"/>
      <c r="Q8035" s="52"/>
    </row>
    <row r="8036" spans="3:17">
      <c r="C8036" s="52"/>
      <c r="F8036" s="41"/>
      <c r="I8036" s="41"/>
      <c r="J8036" s="41"/>
      <c r="K8036" s="40"/>
      <c r="Q8036" s="52"/>
    </row>
    <row r="8037" spans="3:17">
      <c r="C8037" s="52"/>
      <c r="F8037" s="41"/>
      <c r="I8037" s="41"/>
      <c r="J8037" s="41"/>
      <c r="K8037" s="40"/>
      <c r="Q8037" s="52"/>
    </row>
    <row r="8038" spans="3:17">
      <c r="C8038" s="52"/>
      <c r="F8038" s="41"/>
      <c r="I8038" s="41"/>
      <c r="J8038" s="41"/>
      <c r="K8038" s="40"/>
      <c r="Q8038" s="52"/>
    </row>
    <row r="8039" spans="3:17">
      <c r="C8039" s="52"/>
      <c r="F8039" s="41"/>
      <c r="I8039" s="41"/>
      <c r="J8039" s="41"/>
      <c r="K8039" s="40"/>
      <c r="Q8039" s="52"/>
    </row>
    <row r="8040" spans="3:17">
      <c r="C8040" s="52"/>
      <c r="F8040" s="41"/>
      <c r="I8040" s="41"/>
      <c r="J8040" s="41"/>
      <c r="K8040" s="40"/>
      <c r="Q8040" s="52"/>
    </row>
    <row r="8041" spans="3:17">
      <c r="C8041" s="52"/>
      <c r="F8041" s="41"/>
      <c r="I8041" s="41"/>
      <c r="J8041" s="41"/>
      <c r="K8041" s="40"/>
      <c r="Q8041" s="52"/>
    </row>
    <row r="8042" spans="3:17">
      <c r="C8042" s="52"/>
      <c r="F8042" s="41"/>
      <c r="I8042" s="41"/>
      <c r="J8042" s="41"/>
      <c r="K8042" s="40"/>
      <c r="Q8042" s="52"/>
    </row>
    <row r="8043" spans="3:17">
      <c r="C8043" s="52"/>
      <c r="F8043" s="41"/>
      <c r="I8043" s="41"/>
      <c r="J8043" s="41"/>
      <c r="K8043" s="40"/>
      <c r="Q8043" s="52"/>
    </row>
    <row r="8044" spans="3:17">
      <c r="C8044" s="52"/>
      <c r="F8044" s="41"/>
      <c r="I8044" s="41"/>
      <c r="J8044" s="41"/>
      <c r="K8044" s="40"/>
      <c r="Q8044" s="52"/>
    </row>
    <row r="8045" spans="3:17">
      <c r="C8045" s="52"/>
      <c r="F8045" s="41"/>
      <c r="I8045" s="41"/>
      <c r="J8045" s="41"/>
      <c r="K8045" s="40"/>
      <c r="Q8045" s="52"/>
    </row>
    <row r="8046" spans="3:17">
      <c r="C8046" s="52"/>
      <c r="F8046" s="41"/>
      <c r="I8046" s="41"/>
      <c r="J8046" s="41"/>
      <c r="K8046" s="40"/>
      <c r="Q8046" s="52"/>
    </row>
    <row r="8047" spans="3:17">
      <c r="C8047" s="52"/>
      <c r="F8047" s="41"/>
      <c r="I8047" s="41"/>
      <c r="J8047" s="41"/>
      <c r="K8047" s="40"/>
      <c r="Q8047" s="52"/>
    </row>
    <row r="8048" spans="3:17">
      <c r="C8048" s="52"/>
      <c r="F8048" s="41"/>
      <c r="I8048" s="41"/>
      <c r="J8048" s="41"/>
      <c r="K8048" s="40"/>
      <c r="Q8048" s="52"/>
    </row>
    <row r="8049" spans="3:17">
      <c r="C8049" s="52"/>
      <c r="F8049" s="41"/>
      <c r="I8049" s="41"/>
      <c r="J8049" s="41"/>
      <c r="K8049" s="40"/>
      <c r="Q8049" s="52"/>
    </row>
    <row r="8050" spans="3:17">
      <c r="C8050" s="52"/>
      <c r="F8050" s="41"/>
      <c r="I8050" s="41"/>
      <c r="J8050" s="41"/>
      <c r="K8050" s="40"/>
      <c r="Q8050" s="52"/>
    </row>
    <row r="8051" spans="3:17">
      <c r="C8051" s="52"/>
      <c r="F8051" s="41"/>
      <c r="I8051" s="41"/>
      <c r="J8051" s="41"/>
      <c r="K8051" s="40"/>
      <c r="Q8051" s="52"/>
    </row>
    <row r="8052" spans="3:17">
      <c r="C8052" s="52"/>
      <c r="F8052" s="41"/>
      <c r="I8052" s="41"/>
      <c r="J8052" s="41"/>
      <c r="K8052" s="40"/>
      <c r="Q8052" s="52"/>
    </row>
    <row r="8053" spans="3:17">
      <c r="C8053" s="52"/>
      <c r="F8053" s="41"/>
      <c r="I8053" s="41"/>
      <c r="J8053" s="41"/>
      <c r="K8053" s="40"/>
      <c r="Q8053" s="52"/>
    </row>
    <row r="8054" spans="3:17">
      <c r="C8054" s="52"/>
      <c r="F8054" s="41"/>
      <c r="I8054" s="41"/>
      <c r="J8054" s="41"/>
      <c r="K8054" s="40"/>
      <c r="Q8054" s="52"/>
    </row>
    <row r="8055" spans="3:17">
      <c r="C8055" s="52"/>
      <c r="F8055" s="41"/>
      <c r="I8055" s="41"/>
      <c r="J8055" s="41"/>
      <c r="K8055" s="40"/>
      <c r="Q8055" s="52"/>
    </row>
    <row r="8056" spans="3:17">
      <c r="C8056" s="52"/>
      <c r="F8056" s="41"/>
      <c r="I8056" s="41"/>
      <c r="J8056" s="41"/>
      <c r="K8056" s="40"/>
      <c r="Q8056" s="52"/>
    </row>
    <row r="8057" spans="3:17">
      <c r="C8057" s="52"/>
      <c r="F8057" s="41"/>
      <c r="I8057" s="41"/>
      <c r="J8057" s="41"/>
      <c r="K8057" s="40"/>
      <c r="Q8057" s="52"/>
    </row>
    <row r="8058" spans="3:17">
      <c r="C8058" s="52"/>
      <c r="F8058" s="41"/>
      <c r="I8058" s="41"/>
      <c r="J8058" s="41"/>
      <c r="K8058" s="40"/>
      <c r="Q8058" s="52"/>
    </row>
    <row r="8059" spans="3:17">
      <c r="C8059" s="52"/>
      <c r="F8059" s="41"/>
      <c r="I8059" s="41"/>
      <c r="J8059" s="41"/>
      <c r="K8059" s="40"/>
      <c r="Q8059" s="52"/>
    </row>
    <row r="8060" spans="3:17">
      <c r="C8060" s="52"/>
      <c r="F8060" s="41"/>
      <c r="I8060" s="41"/>
      <c r="J8060" s="41"/>
      <c r="K8060" s="40"/>
      <c r="Q8060" s="52"/>
    </row>
    <row r="8061" spans="3:17">
      <c r="C8061" s="52"/>
      <c r="F8061" s="41"/>
      <c r="I8061" s="41"/>
      <c r="J8061" s="41"/>
      <c r="K8061" s="40"/>
      <c r="Q8061" s="52"/>
    </row>
    <row r="8062" spans="3:17">
      <c r="C8062" s="52"/>
      <c r="F8062" s="41"/>
      <c r="I8062" s="41"/>
      <c r="J8062" s="41"/>
      <c r="K8062" s="40"/>
      <c r="Q8062" s="52"/>
    </row>
    <row r="8063" spans="3:17">
      <c r="C8063" s="52"/>
      <c r="F8063" s="41"/>
      <c r="I8063" s="41"/>
      <c r="J8063" s="41"/>
      <c r="K8063" s="40"/>
      <c r="Q8063" s="52"/>
    </row>
    <row r="8064" spans="3:17">
      <c r="C8064" s="52"/>
      <c r="F8064" s="41"/>
      <c r="I8064" s="41"/>
      <c r="J8064" s="41"/>
      <c r="K8064" s="40"/>
      <c r="Q8064" s="52"/>
    </row>
    <row r="8065" spans="3:17">
      <c r="C8065" s="52"/>
      <c r="F8065" s="41"/>
      <c r="I8065" s="41"/>
      <c r="J8065" s="41"/>
      <c r="K8065" s="40"/>
      <c r="Q8065" s="52"/>
    </row>
    <row r="8066" spans="3:17">
      <c r="C8066" s="52"/>
      <c r="F8066" s="41"/>
      <c r="I8066" s="41"/>
      <c r="J8066" s="41"/>
      <c r="K8066" s="40"/>
      <c r="Q8066" s="52"/>
    </row>
    <row r="8067" spans="3:17">
      <c r="C8067" s="52"/>
      <c r="F8067" s="41"/>
      <c r="I8067" s="41"/>
      <c r="J8067" s="41"/>
      <c r="K8067" s="40"/>
      <c r="Q8067" s="52"/>
    </row>
    <row r="8068" spans="3:17">
      <c r="C8068" s="52"/>
      <c r="F8068" s="41"/>
      <c r="I8068" s="41"/>
      <c r="J8068" s="41"/>
      <c r="K8068" s="40"/>
      <c r="Q8068" s="52"/>
    </row>
    <row r="8069" spans="3:17">
      <c r="C8069" s="52"/>
      <c r="F8069" s="41"/>
      <c r="I8069" s="41"/>
      <c r="J8069" s="41"/>
      <c r="K8069" s="40"/>
      <c r="Q8069" s="52"/>
    </row>
    <row r="8070" spans="3:17">
      <c r="C8070" s="52"/>
      <c r="F8070" s="41"/>
      <c r="I8070" s="41"/>
      <c r="J8070" s="41"/>
      <c r="K8070" s="40"/>
      <c r="Q8070" s="52"/>
    </row>
    <row r="8071" spans="3:17">
      <c r="C8071" s="52"/>
      <c r="F8071" s="41"/>
      <c r="I8071" s="41"/>
      <c r="J8071" s="41"/>
      <c r="K8071" s="40"/>
      <c r="Q8071" s="52"/>
    </row>
    <row r="8072" spans="3:17">
      <c r="C8072" s="52"/>
      <c r="F8072" s="41"/>
      <c r="I8072" s="41"/>
      <c r="J8072" s="41"/>
      <c r="K8072" s="40"/>
      <c r="Q8072" s="52"/>
    </row>
    <row r="8073" spans="3:17">
      <c r="C8073" s="52"/>
      <c r="F8073" s="41"/>
      <c r="I8073" s="41"/>
      <c r="J8073" s="41"/>
      <c r="K8073" s="40"/>
      <c r="Q8073" s="52"/>
    </row>
    <row r="8074" spans="3:17">
      <c r="C8074" s="52"/>
      <c r="F8074" s="41"/>
      <c r="I8074" s="41"/>
      <c r="J8074" s="41"/>
      <c r="K8074" s="40"/>
      <c r="Q8074" s="52"/>
    </row>
    <row r="8075" spans="3:17">
      <c r="C8075" s="52"/>
      <c r="F8075" s="41"/>
      <c r="I8075" s="41"/>
      <c r="J8075" s="41"/>
      <c r="K8075" s="40"/>
      <c r="Q8075" s="52"/>
    </row>
    <row r="8076" spans="3:17">
      <c r="C8076" s="52"/>
      <c r="F8076" s="41"/>
      <c r="I8076" s="41"/>
      <c r="J8076" s="41"/>
      <c r="K8076" s="40"/>
      <c r="Q8076" s="52"/>
    </row>
    <row r="8077" spans="3:17">
      <c r="C8077" s="52"/>
      <c r="F8077" s="41"/>
      <c r="I8077" s="41"/>
      <c r="J8077" s="41"/>
      <c r="K8077" s="40"/>
      <c r="Q8077" s="52"/>
    </row>
    <row r="8078" spans="3:17">
      <c r="C8078" s="52"/>
      <c r="F8078" s="41"/>
      <c r="I8078" s="41"/>
      <c r="J8078" s="41"/>
      <c r="K8078" s="40"/>
      <c r="Q8078" s="52"/>
    </row>
    <row r="8079" spans="3:17">
      <c r="C8079" s="52"/>
      <c r="F8079" s="41"/>
      <c r="I8079" s="41"/>
      <c r="J8079" s="41"/>
      <c r="K8079" s="40"/>
      <c r="Q8079" s="52"/>
    </row>
    <row r="8080" spans="3:17">
      <c r="C8080" s="52"/>
      <c r="F8080" s="41"/>
      <c r="I8080" s="41"/>
      <c r="J8080" s="41"/>
      <c r="K8080" s="40"/>
      <c r="Q8080" s="52"/>
    </row>
    <row r="8081" spans="3:17">
      <c r="C8081" s="52"/>
      <c r="F8081" s="41"/>
      <c r="I8081" s="41"/>
      <c r="J8081" s="41"/>
      <c r="K8081" s="40"/>
      <c r="Q8081" s="52"/>
    </row>
    <row r="8082" spans="3:17">
      <c r="C8082" s="52"/>
      <c r="F8082" s="41"/>
      <c r="I8082" s="41"/>
      <c r="J8082" s="41"/>
      <c r="K8082" s="40"/>
      <c r="Q8082" s="52"/>
    </row>
    <row r="8083" spans="3:17">
      <c r="C8083" s="52"/>
      <c r="F8083" s="41"/>
      <c r="I8083" s="41"/>
      <c r="J8083" s="41"/>
      <c r="K8083" s="40"/>
      <c r="Q8083" s="52"/>
    </row>
    <row r="8084" spans="3:17">
      <c r="C8084" s="52"/>
      <c r="F8084" s="41"/>
      <c r="I8084" s="41"/>
      <c r="J8084" s="41"/>
      <c r="K8084" s="40"/>
      <c r="Q8084" s="52"/>
    </row>
    <row r="8085" spans="3:17">
      <c r="C8085" s="52"/>
      <c r="F8085" s="41"/>
      <c r="I8085" s="41"/>
      <c r="J8085" s="41"/>
      <c r="K8085" s="40"/>
      <c r="Q8085" s="52"/>
    </row>
    <row r="8086" spans="3:17">
      <c r="C8086" s="52"/>
      <c r="F8086" s="41"/>
      <c r="I8086" s="41"/>
      <c r="J8086" s="41"/>
      <c r="K8086" s="40"/>
      <c r="Q8086" s="52"/>
    </row>
    <row r="8087" spans="3:17">
      <c r="C8087" s="52"/>
      <c r="F8087" s="41"/>
      <c r="I8087" s="41"/>
      <c r="J8087" s="41"/>
      <c r="K8087" s="40"/>
      <c r="Q8087" s="52"/>
    </row>
    <row r="8088" spans="3:17">
      <c r="C8088" s="52"/>
      <c r="F8088" s="41"/>
      <c r="I8088" s="41"/>
      <c r="J8088" s="41"/>
      <c r="K8088" s="40"/>
      <c r="Q8088" s="52"/>
    </row>
    <row r="8089" spans="3:17">
      <c r="C8089" s="52"/>
      <c r="F8089" s="41"/>
      <c r="I8089" s="41"/>
      <c r="J8089" s="41"/>
      <c r="K8089" s="40"/>
      <c r="Q8089" s="52"/>
    </row>
    <row r="8090" spans="3:17">
      <c r="C8090" s="52"/>
      <c r="F8090" s="41"/>
      <c r="I8090" s="41"/>
      <c r="J8090" s="41"/>
      <c r="K8090" s="40"/>
      <c r="Q8090" s="52"/>
    </row>
    <row r="8091" spans="3:17">
      <c r="C8091" s="52"/>
      <c r="F8091" s="41"/>
      <c r="I8091" s="41"/>
      <c r="J8091" s="41"/>
      <c r="K8091" s="40"/>
      <c r="Q8091" s="52"/>
    </row>
    <row r="8092" spans="3:17">
      <c r="C8092" s="52"/>
      <c r="F8092" s="41"/>
      <c r="I8092" s="41"/>
      <c r="J8092" s="41"/>
      <c r="K8092" s="40"/>
      <c r="Q8092" s="52"/>
    </row>
    <row r="8093" spans="3:17">
      <c r="C8093" s="52"/>
      <c r="F8093" s="41"/>
      <c r="I8093" s="41"/>
      <c r="J8093" s="41"/>
      <c r="K8093" s="40"/>
      <c r="Q8093" s="52"/>
    </row>
    <row r="8094" spans="3:17">
      <c r="C8094" s="52"/>
      <c r="F8094" s="41"/>
      <c r="I8094" s="41"/>
      <c r="J8094" s="41"/>
      <c r="K8094" s="40"/>
      <c r="Q8094" s="52"/>
    </row>
    <row r="8095" spans="3:17">
      <c r="C8095" s="52"/>
      <c r="F8095" s="41"/>
      <c r="I8095" s="41"/>
      <c r="J8095" s="41"/>
      <c r="K8095" s="40"/>
      <c r="Q8095" s="52"/>
    </row>
    <row r="8096" spans="3:17">
      <c r="C8096" s="52"/>
      <c r="F8096" s="41"/>
      <c r="I8096" s="41"/>
      <c r="J8096" s="41"/>
      <c r="K8096" s="40"/>
      <c r="Q8096" s="52"/>
    </row>
    <row r="8097" spans="3:17">
      <c r="C8097" s="52"/>
      <c r="F8097" s="41"/>
      <c r="I8097" s="41"/>
      <c r="J8097" s="41"/>
      <c r="K8097" s="40"/>
      <c r="Q8097" s="52"/>
    </row>
    <row r="8098" spans="3:17">
      <c r="C8098" s="52"/>
      <c r="F8098" s="41"/>
      <c r="I8098" s="41"/>
      <c r="J8098" s="41"/>
      <c r="K8098" s="40"/>
      <c r="Q8098" s="52"/>
    </row>
    <row r="8099" spans="3:17">
      <c r="C8099" s="52"/>
      <c r="F8099" s="41"/>
      <c r="I8099" s="41"/>
      <c r="J8099" s="41"/>
      <c r="K8099" s="40"/>
      <c r="Q8099" s="52"/>
    </row>
    <row r="8100" spans="3:17">
      <c r="C8100" s="52"/>
      <c r="F8100" s="41"/>
      <c r="I8100" s="41"/>
      <c r="J8100" s="41"/>
      <c r="K8100" s="40"/>
      <c r="Q8100" s="52"/>
    </row>
    <row r="8101" spans="3:17">
      <c r="C8101" s="52"/>
      <c r="F8101" s="41"/>
      <c r="I8101" s="41"/>
      <c r="J8101" s="41"/>
      <c r="K8101" s="40"/>
      <c r="Q8101" s="52"/>
    </row>
    <row r="8102" spans="3:17">
      <c r="C8102" s="52"/>
      <c r="F8102" s="41"/>
      <c r="I8102" s="41"/>
      <c r="J8102" s="41"/>
      <c r="K8102" s="40"/>
      <c r="Q8102" s="52"/>
    </row>
    <row r="8103" spans="3:17">
      <c r="C8103" s="52"/>
      <c r="F8103" s="41"/>
      <c r="I8103" s="41"/>
      <c r="J8103" s="41"/>
      <c r="K8103" s="40"/>
      <c r="Q8103" s="52"/>
    </row>
    <row r="8104" spans="3:17">
      <c r="C8104" s="52"/>
      <c r="F8104" s="41"/>
      <c r="I8104" s="41"/>
      <c r="J8104" s="41"/>
      <c r="K8104" s="40"/>
      <c r="Q8104" s="52"/>
    </row>
    <row r="8105" spans="3:17">
      <c r="C8105" s="52"/>
      <c r="F8105" s="41"/>
      <c r="I8105" s="41"/>
      <c r="J8105" s="41"/>
      <c r="K8105" s="40"/>
      <c r="Q8105" s="52"/>
    </row>
    <row r="8106" spans="3:17">
      <c r="C8106" s="52"/>
      <c r="F8106" s="41"/>
      <c r="I8106" s="41"/>
      <c r="J8106" s="41"/>
      <c r="K8106" s="40"/>
      <c r="Q8106" s="52"/>
    </row>
    <row r="8107" spans="3:17">
      <c r="C8107" s="52"/>
      <c r="F8107" s="41"/>
      <c r="I8107" s="41"/>
      <c r="J8107" s="41"/>
      <c r="K8107" s="40"/>
      <c r="Q8107" s="52"/>
    </row>
    <row r="8108" spans="3:17">
      <c r="C8108" s="52"/>
      <c r="F8108" s="41"/>
      <c r="I8108" s="41"/>
      <c r="J8108" s="41"/>
      <c r="K8108" s="40"/>
      <c r="Q8108" s="52"/>
    </row>
    <row r="8109" spans="3:17">
      <c r="C8109" s="52"/>
      <c r="F8109" s="41"/>
      <c r="I8109" s="41"/>
      <c r="J8109" s="41"/>
      <c r="K8109" s="40"/>
      <c r="Q8109" s="52"/>
    </row>
    <row r="8110" spans="3:17">
      <c r="C8110" s="52"/>
      <c r="F8110" s="41"/>
      <c r="I8110" s="41"/>
      <c r="J8110" s="41"/>
      <c r="K8110" s="40"/>
      <c r="Q8110" s="52"/>
    </row>
    <row r="8111" spans="3:17">
      <c r="C8111" s="52"/>
      <c r="F8111" s="41"/>
      <c r="I8111" s="41"/>
      <c r="J8111" s="41"/>
      <c r="K8111" s="40"/>
      <c r="Q8111" s="52"/>
    </row>
    <row r="8112" spans="3:17">
      <c r="C8112" s="52"/>
      <c r="F8112" s="41"/>
      <c r="I8112" s="41"/>
      <c r="J8112" s="41"/>
      <c r="K8112" s="40"/>
      <c r="Q8112" s="52"/>
    </row>
    <row r="8113" spans="3:17">
      <c r="C8113" s="52"/>
      <c r="F8113" s="41"/>
      <c r="I8113" s="41"/>
      <c r="J8113" s="41"/>
      <c r="K8113" s="40"/>
      <c r="Q8113" s="52"/>
    </row>
    <row r="8114" spans="3:17">
      <c r="C8114" s="52"/>
      <c r="F8114" s="41"/>
      <c r="I8114" s="41"/>
      <c r="J8114" s="41"/>
      <c r="K8114" s="40"/>
      <c r="Q8114" s="52"/>
    </row>
    <row r="8115" spans="3:17">
      <c r="C8115" s="52"/>
      <c r="F8115" s="41"/>
      <c r="I8115" s="41"/>
      <c r="J8115" s="41"/>
      <c r="K8115" s="40"/>
      <c r="Q8115" s="52"/>
    </row>
    <row r="8116" spans="3:17">
      <c r="C8116" s="52"/>
      <c r="F8116" s="41"/>
      <c r="I8116" s="41"/>
      <c r="J8116" s="41"/>
      <c r="K8116" s="40"/>
      <c r="Q8116" s="52"/>
    </row>
    <row r="8117" spans="3:17">
      <c r="C8117" s="52"/>
      <c r="F8117" s="41"/>
      <c r="I8117" s="41"/>
      <c r="J8117" s="41"/>
      <c r="K8117" s="40"/>
      <c r="Q8117" s="52"/>
    </row>
    <row r="8118" spans="3:17">
      <c r="C8118" s="52"/>
      <c r="F8118" s="41"/>
      <c r="I8118" s="41"/>
      <c r="J8118" s="41"/>
      <c r="K8118" s="40"/>
      <c r="Q8118" s="52"/>
    </row>
    <row r="8119" spans="3:17">
      <c r="C8119" s="52"/>
      <c r="F8119" s="41"/>
      <c r="I8119" s="41"/>
      <c r="J8119" s="41"/>
      <c r="K8119" s="40"/>
      <c r="Q8119" s="52"/>
    </row>
    <row r="8120" spans="3:17">
      <c r="C8120" s="52"/>
      <c r="F8120" s="41"/>
      <c r="I8120" s="41"/>
      <c r="J8120" s="41"/>
      <c r="K8120" s="40"/>
      <c r="Q8120" s="52"/>
    </row>
    <row r="8121" spans="3:17">
      <c r="C8121" s="52"/>
      <c r="F8121" s="41"/>
      <c r="I8121" s="41"/>
      <c r="J8121" s="41"/>
      <c r="K8121" s="40"/>
      <c r="Q8121" s="52"/>
    </row>
    <row r="8122" spans="3:17">
      <c r="C8122" s="52"/>
      <c r="F8122" s="41"/>
      <c r="I8122" s="41"/>
      <c r="J8122" s="41"/>
      <c r="K8122" s="40"/>
      <c r="Q8122" s="52"/>
    </row>
    <row r="8123" spans="3:17">
      <c r="C8123" s="52"/>
      <c r="F8123" s="41"/>
      <c r="I8123" s="41"/>
      <c r="J8123" s="41"/>
      <c r="K8123" s="40"/>
      <c r="Q8123" s="52"/>
    </row>
    <row r="8124" spans="3:17">
      <c r="C8124" s="52"/>
      <c r="F8124" s="41"/>
      <c r="I8124" s="41"/>
      <c r="J8124" s="41"/>
      <c r="K8124" s="40"/>
      <c r="Q8124" s="52"/>
    </row>
    <row r="8125" spans="3:17">
      <c r="C8125" s="52"/>
      <c r="F8125" s="41"/>
      <c r="I8125" s="41"/>
      <c r="J8125" s="41"/>
      <c r="K8125" s="40"/>
      <c r="Q8125" s="52"/>
    </row>
    <row r="8126" spans="3:17">
      <c r="C8126" s="52"/>
      <c r="F8126" s="41"/>
      <c r="I8126" s="41"/>
      <c r="J8126" s="41"/>
      <c r="K8126" s="40"/>
      <c r="Q8126" s="52"/>
    </row>
    <row r="8127" spans="3:17">
      <c r="C8127" s="52"/>
      <c r="F8127" s="41"/>
      <c r="I8127" s="41"/>
      <c r="J8127" s="41"/>
      <c r="K8127" s="40"/>
      <c r="Q8127" s="52"/>
    </row>
    <row r="8128" spans="3:17">
      <c r="C8128" s="52"/>
      <c r="F8128" s="41"/>
      <c r="I8128" s="41"/>
      <c r="J8128" s="41"/>
      <c r="K8128" s="40"/>
      <c r="Q8128" s="52"/>
    </row>
    <row r="8129" spans="3:17">
      <c r="C8129" s="52"/>
      <c r="F8129" s="41"/>
      <c r="I8129" s="41"/>
      <c r="J8129" s="41"/>
      <c r="K8129" s="40"/>
      <c r="Q8129" s="52"/>
    </row>
    <row r="8130" spans="3:17">
      <c r="C8130" s="52"/>
      <c r="F8130" s="41"/>
      <c r="I8130" s="41"/>
      <c r="J8130" s="41"/>
      <c r="K8130" s="40"/>
      <c r="Q8130" s="52"/>
    </row>
    <row r="8131" spans="3:17">
      <c r="C8131" s="52"/>
      <c r="F8131" s="41"/>
      <c r="I8131" s="41"/>
      <c r="J8131" s="41"/>
      <c r="K8131" s="40"/>
      <c r="Q8131" s="52"/>
    </row>
    <row r="8132" spans="3:17">
      <c r="C8132" s="52"/>
      <c r="F8132" s="41"/>
      <c r="I8132" s="41"/>
      <c r="J8132" s="41"/>
      <c r="K8132" s="40"/>
      <c r="Q8132" s="52"/>
    </row>
    <row r="8133" spans="3:17">
      <c r="C8133" s="52"/>
      <c r="F8133" s="41"/>
      <c r="I8133" s="41"/>
      <c r="J8133" s="41"/>
      <c r="K8133" s="40"/>
      <c r="Q8133" s="52"/>
    </row>
    <row r="8134" spans="3:17">
      <c r="C8134" s="52"/>
      <c r="F8134" s="41"/>
      <c r="I8134" s="41"/>
      <c r="J8134" s="41"/>
      <c r="K8134" s="40"/>
      <c r="Q8134" s="52"/>
    </row>
    <row r="8135" spans="3:17">
      <c r="C8135" s="52"/>
      <c r="F8135" s="41"/>
      <c r="I8135" s="41"/>
      <c r="J8135" s="41"/>
      <c r="K8135" s="40"/>
      <c r="Q8135" s="52"/>
    </row>
    <row r="8136" spans="3:17">
      <c r="C8136" s="52"/>
      <c r="F8136" s="41"/>
      <c r="I8136" s="41"/>
      <c r="J8136" s="41"/>
      <c r="K8136" s="40"/>
      <c r="Q8136" s="52"/>
    </row>
    <row r="8137" spans="3:17">
      <c r="C8137" s="52"/>
      <c r="F8137" s="41"/>
      <c r="I8137" s="41"/>
      <c r="J8137" s="41"/>
      <c r="K8137" s="40"/>
      <c r="Q8137" s="52"/>
    </row>
    <row r="8138" spans="3:17">
      <c r="C8138" s="52"/>
      <c r="F8138" s="41"/>
      <c r="I8138" s="41"/>
      <c r="J8138" s="41"/>
      <c r="K8138" s="40"/>
      <c r="Q8138" s="52"/>
    </row>
    <row r="8139" spans="3:17">
      <c r="C8139" s="52"/>
      <c r="F8139" s="41"/>
      <c r="I8139" s="41"/>
      <c r="J8139" s="41"/>
      <c r="K8139" s="40"/>
      <c r="Q8139" s="52"/>
    </row>
    <row r="8140" spans="3:17">
      <c r="C8140" s="52"/>
      <c r="F8140" s="41"/>
      <c r="I8140" s="41"/>
      <c r="J8140" s="41"/>
      <c r="K8140" s="40"/>
      <c r="Q8140" s="52"/>
    </row>
    <row r="8141" spans="3:17">
      <c r="C8141" s="52"/>
      <c r="F8141" s="41"/>
      <c r="I8141" s="41"/>
      <c r="J8141" s="41"/>
      <c r="K8141" s="40"/>
      <c r="Q8141" s="52"/>
    </row>
    <row r="8142" spans="3:17">
      <c r="C8142" s="52"/>
      <c r="F8142" s="41"/>
      <c r="I8142" s="41"/>
      <c r="J8142" s="41"/>
      <c r="K8142" s="40"/>
      <c r="Q8142" s="52"/>
    </row>
    <row r="8143" spans="3:17">
      <c r="C8143" s="52"/>
      <c r="F8143" s="41"/>
      <c r="I8143" s="41"/>
      <c r="J8143" s="41"/>
      <c r="K8143" s="40"/>
      <c r="Q8143" s="52"/>
    </row>
    <row r="8144" spans="3:17">
      <c r="C8144" s="52"/>
      <c r="F8144" s="41"/>
      <c r="I8144" s="41"/>
      <c r="J8144" s="41"/>
      <c r="K8144" s="40"/>
      <c r="Q8144" s="52"/>
    </row>
    <row r="8145" spans="3:17">
      <c r="C8145" s="52"/>
      <c r="F8145" s="41"/>
      <c r="I8145" s="41"/>
      <c r="J8145" s="41"/>
      <c r="K8145" s="40"/>
      <c r="Q8145" s="52"/>
    </row>
    <row r="8146" spans="3:17">
      <c r="C8146" s="52"/>
      <c r="F8146" s="41"/>
      <c r="I8146" s="41"/>
      <c r="J8146" s="41"/>
      <c r="K8146" s="40"/>
      <c r="Q8146" s="52"/>
    </row>
    <row r="8147" spans="3:17">
      <c r="C8147" s="52"/>
      <c r="F8147" s="41"/>
      <c r="I8147" s="41"/>
      <c r="J8147" s="41"/>
      <c r="K8147" s="40"/>
      <c r="Q8147" s="52"/>
    </row>
    <row r="8148" spans="3:17">
      <c r="C8148" s="52"/>
      <c r="F8148" s="41"/>
      <c r="I8148" s="41"/>
      <c r="J8148" s="41"/>
      <c r="K8148" s="40"/>
      <c r="Q8148" s="52"/>
    </row>
    <row r="8149" spans="3:17">
      <c r="C8149" s="52"/>
      <c r="F8149" s="41"/>
      <c r="I8149" s="41"/>
      <c r="J8149" s="41"/>
      <c r="K8149" s="40"/>
      <c r="Q8149" s="52"/>
    </row>
    <row r="8150" spans="3:17">
      <c r="C8150" s="52"/>
      <c r="F8150" s="41"/>
      <c r="I8150" s="41"/>
      <c r="J8150" s="41"/>
      <c r="K8150" s="40"/>
      <c r="Q8150" s="52"/>
    </row>
    <row r="8151" spans="3:17">
      <c r="C8151" s="52"/>
      <c r="F8151" s="41"/>
      <c r="I8151" s="41"/>
      <c r="J8151" s="41"/>
      <c r="K8151" s="40"/>
      <c r="Q8151" s="52"/>
    </row>
    <row r="8152" spans="3:17">
      <c r="C8152" s="52"/>
      <c r="F8152" s="41"/>
      <c r="I8152" s="41"/>
      <c r="J8152" s="41"/>
      <c r="K8152" s="40"/>
      <c r="Q8152" s="52"/>
    </row>
    <row r="8153" spans="3:17">
      <c r="C8153" s="52"/>
      <c r="F8153" s="41"/>
      <c r="I8153" s="41"/>
      <c r="J8153" s="41"/>
      <c r="K8153" s="40"/>
      <c r="Q8153" s="52"/>
    </row>
    <row r="8154" spans="3:17">
      <c r="C8154" s="52"/>
      <c r="F8154" s="41"/>
      <c r="I8154" s="41"/>
      <c r="J8154" s="41"/>
      <c r="K8154" s="40"/>
      <c r="Q8154" s="52"/>
    </row>
    <row r="8155" spans="3:17">
      <c r="C8155" s="52"/>
      <c r="F8155" s="41"/>
      <c r="I8155" s="41"/>
      <c r="J8155" s="41"/>
      <c r="K8155" s="40"/>
      <c r="Q8155" s="52"/>
    </row>
    <row r="8156" spans="3:17">
      <c r="C8156" s="52"/>
      <c r="F8156" s="41"/>
      <c r="I8156" s="41"/>
      <c r="J8156" s="41"/>
      <c r="K8156" s="40"/>
      <c r="Q8156" s="52"/>
    </row>
    <row r="8157" spans="3:17">
      <c r="C8157" s="52"/>
      <c r="F8157" s="41"/>
      <c r="I8157" s="41"/>
      <c r="J8157" s="41"/>
      <c r="K8157" s="40"/>
      <c r="Q8157" s="52"/>
    </row>
    <row r="8158" spans="3:17">
      <c r="C8158" s="52"/>
      <c r="F8158" s="41"/>
      <c r="I8158" s="41"/>
      <c r="J8158" s="41"/>
      <c r="K8158" s="40"/>
      <c r="Q8158" s="52"/>
    </row>
    <row r="8159" spans="3:17">
      <c r="C8159" s="52"/>
      <c r="F8159" s="41"/>
      <c r="I8159" s="41"/>
      <c r="J8159" s="41"/>
      <c r="K8159" s="40"/>
      <c r="Q8159" s="52"/>
    </row>
    <row r="8160" spans="3:17">
      <c r="C8160" s="52"/>
      <c r="F8160" s="41"/>
      <c r="I8160" s="41"/>
      <c r="J8160" s="41"/>
      <c r="K8160" s="40"/>
      <c r="Q8160" s="52"/>
    </row>
    <row r="8161" spans="3:17">
      <c r="C8161" s="52"/>
      <c r="F8161" s="41"/>
      <c r="I8161" s="41"/>
      <c r="J8161" s="41"/>
      <c r="K8161" s="40"/>
      <c r="Q8161" s="52"/>
    </row>
    <row r="8162" spans="3:17">
      <c r="C8162" s="52"/>
      <c r="F8162" s="41"/>
      <c r="I8162" s="41"/>
      <c r="J8162" s="41"/>
      <c r="K8162" s="40"/>
      <c r="Q8162" s="52"/>
    </row>
    <row r="8163" spans="3:17">
      <c r="C8163" s="52"/>
      <c r="F8163" s="41"/>
      <c r="I8163" s="41"/>
      <c r="J8163" s="41"/>
      <c r="K8163" s="40"/>
      <c r="Q8163" s="52"/>
    </row>
    <row r="8164" spans="3:17">
      <c r="C8164" s="52"/>
      <c r="F8164" s="41"/>
      <c r="I8164" s="41"/>
      <c r="J8164" s="41"/>
      <c r="K8164" s="40"/>
      <c r="Q8164" s="52"/>
    </row>
    <row r="8165" spans="3:17">
      <c r="C8165" s="52"/>
      <c r="F8165" s="41"/>
      <c r="I8165" s="41"/>
      <c r="J8165" s="41"/>
      <c r="K8165" s="40"/>
      <c r="Q8165" s="52"/>
    </row>
    <row r="8166" spans="3:17">
      <c r="C8166" s="52"/>
      <c r="F8166" s="41"/>
      <c r="I8166" s="41"/>
      <c r="J8166" s="41"/>
      <c r="K8166" s="40"/>
      <c r="Q8166" s="52"/>
    </row>
    <row r="8167" spans="3:17">
      <c r="C8167" s="52"/>
      <c r="F8167" s="41"/>
      <c r="I8167" s="41"/>
      <c r="J8167" s="41"/>
      <c r="K8167" s="40"/>
      <c r="Q8167" s="52"/>
    </row>
    <row r="8168" spans="3:17">
      <c r="C8168" s="52"/>
      <c r="F8168" s="41"/>
      <c r="I8168" s="41"/>
      <c r="J8168" s="41"/>
      <c r="K8168" s="40"/>
      <c r="Q8168" s="52"/>
    </row>
    <row r="8169" spans="3:17">
      <c r="C8169" s="52"/>
      <c r="F8169" s="41"/>
      <c r="I8169" s="41"/>
      <c r="J8169" s="41"/>
      <c r="K8169" s="40"/>
      <c r="Q8169" s="52"/>
    </row>
    <row r="8170" spans="3:17">
      <c r="C8170" s="52"/>
      <c r="F8170" s="41"/>
      <c r="I8170" s="41"/>
      <c r="J8170" s="41"/>
      <c r="K8170" s="40"/>
      <c r="Q8170" s="52"/>
    </row>
    <row r="8171" spans="3:17">
      <c r="C8171" s="52"/>
      <c r="F8171" s="41"/>
      <c r="I8171" s="41"/>
      <c r="J8171" s="41"/>
      <c r="K8171" s="40"/>
      <c r="Q8171" s="52"/>
    </row>
    <row r="8172" spans="3:17">
      <c r="C8172" s="52"/>
      <c r="F8172" s="41"/>
      <c r="I8172" s="41"/>
      <c r="J8172" s="41"/>
      <c r="K8172" s="40"/>
      <c r="Q8172" s="52"/>
    </row>
    <row r="8173" spans="3:17">
      <c r="C8173" s="52"/>
      <c r="F8173" s="41"/>
      <c r="I8173" s="41"/>
      <c r="J8173" s="41"/>
      <c r="K8173" s="40"/>
      <c r="Q8173" s="52"/>
    </row>
    <row r="8174" spans="3:17">
      <c r="C8174" s="52"/>
      <c r="F8174" s="41"/>
      <c r="I8174" s="41"/>
      <c r="J8174" s="41"/>
      <c r="K8174" s="40"/>
      <c r="Q8174" s="52"/>
    </row>
    <row r="8175" spans="3:17">
      <c r="C8175" s="52"/>
      <c r="F8175" s="41"/>
      <c r="I8175" s="41"/>
      <c r="J8175" s="41"/>
      <c r="K8175" s="40"/>
      <c r="Q8175" s="52"/>
    </row>
    <row r="8176" spans="3:17">
      <c r="C8176" s="52"/>
      <c r="F8176" s="41"/>
      <c r="I8176" s="41"/>
      <c r="J8176" s="41"/>
      <c r="K8176" s="40"/>
      <c r="Q8176" s="52"/>
    </row>
    <row r="8177" spans="3:17">
      <c r="C8177" s="52"/>
      <c r="F8177" s="41"/>
      <c r="I8177" s="41"/>
      <c r="J8177" s="41"/>
      <c r="K8177" s="40"/>
      <c r="Q8177" s="52"/>
    </row>
    <row r="8178" spans="3:17">
      <c r="C8178" s="52"/>
      <c r="F8178" s="41"/>
      <c r="I8178" s="41"/>
      <c r="J8178" s="41"/>
      <c r="K8178" s="40"/>
      <c r="Q8178" s="52"/>
    </row>
    <row r="8179" spans="3:17">
      <c r="C8179" s="52"/>
      <c r="F8179" s="41"/>
      <c r="I8179" s="41"/>
      <c r="J8179" s="41"/>
      <c r="K8179" s="40"/>
      <c r="Q8179" s="52"/>
    </row>
    <row r="8180" spans="3:17">
      <c r="C8180" s="52"/>
      <c r="F8180" s="41"/>
      <c r="I8180" s="41"/>
      <c r="J8180" s="41"/>
      <c r="K8180" s="40"/>
      <c r="Q8180" s="52"/>
    </row>
    <row r="8181" spans="3:17">
      <c r="C8181" s="52"/>
      <c r="F8181" s="41"/>
      <c r="I8181" s="41"/>
      <c r="J8181" s="41"/>
      <c r="K8181" s="40"/>
      <c r="Q8181" s="52"/>
    </row>
    <row r="8182" spans="3:17">
      <c r="C8182" s="52"/>
      <c r="F8182" s="41"/>
      <c r="I8182" s="41"/>
      <c r="J8182" s="41"/>
      <c r="K8182" s="40"/>
      <c r="Q8182" s="52"/>
    </row>
    <row r="8183" spans="3:17">
      <c r="C8183" s="52"/>
      <c r="F8183" s="41"/>
      <c r="I8183" s="41"/>
      <c r="J8183" s="41"/>
      <c r="K8183" s="40"/>
      <c r="Q8183" s="52"/>
    </row>
    <row r="8184" spans="3:17">
      <c r="C8184" s="52"/>
      <c r="F8184" s="41"/>
      <c r="I8184" s="41"/>
      <c r="J8184" s="41"/>
      <c r="K8184" s="40"/>
      <c r="Q8184" s="52"/>
    </row>
    <row r="8185" spans="3:17">
      <c r="C8185" s="52"/>
      <c r="F8185" s="41"/>
      <c r="I8185" s="41"/>
      <c r="J8185" s="41"/>
      <c r="K8185" s="40"/>
      <c r="Q8185" s="52"/>
    </row>
    <row r="8186" spans="3:17">
      <c r="C8186" s="52"/>
      <c r="F8186" s="41"/>
      <c r="I8186" s="41"/>
      <c r="J8186" s="41"/>
      <c r="K8186" s="40"/>
      <c r="Q8186" s="52"/>
    </row>
    <row r="8187" spans="3:17">
      <c r="C8187" s="52"/>
      <c r="F8187" s="41"/>
      <c r="I8187" s="41"/>
      <c r="J8187" s="41"/>
      <c r="K8187" s="40"/>
      <c r="Q8187" s="52"/>
    </row>
    <row r="8188" spans="3:17">
      <c r="C8188" s="52"/>
      <c r="F8188" s="41"/>
      <c r="I8188" s="41"/>
      <c r="J8188" s="41"/>
      <c r="K8188" s="40"/>
      <c r="Q8188" s="52"/>
    </row>
    <row r="8189" spans="3:17">
      <c r="C8189" s="52"/>
      <c r="F8189" s="41"/>
      <c r="I8189" s="41"/>
      <c r="J8189" s="41"/>
      <c r="K8189" s="40"/>
      <c r="Q8189" s="52"/>
    </row>
    <row r="8190" spans="3:17">
      <c r="C8190" s="52"/>
      <c r="F8190" s="41"/>
      <c r="I8190" s="41"/>
      <c r="J8190" s="41"/>
      <c r="K8190" s="40"/>
      <c r="Q8190" s="52"/>
    </row>
    <row r="8191" spans="3:17">
      <c r="C8191" s="52"/>
      <c r="F8191" s="41"/>
      <c r="I8191" s="41"/>
      <c r="J8191" s="41"/>
      <c r="K8191" s="40"/>
      <c r="Q8191" s="52"/>
    </row>
    <row r="8192" spans="3:17">
      <c r="C8192" s="52"/>
      <c r="F8192" s="41"/>
      <c r="I8192" s="41"/>
      <c r="J8192" s="41"/>
      <c r="K8192" s="40"/>
      <c r="Q8192" s="52"/>
    </row>
    <row r="8193" spans="3:17">
      <c r="C8193" s="52"/>
      <c r="F8193" s="41"/>
      <c r="I8193" s="41"/>
      <c r="J8193" s="41"/>
      <c r="K8193" s="40"/>
      <c r="Q8193" s="52"/>
    </row>
    <row r="8194" spans="3:17">
      <c r="C8194" s="52"/>
      <c r="F8194" s="41"/>
      <c r="I8194" s="41"/>
      <c r="J8194" s="41"/>
      <c r="K8194" s="40"/>
      <c r="Q8194" s="52"/>
    </row>
    <row r="8195" spans="3:17">
      <c r="C8195" s="52"/>
      <c r="F8195" s="41"/>
      <c r="I8195" s="41"/>
      <c r="J8195" s="41"/>
      <c r="K8195" s="40"/>
      <c r="Q8195" s="52"/>
    </row>
    <row r="8196" spans="3:17">
      <c r="C8196" s="52"/>
      <c r="F8196" s="41"/>
      <c r="I8196" s="41"/>
      <c r="J8196" s="41"/>
      <c r="K8196" s="40"/>
      <c r="Q8196" s="52"/>
    </row>
    <row r="8197" spans="3:17">
      <c r="C8197" s="52"/>
      <c r="F8197" s="41"/>
      <c r="I8197" s="41"/>
      <c r="J8197" s="41"/>
      <c r="K8197" s="40"/>
      <c r="Q8197" s="52"/>
    </row>
    <row r="8198" spans="3:17">
      <c r="C8198" s="52"/>
      <c r="F8198" s="41"/>
      <c r="I8198" s="41"/>
      <c r="J8198" s="41"/>
      <c r="K8198" s="40"/>
      <c r="Q8198" s="52"/>
    </row>
    <row r="8199" spans="3:17">
      <c r="C8199" s="52"/>
      <c r="F8199" s="41"/>
      <c r="I8199" s="41"/>
      <c r="J8199" s="41"/>
      <c r="K8199" s="40"/>
      <c r="Q8199" s="52"/>
    </row>
    <row r="8200" spans="3:17">
      <c r="C8200" s="52"/>
      <c r="F8200" s="41"/>
      <c r="I8200" s="41"/>
      <c r="J8200" s="41"/>
      <c r="K8200" s="40"/>
      <c r="Q8200" s="52"/>
    </row>
    <row r="8201" spans="3:17">
      <c r="C8201" s="52"/>
      <c r="F8201" s="41"/>
      <c r="I8201" s="41"/>
      <c r="J8201" s="41"/>
      <c r="K8201" s="40"/>
      <c r="Q8201" s="52"/>
    </row>
    <row r="8202" spans="3:17">
      <c r="C8202" s="52"/>
      <c r="F8202" s="41"/>
      <c r="I8202" s="41"/>
      <c r="J8202" s="41"/>
      <c r="K8202" s="40"/>
      <c r="Q8202" s="52"/>
    </row>
    <row r="8203" spans="3:17">
      <c r="C8203" s="52"/>
      <c r="F8203" s="41"/>
      <c r="I8203" s="41"/>
      <c r="J8203" s="41"/>
      <c r="K8203" s="40"/>
      <c r="Q8203" s="52"/>
    </row>
    <row r="8204" spans="3:17">
      <c r="C8204" s="52"/>
      <c r="F8204" s="41"/>
      <c r="I8204" s="41"/>
      <c r="J8204" s="41"/>
      <c r="K8204" s="40"/>
      <c r="Q8204" s="52"/>
    </row>
    <row r="8205" spans="3:17">
      <c r="C8205" s="52"/>
      <c r="F8205" s="41"/>
      <c r="I8205" s="41"/>
      <c r="J8205" s="41"/>
      <c r="K8205" s="40"/>
      <c r="Q8205" s="52"/>
    </row>
    <row r="8206" spans="3:17">
      <c r="C8206" s="52"/>
      <c r="F8206" s="41"/>
      <c r="I8206" s="41"/>
      <c r="J8206" s="41"/>
      <c r="K8206" s="40"/>
      <c r="Q8206" s="52"/>
    </row>
    <row r="8207" spans="3:17">
      <c r="C8207" s="52"/>
      <c r="F8207" s="41"/>
      <c r="I8207" s="41"/>
      <c r="J8207" s="41"/>
      <c r="K8207" s="40"/>
      <c r="Q8207" s="52"/>
    </row>
    <row r="8208" spans="3:17">
      <c r="C8208" s="52"/>
      <c r="F8208" s="41"/>
      <c r="I8208" s="41"/>
      <c r="J8208" s="41"/>
      <c r="K8208" s="40"/>
      <c r="Q8208" s="52"/>
    </row>
    <row r="8209" spans="3:17">
      <c r="C8209" s="52"/>
      <c r="F8209" s="41"/>
      <c r="I8209" s="41"/>
      <c r="J8209" s="41"/>
      <c r="K8209" s="40"/>
      <c r="Q8209" s="52"/>
    </row>
    <row r="8210" spans="3:17">
      <c r="C8210" s="52"/>
      <c r="F8210" s="41"/>
      <c r="I8210" s="41"/>
      <c r="J8210" s="41"/>
      <c r="K8210" s="40"/>
      <c r="Q8210" s="52"/>
    </row>
    <row r="8211" spans="3:17">
      <c r="C8211" s="52"/>
      <c r="F8211" s="41"/>
      <c r="I8211" s="41"/>
      <c r="J8211" s="41"/>
      <c r="K8211" s="40"/>
      <c r="Q8211" s="52"/>
    </row>
    <row r="8212" spans="3:17">
      <c r="C8212" s="52"/>
      <c r="F8212" s="41"/>
      <c r="I8212" s="41"/>
      <c r="J8212" s="41"/>
      <c r="K8212" s="40"/>
      <c r="Q8212" s="52"/>
    </row>
    <row r="8213" spans="3:17">
      <c r="C8213" s="52"/>
      <c r="F8213" s="41"/>
      <c r="I8213" s="41"/>
      <c r="J8213" s="41"/>
      <c r="K8213" s="40"/>
      <c r="Q8213" s="52"/>
    </row>
    <row r="8214" spans="3:17">
      <c r="C8214" s="52"/>
      <c r="F8214" s="41"/>
      <c r="I8214" s="41"/>
      <c r="J8214" s="41"/>
      <c r="K8214" s="40"/>
      <c r="Q8214" s="52"/>
    </row>
    <row r="8215" spans="3:17">
      <c r="C8215" s="52"/>
      <c r="F8215" s="41"/>
      <c r="I8215" s="41"/>
      <c r="J8215" s="41"/>
      <c r="K8215" s="40"/>
      <c r="Q8215" s="52"/>
    </row>
    <row r="8216" spans="3:17">
      <c r="C8216" s="52"/>
      <c r="F8216" s="41"/>
      <c r="I8216" s="41"/>
      <c r="J8216" s="41"/>
      <c r="K8216" s="40"/>
      <c r="Q8216" s="52"/>
    </row>
    <row r="8217" spans="3:17">
      <c r="C8217" s="52"/>
      <c r="F8217" s="41"/>
      <c r="I8217" s="41"/>
      <c r="J8217" s="41"/>
      <c r="K8217" s="40"/>
      <c r="Q8217" s="52"/>
    </row>
    <row r="8218" spans="3:17">
      <c r="C8218" s="52"/>
      <c r="F8218" s="41"/>
      <c r="I8218" s="41"/>
      <c r="J8218" s="41"/>
      <c r="K8218" s="40"/>
      <c r="Q8218" s="52"/>
    </row>
    <row r="8219" spans="3:17">
      <c r="C8219" s="52"/>
      <c r="F8219" s="41"/>
      <c r="I8219" s="41"/>
      <c r="J8219" s="41"/>
      <c r="K8219" s="40"/>
      <c r="Q8219" s="52"/>
    </row>
    <row r="8220" spans="3:17">
      <c r="C8220" s="52"/>
      <c r="F8220" s="41"/>
      <c r="I8220" s="41"/>
      <c r="J8220" s="41"/>
      <c r="K8220" s="40"/>
      <c r="Q8220" s="52"/>
    </row>
    <row r="8221" spans="3:17">
      <c r="C8221" s="52"/>
      <c r="F8221" s="41"/>
      <c r="I8221" s="41"/>
      <c r="J8221" s="41"/>
      <c r="K8221" s="40"/>
      <c r="Q8221" s="52"/>
    </row>
    <row r="8222" spans="3:17">
      <c r="C8222" s="52"/>
      <c r="F8222" s="41"/>
      <c r="I8222" s="41"/>
      <c r="J8222" s="41"/>
      <c r="K8222" s="40"/>
      <c r="Q8222" s="52"/>
    </row>
    <row r="8223" spans="3:17">
      <c r="C8223" s="52"/>
      <c r="F8223" s="41"/>
      <c r="I8223" s="41"/>
      <c r="J8223" s="41"/>
      <c r="K8223" s="40"/>
      <c r="Q8223" s="52"/>
    </row>
    <row r="8224" spans="3:17">
      <c r="C8224" s="52"/>
      <c r="F8224" s="41"/>
      <c r="I8224" s="41"/>
      <c r="J8224" s="41"/>
      <c r="K8224" s="40"/>
      <c r="Q8224" s="52"/>
    </row>
    <row r="8225" spans="3:17">
      <c r="C8225" s="52"/>
      <c r="F8225" s="41"/>
      <c r="I8225" s="41"/>
      <c r="J8225" s="41"/>
      <c r="K8225" s="40"/>
      <c r="Q8225" s="52"/>
    </row>
    <row r="8226" spans="3:17">
      <c r="C8226" s="52"/>
      <c r="F8226" s="41"/>
      <c r="I8226" s="41"/>
      <c r="J8226" s="41"/>
      <c r="K8226" s="40"/>
      <c r="Q8226" s="52"/>
    </row>
    <row r="8227" spans="3:17">
      <c r="C8227" s="52"/>
      <c r="F8227" s="41"/>
      <c r="I8227" s="41"/>
      <c r="J8227" s="41"/>
      <c r="K8227" s="40"/>
      <c r="Q8227" s="52"/>
    </row>
    <row r="8228" spans="3:17">
      <c r="C8228" s="52"/>
      <c r="F8228" s="41"/>
      <c r="I8228" s="41"/>
      <c r="J8228" s="41"/>
      <c r="K8228" s="40"/>
      <c r="Q8228" s="52"/>
    </row>
    <row r="8229" spans="3:17">
      <c r="C8229" s="52"/>
      <c r="F8229" s="41"/>
      <c r="I8229" s="41"/>
      <c r="J8229" s="41"/>
      <c r="K8229" s="40"/>
      <c r="Q8229" s="52"/>
    </row>
    <row r="8230" spans="3:17">
      <c r="C8230" s="52"/>
      <c r="F8230" s="41"/>
      <c r="I8230" s="41"/>
      <c r="J8230" s="41"/>
      <c r="K8230" s="40"/>
      <c r="Q8230" s="52"/>
    </row>
    <row r="8231" spans="3:17">
      <c r="C8231" s="52"/>
      <c r="F8231" s="41"/>
      <c r="I8231" s="41"/>
      <c r="J8231" s="41"/>
      <c r="K8231" s="40"/>
      <c r="Q8231" s="52"/>
    </row>
    <row r="8232" spans="3:17">
      <c r="C8232" s="52"/>
      <c r="F8232" s="41"/>
      <c r="I8232" s="41"/>
      <c r="J8232" s="41"/>
      <c r="K8232" s="40"/>
      <c r="Q8232" s="52"/>
    </row>
    <row r="8233" spans="3:17">
      <c r="C8233" s="52"/>
      <c r="F8233" s="41"/>
      <c r="I8233" s="41"/>
      <c r="J8233" s="41"/>
      <c r="K8233" s="40"/>
      <c r="Q8233" s="52"/>
    </row>
    <row r="8234" spans="3:17">
      <c r="C8234" s="52"/>
      <c r="F8234" s="41"/>
      <c r="I8234" s="41"/>
      <c r="J8234" s="41"/>
      <c r="K8234" s="40"/>
      <c r="Q8234" s="52"/>
    </row>
    <row r="8235" spans="3:17">
      <c r="C8235" s="52"/>
      <c r="F8235" s="41"/>
      <c r="I8235" s="41"/>
      <c r="J8235" s="41"/>
      <c r="K8235" s="40"/>
      <c r="Q8235" s="52"/>
    </row>
    <row r="8236" spans="3:17">
      <c r="C8236" s="52"/>
      <c r="F8236" s="41"/>
      <c r="I8236" s="41"/>
      <c r="J8236" s="41"/>
      <c r="K8236" s="40"/>
      <c r="Q8236" s="52"/>
    </row>
    <row r="8237" spans="3:17">
      <c r="C8237" s="52"/>
      <c r="F8237" s="41"/>
      <c r="I8237" s="41"/>
      <c r="J8237" s="41"/>
      <c r="K8237" s="40"/>
      <c r="Q8237" s="52"/>
    </row>
    <row r="8238" spans="3:17">
      <c r="C8238" s="52"/>
      <c r="F8238" s="41"/>
      <c r="I8238" s="41"/>
      <c r="J8238" s="41"/>
      <c r="K8238" s="40"/>
      <c r="Q8238" s="52"/>
    </row>
    <row r="8239" spans="3:17">
      <c r="C8239" s="52"/>
      <c r="F8239" s="41"/>
      <c r="I8239" s="41"/>
      <c r="J8239" s="41"/>
      <c r="K8239" s="40"/>
      <c r="Q8239" s="52"/>
    </row>
    <row r="8240" spans="3:17">
      <c r="C8240" s="52"/>
      <c r="F8240" s="41"/>
      <c r="I8240" s="41"/>
      <c r="J8240" s="41"/>
      <c r="K8240" s="40"/>
      <c r="Q8240" s="52"/>
    </row>
    <row r="8241" spans="3:17">
      <c r="C8241" s="52"/>
      <c r="F8241" s="41"/>
      <c r="I8241" s="41"/>
      <c r="J8241" s="41"/>
      <c r="K8241" s="40"/>
      <c r="Q8241" s="52"/>
    </row>
    <row r="8242" spans="3:17">
      <c r="C8242" s="52"/>
      <c r="F8242" s="41"/>
      <c r="I8242" s="41"/>
      <c r="J8242" s="41"/>
      <c r="K8242" s="40"/>
      <c r="Q8242" s="52"/>
    </row>
    <row r="8243" spans="3:17">
      <c r="C8243" s="52"/>
      <c r="F8243" s="41"/>
      <c r="I8243" s="41"/>
      <c r="J8243" s="41"/>
      <c r="K8243" s="40"/>
      <c r="Q8243" s="52"/>
    </row>
    <row r="8244" spans="3:17">
      <c r="C8244" s="52"/>
      <c r="F8244" s="41"/>
      <c r="I8244" s="41"/>
      <c r="J8244" s="41"/>
      <c r="K8244" s="40"/>
      <c r="Q8244" s="52"/>
    </row>
    <row r="8245" spans="3:17">
      <c r="C8245" s="52"/>
      <c r="F8245" s="41"/>
      <c r="I8245" s="41"/>
      <c r="J8245" s="41"/>
      <c r="K8245" s="40"/>
      <c r="Q8245" s="52"/>
    </row>
    <row r="8246" spans="3:17">
      <c r="C8246" s="52"/>
      <c r="F8246" s="41"/>
      <c r="I8246" s="41"/>
      <c r="J8246" s="41"/>
      <c r="K8246" s="40"/>
      <c r="Q8246" s="52"/>
    </row>
    <row r="8247" spans="3:17">
      <c r="C8247" s="52"/>
      <c r="F8247" s="41"/>
      <c r="I8247" s="41"/>
      <c r="J8247" s="41"/>
      <c r="K8247" s="40"/>
      <c r="Q8247" s="52"/>
    </row>
    <row r="8248" spans="3:17">
      <c r="C8248" s="52"/>
      <c r="F8248" s="41"/>
      <c r="I8248" s="41"/>
      <c r="J8248" s="41"/>
      <c r="K8248" s="40"/>
      <c r="Q8248" s="52"/>
    </row>
    <row r="8249" spans="3:17">
      <c r="C8249" s="52"/>
      <c r="F8249" s="41"/>
      <c r="I8249" s="41"/>
      <c r="J8249" s="41"/>
      <c r="K8249" s="40"/>
      <c r="Q8249" s="52"/>
    </row>
    <row r="8250" spans="3:17">
      <c r="C8250" s="52"/>
      <c r="F8250" s="41"/>
      <c r="I8250" s="41"/>
      <c r="J8250" s="41"/>
      <c r="K8250" s="40"/>
      <c r="Q8250" s="52"/>
    </row>
    <row r="8251" spans="3:17">
      <c r="C8251" s="52"/>
      <c r="F8251" s="41"/>
      <c r="I8251" s="41"/>
      <c r="J8251" s="41"/>
      <c r="K8251" s="40"/>
      <c r="Q8251" s="52"/>
    </row>
    <row r="8252" spans="3:17">
      <c r="C8252" s="52"/>
      <c r="F8252" s="41"/>
      <c r="I8252" s="41"/>
      <c r="J8252" s="41"/>
      <c r="K8252" s="40"/>
      <c r="Q8252" s="52"/>
    </row>
    <row r="8253" spans="3:17">
      <c r="C8253" s="52"/>
      <c r="F8253" s="41"/>
      <c r="I8253" s="41"/>
      <c r="J8253" s="41"/>
      <c r="K8253" s="40"/>
      <c r="Q8253" s="52"/>
    </row>
    <row r="8254" spans="3:17">
      <c r="C8254" s="52"/>
      <c r="F8254" s="41"/>
      <c r="I8254" s="41"/>
      <c r="J8254" s="41"/>
      <c r="K8254" s="40"/>
      <c r="Q8254" s="52"/>
    </row>
    <row r="8255" spans="3:17">
      <c r="C8255" s="52"/>
      <c r="F8255" s="41"/>
      <c r="I8255" s="41"/>
      <c r="J8255" s="41"/>
      <c r="K8255" s="40"/>
      <c r="Q8255" s="52"/>
    </row>
    <row r="8256" spans="3:17">
      <c r="C8256" s="52"/>
      <c r="F8256" s="41"/>
      <c r="I8256" s="41"/>
      <c r="J8256" s="41"/>
      <c r="K8256" s="40"/>
      <c r="Q8256" s="52"/>
    </row>
    <row r="8257" spans="3:17">
      <c r="C8257" s="52"/>
      <c r="F8257" s="41"/>
      <c r="I8257" s="41"/>
      <c r="J8257" s="41"/>
      <c r="K8257" s="40"/>
      <c r="Q8257" s="52"/>
    </row>
    <row r="8258" spans="3:17">
      <c r="C8258" s="52"/>
      <c r="F8258" s="41"/>
      <c r="I8258" s="41"/>
      <c r="J8258" s="41"/>
      <c r="K8258" s="40"/>
      <c r="Q8258" s="52"/>
    </row>
    <row r="8259" spans="3:17">
      <c r="C8259" s="52"/>
      <c r="F8259" s="41"/>
      <c r="I8259" s="41"/>
      <c r="J8259" s="41"/>
      <c r="K8259" s="40"/>
      <c r="Q8259" s="52"/>
    </row>
    <row r="8260" spans="3:17">
      <c r="C8260" s="52"/>
      <c r="F8260" s="41"/>
      <c r="I8260" s="41"/>
      <c r="J8260" s="41"/>
      <c r="K8260" s="40"/>
      <c r="Q8260" s="52"/>
    </row>
    <row r="8261" spans="3:17">
      <c r="C8261" s="52"/>
      <c r="F8261" s="41"/>
      <c r="I8261" s="41"/>
      <c r="J8261" s="41"/>
      <c r="K8261" s="40"/>
      <c r="Q8261" s="52"/>
    </row>
    <row r="8262" spans="3:17">
      <c r="C8262" s="52"/>
      <c r="F8262" s="41"/>
      <c r="I8262" s="41"/>
      <c r="J8262" s="41"/>
      <c r="K8262" s="40"/>
      <c r="Q8262" s="52"/>
    </row>
    <row r="8263" spans="3:17">
      <c r="C8263" s="52"/>
      <c r="F8263" s="41"/>
      <c r="I8263" s="41"/>
      <c r="J8263" s="41"/>
      <c r="K8263" s="40"/>
      <c r="Q8263" s="52"/>
    </row>
    <row r="8264" spans="3:17">
      <c r="C8264" s="52"/>
      <c r="F8264" s="41"/>
      <c r="I8264" s="41"/>
      <c r="J8264" s="41"/>
      <c r="K8264" s="40"/>
      <c r="Q8264" s="52"/>
    </row>
    <row r="8265" spans="3:17">
      <c r="C8265" s="52"/>
      <c r="F8265" s="41"/>
      <c r="I8265" s="41"/>
      <c r="J8265" s="41"/>
      <c r="K8265" s="40"/>
      <c r="Q8265" s="52"/>
    </row>
    <row r="8266" spans="3:17">
      <c r="C8266" s="52"/>
      <c r="F8266" s="41"/>
      <c r="I8266" s="41"/>
      <c r="J8266" s="41"/>
      <c r="K8266" s="40"/>
      <c r="Q8266" s="52"/>
    </row>
    <row r="8267" spans="3:17">
      <c r="C8267" s="52"/>
      <c r="F8267" s="41"/>
      <c r="I8267" s="41"/>
      <c r="J8267" s="41"/>
      <c r="K8267" s="40"/>
      <c r="Q8267" s="52"/>
    </row>
    <row r="8268" spans="3:17">
      <c r="C8268" s="52"/>
      <c r="F8268" s="41"/>
      <c r="I8268" s="41"/>
      <c r="J8268" s="41"/>
      <c r="K8268" s="40"/>
      <c r="Q8268" s="52"/>
    </row>
    <row r="8269" spans="3:17">
      <c r="C8269" s="52"/>
      <c r="F8269" s="41"/>
      <c r="I8269" s="41"/>
      <c r="J8269" s="41"/>
      <c r="K8269" s="40"/>
      <c r="Q8269" s="52"/>
    </row>
    <row r="8270" spans="3:17">
      <c r="C8270" s="52"/>
      <c r="F8270" s="41"/>
      <c r="I8270" s="41"/>
      <c r="J8270" s="41"/>
      <c r="K8270" s="40"/>
      <c r="Q8270" s="52"/>
    </row>
    <row r="8271" spans="3:17">
      <c r="C8271" s="52"/>
      <c r="F8271" s="41"/>
      <c r="I8271" s="41"/>
      <c r="J8271" s="41"/>
      <c r="K8271" s="40"/>
      <c r="Q8271" s="52"/>
    </row>
    <row r="8272" spans="3:17">
      <c r="C8272" s="52"/>
      <c r="F8272" s="41"/>
      <c r="I8272" s="41"/>
      <c r="J8272" s="41"/>
      <c r="K8272" s="40"/>
      <c r="Q8272" s="52"/>
    </row>
    <row r="8273" spans="3:17">
      <c r="C8273" s="52"/>
      <c r="F8273" s="41"/>
      <c r="I8273" s="41"/>
      <c r="J8273" s="41"/>
      <c r="K8273" s="40"/>
      <c r="Q8273" s="52"/>
    </row>
    <row r="8274" spans="3:17">
      <c r="C8274" s="52"/>
      <c r="F8274" s="41"/>
      <c r="I8274" s="41"/>
      <c r="J8274" s="41"/>
      <c r="K8274" s="40"/>
      <c r="Q8274" s="52"/>
    </row>
    <row r="8275" spans="3:17">
      <c r="C8275" s="52"/>
      <c r="F8275" s="41"/>
      <c r="I8275" s="41"/>
      <c r="J8275" s="41"/>
      <c r="K8275" s="40"/>
      <c r="Q8275" s="52"/>
    </row>
    <row r="8276" spans="3:17">
      <c r="C8276" s="52"/>
      <c r="F8276" s="41"/>
      <c r="I8276" s="41"/>
      <c r="J8276" s="41"/>
      <c r="K8276" s="40"/>
      <c r="Q8276" s="52"/>
    </row>
    <row r="8277" spans="3:17">
      <c r="C8277" s="52"/>
      <c r="F8277" s="41"/>
      <c r="I8277" s="41"/>
      <c r="J8277" s="41"/>
      <c r="K8277" s="40"/>
      <c r="Q8277" s="52"/>
    </row>
    <row r="8278" spans="3:17">
      <c r="C8278" s="52"/>
      <c r="F8278" s="41"/>
      <c r="I8278" s="41"/>
      <c r="J8278" s="41"/>
      <c r="K8278" s="40"/>
      <c r="Q8278" s="52"/>
    </row>
    <row r="8279" spans="3:17">
      <c r="C8279" s="52"/>
      <c r="F8279" s="41"/>
      <c r="I8279" s="41"/>
      <c r="J8279" s="41"/>
      <c r="K8279" s="40"/>
      <c r="Q8279" s="52"/>
    </row>
    <row r="8280" spans="3:17">
      <c r="C8280" s="52"/>
      <c r="F8280" s="41"/>
      <c r="I8280" s="41"/>
      <c r="J8280" s="41"/>
      <c r="K8280" s="40"/>
      <c r="Q8280" s="52"/>
    </row>
    <row r="8281" spans="3:17">
      <c r="C8281" s="52"/>
      <c r="F8281" s="41"/>
      <c r="I8281" s="41"/>
      <c r="J8281" s="41"/>
      <c r="K8281" s="40"/>
      <c r="Q8281" s="52"/>
    </row>
    <row r="8282" spans="3:17">
      <c r="C8282" s="52"/>
      <c r="F8282" s="41"/>
      <c r="I8282" s="41"/>
      <c r="J8282" s="41"/>
      <c r="K8282" s="40"/>
      <c r="Q8282" s="52"/>
    </row>
    <row r="8283" spans="3:17">
      <c r="C8283" s="52"/>
      <c r="F8283" s="41"/>
      <c r="I8283" s="41"/>
      <c r="J8283" s="41"/>
      <c r="K8283" s="40"/>
      <c r="Q8283" s="52"/>
    </row>
    <row r="8284" spans="3:17">
      <c r="C8284" s="52"/>
      <c r="F8284" s="41"/>
      <c r="I8284" s="41"/>
      <c r="J8284" s="41"/>
      <c r="K8284" s="40"/>
      <c r="Q8284" s="52"/>
    </row>
    <row r="8285" spans="3:17">
      <c r="C8285" s="52"/>
      <c r="F8285" s="41"/>
      <c r="I8285" s="41"/>
      <c r="J8285" s="41"/>
      <c r="K8285" s="40"/>
      <c r="Q8285" s="52"/>
    </row>
    <row r="8286" spans="3:17">
      <c r="C8286" s="52"/>
      <c r="F8286" s="41"/>
      <c r="I8286" s="41"/>
      <c r="J8286" s="41"/>
      <c r="K8286" s="40"/>
      <c r="Q8286" s="52"/>
    </row>
    <row r="8287" spans="3:17">
      <c r="C8287" s="52"/>
      <c r="F8287" s="41"/>
      <c r="I8287" s="41"/>
      <c r="J8287" s="41"/>
      <c r="K8287" s="40"/>
      <c r="Q8287" s="52"/>
    </row>
    <row r="8288" spans="3:17">
      <c r="C8288" s="52"/>
      <c r="F8288" s="41"/>
      <c r="I8288" s="41"/>
      <c r="J8288" s="41"/>
      <c r="K8288" s="40"/>
      <c r="Q8288" s="52"/>
    </row>
    <row r="8289" spans="3:17">
      <c r="C8289" s="52"/>
      <c r="F8289" s="41"/>
      <c r="I8289" s="41"/>
      <c r="J8289" s="41"/>
      <c r="K8289" s="40"/>
      <c r="Q8289" s="52"/>
    </row>
    <row r="8290" spans="3:17">
      <c r="C8290" s="52"/>
      <c r="F8290" s="41"/>
      <c r="I8290" s="41"/>
      <c r="J8290" s="41"/>
      <c r="K8290" s="40"/>
      <c r="Q8290" s="52"/>
    </row>
    <row r="8291" spans="3:17">
      <c r="C8291" s="52"/>
      <c r="F8291" s="41"/>
      <c r="I8291" s="41"/>
      <c r="J8291" s="41"/>
      <c r="K8291" s="40"/>
      <c r="Q8291" s="52"/>
    </row>
    <row r="8292" spans="3:17">
      <c r="C8292" s="52"/>
      <c r="F8292" s="41"/>
      <c r="I8292" s="41"/>
      <c r="J8292" s="41"/>
      <c r="K8292" s="40"/>
      <c r="Q8292" s="52"/>
    </row>
    <row r="8293" spans="3:17">
      <c r="C8293" s="52"/>
      <c r="F8293" s="41"/>
      <c r="I8293" s="41"/>
      <c r="J8293" s="41"/>
      <c r="K8293" s="40"/>
      <c r="Q8293" s="52"/>
    </row>
    <row r="8294" spans="3:17">
      <c r="C8294" s="52"/>
      <c r="F8294" s="41"/>
      <c r="I8294" s="41"/>
      <c r="J8294" s="41"/>
      <c r="K8294" s="40"/>
      <c r="Q8294" s="52"/>
    </row>
    <row r="8295" spans="3:17">
      <c r="C8295" s="52"/>
      <c r="F8295" s="41"/>
      <c r="I8295" s="41"/>
      <c r="J8295" s="41"/>
      <c r="K8295" s="40"/>
      <c r="Q8295" s="52"/>
    </row>
    <row r="8296" spans="3:17">
      <c r="C8296" s="52"/>
      <c r="F8296" s="41"/>
      <c r="I8296" s="41"/>
      <c r="J8296" s="41"/>
      <c r="K8296" s="40"/>
      <c r="Q8296" s="52"/>
    </row>
    <row r="8297" spans="3:17">
      <c r="C8297" s="52"/>
      <c r="F8297" s="41"/>
      <c r="I8297" s="41"/>
      <c r="J8297" s="41"/>
      <c r="K8297" s="40"/>
      <c r="Q8297" s="52"/>
    </row>
    <row r="8298" spans="3:17">
      <c r="C8298" s="52"/>
      <c r="F8298" s="41"/>
      <c r="I8298" s="41"/>
      <c r="J8298" s="41"/>
      <c r="K8298" s="40"/>
      <c r="Q8298" s="52"/>
    </row>
    <row r="8299" spans="3:17">
      <c r="C8299" s="52"/>
      <c r="F8299" s="41"/>
      <c r="I8299" s="41"/>
      <c r="J8299" s="41"/>
      <c r="K8299" s="40"/>
      <c r="Q8299" s="52"/>
    </row>
    <row r="8300" spans="3:17">
      <c r="C8300" s="52"/>
      <c r="F8300" s="41"/>
      <c r="I8300" s="41"/>
      <c r="J8300" s="41"/>
      <c r="K8300" s="40"/>
      <c r="Q8300" s="52"/>
    </row>
    <row r="8301" spans="3:17">
      <c r="C8301" s="52"/>
      <c r="F8301" s="41"/>
      <c r="I8301" s="41"/>
      <c r="J8301" s="41"/>
      <c r="K8301" s="40"/>
      <c r="Q8301" s="52"/>
    </row>
    <row r="8302" spans="3:17">
      <c r="C8302" s="52"/>
      <c r="F8302" s="41"/>
      <c r="I8302" s="41"/>
      <c r="J8302" s="41"/>
      <c r="K8302" s="40"/>
      <c r="Q8302" s="52"/>
    </row>
    <row r="8303" spans="3:17">
      <c r="C8303" s="52"/>
      <c r="F8303" s="41"/>
      <c r="I8303" s="41"/>
      <c r="J8303" s="41"/>
      <c r="K8303" s="40"/>
      <c r="Q8303" s="52"/>
    </row>
    <row r="8304" spans="3:17">
      <c r="C8304" s="52"/>
      <c r="F8304" s="41"/>
      <c r="I8304" s="41"/>
      <c r="J8304" s="41"/>
      <c r="K8304" s="40"/>
      <c r="Q8304" s="52"/>
    </row>
    <row r="8305" spans="3:17">
      <c r="C8305" s="52"/>
      <c r="F8305" s="41"/>
      <c r="I8305" s="41"/>
      <c r="J8305" s="41"/>
      <c r="K8305" s="40"/>
      <c r="Q8305" s="52"/>
    </row>
    <row r="8306" spans="3:17">
      <c r="C8306" s="52"/>
      <c r="F8306" s="41"/>
      <c r="I8306" s="41"/>
      <c r="J8306" s="41"/>
      <c r="K8306" s="40"/>
      <c r="Q8306" s="52"/>
    </row>
    <row r="8307" spans="3:17">
      <c r="C8307" s="52"/>
      <c r="F8307" s="41"/>
      <c r="I8307" s="41"/>
      <c r="J8307" s="41"/>
      <c r="K8307" s="40"/>
      <c r="Q8307" s="52"/>
    </row>
    <row r="8308" spans="3:17">
      <c r="C8308" s="52"/>
      <c r="F8308" s="41"/>
      <c r="I8308" s="41"/>
      <c r="J8308" s="41"/>
      <c r="K8308" s="40"/>
      <c r="Q8308" s="52"/>
    </row>
    <row r="8309" spans="3:17">
      <c r="C8309" s="52"/>
      <c r="F8309" s="41"/>
      <c r="I8309" s="41"/>
      <c r="J8309" s="41"/>
      <c r="K8309" s="40"/>
      <c r="Q8309" s="52"/>
    </row>
    <row r="8310" spans="3:17">
      <c r="C8310" s="52"/>
      <c r="F8310" s="41"/>
      <c r="I8310" s="41"/>
      <c r="J8310" s="41"/>
      <c r="K8310" s="40"/>
      <c r="Q8310" s="52"/>
    </row>
    <row r="8311" spans="3:17">
      <c r="C8311" s="52"/>
      <c r="F8311" s="41"/>
      <c r="I8311" s="41"/>
      <c r="J8311" s="41"/>
      <c r="K8311" s="40"/>
      <c r="Q8311" s="52"/>
    </row>
    <row r="8312" spans="3:17">
      <c r="C8312" s="52"/>
      <c r="F8312" s="41"/>
      <c r="I8312" s="41"/>
      <c r="J8312" s="41"/>
      <c r="K8312" s="40"/>
      <c r="Q8312" s="52"/>
    </row>
    <row r="8313" spans="3:17">
      <c r="C8313" s="52"/>
      <c r="F8313" s="41"/>
      <c r="I8313" s="41"/>
      <c r="J8313" s="41"/>
      <c r="K8313" s="40"/>
      <c r="Q8313" s="52"/>
    </row>
    <row r="8314" spans="3:17">
      <c r="C8314" s="52"/>
      <c r="F8314" s="41"/>
      <c r="I8314" s="41"/>
      <c r="J8314" s="41"/>
      <c r="K8314" s="40"/>
      <c r="Q8314" s="52"/>
    </row>
    <row r="8315" spans="3:17">
      <c r="C8315" s="52"/>
      <c r="F8315" s="41"/>
      <c r="I8315" s="41"/>
      <c r="J8315" s="41"/>
      <c r="K8315" s="40"/>
      <c r="Q8315" s="52"/>
    </row>
    <row r="8316" spans="3:17">
      <c r="C8316" s="52"/>
      <c r="F8316" s="41"/>
      <c r="I8316" s="41"/>
      <c r="J8316" s="41"/>
      <c r="K8316" s="40"/>
      <c r="Q8316" s="52"/>
    </row>
    <row r="8317" spans="3:17">
      <c r="C8317" s="52"/>
      <c r="F8317" s="41"/>
      <c r="I8317" s="41"/>
      <c r="J8317" s="41"/>
      <c r="K8317" s="40"/>
      <c r="Q8317" s="52"/>
    </row>
    <row r="8318" spans="3:17">
      <c r="C8318" s="52"/>
      <c r="F8318" s="41"/>
      <c r="I8318" s="41"/>
      <c r="J8318" s="41"/>
      <c r="K8318" s="40"/>
      <c r="Q8318" s="52"/>
    </row>
    <row r="8319" spans="3:17">
      <c r="C8319" s="52"/>
      <c r="F8319" s="41"/>
      <c r="I8319" s="41"/>
      <c r="J8319" s="41"/>
      <c r="K8319" s="40"/>
      <c r="Q8319" s="52"/>
    </row>
    <row r="8320" spans="3:17">
      <c r="C8320" s="52"/>
      <c r="F8320" s="41"/>
      <c r="I8320" s="41"/>
      <c r="J8320" s="41"/>
      <c r="K8320" s="40"/>
      <c r="Q8320" s="52"/>
    </row>
    <row r="8321" spans="3:17">
      <c r="C8321" s="52"/>
      <c r="F8321" s="41"/>
      <c r="I8321" s="41"/>
      <c r="J8321" s="41"/>
      <c r="K8321" s="40"/>
      <c r="Q8321" s="52"/>
    </row>
    <row r="8322" spans="3:17">
      <c r="C8322" s="52"/>
      <c r="F8322" s="41"/>
      <c r="I8322" s="41"/>
      <c r="J8322" s="41"/>
      <c r="K8322" s="40"/>
      <c r="Q8322" s="52"/>
    </row>
    <row r="8323" spans="3:17">
      <c r="C8323" s="52"/>
      <c r="F8323" s="41"/>
      <c r="I8323" s="41"/>
      <c r="J8323" s="41"/>
      <c r="K8323" s="40"/>
      <c r="Q8323" s="52"/>
    </row>
    <row r="8324" spans="3:17">
      <c r="C8324" s="52"/>
      <c r="F8324" s="41"/>
      <c r="I8324" s="41"/>
      <c r="J8324" s="41"/>
      <c r="K8324" s="40"/>
      <c r="Q8324" s="52"/>
    </row>
    <row r="8325" spans="3:17">
      <c r="C8325" s="52"/>
      <c r="F8325" s="41"/>
      <c r="I8325" s="41"/>
      <c r="J8325" s="41"/>
      <c r="K8325" s="40"/>
      <c r="Q8325" s="52"/>
    </row>
    <row r="8326" spans="3:17">
      <c r="C8326" s="52"/>
      <c r="F8326" s="41"/>
      <c r="I8326" s="41"/>
      <c r="J8326" s="41"/>
      <c r="K8326" s="40"/>
      <c r="Q8326" s="52"/>
    </row>
    <row r="8327" spans="3:17">
      <c r="C8327" s="52"/>
      <c r="F8327" s="41"/>
      <c r="I8327" s="41"/>
      <c r="J8327" s="41"/>
      <c r="K8327" s="40"/>
      <c r="Q8327" s="52"/>
    </row>
    <row r="8328" spans="3:17">
      <c r="C8328" s="52"/>
      <c r="F8328" s="41"/>
      <c r="I8328" s="41"/>
      <c r="J8328" s="41"/>
      <c r="K8328" s="40"/>
      <c r="Q8328" s="52"/>
    </row>
    <row r="8329" spans="3:17">
      <c r="C8329" s="52"/>
      <c r="F8329" s="41"/>
      <c r="I8329" s="41"/>
      <c r="J8329" s="41"/>
      <c r="K8329" s="40"/>
      <c r="Q8329" s="52"/>
    </row>
    <row r="8330" spans="3:17">
      <c r="C8330" s="52"/>
      <c r="F8330" s="41"/>
      <c r="I8330" s="41"/>
      <c r="J8330" s="41"/>
      <c r="K8330" s="40"/>
      <c r="Q8330" s="52"/>
    </row>
    <row r="8331" spans="3:17">
      <c r="C8331" s="52"/>
      <c r="F8331" s="41"/>
      <c r="I8331" s="41"/>
      <c r="J8331" s="41"/>
      <c r="K8331" s="40"/>
      <c r="Q8331" s="52"/>
    </row>
    <row r="8332" spans="3:17">
      <c r="C8332" s="52"/>
      <c r="F8332" s="41"/>
      <c r="I8332" s="41"/>
      <c r="J8332" s="41"/>
      <c r="K8332" s="40"/>
      <c r="Q8332" s="52"/>
    </row>
    <row r="8333" spans="3:17">
      <c r="C8333" s="52"/>
      <c r="F8333" s="41"/>
      <c r="I8333" s="41"/>
      <c r="J8333" s="41"/>
      <c r="K8333" s="40"/>
      <c r="Q8333" s="52"/>
    </row>
    <row r="8334" spans="3:17">
      <c r="C8334" s="52"/>
      <c r="F8334" s="41"/>
      <c r="I8334" s="41"/>
      <c r="J8334" s="41"/>
      <c r="K8334" s="40"/>
      <c r="Q8334" s="52"/>
    </row>
    <row r="8335" spans="3:17">
      <c r="C8335" s="52"/>
      <c r="F8335" s="41"/>
      <c r="I8335" s="41"/>
      <c r="J8335" s="41"/>
      <c r="K8335" s="40"/>
      <c r="Q8335" s="52"/>
    </row>
    <row r="8336" spans="3:17">
      <c r="C8336" s="52"/>
      <c r="F8336" s="41"/>
      <c r="I8336" s="41"/>
      <c r="J8336" s="41"/>
      <c r="K8336" s="40"/>
      <c r="Q8336" s="52"/>
    </row>
    <row r="8337" spans="3:17">
      <c r="C8337" s="52"/>
      <c r="F8337" s="41"/>
      <c r="I8337" s="41"/>
      <c r="J8337" s="41"/>
      <c r="K8337" s="40"/>
      <c r="Q8337" s="52"/>
    </row>
    <row r="8338" spans="3:17">
      <c r="C8338" s="52"/>
      <c r="F8338" s="41"/>
      <c r="I8338" s="41"/>
      <c r="J8338" s="41"/>
      <c r="K8338" s="40"/>
      <c r="Q8338" s="52"/>
    </row>
    <row r="8339" spans="3:17">
      <c r="C8339" s="52"/>
      <c r="F8339" s="41"/>
      <c r="I8339" s="41"/>
      <c r="J8339" s="41"/>
      <c r="K8339" s="40"/>
      <c r="Q8339" s="52"/>
    </row>
    <row r="8340" spans="3:17">
      <c r="C8340" s="52"/>
      <c r="F8340" s="41"/>
      <c r="I8340" s="41"/>
      <c r="J8340" s="41"/>
      <c r="K8340" s="40"/>
      <c r="Q8340" s="52"/>
    </row>
    <row r="8341" spans="3:17">
      <c r="C8341" s="52"/>
      <c r="F8341" s="41"/>
      <c r="I8341" s="41"/>
      <c r="J8341" s="41"/>
      <c r="K8341" s="40"/>
      <c r="Q8341" s="52"/>
    </row>
    <row r="8342" spans="3:17">
      <c r="C8342" s="52"/>
      <c r="F8342" s="41"/>
      <c r="I8342" s="41"/>
      <c r="J8342" s="41"/>
      <c r="K8342" s="40"/>
      <c r="Q8342" s="52"/>
    </row>
    <row r="8343" spans="3:17">
      <c r="C8343" s="52"/>
      <c r="F8343" s="41"/>
      <c r="I8343" s="41"/>
      <c r="J8343" s="41"/>
      <c r="K8343" s="40"/>
      <c r="Q8343" s="52"/>
    </row>
    <row r="8344" spans="3:17">
      <c r="C8344" s="52"/>
      <c r="F8344" s="41"/>
      <c r="I8344" s="41"/>
      <c r="J8344" s="41"/>
      <c r="K8344" s="40"/>
      <c r="Q8344" s="52"/>
    </row>
    <row r="8345" spans="3:17">
      <c r="C8345" s="52"/>
      <c r="F8345" s="41"/>
      <c r="I8345" s="41"/>
      <c r="J8345" s="41"/>
      <c r="K8345" s="40"/>
      <c r="Q8345" s="52"/>
    </row>
    <row r="8346" spans="3:17">
      <c r="C8346" s="52"/>
      <c r="F8346" s="41"/>
      <c r="I8346" s="41"/>
      <c r="J8346" s="41"/>
      <c r="K8346" s="40"/>
      <c r="Q8346" s="52"/>
    </row>
    <row r="8347" spans="3:17">
      <c r="C8347" s="52"/>
      <c r="F8347" s="41"/>
      <c r="I8347" s="41"/>
      <c r="J8347" s="41"/>
      <c r="K8347" s="40"/>
      <c r="Q8347" s="52"/>
    </row>
    <row r="8348" spans="3:17">
      <c r="C8348" s="52"/>
      <c r="F8348" s="41"/>
      <c r="I8348" s="41"/>
      <c r="J8348" s="41"/>
      <c r="K8348" s="40"/>
      <c r="Q8348" s="52"/>
    </row>
    <row r="8349" spans="3:17">
      <c r="C8349" s="52"/>
      <c r="F8349" s="41"/>
      <c r="I8349" s="41"/>
      <c r="J8349" s="41"/>
      <c r="K8349" s="40"/>
      <c r="Q8349" s="52"/>
    </row>
    <row r="8350" spans="3:17">
      <c r="C8350" s="52"/>
      <c r="F8350" s="41"/>
      <c r="I8350" s="41"/>
      <c r="J8350" s="41"/>
      <c r="K8350" s="40"/>
      <c r="Q8350" s="52"/>
    </row>
    <row r="8351" spans="3:17">
      <c r="C8351" s="52"/>
      <c r="F8351" s="41"/>
      <c r="I8351" s="41"/>
      <c r="J8351" s="41"/>
      <c r="K8351" s="40"/>
      <c r="Q8351" s="52"/>
    </row>
    <row r="8352" spans="3:17">
      <c r="C8352" s="52"/>
      <c r="F8352" s="41"/>
      <c r="I8352" s="41"/>
      <c r="J8352" s="41"/>
      <c r="K8352" s="40"/>
      <c r="Q8352" s="52"/>
    </row>
    <row r="8353" spans="3:17">
      <c r="C8353" s="52"/>
      <c r="F8353" s="41"/>
      <c r="I8353" s="41"/>
      <c r="J8353" s="41"/>
      <c r="K8353" s="40"/>
      <c r="Q8353" s="52"/>
    </row>
    <row r="8354" spans="3:17">
      <c r="C8354" s="52"/>
      <c r="F8354" s="41"/>
      <c r="I8354" s="41"/>
      <c r="J8354" s="41"/>
      <c r="K8354" s="40"/>
      <c r="Q8354" s="52"/>
    </row>
    <row r="8355" spans="3:17">
      <c r="C8355" s="52"/>
      <c r="F8355" s="41"/>
      <c r="I8355" s="41"/>
      <c r="J8355" s="41"/>
      <c r="K8355" s="40"/>
      <c r="Q8355" s="52"/>
    </row>
    <row r="8356" spans="3:17">
      <c r="C8356" s="52"/>
      <c r="F8356" s="41"/>
      <c r="I8356" s="41"/>
      <c r="J8356" s="41"/>
      <c r="K8356" s="40"/>
      <c r="Q8356" s="52"/>
    </row>
    <row r="8357" spans="3:17">
      <c r="C8357" s="52"/>
      <c r="F8357" s="41"/>
      <c r="I8357" s="41"/>
      <c r="J8357" s="41"/>
      <c r="K8357" s="40"/>
      <c r="Q8357" s="52"/>
    </row>
    <row r="8358" spans="3:17">
      <c r="C8358" s="52"/>
      <c r="F8358" s="41"/>
      <c r="I8358" s="41"/>
      <c r="J8358" s="41"/>
      <c r="K8358" s="40"/>
      <c r="Q8358" s="52"/>
    </row>
    <row r="8359" spans="3:17">
      <c r="C8359" s="52"/>
      <c r="F8359" s="41"/>
      <c r="I8359" s="41"/>
      <c r="J8359" s="41"/>
      <c r="K8359" s="40"/>
      <c r="Q8359" s="52"/>
    </row>
    <row r="8360" spans="3:17">
      <c r="C8360" s="52"/>
      <c r="F8360" s="41"/>
      <c r="I8360" s="41"/>
      <c r="J8360" s="41"/>
      <c r="K8360" s="40"/>
      <c r="Q8360" s="52"/>
    </row>
    <row r="8361" spans="3:17">
      <c r="C8361" s="52"/>
      <c r="F8361" s="41"/>
      <c r="I8361" s="41"/>
      <c r="J8361" s="41"/>
      <c r="K8361" s="40"/>
      <c r="Q8361" s="52"/>
    </row>
    <row r="8362" spans="3:17">
      <c r="C8362" s="52"/>
      <c r="F8362" s="41"/>
      <c r="I8362" s="41"/>
      <c r="J8362" s="41"/>
      <c r="K8362" s="40"/>
      <c r="Q8362" s="52"/>
    </row>
    <row r="8363" spans="3:17">
      <c r="C8363" s="52"/>
      <c r="F8363" s="41"/>
      <c r="I8363" s="41"/>
      <c r="J8363" s="41"/>
      <c r="K8363" s="40"/>
      <c r="Q8363" s="52"/>
    </row>
    <row r="8364" spans="3:17">
      <c r="C8364" s="52"/>
      <c r="F8364" s="41"/>
      <c r="I8364" s="41"/>
      <c r="J8364" s="41"/>
      <c r="K8364" s="40"/>
      <c r="Q8364" s="52"/>
    </row>
    <row r="8365" spans="3:17">
      <c r="C8365" s="52"/>
      <c r="F8365" s="41"/>
      <c r="I8365" s="41"/>
      <c r="J8365" s="41"/>
      <c r="K8365" s="40"/>
      <c r="Q8365" s="52"/>
    </row>
    <row r="8366" spans="3:17">
      <c r="C8366" s="52"/>
      <c r="F8366" s="41"/>
      <c r="I8366" s="41"/>
      <c r="J8366" s="41"/>
      <c r="K8366" s="40"/>
      <c r="Q8366" s="52"/>
    </row>
    <row r="8367" spans="3:17">
      <c r="C8367" s="52"/>
      <c r="F8367" s="41"/>
      <c r="I8367" s="41"/>
      <c r="J8367" s="41"/>
      <c r="K8367" s="40"/>
      <c r="Q8367" s="52"/>
    </row>
    <row r="8368" spans="3:17">
      <c r="C8368" s="52"/>
      <c r="F8368" s="41"/>
      <c r="I8368" s="41"/>
      <c r="J8368" s="41"/>
      <c r="K8368" s="40"/>
      <c r="Q8368" s="52"/>
    </row>
    <row r="8369" spans="3:17">
      <c r="C8369" s="52"/>
      <c r="F8369" s="41"/>
      <c r="I8369" s="41"/>
      <c r="J8369" s="41"/>
      <c r="K8369" s="40"/>
      <c r="Q8369" s="52"/>
    </row>
    <row r="8370" spans="3:17">
      <c r="C8370" s="52"/>
      <c r="F8370" s="41"/>
      <c r="I8370" s="41"/>
      <c r="J8370" s="41"/>
      <c r="K8370" s="40"/>
      <c r="Q8370" s="52"/>
    </row>
    <row r="8371" spans="3:17">
      <c r="C8371" s="52"/>
      <c r="F8371" s="41"/>
      <c r="I8371" s="41"/>
      <c r="J8371" s="41"/>
      <c r="K8371" s="40"/>
      <c r="Q8371" s="52"/>
    </row>
    <row r="8372" spans="3:17">
      <c r="C8372" s="52"/>
      <c r="F8372" s="41"/>
      <c r="I8372" s="41"/>
      <c r="J8372" s="41"/>
      <c r="K8372" s="40"/>
      <c r="Q8372" s="52"/>
    </row>
    <row r="8373" spans="3:17">
      <c r="C8373" s="52"/>
      <c r="F8373" s="41"/>
      <c r="I8373" s="41"/>
      <c r="J8373" s="41"/>
      <c r="K8373" s="40"/>
      <c r="Q8373" s="52"/>
    </row>
    <row r="8374" spans="3:17">
      <c r="C8374" s="52"/>
      <c r="F8374" s="41"/>
      <c r="I8374" s="41"/>
      <c r="J8374" s="41"/>
      <c r="K8374" s="40"/>
      <c r="Q8374" s="52"/>
    </row>
    <row r="8375" spans="3:17">
      <c r="C8375" s="52"/>
      <c r="F8375" s="41"/>
      <c r="I8375" s="41"/>
      <c r="J8375" s="41"/>
      <c r="K8375" s="40"/>
      <c r="Q8375" s="52"/>
    </row>
    <row r="8376" spans="3:17">
      <c r="C8376" s="52"/>
      <c r="F8376" s="41"/>
      <c r="I8376" s="41"/>
      <c r="J8376" s="41"/>
      <c r="K8376" s="40"/>
      <c r="Q8376" s="52"/>
    </row>
    <row r="8377" spans="3:17">
      <c r="C8377" s="52"/>
      <c r="F8377" s="41"/>
      <c r="I8377" s="41"/>
      <c r="J8377" s="41"/>
      <c r="K8377" s="40"/>
      <c r="Q8377" s="52"/>
    </row>
    <row r="8378" spans="3:17">
      <c r="C8378" s="52"/>
      <c r="F8378" s="41"/>
      <c r="I8378" s="41"/>
      <c r="J8378" s="41"/>
      <c r="K8378" s="40"/>
      <c r="Q8378" s="52"/>
    </row>
    <row r="8379" spans="3:17">
      <c r="C8379" s="52"/>
      <c r="F8379" s="41"/>
      <c r="I8379" s="41"/>
      <c r="J8379" s="41"/>
      <c r="K8379" s="40"/>
      <c r="Q8379" s="52"/>
    </row>
    <row r="8380" spans="3:17">
      <c r="C8380" s="52"/>
      <c r="F8380" s="41"/>
      <c r="I8380" s="41"/>
      <c r="J8380" s="41"/>
      <c r="K8380" s="40"/>
      <c r="Q8380" s="52"/>
    </row>
    <row r="8381" spans="3:17">
      <c r="C8381" s="52"/>
      <c r="F8381" s="41"/>
      <c r="I8381" s="41"/>
      <c r="J8381" s="41"/>
      <c r="K8381" s="40"/>
      <c r="Q8381" s="52"/>
    </row>
    <row r="8382" spans="3:17">
      <c r="C8382" s="52"/>
      <c r="F8382" s="41"/>
      <c r="I8382" s="41"/>
      <c r="J8382" s="41"/>
      <c r="K8382" s="40"/>
      <c r="Q8382" s="52"/>
    </row>
    <row r="8383" spans="3:17">
      <c r="C8383" s="52"/>
      <c r="F8383" s="41"/>
      <c r="I8383" s="41"/>
      <c r="J8383" s="41"/>
      <c r="K8383" s="40"/>
      <c r="Q8383" s="52"/>
    </row>
    <row r="8384" spans="3:17">
      <c r="C8384" s="52"/>
      <c r="F8384" s="41"/>
      <c r="I8384" s="41"/>
      <c r="J8384" s="41"/>
      <c r="K8384" s="40"/>
      <c r="Q8384" s="52"/>
    </row>
    <row r="8385" spans="3:17">
      <c r="C8385" s="52"/>
      <c r="F8385" s="41"/>
      <c r="I8385" s="41"/>
      <c r="J8385" s="41"/>
      <c r="K8385" s="40"/>
      <c r="Q8385" s="52"/>
    </row>
    <row r="8386" spans="3:17">
      <c r="C8386" s="52"/>
      <c r="F8386" s="41"/>
      <c r="I8386" s="41"/>
      <c r="J8386" s="41"/>
      <c r="K8386" s="40"/>
      <c r="Q8386" s="52"/>
    </row>
    <row r="8387" spans="3:17">
      <c r="C8387" s="52"/>
      <c r="F8387" s="41"/>
      <c r="I8387" s="41"/>
      <c r="J8387" s="41"/>
      <c r="K8387" s="40"/>
      <c r="Q8387" s="52"/>
    </row>
    <row r="8388" spans="3:17">
      <c r="C8388" s="52"/>
      <c r="F8388" s="41"/>
      <c r="I8388" s="41"/>
      <c r="J8388" s="41"/>
      <c r="K8388" s="40"/>
      <c r="Q8388" s="52"/>
    </row>
    <row r="8389" spans="3:17">
      <c r="C8389" s="52"/>
      <c r="F8389" s="41"/>
      <c r="I8389" s="41"/>
      <c r="J8389" s="41"/>
      <c r="K8389" s="40"/>
      <c r="Q8389" s="52"/>
    </row>
    <row r="8390" spans="3:17">
      <c r="C8390" s="52"/>
      <c r="F8390" s="41"/>
      <c r="I8390" s="41"/>
      <c r="J8390" s="41"/>
      <c r="K8390" s="40"/>
      <c r="Q8390" s="52"/>
    </row>
    <row r="8391" spans="3:17">
      <c r="C8391" s="52"/>
      <c r="F8391" s="41"/>
      <c r="I8391" s="41"/>
      <c r="J8391" s="41"/>
      <c r="K8391" s="40"/>
      <c r="Q8391" s="52"/>
    </row>
    <row r="8392" spans="3:17">
      <c r="C8392" s="52"/>
      <c r="F8392" s="41"/>
      <c r="I8392" s="41"/>
      <c r="J8392" s="41"/>
      <c r="K8392" s="40"/>
      <c r="Q8392" s="52"/>
    </row>
    <row r="8393" spans="3:17">
      <c r="C8393" s="52"/>
      <c r="F8393" s="41"/>
      <c r="I8393" s="41"/>
      <c r="J8393" s="41"/>
      <c r="K8393" s="40"/>
      <c r="Q8393" s="52"/>
    </row>
    <row r="8394" spans="3:17">
      <c r="C8394" s="52"/>
      <c r="F8394" s="41"/>
      <c r="I8394" s="41"/>
      <c r="J8394" s="41"/>
      <c r="K8394" s="40"/>
      <c r="Q8394" s="52"/>
    </row>
    <row r="8395" spans="3:17">
      <c r="C8395" s="52"/>
      <c r="F8395" s="41"/>
      <c r="I8395" s="41"/>
      <c r="J8395" s="41"/>
      <c r="K8395" s="40"/>
      <c r="Q8395" s="52"/>
    </row>
    <row r="8396" spans="3:17">
      <c r="C8396" s="52"/>
      <c r="F8396" s="41"/>
      <c r="I8396" s="41"/>
      <c r="J8396" s="41"/>
      <c r="K8396" s="40"/>
      <c r="Q8396" s="52"/>
    </row>
    <row r="8397" spans="3:17">
      <c r="C8397" s="52"/>
      <c r="F8397" s="41"/>
      <c r="I8397" s="41"/>
      <c r="J8397" s="41"/>
      <c r="K8397" s="40"/>
      <c r="Q8397" s="52"/>
    </row>
    <row r="8398" spans="3:17">
      <c r="C8398" s="52"/>
      <c r="F8398" s="41"/>
      <c r="I8398" s="41"/>
      <c r="J8398" s="41"/>
      <c r="K8398" s="40"/>
      <c r="Q8398" s="52"/>
    </row>
    <row r="8399" spans="3:17">
      <c r="C8399" s="52"/>
      <c r="F8399" s="41"/>
      <c r="I8399" s="41"/>
      <c r="J8399" s="41"/>
      <c r="K8399" s="40"/>
      <c r="Q8399" s="52"/>
    </row>
    <row r="8400" spans="3:17">
      <c r="C8400" s="52"/>
      <c r="F8400" s="41"/>
      <c r="I8400" s="41"/>
      <c r="J8400" s="41"/>
      <c r="K8400" s="40"/>
      <c r="Q8400" s="52"/>
    </row>
    <row r="8401" spans="3:17">
      <c r="C8401" s="52"/>
      <c r="F8401" s="41"/>
      <c r="I8401" s="41"/>
      <c r="J8401" s="41"/>
      <c r="K8401" s="40"/>
      <c r="Q8401" s="52"/>
    </row>
    <row r="8402" spans="3:17">
      <c r="C8402" s="52"/>
      <c r="F8402" s="41"/>
      <c r="I8402" s="41"/>
      <c r="J8402" s="41"/>
      <c r="K8402" s="40"/>
      <c r="Q8402" s="52"/>
    </row>
    <row r="8403" spans="3:17">
      <c r="C8403" s="52"/>
      <c r="F8403" s="41"/>
      <c r="I8403" s="41"/>
      <c r="J8403" s="41"/>
      <c r="K8403" s="40"/>
      <c r="Q8403" s="52"/>
    </row>
    <row r="8404" spans="3:17">
      <c r="C8404" s="52"/>
      <c r="F8404" s="41"/>
      <c r="I8404" s="41"/>
      <c r="J8404" s="41"/>
      <c r="K8404" s="40"/>
      <c r="Q8404" s="52"/>
    </row>
    <row r="8405" spans="3:17">
      <c r="C8405" s="52"/>
      <c r="F8405" s="41"/>
      <c r="I8405" s="41"/>
      <c r="J8405" s="41"/>
      <c r="K8405" s="40"/>
      <c r="Q8405" s="52"/>
    </row>
    <row r="8406" spans="3:17">
      <c r="C8406" s="52"/>
      <c r="F8406" s="41"/>
      <c r="I8406" s="41"/>
      <c r="J8406" s="41"/>
      <c r="K8406" s="40"/>
      <c r="Q8406" s="52"/>
    </row>
    <row r="8407" spans="3:17">
      <c r="C8407" s="52"/>
      <c r="F8407" s="41"/>
      <c r="I8407" s="41"/>
      <c r="J8407" s="41"/>
      <c r="K8407" s="40"/>
      <c r="Q8407" s="52"/>
    </row>
    <row r="8408" spans="3:17">
      <c r="C8408" s="52"/>
      <c r="F8408" s="41"/>
      <c r="I8408" s="41"/>
      <c r="J8408" s="41"/>
      <c r="K8408" s="40"/>
      <c r="Q8408" s="52"/>
    </row>
    <row r="8409" spans="3:17">
      <c r="C8409" s="52"/>
      <c r="F8409" s="41"/>
      <c r="I8409" s="41"/>
      <c r="J8409" s="41"/>
      <c r="K8409" s="40"/>
      <c r="Q8409" s="52"/>
    </row>
    <row r="8410" spans="3:17">
      <c r="C8410" s="52"/>
      <c r="F8410" s="41"/>
      <c r="I8410" s="41"/>
      <c r="J8410" s="41"/>
      <c r="K8410" s="40"/>
      <c r="Q8410" s="52"/>
    </row>
    <row r="8411" spans="3:17">
      <c r="C8411" s="52"/>
      <c r="F8411" s="41"/>
      <c r="I8411" s="41"/>
      <c r="J8411" s="41"/>
      <c r="K8411" s="40"/>
      <c r="Q8411" s="52"/>
    </row>
    <row r="8412" spans="3:17">
      <c r="C8412" s="52"/>
      <c r="F8412" s="41"/>
      <c r="I8412" s="41"/>
      <c r="J8412" s="41"/>
      <c r="K8412" s="40"/>
      <c r="Q8412" s="52"/>
    </row>
    <row r="8413" spans="3:17">
      <c r="C8413" s="52"/>
      <c r="F8413" s="41"/>
      <c r="I8413" s="41"/>
      <c r="J8413" s="41"/>
      <c r="K8413" s="40"/>
      <c r="Q8413" s="52"/>
    </row>
    <row r="8414" spans="3:17">
      <c r="C8414" s="52"/>
      <c r="F8414" s="41"/>
      <c r="I8414" s="41"/>
      <c r="J8414" s="41"/>
      <c r="K8414" s="40"/>
      <c r="Q8414" s="52"/>
    </row>
    <row r="8415" spans="3:17">
      <c r="C8415" s="52"/>
      <c r="F8415" s="41"/>
      <c r="I8415" s="41"/>
      <c r="J8415" s="41"/>
      <c r="K8415" s="40"/>
      <c r="Q8415" s="52"/>
    </row>
    <row r="8416" spans="3:17">
      <c r="C8416" s="52"/>
      <c r="F8416" s="41"/>
      <c r="I8416" s="41"/>
      <c r="J8416" s="41"/>
      <c r="K8416" s="40"/>
      <c r="Q8416" s="52"/>
    </row>
    <row r="8417" spans="3:17">
      <c r="C8417" s="52"/>
      <c r="F8417" s="41"/>
      <c r="I8417" s="41"/>
      <c r="J8417" s="41"/>
      <c r="K8417" s="40"/>
      <c r="Q8417" s="52"/>
    </row>
    <row r="8418" spans="3:17">
      <c r="C8418" s="52"/>
      <c r="F8418" s="41"/>
      <c r="I8418" s="41"/>
      <c r="J8418" s="41"/>
      <c r="K8418" s="40"/>
      <c r="Q8418" s="52"/>
    </row>
    <row r="8419" spans="3:17">
      <c r="C8419" s="52"/>
      <c r="F8419" s="41"/>
      <c r="I8419" s="41"/>
      <c r="J8419" s="41"/>
      <c r="K8419" s="40"/>
      <c r="Q8419" s="52"/>
    </row>
    <row r="8420" spans="3:17">
      <c r="C8420" s="52"/>
      <c r="F8420" s="41"/>
      <c r="I8420" s="41"/>
      <c r="J8420" s="41"/>
      <c r="K8420" s="40"/>
      <c r="Q8420" s="52"/>
    </row>
    <row r="8421" spans="3:17">
      <c r="C8421" s="52"/>
      <c r="F8421" s="41"/>
      <c r="I8421" s="41"/>
      <c r="J8421" s="41"/>
      <c r="K8421" s="40"/>
      <c r="Q8421" s="52"/>
    </row>
    <row r="8422" spans="3:17">
      <c r="C8422" s="52"/>
      <c r="F8422" s="41"/>
      <c r="I8422" s="41"/>
      <c r="J8422" s="41"/>
      <c r="K8422" s="40"/>
      <c r="Q8422" s="52"/>
    </row>
    <row r="8423" spans="3:17">
      <c r="C8423" s="52"/>
      <c r="F8423" s="41"/>
      <c r="I8423" s="41"/>
      <c r="J8423" s="41"/>
      <c r="K8423" s="40"/>
      <c r="Q8423" s="52"/>
    </row>
    <row r="8424" spans="3:17">
      <c r="C8424" s="52"/>
      <c r="F8424" s="41"/>
      <c r="I8424" s="41"/>
      <c r="J8424" s="41"/>
      <c r="K8424" s="40"/>
      <c r="Q8424" s="52"/>
    </row>
    <row r="8425" spans="3:17">
      <c r="C8425" s="52"/>
      <c r="F8425" s="41"/>
      <c r="I8425" s="41"/>
      <c r="J8425" s="41"/>
      <c r="K8425" s="40"/>
      <c r="Q8425" s="52"/>
    </row>
    <row r="8426" spans="3:17">
      <c r="C8426" s="52"/>
      <c r="F8426" s="41"/>
      <c r="I8426" s="41"/>
      <c r="J8426" s="41"/>
      <c r="K8426" s="40"/>
      <c r="Q8426" s="52"/>
    </row>
    <row r="8427" spans="3:17">
      <c r="C8427" s="52"/>
      <c r="F8427" s="41"/>
      <c r="I8427" s="41"/>
      <c r="J8427" s="41"/>
      <c r="K8427" s="40"/>
      <c r="Q8427" s="52"/>
    </row>
    <row r="8428" spans="3:17">
      <c r="C8428" s="52"/>
      <c r="F8428" s="41"/>
      <c r="I8428" s="41"/>
      <c r="J8428" s="41"/>
      <c r="K8428" s="40"/>
      <c r="Q8428" s="52"/>
    </row>
    <row r="8429" spans="3:17">
      <c r="C8429" s="52"/>
      <c r="F8429" s="41"/>
      <c r="I8429" s="41"/>
      <c r="J8429" s="41"/>
      <c r="K8429" s="40"/>
      <c r="Q8429" s="52"/>
    </row>
    <row r="8430" spans="3:17">
      <c r="C8430" s="52"/>
      <c r="F8430" s="41"/>
      <c r="I8430" s="41"/>
      <c r="J8430" s="41"/>
      <c r="K8430" s="40"/>
      <c r="Q8430" s="52"/>
    </row>
    <row r="8431" spans="3:17">
      <c r="C8431" s="52"/>
      <c r="F8431" s="41"/>
      <c r="I8431" s="41"/>
      <c r="J8431" s="41"/>
      <c r="K8431" s="40"/>
      <c r="Q8431" s="52"/>
    </row>
    <row r="8432" spans="3:17">
      <c r="C8432" s="52"/>
      <c r="F8432" s="41"/>
      <c r="I8432" s="41"/>
      <c r="J8432" s="41"/>
      <c r="K8432" s="40"/>
      <c r="Q8432" s="52"/>
    </row>
    <row r="8433" spans="3:17">
      <c r="C8433" s="52"/>
      <c r="F8433" s="41"/>
      <c r="I8433" s="41"/>
      <c r="J8433" s="41"/>
      <c r="K8433" s="40"/>
      <c r="Q8433" s="52"/>
    </row>
    <row r="8434" spans="3:17">
      <c r="C8434" s="52"/>
      <c r="F8434" s="41"/>
      <c r="I8434" s="41"/>
      <c r="J8434" s="41"/>
      <c r="K8434" s="40"/>
      <c r="Q8434" s="52"/>
    </row>
    <row r="8435" spans="3:17">
      <c r="C8435" s="52"/>
      <c r="F8435" s="41"/>
      <c r="I8435" s="41"/>
      <c r="J8435" s="41"/>
      <c r="K8435" s="40"/>
      <c r="Q8435" s="52"/>
    </row>
    <row r="8436" spans="3:17">
      <c r="C8436" s="52"/>
      <c r="F8436" s="41"/>
      <c r="I8436" s="41"/>
      <c r="J8436" s="41"/>
      <c r="K8436" s="40"/>
      <c r="Q8436" s="52"/>
    </row>
    <row r="8437" spans="3:17">
      <c r="C8437" s="52"/>
      <c r="F8437" s="41"/>
      <c r="I8437" s="41"/>
      <c r="J8437" s="41"/>
      <c r="K8437" s="40"/>
      <c r="Q8437" s="52"/>
    </row>
    <row r="8438" spans="3:17">
      <c r="C8438" s="52"/>
      <c r="F8438" s="41"/>
      <c r="I8438" s="41"/>
      <c r="J8438" s="41"/>
      <c r="K8438" s="40"/>
      <c r="Q8438" s="52"/>
    </row>
    <row r="8439" spans="3:17">
      <c r="C8439" s="52"/>
      <c r="F8439" s="41"/>
      <c r="I8439" s="41"/>
      <c r="J8439" s="41"/>
      <c r="K8439" s="40"/>
      <c r="Q8439" s="52"/>
    </row>
    <row r="8440" spans="3:17">
      <c r="C8440" s="52"/>
      <c r="F8440" s="41"/>
      <c r="I8440" s="41"/>
      <c r="J8440" s="41"/>
      <c r="K8440" s="40"/>
      <c r="Q8440" s="52"/>
    </row>
    <row r="8441" spans="3:17">
      <c r="C8441" s="52"/>
      <c r="F8441" s="41"/>
      <c r="I8441" s="41"/>
      <c r="J8441" s="41"/>
      <c r="K8441" s="40"/>
      <c r="Q8441" s="52"/>
    </row>
    <row r="8442" spans="3:17">
      <c r="C8442" s="52"/>
      <c r="F8442" s="41"/>
      <c r="I8442" s="41"/>
      <c r="J8442" s="41"/>
      <c r="K8442" s="40"/>
      <c r="Q8442" s="52"/>
    </row>
    <row r="8443" spans="3:17">
      <c r="C8443" s="52"/>
      <c r="F8443" s="41"/>
      <c r="I8443" s="41"/>
      <c r="J8443" s="41"/>
      <c r="K8443" s="40"/>
      <c r="Q8443" s="52"/>
    </row>
    <row r="8444" spans="3:17">
      <c r="C8444" s="52"/>
      <c r="F8444" s="41"/>
      <c r="I8444" s="41"/>
      <c r="J8444" s="41"/>
      <c r="K8444" s="40"/>
      <c r="Q8444" s="52"/>
    </row>
    <row r="8445" spans="3:17">
      <c r="C8445" s="52"/>
      <c r="F8445" s="41"/>
      <c r="I8445" s="41"/>
      <c r="J8445" s="41"/>
      <c r="K8445" s="40"/>
      <c r="Q8445" s="52"/>
    </row>
    <row r="8446" spans="3:17">
      <c r="C8446" s="52"/>
      <c r="F8446" s="41"/>
      <c r="I8446" s="41"/>
      <c r="J8446" s="41"/>
      <c r="K8446" s="40"/>
      <c r="Q8446" s="52"/>
    </row>
    <row r="8447" spans="3:17">
      <c r="C8447" s="52"/>
      <c r="F8447" s="41"/>
      <c r="I8447" s="41"/>
      <c r="J8447" s="41"/>
      <c r="K8447" s="40"/>
      <c r="Q8447" s="52"/>
    </row>
    <row r="8448" spans="3:17">
      <c r="C8448" s="52"/>
      <c r="F8448" s="41"/>
      <c r="I8448" s="41"/>
      <c r="J8448" s="41"/>
      <c r="K8448" s="40"/>
      <c r="Q8448" s="52"/>
    </row>
    <row r="8449" spans="3:17">
      <c r="C8449" s="52"/>
      <c r="F8449" s="41"/>
      <c r="I8449" s="41"/>
      <c r="J8449" s="41"/>
      <c r="K8449" s="40"/>
      <c r="Q8449" s="52"/>
    </row>
    <row r="8450" spans="3:17">
      <c r="C8450" s="52"/>
      <c r="F8450" s="41"/>
      <c r="I8450" s="41"/>
      <c r="J8450" s="41"/>
      <c r="K8450" s="40"/>
      <c r="Q8450" s="52"/>
    </row>
    <row r="8451" spans="3:17">
      <c r="C8451" s="52"/>
      <c r="F8451" s="41"/>
      <c r="I8451" s="41"/>
      <c r="J8451" s="41"/>
      <c r="K8451" s="40"/>
      <c r="Q8451" s="52"/>
    </row>
    <row r="8452" spans="3:17">
      <c r="C8452" s="52"/>
      <c r="F8452" s="41"/>
      <c r="I8452" s="41"/>
      <c r="J8452" s="41"/>
      <c r="K8452" s="40"/>
      <c r="Q8452" s="52"/>
    </row>
    <row r="8453" spans="3:17">
      <c r="C8453" s="52"/>
      <c r="F8453" s="41"/>
      <c r="I8453" s="41"/>
      <c r="J8453" s="41"/>
      <c r="K8453" s="40"/>
      <c r="Q8453" s="52"/>
    </row>
    <row r="8454" spans="3:17">
      <c r="C8454" s="52"/>
      <c r="F8454" s="41"/>
      <c r="I8454" s="41"/>
      <c r="J8454" s="41"/>
      <c r="K8454" s="40"/>
      <c r="Q8454" s="52"/>
    </row>
    <row r="8455" spans="3:17">
      <c r="C8455" s="52"/>
      <c r="F8455" s="41"/>
      <c r="I8455" s="41"/>
      <c r="J8455" s="41"/>
      <c r="K8455" s="40"/>
      <c r="Q8455" s="52"/>
    </row>
    <row r="8456" spans="3:17">
      <c r="C8456" s="52"/>
      <c r="F8456" s="41"/>
      <c r="I8456" s="41"/>
      <c r="J8456" s="41"/>
      <c r="K8456" s="40"/>
      <c r="Q8456" s="52"/>
    </row>
    <row r="8457" spans="3:17">
      <c r="C8457" s="52"/>
      <c r="F8457" s="41"/>
      <c r="I8457" s="41"/>
      <c r="J8457" s="41"/>
      <c r="K8457" s="40"/>
      <c r="Q8457" s="52"/>
    </row>
    <row r="8458" spans="3:17">
      <c r="C8458" s="52"/>
      <c r="F8458" s="41"/>
      <c r="I8458" s="41"/>
      <c r="J8458" s="41"/>
      <c r="K8458" s="40"/>
      <c r="Q8458" s="52"/>
    </row>
    <row r="8459" spans="3:17">
      <c r="C8459" s="52"/>
      <c r="F8459" s="41"/>
      <c r="I8459" s="41"/>
      <c r="J8459" s="41"/>
      <c r="K8459" s="40"/>
      <c r="Q8459" s="52"/>
    </row>
    <row r="8460" spans="3:17">
      <c r="C8460" s="52"/>
      <c r="F8460" s="41"/>
      <c r="I8460" s="41"/>
      <c r="J8460" s="41"/>
      <c r="K8460" s="40"/>
      <c r="Q8460" s="52"/>
    </row>
    <row r="8461" spans="3:17">
      <c r="C8461" s="52"/>
      <c r="F8461" s="41"/>
      <c r="I8461" s="41"/>
      <c r="J8461" s="41"/>
      <c r="K8461" s="40"/>
      <c r="Q8461" s="52"/>
    </row>
    <row r="8462" spans="3:17">
      <c r="C8462" s="52"/>
      <c r="F8462" s="41"/>
      <c r="I8462" s="41"/>
      <c r="J8462" s="41"/>
      <c r="K8462" s="40"/>
      <c r="Q8462" s="52"/>
    </row>
    <row r="8463" spans="3:17">
      <c r="C8463" s="52"/>
      <c r="F8463" s="41"/>
      <c r="I8463" s="41"/>
      <c r="J8463" s="41"/>
      <c r="K8463" s="40"/>
      <c r="Q8463" s="52"/>
    </row>
    <row r="8464" spans="3:17">
      <c r="C8464" s="52"/>
      <c r="F8464" s="41"/>
      <c r="I8464" s="41"/>
      <c r="J8464" s="41"/>
      <c r="K8464" s="40"/>
      <c r="Q8464" s="52"/>
    </row>
    <row r="8465" spans="3:17">
      <c r="C8465" s="52"/>
      <c r="F8465" s="41"/>
      <c r="I8465" s="41"/>
      <c r="J8465" s="41"/>
      <c r="K8465" s="40"/>
      <c r="Q8465" s="52"/>
    </row>
    <row r="8466" spans="3:17">
      <c r="C8466" s="52"/>
      <c r="F8466" s="41"/>
      <c r="I8466" s="41"/>
      <c r="J8466" s="41"/>
      <c r="K8466" s="40"/>
      <c r="Q8466" s="52"/>
    </row>
    <row r="8467" spans="3:17">
      <c r="C8467" s="52"/>
      <c r="F8467" s="41"/>
      <c r="I8467" s="41"/>
      <c r="J8467" s="41"/>
      <c r="K8467" s="40"/>
      <c r="Q8467" s="52"/>
    </row>
    <row r="8468" spans="3:17">
      <c r="C8468" s="52"/>
      <c r="F8468" s="41"/>
      <c r="I8468" s="41"/>
      <c r="J8468" s="41"/>
      <c r="K8468" s="40"/>
      <c r="Q8468" s="52"/>
    </row>
    <row r="8469" spans="3:17">
      <c r="C8469" s="52"/>
      <c r="F8469" s="41"/>
      <c r="I8469" s="41"/>
      <c r="J8469" s="41"/>
      <c r="K8469" s="40"/>
      <c r="Q8469" s="52"/>
    </row>
    <row r="8470" spans="3:17">
      <c r="C8470" s="52"/>
      <c r="F8470" s="41"/>
      <c r="I8470" s="41"/>
      <c r="J8470" s="41"/>
      <c r="K8470" s="40"/>
      <c r="Q8470" s="52"/>
    </row>
    <row r="8471" spans="3:17">
      <c r="C8471" s="52"/>
      <c r="F8471" s="41"/>
      <c r="I8471" s="41"/>
      <c r="J8471" s="41"/>
      <c r="K8471" s="40"/>
      <c r="Q8471" s="52"/>
    </row>
    <row r="8472" spans="3:17">
      <c r="C8472" s="52"/>
      <c r="F8472" s="41"/>
      <c r="I8472" s="41"/>
      <c r="J8472" s="41"/>
      <c r="K8472" s="40"/>
      <c r="Q8472" s="52"/>
    </row>
    <row r="8473" spans="3:17">
      <c r="C8473" s="52"/>
      <c r="F8473" s="41"/>
      <c r="I8473" s="41"/>
      <c r="J8473" s="41"/>
      <c r="K8473" s="40"/>
      <c r="Q8473" s="52"/>
    </row>
    <row r="8474" spans="3:17">
      <c r="C8474" s="52"/>
      <c r="F8474" s="41"/>
      <c r="I8474" s="41"/>
      <c r="J8474" s="41"/>
      <c r="K8474" s="40"/>
      <c r="Q8474" s="52"/>
    </row>
    <row r="8475" spans="3:17">
      <c r="C8475" s="52"/>
      <c r="F8475" s="41"/>
      <c r="I8475" s="41"/>
      <c r="J8475" s="41"/>
      <c r="K8475" s="40"/>
      <c r="Q8475" s="52"/>
    </row>
    <row r="8476" spans="3:17">
      <c r="C8476" s="52"/>
      <c r="F8476" s="41"/>
      <c r="I8476" s="41"/>
      <c r="J8476" s="41"/>
      <c r="K8476" s="40"/>
      <c r="Q8476" s="52"/>
    </row>
    <row r="8477" spans="3:17">
      <c r="C8477" s="52"/>
      <c r="F8477" s="41"/>
      <c r="I8477" s="41"/>
      <c r="J8477" s="41"/>
      <c r="K8477" s="40"/>
      <c r="Q8477" s="52"/>
    </row>
    <row r="8478" spans="3:17">
      <c r="C8478" s="52"/>
      <c r="F8478" s="41"/>
      <c r="I8478" s="41"/>
      <c r="J8478" s="41"/>
      <c r="K8478" s="40"/>
      <c r="Q8478" s="52"/>
    </row>
    <row r="8479" spans="3:17">
      <c r="C8479" s="52"/>
      <c r="F8479" s="41"/>
      <c r="I8479" s="41"/>
      <c r="J8479" s="41"/>
      <c r="K8479" s="40"/>
      <c r="Q8479" s="52"/>
    </row>
    <row r="8480" spans="3:17">
      <c r="C8480" s="52"/>
      <c r="F8480" s="41"/>
      <c r="I8480" s="41"/>
      <c r="J8480" s="41"/>
      <c r="K8480" s="40"/>
      <c r="Q8480" s="52"/>
    </row>
    <row r="8481" spans="3:17">
      <c r="C8481" s="52"/>
      <c r="F8481" s="41"/>
      <c r="I8481" s="41"/>
      <c r="J8481" s="41"/>
      <c r="K8481" s="40"/>
      <c r="Q8481" s="52"/>
    </row>
    <row r="8482" spans="3:17">
      <c r="C8482" s="52"/>
      <c r="F8482" s="41"/>
      <c r="I8482" s="41"/>
      <c r="J8482" s="41"/>
      <c r="K8482" s="40"/>
      <c r="Q8482" s="52"/>
    </row>
    <row r="8483" spans="3:17">
      <c r="C8483" s="52"/>
      <c r="F8483" s="41"/>
      <c r="I8483" s="41"/>
      <c r="J8483" s="41"/>
      <c r="K8483" s="40"/>
      <c r="Q8483" s="52"/>
    </row>
    <row r="8484" spans="3:17">
      <c r="C8484" s="52"/>
      <c r="F8484" s="41"/>
      <c r="I8484" s="41"/>
      <c r="J8484" s="41"/>
      <c r="K8484" s="40"/>
      <c r="Q8484" s="52"/>
    </row>
    <row r="8485" spans="3:17">
      <c r="C8485" s="52"/>
      <c r="F8485" s="41"/>
      <c r="I8485" s="41"/>
      <c r="J8485" s="41"/>
      <c r="K8485" s="40"/>
      <c r="Q8485" s="52"/>
    </row>
    <row r="8486" spans="3:17">
      <c r="C8486" s="52"/>
      <c r="F8486" s="41"/>
      <c r="I8486" s="41"/>
      <c r="J8486" s="41"/>
      <c r="K8486" s="40"/>
      <c r="Q8486" s="52"/>
    </row>
    <row r="8487" spans="3:17">
      <c r="C8487" s="52"/>
      <c r="F8487" s="41"/>
      <c r="I8487" s="41"/>
      <c r="J8487" s="41"/>
      <c r="K8487" s="40"/>
      <c r="Q8487" s="52"/>
    </row>
    <row r="8488" spans="3:17">
      <c r="C8488" s="52"/>
      <c r="F8488" s="41"/>
      <c r="I8488" s="41"/>
      <c r="J8488" s="41"/>
      <c r="K8488" s="40"/>
      <c r="Q8488" s="52"/>
    </row>
    <row r="8489" spans="3:17">
      <c r="C8489" s="52"/>
      <c r="F8489" s="41"/>
      <c r="I8489" s="41"/>
      <c r="J8489" s="41"/>
      <c r="K8489" s="40"/>
      <c r="Q8489" s="52"/>
    </row>
    <row r="8490" spans="3:17">
      <c r="C8490" s="52"/>
      <c r="F8490" s="41"/>
      <c r="I8490" s="41"/>
      <c r="J8490" s="41"/>
      <c r="K8490" s="40"/>
      <c r="Q8490" s="52"/>
    </row>
    <row r="8491" spans="3:17">
      <c r="C8491" s="52"/>
      <c r="F8491" s="41"/>
      <c r="I8491" s="41"/>
      <c r="J8491" s="41"/>
      <c r="K8491" s="40"/>
      <c r="Q8491" s="52"/>
    </row>
    <row r="8492" spans="3:17">
      <c r="C8492" s="52"/>
      <c r="F8492" s="41"/>
      <c r="I8492" s="41"/>
      <c r="J8492" s="41"/>
      <c r="K8492" s="40"/>
      <c r="Q8492" s="52"/>
    </row>
    <row r="8493" spans="3:17">
      <c r="C8493" s="52"/>
      <c r="F8493" s="41"/>
      <c r="I8493" s="41"/>
      <c r="J8493" s="41"/>
      <c r="K8493" s="40"/>
      <c r="Q8493" s="52"/>
    </row>
    <row r="8494" spans="3:17">
      <c r="C8494" s="52"/>
      <c r="F8494" s="41"/>
      <c r="I8494" s="41"/>
      <c r="J8494" s="41"/>
      <c r="K8494" s="40"/>
      <c r="Q8494" s="52"/>
    </row>
    <row r="8495" spans="3:17">
      <c r="C8495" s="52"/>
      <c r="F8495" s="41"/>
      <c r="I8495" s="41"/>
      <c r="J8495" s="41"/>
      <c r="K8495" s="40"/>
      <c r="Q8495" s="52"/>
    </row>
    <row r="8496" spans="3:17">
      <c r="C8496" s="52"/>
      <c r="F8496" s="41"/>
      <c r="I8496" s="41"/>
      <c r="J8496" s="41"/>
      <c r="K8496" s="40"/>
      <c r="Q8496" s="52"/>
    </row>
    <row r="8497" spans="3:17">
      <c r="C8497" s="52"/>
      <c r="F8497" s="41"/>
      <c r="I8497" s="41"/>
      <c r="J8497" s="41"/>
      <c r="K8497" s="40"/>
      <c r="Q8497" s="52"/>
    </row>
    <row r="8498" spans="3:17">
      <c r="C8498" s="52"/>
      <c r="F8498" s="41"/>
      <c r="I8498" s="41"/>
      <c r="J8498" s="41"/>
      <c r="K8498" s="40"/>
      <c r="Q8498" s="52"/>
    </row>
    <row r="8499" spans="3:17">
      <c r="C8499" s="52"/>
      <c r="F8499" s="41"/>
      <c r="I8499" s="41"/>
      <c r="J8499" s="41"/>
      <c r="K8499" s="40"/>
      <c r="Q8499" s="52"/>
    </row>
    <row r="8500" spans="3:17">
      <c r="C8500" s="52"/>
      <c r="F8500" s="41"/>
      <c r="I8500" s="41"/>
      <c r="J8500" s="41"/>
      <c r="K8500" s="40"/>
      <c r="Q8500" s="52"/>
    </row>
    <row r="8501" spans="3:17">
      <c r="C8501" s="52"/>
      <c r="F8501" s="41"/>
      <c r="I8501" s="41"/>
      <c r="J8501" s="41"/>
      <c r="K8501" s="40"/>
      <c r="Q8501" s="52"/>
    </row>
    <row r="8502" spans="3:17">
      <c r="C8502" s="52"/>
      <c r="F8502" s="41"/>
      <c r="I8502" s="41"/>
      <c r="J8502" s="41"/>
      <c r="K8502" s="40"/>
      <c r="Q8502" s="52"/>
    </row>
    <row r="8503" spans="3:17">
      <c r="C8503" s="52"/>
      <c r="F8503" s="41"/>
      <c r="I8503" s="41"/>
      <c r="J8503" s="41"/>
      <c r="K8503" s="40"/>
      <c r="Q8503" s="52"/>
    </row>
    <row r="8504" spans="3:17">
      <c r="C8504" s="52"/>
      <c r="F8504" s="41"/>
      <c r="I8504" s="41"/>
      <c r="J8504" s="41"/>
      <c r="K8504" s="40"/>
      <c r="Q8504" s="52"/>
    </row>
    <row r="8505" spans="3:17">
      <c r="C8505" s="52"/>
      <c r="F8505" s="41"/>
      <c r="I8505" s="41"/>
      <c r="J8505" s="41"/>
      <c r="K8505" s="40"/>
      <c r="Q8505" s="52"/>
    </row>
    <row r="8506" spans="3:17">
      <c r="C8506" s="52"/>
      <c r="F8506" s="41"/>
      <c r="I8506" s="41"/>
      <c r="J8506" s="41"/>
      <c r="K8506" s="40"/>
      <c r="Q8506" s="52"/>
    </row>
    <row r="8507" spans="3:17">
      <c r="C8507" s="52"/>
      <c r="F8507" s="41"/>
      <c r="I8507" s="41"/>
      <c r="J8507" s="41"/>
      <c r="K8507" s="40"/>
      <c r="Q8507" s="52"/>
    </row>
    <row r="8508" spans="3:17">
      <c r="C8508" s="52"/>
      <c r="F8508" s="41"/>
      <c r="I8508" s="41"/>
      <c r="J8508" s="41"/>
      <c r="K8508" s="40"/>
      <c r="Q8508" s="52"/>
    </row>
    <row r="8509" spans="3:17">
      <c r="C8509" s="52"/>
      <c r="F8509" s="41"/>
      <c r="I8509" s="41"/>
      <c r="J8509" s="41"/>
      <c r="K8509" s="40"/>
      <c r="Q8509" s="52"/>
    </row>
    <row r="8510" spans="3:17">
      <c r="C8510" s="52"/>
      <c r="F8510" s="41"/>
      <c r="I8510" s="41"/>
      <c r="J8510" s="41"/>
      <c r="K8510" s="40"/>
      <c r="Q8510" s="52"/>
    </row>
    <row r="8511" spans="3:17">
      <c r="C8511" s="52"/>
      <c r="F8511" s="41"/>
      <c r="I8511" s="41"/>
      <c r="J8511" s="41"/>
      <c r="K8511" s="40"/>
      <c r="Q8511" s="52"/>
    </row>
    <row r="8512" spans="3:17">
      <c r="C8512" s="52"/>
      <c r="F8512" s="41"/>
      <c r="I8512" s="41"/>
      <c r="J8512" s="41"/>
      <c r="K8512" s="40"/>
      <c r="Q8512" s="52"/>
    </row>
    <row r="8513" spans="3:17">
      <c r="C8513" s="52"/>
      <c r="F8513" s="41"/>
      <c r="I8513" s="41"/>
      <c r="J8513" s="41"/>
      <c r="K8513" s="40"/>
      <c r="Q8513" s="52"/>
    </row>
    <row r="8514" spans="3:17">
      <c r="C8514" s="52"/>
      <c r="F8514" s="41"/>
      <c r="I8514" s="41"/>
      <c r="J8514" s="41"/>
      <c r="K8514" s="40"/>
      <c r="Q8514" s="52"/>
    </row>
    <row r="8515" spans="3:17">
      <c r="C8515" s="52"/>
      <c r="F8515" s="41"/>
      <c r="I8515" s="41"/>
      <c r="J8515" s="41"/>
      <c r="K8515" s="40"/>
      <c r="Q8515" s="52"/>
    </row>
    <row r="8516" spans="3:17">
      <c r="C8516" s="52"/>
      <c r="F8516" s="41"/>
      <c r="I8516" s="41"/>
      <c r="J8516" s="41"/>
      <c r="K8516" s="40"/>
      <c r="Q8516" s="52"/>
    </row>
    <row r="8517" spans="3:17">
      <c r="C8517" s="52"/>
      <c r="F8517" s="41"/>
      <c r="I8517" s="41"/>
      <c r="J8517" s="41"/>
      <c r="K8517" s="40"/>
      <c r="Q8517" s="52"/>
    </row>
    <row r="8518" spans="3:17">
      <c r="C8518" s="52"/>
      <c r="F8518" s="41"/>
      <c r="I8518" s="41"/>
      <c r="J8518" s="41"/>
      <c r="K8518" s="40"/>
      <c r="Q8518" s="52"/>
    </row>
    <row r="8519" spans="3:17">
      <c r="C8519" s="52"/>
      <c r="F8519" s="41"/>
      <c r="I8519" s="41"/>
      <c r="J8519" s="41"/>
      <c r="K8519" s="40"/>
      <c r="Q8519" s="52"/>
    </row>
    <row r="8520" spans="3:17">
      <c r="C8520" s="52"/>
      <c r="F8520" s="41"/>
      <c r="I8520" s="41"/>
      <c r="J8520" s="41"/>
      <c r="K8520" s="40"/>
      <c r="Q8520" s="52"/>
    </row>
    <row r="8521" spans="3:17">
      <c r="C8521" s="52"/>
      <c r="F8521" s="41"/>
      <c r="I8521" s="41"/>
      <c r="J8521" s="41"/>
      <c r="K8521" s="40"/>
      <c r="Q8521" s="52"/>
    </row>
    <row r="8522" spans="3:17">
      <c r="C8522" s="52"/>
      <c r="F8522" s="41"/>
      <c r="I8522" s="41"/>
      <c r="J8522" s="41"/>
      <c r="K8522" s="40"/>
      <c r="Q8522" s="52"/>
    </row>
    <row r="8523" spans="3:17">
      <c r="C8523" s="52"/>
      <c r="F8523" s="41"/>
      <c r="I8523" s="41"/>
      <c r="J8523" s="41"/>
      <c r="K8523" s="40"/>
      <c r="Q8523" s="52"/>
    </row>
    <row r="8524" spans="3:17">
      <c r="C8524" s="52"/>
      <c r="F8524" s="41"/>
      <c r="I8524" s="41"/>
      <c r="J8524" s="41"/>
      <c r="K8524" s="40"/>
      <c r="Q8524" s="52"/>
    </row>
    <row r="8525" spans="3:17">
      <c r="C8525" s="52"/>
      <c r="F8525" s="41"/>
      <c r="I8525" s="41"/>
      <c r="J8525" s="41"/>
      <c r="K8525" s="40"/>
      <c r="Q8525" s="52"/>
    </row>
    <row r="8526" spans="3:17">
      <c r="C8526" s="52"/>
      <c r="F8526" s="41"/>
      <c r="I8526" s="41"/>
      <c r="J8526" s="41"/>
      <c r="K8526" s="40"/>
      <c r="Q8526" s="52"/>
    </row>
    <row r="8527" spans="3:17">
      <c r="C8527" s="52"/>
      <c r="F8527" s="41"/>
      <c r="I8527" s="41"/>
      <c r="J8527" s="41"/>
      <c r="K8527" s="40"/>
      <c r="Q8527" s="52"/>
    </row>
    <row r="8528" spans="3:17">
      <c r="C8528" s="52"/>
      <c r="F8528" s="41"/>
      <c r="I8528" s="41"/>
      <c r="J8528" s="41"/>
      <c r="K8528" s="40"/>
      <c r="Q8528" s="52"/>
    </row>
    <row r="8529" spans="3:17">
      <c r="C8529" s="52"/>
      <c r="F8529" s="41"/>
      <c r="I8529" s="41"/>
      <c r="J8529" s="41"/>
      <c r="K8529" s="40"/>
      <c r="Q8529" s="52"/>
    </row>
    <row r="8530" spans="3:17">
      <c r="C8530" s="52"/>
      <c r="F8530" s="41"/>
      <c r="I8530" s="41"/>
      <c r="J8530" s="41"/>
      <c r="K8530" s="40"/>
      <c r="Q8530" s="52"/>
    </row>
    <row r="8531" spans="3:17">
      <c r="C8531" s="52"/>
      <c r="F8531" s="41"/>
      <c r="I8531" s="41"/>
      <c r="J8531" s="41"/>
      <c r="K8531" s="40"/>
      <c r="Q8531" s="52"/>
    </row>
    <row r="8532" spans="3:17">
      <c r="C8532" s="52"/>
      <c r="F8532" s="41"/>
      <c r="I8532" s="41"/>
      <c r="J8532" s="41"/>
      <c r="K8532" s="40"/>
      <c r="Q8532" s="52"/>
    </row>
    <row r="8533" spans="3:17">
      <c r="C8533" s="52"/>
      <c r="F8533" s="41"/>
      <c r="I8533" s="41"/>
      <c r="J8533" s="41"/>
      <c r="K8533" s="40"/>
      <c r="Q8533" s="52"/>
    </row>
    <row r="8534" spans="3:17">
      <c r="C8534" s="52"/>
      <c r="F8534" s="41"/>
      <c r="I8534" s="41"/>
      <c r="J8534" s="41"/>
      <c r="K8534" s="40"/>
      <c r="Q8534" s="52"/>
    </row>
    <row r="8535" spans="3:17">
      <c r="C8535" s="52"/>
      <c r="F8535" s="41"/>
      <c r="I8535" s="41"/>
      <c r="J8535" s="41"/>
      <c r="K8535" s="40"/>
      <c r="Q8535" s="52"/>
    </row>
    <row r="8536" spans="3:17">
      <c r="C8536" s="52"/>
      <c r="F8536" s="41"/>
      <c r="I8536" s="41"/>
      <c r="J8536" s="41"/>
      <c r="K8536" s="40"/>
      <c r="Q8536" s="52"/>
    </row>
    <row r="8537" spans="3:17">
      <c r="C8537" s="52"/>
      <c r="F8537" s="41"/>
      <c r="I8537" s="41"/>
      <c r="J8537" s="41"/>
      <c r="K8537" s="40"/>
      <c r="Q8537" s="52"/>
    </row>
    <row r="8538" spans="3:17">
      <c r="C8538" s="52"/>
      <c r="F8538" s="41"/>
      <c r="I8538" s="41"/>
      <c r="J8538" s="41"/>
      <c r="K8538" s="40"/>
      <c r="Q8538" s="52"/>
    </row>
    <row r="8539" spans="3:17">
      <c r="C8539" s="52"/>
      <c r="F8539" s="41"/>
      <c r="I8539" s="41"/>
      <c r="J8539" s="41"/>
      <c r="K8539" s="40"/>
      <c r="Q8539" s="52"/>
    </row>
    <row r="8540" spans="3:17">
      <c r="C8540" s="52"/>
      <c r="F8540" s="41"/>
      <c r="I8540" s="41"/>
      <c r="J8540" s="41"/>
      <c r="K8540" s="40"/>
      <c r="Q8540" s="52"/>
    </row>
    <row r="8541" spans="3:17">
      <c r="C8541" s="52"/>
      <c r="F8541" s="41"/>
      <c r="I8541" s="41"/>
      <c r="J8541" s="41"/>
      <c r="K8541" s="40"/>
      <c r="Q8541" s="52"/>
    </row>
    <row r="8542" spans="3:17">
      <c r="C8542" s="52"/>
      <c r="F8542" s="41"/>
      <c r="I8542" s="41"/>
      <c r="J8542" s="41"/>
      <c r="K8542" s="40"/>
      <c r="Q8542" s="52"/>
    </row>
    <row r="8543" spans="3:17">
      <c r="C8543" s="52"/>
      <c r="F8543" s="41"/>
      <c r="I8543" s="41"/>
      <c r="J8543" s="41"/>
      <c r="K8543" s="40"/>
      <c r="Q8543" s="52"/>
    </row>
    <row r="8544" spans="3:17">
      <c r="C8544" s="52"/>
      <c r="F8544" s="41"/>
      <c r="I8544" s="41"/>
      <c r="J8544" s="41"/>
      <c r="K8544" s="40"/>
      <c r="Q8544" s="52"/>
    </row>
    <row r="8545" spans="3:17">
      <c r="C8545" s="52"/>
      <c r="F8545" s="41"/>
      <c r="I8545" s="41"/>
      <c r="J8545" s="41"/>
      <c r="K8545" s="40"/>
      <c r="Q8545" s="52"/>
    </row>
    <row r="8546" spans="3:17">
      <c r="C8546" s="52"/>
      <c r="F8546" s="41"/>
      <c r="I8546" s="41"/>
      <c r="J8546" s="41"/>
      <c r="K8546" s="40"/>
      <c r="Q8546" s="52"/>
    </row>
    <row r="8547" spans="3:17">
      <c r="C8547" s="52"/>
      <c r="F8547" s="41"/>
      <c r="I8547" s="41"/>
      <c r="J8547" s="41"/>
      <c r="K8547" s="40"/>
      <c r="Q8547" s="52"/>
    </row>
    <row r="8548" spans="3:17">
      <c r="C8548" s="52"/>
      <c r="F8548" s="41"/>
      <c r="I8548" s="41"/>
      <c r="J8548" s="41"/>
      <c r="K8548" s="40"/>
      <c r="Q8548" s="52"/>
    </row>
    <row r="8549" spans="3:17">
      <c r="C8549" s="52"/>
      <c r="F8549" s="41"/>
      <c r="I8549" s="41"/>
      <c r="J8549" s="41"/>
      <c r="K8549" s="40"/>
      <c r="Q8549" s="52"/>
    </row>
    <row r="8550" spans="3:17">
      <c r="C8550" s="52"/>
      <c r="F8550" s="41"/>
      <c r="I8550" s="41"/>
      <c r="J8550" s="41"/>
      <c r="K8550" s="40"/>
      <c r="Q8550" s="52"/>
    </row>
    <row r="8551" spans="3:17">
      <c r="C8551" s="52"/>
      <c r="F8551" s="41"/>
      <c r="I8551" s="41"/>
      <c r="J8551" s="41"/>
      <c r="K8551" s="40"/>
      <c r="Q8551" s="52"/>
    </row>
    <row r="8552" spans="3:17">
      <c r="C8552" s="52"/>
      <c r="F8552" s="41"/>
      <c r="I8552" s="41"/>
      <c r="J8552" s="41"/>
      <c r="K8552" s="40"/>
      <c r="Q8552" s="52"/>
    </row>
    <row r="8553" spans="3:17">
      <c r="C8553" s="52"/>
      <c r="F8553" s="41"/>
      <c r="I8553" s="41"/>
      <c r="J8553" s="41"/>
      <c r="K8553" s="40"/>
      <c r="Q8553" s="52"/>
    </row>
    <row r="8554" spans="3:17">
      <c r="C8554" s="52"/>
      <c r="F8554" s="41"/>
      <c r="I8554" s="41"/>
      <c r="J8554" s="41"/>
      <c r="K8554" s="40"/>
      <c r="Q8554" s="52"/>
    </row>
    <row r="8555" spans="3:17">
      <c r="C8555" s="52"/>
      <c r="F8555" s="41"/>
      <c r="I8555" s="41"/>
      <c r="J8555" s="41"/>
      <c r="K8555" s="40"/>
      <c r="Q8555" s="52"/>
    </row>
    <row r="8556" spans="3:17">
      <c r="C8556" s="52"/>
      <c r="F8556" s="41"/>
      <c r="I8556" s="41"/>
      <c r="J8556" s="41"/>
      <c r="K8556" s="40"/>
      <c r="Q8556" s="52"/>
    </row>
    <row r="8557" spans="3:17">
      <c r="C8557" s="52"/>
      <c r="F8557" s="41"/>
      <c r="I8557" s="41"/>
      <c r="J8557" s="41"/>
      <c r="K8557" s="40"/>
      <c r="Q8557" s="52"/>
    </row>
    <row r="8558" spans="3:17">
      <c r="C8558" s="52"/>
      <c r="F8558" s="41"/>
      <c r="I8558" s="41"/>
      <c r="J8558" s="41"/>
      <c r="K8558" s="40"/>
      <c r="Q8558" s="52"/>
    </row>
    <row r="8559" spans="3:17">
      <c r="C8559" s="52"/>
      <c r="F8559" s="41"/>
      <c r="I8559" s="41"/>
      <c r="J8559" s="41"/>
      <c r="K8559" s="40"/>
      <c r="Q8559" s="52"/>
    </row>
    <row r="8560" spans="3:17">
      <c r="C8560" s="52"/>
      <c r="F8560" s="41"/>
      <c r="I8560" s="41"/>
      <c r="J8560" s="41"/>
      <c r="K8560" s="40"/>
      <c r="Q8560" s="52"/>
    </row>
    <row r="8561" spans="3:17">
      <c r="C8561" s="52"/>
      <c r="F8561" s="41"/>
      <c r="I8561" s="41"/>
      <c r="J8561" s="41"/>
      <c r="K8561" s="40"/>
      <c r="Q8561" s="52"/>
    </row>
    <row r="8562" spans="3:17">
      <c r="C8562" s="52"/>
      <c r="F8562" s="41"/>
      <c r="I8562" s="41"/>
      <c r="J8562" s="41"/>
      <c r="K8562" s="40"/>
      <c r="Q8562" s="52"/>
    </row>
    <row r="8563" spans="3:17">
      <c r="C8563" s="52"/>
      <c r="F8563" s="41"/>
      <c r="I8563" s="41"/>
      <c r="J8563" s="41"/>
      <c r="K8563" s="40"/>
      <c r="Q8563" s="52"/>
    </row>
    <row r="8564" spans="3:17">
      <c r="C8564" s="52"/>
      <c r="F8564" s="41"/>
      <c r="I8564" s="41"/>
      <c r="J8564" s="41"/>
      <c r="K8564" s="40"/>
      <c r="Q8564" s="52"/>
    </row>
    <row r="8565" spans="3:17">
      <c r="C8565" s="52"/>
      <c r="F8565" s="41"/>
      <c r="I8565" s="41"/>
      <c r="J8565" s="41"/>
      <c r="K8565" s="40"/>
      <c r="Q8565" s="52"/>
    </row>
    <row r="8566" spans="3:17">
      <c r="C8566" s="52"/>
      <c r="F8566" s="41"/>
      <c r="I8566" s="41"/>
      <c r="J8566" s="41"/>
      <c r="K8566" s="40"/>
      <c r="Q8566" s="52"/>
    </row>
    <row r="8567" spans="3:17">
      <c r="C8567" s="52"/>
      <c r="F8567" s="41"/>
      <c r="I8567" s="41"/>
      <c r="J8567" s="41"/>
      <c r="K8567" s="40"/>
      <c r="Q8567" s="52"/>
    </row>
    <row r="8568" spans="3:17">
      <c r="C8568" s="52"/>
      <c r="F8568" s="41"/>
      <c r="I8568" s="41"/>
      <c r="J8568" s="41"/>
      <c r="K8568" s="40"/>
      <c r="Q8568" s="52"/>
    </row>
    <row r="8569" spans="3:17">
      <c r="C8569" s="52"/>
      <c r="F8569" s="41"/>
      <c r="I8569" s="41"/>
      <c r="J8569" s="41"/>
      <c r="K8569" s="40"/>
      <c r="Q8569" s="52"/>
    </row>
    <row r="8570" spans="3:17">
      <c r="C8570" s="52"/>
      <c r="F8570" s="41"/>
      <c r="I8570" s="41"/>
      <c r="J8570" s="41"/>
      <c r="K8570" s="40"/>
      <c r="Q8570" s="52"/>
    </row>
    <row r="8571" spans="3:17">
      <c r="C8571" s="52"/>
      <c r="F8571" s="41"/>
      <c r="I8571" s="41"/>
      <c r="J8571" s="41"/>
      <c r="K8571" s="40"/>
      <c r="Q8571" s="52"/>
    </row>
    <row r="8572" spans="3:17">
      <c r="C8572" s="52"/>
      <c r="F8572" s="41"/>
      <c r="I8572" s="41"/>
      <c r="J8572" s="41"/>
      <c r="K8572" s="40"/>
      <c r="Q8572" s="52"/>
    </row>
    <row r="8573" spans="3:17">
      <c r="C8573" s="52"/>
      <c r="F8573" s="41"/>
      <c r="I8573" s="41"/>
      <c r="J8573" s="41"/>
      <c r="K8573" s="40"/>
      <c r="Q8573" s="52"/>
    </row>
    <row r="8574" spans="3:17">
      <c r="C8574" s="52"/>
      <c r="F8574" s="41"/>
      <c r="I8574" s="41"/>
      <c r="J8574" s="41"/>
      <c r="K8574" s="40"/>
      <c r="Q8574" s="52"/>
    </row>
    <row r="8575" spans="3:17">
      <c r="C8575" s="52"/>
      <c r="F8575" s="41"/>
      <c r="I8575" s="41"/>
      <c r="J8575" s="41"/>
      <c r="K8575" s="40"/>
      <c r="Q8575" s="52"/>
    </row>
    <row r="8576" spans="3:17">
      <c r="C8576" s="52"/>
      <c r="F8576" s="41"/>
      <c r="I8576" s="41"/>
      <c r="J8576" s="41"/>
      <c r="K8576" s="40"/>
      <c r="Q8576" s="52"/>
    </row>
    <row r="8577" spans="3:17">
      <c r="C8577" s="52"/>
      <c r="F8577" s="41"/>
      <c r="I8577" s="41"/>
      <c r="J8577" s="41"/>
      <c r="K8577" s="40"/>
      <c r="Q8577" s="52"/>
    </row>
    <row r="8578" spans="3:17">
      <c r="C8578" s="52"/>
      <c r="F8578" s="41"/>
      <c r="I8578" s="41"/>
      <c r="J8578" s="41"/>
      <c r="K8578" s="40"/>
      <c r="Q8578" s="52"/>
    </row>
    <row r="8579" spans="3:17">
      <c r="C8579" s="52"/>
      <c r="F8579" s="41"/>
      <c r="I8579" s="41"/>
      <c r="J8579" s="41"/>
      <c r="K8579" s="40"/>
      <c r="Q8579" s="52"/>
    </row>
    <row r="8580" spans="3:17">
      <c r="C8580" s="52"/>
      <c r="F8580" s="41"/>
      <c r="I8580" s="41"/>
      <c r="J8580" s="41"/>
      <c r="K8580" s="40"/>
      <c r="Q8580" s="52"/>
    </row>
    <row r="8581" spans="3:17">
      <c r="C8581" s="52"/>
      <c r="F8581" s="41"/>
      <c r="I8581" s="41"/>
      <c r="J8581" s="41"/>
      <c r="K8581" s="40"/>
      <c r="Q8581" s="52"/>
    </row>
    <row r="8582" spans="3:17">
      <c r="C8582" s="52"/>
      <c r="F8582" s="41"/>
      <c r="I8582" s="41"/>
      <c r="J8582" s="41"/>
      <c r="K8582" s="40"/>
      <c r="Q8582" s="52"/>
    </row>
    <row r="8583" spans="3:17">
      <c r="C8583" s="52"/>
      <c r="F8583" s="41"/>
      <c r="I8583" s="41"/>
      <c r="J8583" s="41"/>
      <c r="K8583" s="40"/>
      <c r="Q8583" s="52"/>
    </row>
    <row r="8584" spans="3:17">
      <c r="C8584" s="52"/>
      <c r="F8584" s="41"/>
      <c r="I8584" s="41"/>
      <c r="J8584" s="41"/>
      <c r="K8584" s="40"/>
      <c r="Q8584" s="52"/>
    </row>
    <row r="8585" spans="3:17">
      <c r="C8585" s="52"/>
      <c r="F8585" s="41"/>
      <c r="I8585" s="41"/>
      <c r="J8585" s="41"/>
      <c r="K8585" s="40"/>
      <c r="Q8585" s="52"/>
    </row>
    <row r="8586" spans="3:17">
      <c r="C8586" s="52"/>
      <c r="F8586" s="41"/>
      <c r="I8586" s="41"/>
      <c r="J8586" s="41"/>
      <c r="K8586" s="40"/>
      <c r="Q8586" s="52"/>
    </row>
    <row r="8587" spans="3:17">
      <c r="C8587" s="52"/>
      <c r="F8587" s="41"/>
      <c r="I8587" s="41"/>
      <c r="J8587" s="41"/>
      <c r="K8587" s="40"/>
      <c r="Q8587" s="52"/>
    </row>
    <row r="8588" spans="3:17">
      <c r="C8588" s="52"/>
      <c r="F8588" s="41"/>
      <c r="I8588" s="41"/>
      <c r="J8588" s="41"/>
      <c r="K8588" s="40"/>
      <c r="Q8588" s="52"/>
    </row>
    <row r="8589" spans="3:17">
      <c r="C8589" s="52"/>
      <c r="F8589" s="41"/>
      <c r="I8589" s="41"/>
      <c r="J8589" s="41"/>
      <c r="K8589" s="40"/>
      <c r="Q8589" s="52"/>
    </row>
    <row r="8590" spans="3:17">
      <c r="C8590" s="52"/>
      <c r="F8590" s="41"/>
      <c r="I8590" s="41"/>
      <c r="J8590" s="41"/>
      <c r="K8590" s="40"/>
      <c r="Q8590" s="52"/>
    </row>
    <row r="8591" spans="3:17">
      <c r="C8591" s="52"/>
      <c r="F8591" s="41"/>
      <c r="I8591" s="41"/>
      <c r="J8591" s="41"/>
      <c r="K8591" s="40"/>
      <c r="Q8591" s="52"/>
    </row>
    <row r="8592" spans="3:17">
      <c r="C8592" s="52"/>
      <c r="F8592" s="41"/>
      <c r="I8592" s="41"/>
      <c r="J8592" s="41"/>
      <c r="K8592" s="40"/>
      <c r="Q8592" s="52"/>
    </row>
    <row r="8593" spans="3:17">
      <c r="C8593" s="52"/>
      <c r="F8593" s="41"/>
      <c r="I8593" s="41"/>
      <c r="J8593" s="41"/>
      <c r="K8593" s="40"/>
      <c r="Q8593" s="52"/>
    </row>
    <row r="8594" spans="3:17">
      <c r="C8594" s="52"/>
      <c r="F8594" s="41"/>
      <c r="I8594" s="41"/>
      <c r="J8594" s="41"/>
      <c r="K8594" s="40"/>
      <c r="Q8594" s="52"/>
    </row>
    <row r="8595" spans="3:17">
      <c r="C8595" s="52"/>
      <c r="F8595" s="41"/>
      <c r="I8595" s="41"/>
      <c r="J8595" s="41"/>
      <c r="K8595" s="40"/>
      <c r="Q8595" s="52"/>
    </row>
    <row r="8596" spans="3:17">
      <c r="C8596" s="52"/>
      <c r="F8596" s="41"/>
      <c r="I8596" s="41"/>
      <c r="J8596" s="41"/>
      <c r="K8596" s="40"/>
      <c r="Q8596" s="52"/>
    </row>
    <row r="8597" spans="3:17">
      <c r="C8597" s="52"/>
      <c r="F8597" s="41"/>
      <c r="I8597" s="41"/>
      <c r="J8597" s="41"/>
      <c r="K8597" s="40"/>
      <c r="Q8597" s="52"/>
    </row>
    <row r="8598" spans="3:17">
      <c r="C8598" s="52"/>
      <c r="F8598" s="41"/>
      <c r="I8598" s="41"/>
      <c r="J8598" s="41"/>
      <c r="K8598" s="40"/>
      <c r="Q8598" s="52"/>
    </row>
    <row r="8599" spans="3:17">
      <c r="C8599" s="52"/>
      <c r="F8599" s="41"/>
      <c r="I8599" s="41"/>
      <c r="J8599" s="41"/>
      <c r="K8599" s="40"/>
      <c r="Q8599" s="52"/>
    </row>
    <row r="8600" spans="3:17">
      <c r="C8600" s="52"/>
      <c r="F8600" s="41"/>
      <c r="I8600" s="41"/>
      <c r="J8600" s="41"/>
      <c r="K8600" s="40"/>
      <c r="Q8600" s="52"/>
    </row>
    <row r="8601" spans="3:17">
      <c r="C8601" s="52"/>
      <c r="F8601" s="41"/>
      <c r="I8601" s="41"/>
      <c r="J8601" s="41"/>
      <c r="K8601" s="40"/>
      <c r="Q8601" s="52"/>
    </row>
    <row r="8602" spans="3:17">
      <c r="C8602" s="52"/>
      <c r="F8602" s="41"/>
      <c r="I8602" s="41"/>
      <c r="J8602" s="41"/>
      <c r="K8602" s="40"/>
      <c r="Q8602" s="52"/>
    </row>
    <row r="8603" spans="3:17">
      <c r="C8603" s="52"/>
      <c r="F8603" s="41"/>
      <c r="I8603" s="41"/>
      <c r="J8603" s="41"/>
      <c r="K8603" s="40"/>
      <c r="Q8603" s="52"/>
    </row>
    <row r="8604" spans="3:17">
      <c r="C8604" s="52"/>
      <c r="F8604" s="41"/>
      <c r="I8604" s="41"/>
      <c r="J8604" s="41"/>
      <c r="K8604" s="40"/>
      <c r="Q8604" s="52"/>
    </row>
    <row r="8605" spans="3:17">
      <c r="C8605" s="52"/>
      <c r="F8605" s="41"/>
      <c r="I8605" s="41"/>
      <c r="J8605" s="41"/>
      <c r="K8605" s="40"/>
      <c r="Q8605" s="52"/>
    </row>
    <row r="8606" spans="3:17">
      <c r="C8606" s="52"/>
      <c r="F8606" s="41"/>
      <c r="I8606" s="41"/>
      <c r="J8606" s="41"/>
      <c r="K8606" s="40"/>
      <c r="Q8606" s="52"/>
    </row>
    <row r="8607" spans="3:17">
      <c r="C8607" s="52"/>
      <c r="F8607" s="41"/>
      <c r="I8607" s="41"/>
      <c r="J8607" s="41"/>
      <c r="K8607" s="40"/>
      <c r="Q8607" s="52"/>
    </row>
    <row r="8608" spans="3:17">
      <c r="C8608" s="52"/>
      <c r="F8608" s="41"/>
      <c r="I8608" s="41"/>
      <c r="J8608" s="41"/>
      <c r="K8608" s="40"/>
      <c r="Q8608" s="52"/>
    </row>
    <row r="8609" spans="3:17">
      <c r="C8609" s="52"/>
      <c r="F8609" s="41"/>
      <c r="I8609" s="41"/>
      <c r="J8609" s="41"/>
      <c r="K8609" s="40"/>
      <c r="Q8609" s="52"/>
    </row>
    <row r="8610" spans="3:17">
      <c r="C8610" s="52"/>
      <c r="F8610" s="41"/>
      <c r="I8610" s="41"/>
      <c r="J8610" s="41"/>
      <c r="K8610" s="40"/>
      <c r="Q8610" s="52"/>
    </row>
    <row r="8611" spans="3:17">
      <c r="C8611" s="52"/>
      <c r="F8611" s="41"/>
      <c r="I8611" s="41"/>
      <c r="J8611" s="41"/>
      <c r="K8611" s="40"/>
      <c r="Q8611" s="52"/>
    </row>
    <row r="8612" spans="3:17">
      <c r="C8612" s="52"/>
      <c r="F8612" s="41"/>
      <c r="I8612" s="41"/>
      <c r="J8612" s="41"/>
      <c r="K8612" s="40"/>
      <c r="Q8612" s="52"/>
    </row>
    <row r="8613" spans="3:17">
      <c r="C8613" s="52"/>
      <c r="F8613" s="41"/>
      <c r="I8613" s="41"/>
      <c r="J8613" s="41"/>
      <c r="K8613" s="40"/>
      <c r="Q8613" s="52"/>
    </row>
    <row r="8614" spans="3:17">
      <c r="C8614" s="52"/>
      <c r="F8614" s="41"/>
      <c r="I8614" s="41"/>
      <c r="J8614" s="41"/>
      <c r="K8614" s="40"/>
      <c r="Q8614" s="52"/>
    </row>
    <row r="8615" spans="3:17">
      <c r="C8615" s="52"/>
      <c r="F8615" s="41"/>
      <c r="I8615" s="41"/>
      <c r="J8615" s="41"/>
      <c r="K8615" s="40"/>
      <c r="Q8615" s="52"/>
    </row>
    <row r="8616" spans="3:17">
      <c r="C8616" s="52"/>
      <c r="F8616" s="41"/>
      <c r="I8616" s="41"/>
      <c r="J8616" s="41"/>
      <c r="K8616" s="40"/>
      <c r="Q8616" s="52"/>
    </row>
    <row r="8617" spans="3:17">
      <c r="C8617" s="52"/>
      <c r="F8617" s="41"/>
      <c r="I8617" s="41"/>
      <c r="J8617" s="41"/>
      <c r="K8617" s="40"/>
      <c r="Q8617" s="52"/>
    </row>
    <row r="8618" spans="3:17">
      <c r="C8618" s="52"/>
      <c r="F8618" s="41"/>
      <c r="I8618" s="41"/>
      <c r="J8618" s="41"/>
      <c r="K8618" s="40"/>
      <c r="Q8618" s="52"/>
    </row>
    <row r="8619" spans="3:17">
      <c r="C8619" s="52"/>
      <c r="F8619" s="41"/>
      <c r="I8619" s="41"/>
      <c r="J8619" s="41"/>
      <c r="K8619" s="40"/>
      <c r="Q8619" s="52"/>
    </row>
    <row r="8620" spans="3:17">
      <c r="C8620" s="52"/>
      <c r="F8620" s="41"/>
      <c r="I8620" s="41"/>
      <c r="J8620" s="41"/>
      <c r="K8620" s="40"/>
      <c r="Q8620" s="52"/>
    </row>
    <row r="8621" spans="3:17">
      <c r="C8621" s="52"/>
      <c r="F8621" s="41"/>
      <c r="I8621" s="41"/>
      <c r="J8621" s="41"/>
      <c r="K8621" s="40"/>
      <c r="Q8621" s="52"/>
    </row>
    <row r="8622" spans="3:17">
      <c r="C8622" s="52"/>
      <c r="F8622" s="41"/>
      <c r="I8622" s="41"/>
      <c r="J8622" s="41"/>
      <c r="K8622" s="40"/>
      <c r="Q8622" s="52"/>
    </row>
    <row r="8623" spans="3:17">
      <c r="C8623" s="52"/>
      <c r="F8623" s="41"/>
      <c r="I8623" s="41"/>
      <c r="J8623" s="41"/>
      <c r="K8623" s="40"/>
      <c r="Q8623" s="52"/>
    </row>
    <row r="8624" spans="3:17">
      <c r="C8624" s="52"/>
      <c r="F8624" s="41"/>
      <c r="I8624" s="41"/>
      <c r="J8624" s="41"/>
      <c r="K8624" s="40"/>
      <c r="Q8624" s="52"/>
    </row>
    <row r="8625" spans="3:17">
      <c r="C8625" s="52"/>
      <c r="F8625" s="41"/>
      <c r="I8625" s="41"/>
      <c r="J8625" s="41"/>
      <c r="K8625" s="40"/>
      <c r="Q8625" s="52"/>
    </row>
    <row r="8626" spans="3:17">
      <c r="C8626" s="52"/>
      <c r="F8626" s="41"/>
      <c r="I8626" s="41"/>
      <c r="J8626" s="41"/>
      <c r="K8626" s="40"/>
      <c r="Q8626" s="52"/>
    </row>
    <row r="8627" spans="3:17">
      <c r="C8627" s="52"/>
      <c r="F8627" s="41"/>
      <c r="I8627" s="41"/>
      <c r="J8627" s="41"/>
      <c r="K8627" s="40"/>
      <c r="Q8627" s="52"/>
    </row>
    <row r="8628" spans="3:17">
      <c r="C8628" s="52"/>
      <c r="F8628" s="41"/>
      <c r="I8628" s="41"/>
      <c r="J8628" s="41"/>
      <c r="K8628" s="40"/>
      <c r="Q8628" s="52"/>
    </row>
    <row r="8629" spans="3:17">
      <c r="C8629" s="52"/>
      <c r="F8629" s="41"/>
      <c r="I8629" s="41"/>
      <c r="J8629" s="41"/>
      <c r="K8629" s="40"/>
      <c r="Q8629" s="52"/>
    </row>
    <row r="8630" spans="3:17">
      <c r="C8630" s="52"/>
      <c r="F8630" s="41"/>
      <c r="I8630" s="41"/>
      <c r="J8630" s="41"/>
      <c r="K8630" s="40"/>
      <c r="Q8630" s="52"/>
    </row>
    <row r="8631" spans="3:17">
      <c r="C8631" s="52"/>
      <c r="F8631" s="41"/>
      <c r="I8631" s="41"/>
      <c r="J8631" s="41"/>
      <c r="K8631" s="40"/>
      <c r="Q8631" s="52"/>
    </row>
    <row r="8632" spans="3:17">
      <c r="C8632" s="52"/>
      <c r="F8632" s="41"/>
      <c r="I8632" s="41"/>
      <c r="J8632" s="41"/>
      <c r="K8632" s="40"/>
      <c r="Q8632" s="52"/>
    </row>
    <row r="8633" spans="3:17">
      <c r="C8633" s="52"/>
      <c r="F8633" s="41"/>
      <c r="I8633" s="41"/>
      <c r="J8633" s="41"/>
      <c r="K8633" s="40"/>
      <c r="Q8633" s="52"/>
    </row>
    <row r="8634" spans="3:17">
      <c r="C8634" s="52"/>
      <c r="F8634" s="41"/>
      <c r="I8634" s="41"/>
      <c r="J8634" s="41"/>
      <c r="K8634" s="40"/>
      <c r="Q8634" s="52"/>
    </row>
    <row r="8635" spans="3:17">
      <c r="C8635" s="52"/>
      <c r="F8635" s="41"/>
      <c r="I8635" s="41"/>
      <c r="J8635" s="41"/>
      <c r="K8635" s="40"/>
      <c r="Q8635" s="52"/>
    </row>
    <row r="8636" spans="3:17">
      <c r="C8636" s="52"/>
      <c r="F8636" s="41"/>
      <c r="I8636" s="41"/>
      <c r="J8636" s="41"/>
      <c r="K8636" s="40"/>
      <c r="Q8636" s="52"/>
    </row>
    <row r="8637" spans="3:17">
      <c r="C8637" s="52"/>
      <c r="F8637" s="41"/>
      <c r="I8637" s="41"/>
      <c r="J8637" s="41"/>
      <c r="K8637" s="40"/>
      <c r="Q8637" s="52"/>
    </row>
    <row r="8638" spans="3:17">
      <c r="C8638" s="52"/>
      <c r="F8638" s="41"/>
      <c r="I8638" s="41"/>
      <c r="J8638" s="41"/>
      <c r="K8638" s="40"/>
      <c r="Q8638" s="52"/>
    </row>
    <row r="8639" spans="3:17">
      <c r="C8639" s="52"/>
      <c r="F8639" s="41"/>
      <c r="I8639" s="41"/>
      <c r="J8639" s="41"/>
      <c r="K8639" s="40"/>
      <c r="Q8639" s="52"/>
    </row>
    <row r="8640" spans="3:17">
      <c r="C8640" s="52"/>
      <c r="F8640" s="41"/>
      <c r="I8640" s="41"/>
      <c r="J8640" s="41"/>
      <c r="K8640" s="40"/>
      <c r="Q8640" s="52"/>
    </row>
    <row r="8641" spans="3:17">
      <c r="C8641" s="52"/>
      <c r="F8641" s="41"/>
      <c r="I8641" s="41"/>
      <c r="J8641" s="41"/>
      <c r="K8641" s="40"/>
      <c r="Q8641" s="52"/>
    </row>
    <row r="8642" spans="3:17">
      <c r="C8642" s="52"/>
      <c r="F8642" s="41"/>
      <c r="I8642" s="41"/>
      <c r="J8642" s="41"/>
      <c r="K8642" s="40"/>
      <c r="Q8642" s="52"/>
    </row>
    <row r="8643" spans="3:17">
      <c r="C8643" s="52"/>
      <c r="F8643" s="41"/>
      <c r="I8643" s="41"/>
      <c r="J8643" s="41"/>
      <c r="K8643" s="40"/>
      <c r="Q8643" s="52"/>
    </row>
    <row r="8644" spans="3:17">
      <c r="C8644" s="52"/>
      <c r="F8644" s="41"/>
      <c r="I8644" s="41"/>
      <c r="J8644" s="41"/>
      <c r="K8644" s="40"/>
      <c r="Q8644" s="52"/>
    </row>
    <row r="8645" spans="3:17">
      <c r="C8645" s="52"/>
      <c r="F8645" s="41"/>
      <c r="I8645" s="41"/>
      <c r="J8645" s="41"/>
      <c r="K8645" s="40"/>
      <c r="Q8645" s="52"/>
    </row>
    <row r="8646" spans="3:17">
      <c r="C8646" s="52"/>
      <c r="F8646" s="41"/>
      <c r="I8646" s="41"/>
      <c r="J8646" s="41"/>
      <c r="K8646" s="40"/>
      <c r="Q8646" s="52"/>
    </row>
    <row r="8647" spans="3:17">
      <c r="C8647" s="52"/>
      <c r="F8647" s="41"/>
      <c r="I8647" s="41"/>
      <c r="J8647" s="41"/>
      <c r="K8647" s="40"/>
      <c r="Q8647" s="52"/>
    </row>
    <row r="8648" spans="3:17">
      <c r="C8648" s="52"/>
      <c r="F8648" s="41"/>
      <c r="I8648" s="41"/>
      <c r="J8648" s="41"/>
      <c r="K8648" s="40"/>
      <c r="Q8648" s="52"/>
    </row>
    <row r="8649" spans="3:17">
      <c r="C8649" s="52"/>
      <c r="F8649" s="41"/>
      <c r="I8649" s="41"/>
      <c r="J8649" s="41"/>
      <c r="K8649" s="40"/>
      <c r="Q8649" s="52"/>
    </row>
    <row r="8650" spans="3:17">
      <c r="C8650" s="52"/>
      <c r="F8650" s="41"/>
      <c r="I8650" s="41"/>
      <c r="J8650" s="41"/>
      <c r="K8650" s="40"/>
      <c r="Q8650" s="52"/>
    </row>
    <row r="8651" spans="3:17">
      <c r="C8651" s="52"/>
      <c r="F8651" s="41"/>
      <c r="I8651" s="41"/>
      <c r="J8651" s="41"/>
      <c r="K8651" s="40"/>
      <c r="Q8651" s="52"/>
    </row>
    <row r="8652" spans="3:17">
      <c r="C8652" s="52"/>
      <c r="F8652" s="41"/>
      <c r="I8652" s="41"/>
      <c r="J8652" s="41"/>
      <c r="K8652" s="40"/>
      <c r="Q8652" s="52"/>
    </row>
    <row r="8653" spans="3:17">
      <c r="C8653" s="52"/>
      <c r="F8653" s="41"/>
      <c r="I8653" s="41"/>
      <c r="J8653" s="41"/>
      <c r="K8653" s="40"/>
      <c r="Q8653" s="52"/>
    </row>
    <row r="8654" spans="3:17">
      <c r="C8654" s="52"/>
      <c r="F8654" s="41"/>
      <c r="I8654" s="41"/>
      <c r="J8654" s="41"/>
      <c r="K8654" s="40"/>
      <c r="Q8654" s="52"/>
    </row>
    <row r="8655" spans="3:17">
      <c r="C8655" s="52"/>
      <c r="F8655" s="41"/>
      <c r="I8655" s="41"/>
      <c r="J8655" s="41"/>
      <c r="K8655" s="40"/>
      <c r="Q8655" s="52"/>
    </row>
    <row r="8656" spans="3:17">
      <c r="C8656" s="52"/>
      <c r="F8656" s="41"/>
      <c r="I8656" s="41"/>
      <c r="J8656" s="41"/>
      <c r="K8656" s="40"/>
      <c r="Q8656" s="52"/>
    </row>
    <row r="8657" spans="3:17">
      <c r="C8657" s="52"/>
      <c r="F8657" s="41"/>
      <c r="I8657" s="41"/>
      <c r="J8657" s="41"/>
      <c r="K8657" s="40"/>
      <c r="Q8657" s="52"/>
    </row>
    <row r="8658" spans="3:17">
      <c r="C8658" s="52"/>
      <c r="F8658" s="41"/>
      <c r="I8658" s="41"/>
      <c r="J8658" s="41"/>
      <c r="K8658" s="40"/>
      <c r="Q8658" s="52"/>
    </row>
    <row r="8659" spans="3:17">
      <c r="C8659" s="52"/>
      <c r="F8659" s="41"/>
      <c r="I8659" s="41"/>
      <c r="J8659" s="41"/>
      <c r="K8659" s="40"/>
      <c r="Q8659" s="52"/>
    </row>
    <row r="8660" spans="3:17">
      <c r="C8660" s="52"/>
      <c r="F8660" s="41"/>
      <c r="I8660" s="41"/>
      <c r="J8660" s="41"/>
      <c r="K8660" s="40"/>
      <c r="Q8660" s="52"/>
    </row>
    <row r="8661" spans="3:17">
      <c r="C8661" s="52"/>
      <c r="F8661" s="41"/>
      <c r="I8661" s="41"/>
      <c r="J8661" s="41"/>
      <c r="K8661" s="40"/>
      <c r="Q8661" s="52"/>
    </row>
    <row r="8662" spans="3:17">
      <c r="C8662" s="52"/>
      <c r="F8662" s="41"/>
      <c r="I8662" s="41"/>
      <c r="J8662" s="41"/>
      <c r="K8662" s="40"/>
      <c r="Q8662" s="52"/>
    </row>
    <row r="8663" spans="3:17">
      <c r="C8663" s="52"/>
      <c r="F8663" s="41"/>
      <c r="I8663" s="41"/>
      <c r="J8663" s="41"/>
      <c r="K8663" s="40"/>
      <c r="Q8663" s="52"/>
    </row>
    <row r="8664" spans="3:17">
      <c r="C8664" s="52"/>
      <c r="F8664" s="41"/>
      <c r="I8664" s="41"/>
      <c r="J8664" s="41"/>
      <c r="K8664" s="40"/>
      <c r="Q8664" s="52"/>
    </row>
    <row r="8665" spans="3:17">
      <c r="C8665" s="52"/>
      <c r="F8665" s="41"/>
      <c r="I8665" s="41"/>
      <c r="J8665" s="41"/>
      <c r="K8665" s="40"/>
      <c r="Q8665" s="52"/>
    </row>
    <row r="8666" spans="3:17">
      <c r="C8666" s="52"/>
      <c r="F8666" s="41"/>
      <c r="I8666" s="41"/>
      <c r="J8666" s="41"/>
      <c r="K8666" s="40"/>
      <c r="Q8666" s="52"/>
    </row>
    <row r="8667" spans="3:17">
      <c r="C8667" s="52"/>
      <c r="F8667" s="41"/>
      <c r="I8667" s="41"/>
      <c r="J8667" s="41"/>
      <c r="K8667" s="40"/>
      <c r="Q8667" s="52"/>
    </row>
    <row r="8668" spans="3:17">
      <c r="C8668" s="52"/>
      <c r="F8668" s="41"/>
      <c r="I8668" s="41"/>
      <c r="J8668" s="41"/>
      <c r="K8668" s="40"/>
      <c r="Q8668" s="52"/>
    </row>
    <row r="8669" spans="3:17">
      <c r="C8669" s="52"/>
      <c r="F8669" s="41"/>
      <c r="I8669" s="41"/>
      <c r="J8669" s="41"/>
      <c r="K8669" s="40"/>
      <c r="Q8669" s="52"/>
    </row>
    <row r="8670" spans="3:17">
      <c r="C8670" s="52"/>
      <c r="F8670" s="41"/>
      <c r="I8670" s="41"/>
      <c r="J8670" s="41"/>
      <c r="K8670" s="40"/>
      <c r="Q8670" s="52"/>
    </row>
    <row r="8671" spans="3:17">
      <c r="C8671" s="52"/>
      <c r="F8671" s="41"/>
      <c r="I8671" s="41"/>
      <c r="J8671" s="41"/>
      <c r="K8671" s="40"/>
      <c r="Q8671" s="52"/>
    </row>
    <row r="8672" spans="3:17">
      <c r="C8672" s="52"/>
      <c r="F8672" s="41"/>
      <c r="I8672" s="41"/>
      <c r="J8672" s="41"/>
      <c r="K8672" s="40"/>
      <c r="Q8672" s="52"/>
    </row>
    <row r="8673" spans="3:17">
      <c r="C8673" s="52"/>
      <c r="F8673" s="41"/>
      <c r="I8673" s="41"/>
      <c r="J8673" s="41"/>
      <c r="K8673" s="40"/>
      <c r="Q8673" s="52"/>
    </row>
    <row r="8674" spans="3:17">
      <c r="C8674" s="52"/>
      <c r="F8674" s="41"/>
      <c r="I8674" s="41"/>
      <c r="J8674" s="41"/>
      <c r="K8674" s="40"/>
      <c r="Q8674" s="52"/>
    </row>
    <row r="8675" spans="3:17">
      <c r="C8675" s="52"/>
      <c r="F8675" s="41"/>
      <c r="I8675" s="41"/>
      <c r="J8675" s="41"/>
      <c r="K8675" s="40"/>
      <c r="Q8675" s="52"/>
    </row>
    <row r="8676" spans="3:17">
      <c r="C8676" s="52"/>
      <c r="F8676" s="41"/>
      <c r="I8676" s="41"/>
      <c r="J8676" s="41"/>
      <c r="K8676" s="40"/>
      <c r="Q8676" s="52"/>
    </row>
    <row r="8677" spans="3:17">
      <c r="C8677" s="52"/>
      <c r="F8677" s="41"/>
      <c r="I8677" s="41"/>
      <c r="J8677" s="41"/>
      <c r="K8677" s="40"/>
      <c r="Q8677" s="52"/>
    </row>
    <row r="8678" spans="3:17">
      <c r="C8678" s="52"/>
      <c r="F8678" s="41"/>
      <c r="I8678" s="41"/>
      <c r="J8678" s="41"/>
      <c r="K8678" s="40"/>
      <c r="Q8678" s="52"/>
    </row>
    <row r="8679" spans="3:17">
      <c r="C8679" s="52"/>
      <c r="F8679" s="41"/>
      <c r="I8679" s="41"/>
      <c r="J8679" s="41"/>
      <c r="K8679" s="40"/>
      <c r="Q8679" s="52"/>
    </row>
    <row r="8680" spans="3:17">
      <c r="C8680" s="52"/>
      <c r="F8680" s="41"/>
      <c r="I8680" s="41"/>
      <c r="J8680" s="41"/>
      <c r="K8680" s="40"/>
      <c r="Q8680" s="52"/>
    </row>
    <row r="8681" spans="3:17">
      <c r="C8681" s="52"/>
      <c r="F8681" s="41"/>
      <c r="I8681" s="41"/>
      <c r="J8681" s="41"/>
      <c r="K8681" s="40"/>
      <c r="Q8681" s="52"/>
    </row>
    <row r="8682" spans="3:17">
      <c r="C8682" s="52"/>
      <c r="F8682" s="41"/>
      <c r="I8682" s="41"/>
      <c r="J8682" s="41"/>
      <c r="K8682" s="40"/>
      <c r="Q8682" s="52"/>
    </row>
    <row r="8683" spans="3:17">
      <c r="C8683" s="52"/>
      <c r="F8683" s="41"/>
      <c r="I8683" s="41"/>
      <c r="J8683" s="41"/>
      <c r="K8683" s="40"/>
      <c r="Q8683" s="52"/>
    </row>
    <row r="8684" spans="3:17">
      <c r="C8684" s="52"/>
      <c r="F8684" s="41"/>
      <c r="I8684" s="41"/>
      <c r="J8684" s="41"/>
      <c r="K8684" s="40"/>
      <c r="Q8684" s="52"/>
    </row>
    <row r="8685" spans="3:17">
      <c r="C8685" s="52"/>
      <c r="F8685" s="41"/>
      <c r="I8685" s="41"/>
      <c r="J8685" s="41"/>
      <c r="K8685" s="40"/>
      <c r="Q8685" s="52"/>
    </row>
    <row r="8686" spans="3:17">
      <c r="C8686" s="52"/>
      <c r="F8686" s="41"/>
      <c r="I8686" s="41"/>
      <c r="J8686" s="41"/>
      <c r="K8686" s="40"/>
      <c r="Q8686" s="52"/>
    </row>
    <row r="8687" spans="3:17">
      <c r="C8687" s="52"/>
      <c r="F8687" s="41"/>
      <c r="I8687" s="41"/>
      <c r="J8687" s="41"/>
      <c r="K8687" s="40"/>
      <c r="Q8687" s="52"/>
    </row>
    <row r="8688" spans="3:17">
      <c r="C8688" s="52"/>
      <c r="F8688" s="41"/>
      <c r="I8688" s="41"/>
      <c r="J8688" s="41"/>
      <c r="K8688" s="40"/>
      <c r="Q8688" s="52"/>
    </row>
    <row r="8689" spans="3:17">
      <c r="C8689" s="52"/>
      <c r="F8689" s="41"/>
      <c r="I8689" s="41"/>
      <c r="J8689" s="41"/>
      <c r="K8689" s="40"/>
      <c r="Q8689" s="52"/>
    </row>
    <row r="8690" spans="3:17">
      <c r="C8690" s="52"/>
      <c r="F8690" s="41"/>
      <c r="I8690" s="41"/>
      <c r="J8690" s="41"/>
      <c r="K8690" s="40"/>
      <c r="Q8690" s="52"/>
    </row>
    <row r="8691" spans="3:17">
      <c r="C8691" s="52"/>
      <c r="F8691" s="41"/>
      <c r="I8691" s="41"/>
      <c r="J8691" s="41"/>
      <c r="K8691" s="40"/>
      <c r="Q8691" s="52"/>
    </row>
    <row r="8692" spans="3:17">
      <c r="C8692" s="52"/>
      <c r="F8692" s="41"/>
      <c r="I8692" s="41"/>
      <c r="J8692" s="41"/>
      <c r="K8692" s="40"/>
      <c r="Q8692" s="52"/>
    </row>
    <row r="8693" spans="3:17">
      <c r="C8693" s="52"/>
      <c r="F8693" s="41"/>
      <c r="I8693" s="41"/>
      <c r="J8693" s="41"/>
      <c r="K8693" s="40"/>
      <c r="Q8693" s="52"/>
    </row>
    <row r="8694" spans="3:17">
      <c r="C8694" s="52"/>
      <c r="F8694" s="41"/>
      <c r="I8694" s="41"/>
      <c r="J8694" s="41"/>
      <c r="K8694" s="40"/>
      <c r="Q8694" s="52"/>
    </row>
    <row r="8695" spans="3:17">
      <c r="C8695" s="52"/>
      <c r="F8695" s="41"/>
      <c r="I8695" s="41"/>
      <c r="J8695" s="41"/>
      <c r="K8695" s="40"/>
      <c r="Q8695" s="52"/>
    </row>
    <row r="8696" spans="3:17">
      <c r="C8696" s="52"/>
      <c r="F8696" s="41"/>
      <c r="I8696" s="41"/>
      <c r="J8696" s="41"/>
      <c r="K8696" s="40"/>
      <c r="Q8696" s="52"/>
    </row>
    <row r="8697" spans="3:17">
      <c r="C8697" s="52"/>
      <c r="F8697" s="41"/>
      <c r="I8697" s="41"/>
      <c r="J8697" s="41"/>
      <c r="K8697" s="40"/>
      <c r="Q8697" s="52"/>
    </row>
    <row r="8698" spans="3:17">
      <c r="C8698" s="52"/>
      <c r="F8698" s="41"/>
      <c r="I8698" s="41"/>
      <c r="J8698" s="41"/>
      <c r="K8698" s="40"/>
      <c r="Q8698" s="52"/>
    </row>
    <row r="8699" spans="3:17">
      <c r="C8699" s="52"/>
      <c r="F8699" s="41"/>
      <c r="I8699" s="41"/>
      <c r="J8699" s="41"/>
      <c r="K8699" s="40"/>
      <c r="Q8699" s="52"/>
    </row>
    <row r="8700" spans="3:17">
      <c r="C8700" s="52"/>
      <c r="F8700" s="41"/>
      <c r="I8700" s="41"/>
      <c r="J8700" s="41"/>
      <c r="K8700" s="40"/>
      <c r="Q8700" s="52"/>
    </row>
    <row r="8701" spans="3:17">
      <c r="C8701" s="52"/>
      <c r="F8701" s="41"/>
      <c r="I8701" s="41"/>
      <c r="J8701" s="41"/>
      <c r="K8701" s="40"/>
      <c r="Q8701" s="52"/>
    </row>
    <row r="8702" spans="3:17">
      <c r="C8702" s="52"/>
      <c r="F8702" s="41"/>
      <c r="I8702" s="41"/>
      <c r="J8702" s="41"/>
      <c r="K8702" s="40"/>
      <c r="Q8702" s="52"/>
    </row>
    <row r="8703" spans="3:17">
      <c r="C8703" s="52"/>
      <c r="F8703" s="41"/>
      <c r="I8703" s="41"/>
      <c r="J8703" s="41"/>
      <c r="K8703" s="40"/>
      <c r="Q8703" s="52"/>
    </row>
    <row r="8704" spans="3:17">
      <c r="C8704" s="52"/>
      <c r="F8704" s="41"/>
      <c r="I8704" s="41"/>
      <c r="J8704" s="41"/>
      <c r="K8704" s="40"/>
      <c r="Q8704" s="52"/>
    </row>
    <row r="8705" spans="3:17">
      <c r="C8705" s="52"/>
      <c r="F8705" s="41"/>
      <c r="I8705" s="41"/>
      <c r="J8705" s="41"/>
      <c r="K8705" s="40"/>
      <c r="Q8705" s="52"/>
    </row>
    <row r="8706" spans="3:17">
      <c r="C8706" s="52"/>
      <c r="F8706" s="41"/>
      <c r="I8706" s="41"/>
      <c r="J8706" s="41"/>
      <c r="K8706" s="40"/>
      <c r="Q8706" s="52"/>
    </row>
    <row r="8707" spans="3:17">
      <c r="C8707" s="52"/>
      <c r="F8707" s="41"/>
      <c r="I8707" s="41"/>
      <c r="J8707" s="41"/>
      <c r="K8707" s="40"/>
      <c r="Q8707" s="52"/>
    </row>
    <row r="8708" spans="3:17">
      <c r="C8708" s="52"/>
      <c r="F8708" s="41"/>
      <c r="I8708" s="41"/>
      <c r="J8708" s="41"/>
      <c r="K8708" s="40"/>
      <c r="Q8708" s="52"/>
    </row>
    <row r="8709" spans="3:17">
      <c r="C8709" s="52"/>
      <c r="F8709" s="41"/>
      <c r="I8709" s="41"/>
      <c r="J8709" s="41"/>
      <c r="K8709" s="40"/>
      <c r="Q8709" s="52"/>
    </row>
    <row r="8710" spans="3:17">
      <c r="C8710" s="52"/>
      <c r="F8710" s="41"/>
      <c r="I8710" s="41"/>
      <c r="J8710" s="41"/>
      <c r="K8710" s="40"/>
      <c r="Q8710" s="52"/>
    </row>
    <row r="8711" spans="3:17">
      <c r="C8711" s="52"/>
      <c r="F8711" s="41"/>
      <c r="I8711" s="41"/>
      <c r="J8711" s="41"/>
      <c r="K8711" s="40"/>
      <c r="Q8711" s="52"/>
    </row>
    <row r="8712" spans="3:17">
      <c r="C8712" s="52"/>
      <c r="F8712" s="41"/>
      <c r="I8712" s="41"/>
      <c r="J8712" s="41"/>
      <c r="K8712" s="40"/>
      <c r="Q8712" s="52"/>
    </row>
    <row r="8713" spans="3:17">
      <c r="C8713" s="52"/>
      <c r="F8713" s="41"/>
      <c r="I8713" s="41"/>
      <c r="J8713" s="41"/>
      <c r="K8713" s="40"/>
      <c r="Q8713" s="52"/>
    </row>
    <row r="8714" spans="3:17">
      <c r="C8714" s="52"/>
      <c r="F8714" s="41"/>
      <c r="I8714" s="41"/>
      <c r="J8714" s="41"/>
      <c r="K8714" s="40"/>
      <c r="Q8714" s="52"/>
    </row>
    <row r="8715" spans="3:17">
      <c r="C8715" s="52"/>
      <c r="F8715" s="41"/>
      <c r="I8715" s="41"/>
      <c r="J8715" s="41"/>
      <c r="K8715" s="40"/>
      <c r="Q8715" s="52"/>
    </row>
    <row r="8716" spans="3:17">
      <c r="C8716" s="52"/>
      <c r="F8716" s="41"/>
      <c r="I8716" s="41"/>
      <c r="J8716" s="41"/>
      <c r="K8716" s="40"/>
      <c r="Q8716" s="52"/>
    </row>
    <row r="8717" spans="3:17">
      <c r="C8717" s="52"/>
      <c r="F8717" s="41"/>
      <c r="I8717" s="41"/>
      <c r="J8717" s="41"/>
      <c r="K8717" s="40"/>
      <c r="Q8717" s="52"/>
    </row>
    <row r="8718" spans="3:17">
      <c r="C8718" s="52"/>
      <c r="F8718" s="41"/>
      <c r="I8718" s="41"/>
      <c r="J8718" s="41"/>
      <c r="K8718" s="40"/>
      <c r="Q8718" s="52"/>
    </row>
    <row r="8719" spans="3:17">
      <c r="C8719" s="52"/>
      <c r="F8719" s="41"/>
      <c r="I8719" s="41"/>
      <c r="J8719" s="41"/>
      <c r="K8719" s="40"/>
      <c r="Q8719" s="52"/>
    </row>
    <row r="8720" spans="3:17">
      <c r="C8720" s="52"/>
      <c r="F8720" s="41"/>
      <c r="I8720" s="41"/>
      <c r="J8720" s="41"/>
      <c r="K8720" s="40"/>
      <c r="Q8720" s="52"/>
    </row>
    <row r="8721" spans="3:17">
      <c r="C8721" s="52"/>
      <c r="F8721" s="41"/>
      <c r="I8721" s="41"/>
      <c r="J8721" s="41"/>
      <c r="K8721" s="40"/>
      <c r="Q8721" s="52"/>
    </row>
    <row r="8722" spans="3:17">
      <c r="C8722" s="52"/>
      <c r="F8722" s="41"/>
      <c r="I8722" s="41"/>
      <c r="J8722" s="41"/>
      <c r="K8722" s="40"/>
      <c r="Q8722" s="52"/>
    </row>
    <row r="8723" spans="3:17">
      <c r="C8723" s="52"/>
      <c r="F8723" s="41"/>
      <c r="I8723" s="41"/>
      <c r="J8723" s="41"/>
      <c r="K8723" s="40"/>
      <c r="Q8723" s="52"/>
    </row>
    <row r="8724" spans="3:17">
      <c r="C8724" s="52"/>
      <c r="F8724" s="41"/>
      <c r="I8724" s="41"/>
      <c r="J8724" s="41"/>
      <c r="K8724" s="40"/>
      <c r="Q8724" s="52"/>
    </row>
    <row r="8725" spans="3:17">
      <c r="C8725" s="52"/>
      <c r="F8725" s="41"/>
      <c r="I8725" s="41"/>
      <c r="J8725" s="41"/>
      <c r="K8725" s="40"/>
      <c r="Q8725" s="52"/>
    </row>
    <row r="8726" spans="3:17">
      <c r="C8726" s="52"/>
      <c r="F8726" s="41"/>
      <c r="I8726" s="41"/>
      <c r="J8726" s="41"/>
      <c r="K8726" s="40"/>
      <c r="Q8726" s="52"/>
    </row>
    <row r="8727" spans="3:17">
      <c r="C8727" s="52"/>
      <c r="F8727" s="41"/>
      <c r="I8727" s="41"/>
      <c r="J8727" s="41"/>
      <c r="K8727" s="40"/>
      <c r="Q8727" s="52"/>
    </row>
    <row r="8728" spans="3:17">
      <c r="C8728" s="52"/>
      <c r="F8728" s="41"/>
      <c r="I8728" s="41"/>
      <c r="J8728" s="41"/>
      <c r="K8728" s="40"/>
      <c r="Q8728" s="52"/>
    </row>
    <row r="8729" spans="3:17">
      <c r="C8729" s="52"/>
      <c r="F8729" s="41"/>
      <c r="I8729" s="41"/>
      <c r="J8729" s="41"/>
      <c r="K8729" s="40"/>
      <c r="Q8729" s="52"/>
    </row>
    <row r="8730" spans="3:17">
      <c r="C8730" s="52"/>
      <c r="F8730" s="41"/>
      <c r="I8730" s="41"/>
      <c r="J8730" s="41"/>
      <c r="K8730" s="40"/>
      <c r="Q8730" s="52"/>
    </row>
    <row r="8731" spans="3:17">
      <c r="C8731" s="52"/>
      <c r="F8731" s="41"/>
      <c r="I8731" s="41"/>
      <c r="J8731" s="41"/>
      <c r="K8731" s="40"/>
      <c r="Q8731" s="52"/>
    </row>
    <row r="8732" spans="3:17">
      <c r="C8732" s="52"/>
      <c r="F8732" s="41"/>
      <c r="I8732" s="41"/>
      <c r="J8732" s="41"/>
      <c r="K8732" s="40"/>
      <c r="Q8732" s="52"/>
    </row>
    <row r="8733" spans="3:17">
      <c r="C8733" s="52"/>
      <c r="F8733" s="41"/>
      <c r="I8733" s="41"/>
      <c r="J8733" s="41"/>
      <c r="K8733" s="40"/>
      <c r="Q8733" s="52"/>
    </row>
    <row r="8734" spans="3:17">
      <c r="C8734" s="52"/>
      <c r="F8734" s="41"/>
      <c r="I8734" s="41"/>
      <c r="J8734" s="41"/>
      <c r="K8734" s="40"/>
      <c r="Q8734" s="52"/>
    </row>
    <row r="8735" spans="3:17">
      <c r="C8735" s="52"/>
      <c r="F8735" s="41"/>
      <c r="I8735" s="41"/>
      <c r="J8735" s="41"/>
      <c r="K8735" s="40"/>
      <c r="Q8735" s="52"/>
    </row>
    <row r="8736" spans="3:17">
      <c r="C8736" s="52"/>
      <c r="F8736" s="41"/>
      <c r="I8736" s="41"/>
      <c r="J8736" s="41"/>
      <c r="K8736" s="40"/>
      <c r="Q8736" s="52"/>
    </row>
    <row r="8737" spans="3:17">
      <c r="C8737" s="52"/>
      <c r="F8737" s="41"/>
      <c r="I8737" s="41"/>
      <c r="J8737" s="41"/>
      <c r="K8737" s="40"/>
      <c r="Q8737" s="52"/>
    </row>
    <row r="8738" spans="3:17">
      <c r="C8738" s="52"/>
      <c r="F8738" s="41"/>
      <c r="I8738" s="41"/>
      <c r="J8738" s="41"/>
      <c r="K8738" s="40"/>
      <c r="Q8738" s="52"/>
    </row>
    <row r="8739" spans="3:17">
      <c r="C8739" s="52"/>
      <c r="F8739" s="41"/>
      <c r="I8739" s="41"/>
      <c r="J8739" s="41"/>
      <c r="K8739" s="40"/>
      <c r="Q8739" s="52"/>
    </row>
    <row r="8740" spans="3:17">
      <c r="C8740" s="52"/>
      <c r="F8740" s="41"/>
      <c r="I8740" s="41"/>
      <c r="J8740" s="41"/>
      <c r="K8740" s="40"/>
      <c r="Q8740" s="52"/>
    </row>
    <row r="8741" spans="3:17">
      <c r="C8741" s="52"/>
      <c r="F8741" s="41"/>
      <c r="I8741" s="41"/>
      <c r="J8741" s="41"/>
      <c r="K8741" s="40"/>
      <c r="Q8741" s="52"/>
    </row>
    <row r="8742" spans="3:17">
      <c r="C8742" s="52"/>
      <c r="F8742" s="41"/>
      <c r="I8742" s="41"/>
      <c r="J8742" s="41"/>
      <c r="K8742" s="40"/>
      <c r="Q8742" s="52"/>
    </row>
    <row r="8743" spans="3:17">
      <c r="C8743" s="52"/>
      <c r="F8743" s="41"/>
      <c r="I8743" s="41"/>
      <c r="J8743" s="41"/>
      <c r="K8743" s="40"/>
      <c r="Q8743" s="52"/>
    </row>
    <row r="8744" spans="3:17">
      <c r="C8744" s="52"/>
      <c r="F8744" s="41"/>
      <c r="I8744" s="41"/>
      <c r="J8744" s="41"/>
      <c r="K8744" s="40"/>
      <c r="Q8744" s="52"/>
    </row>
    <row r="8745" spans="3:17">
      <c r="C8745" s="52"/>
      <c r="F8745" s="41"/>
      <c r="I8745" s="41"/>
      <c r="J8745" s="41"/>
      <c r="K8745" s="40"/>
      <c r="Q8745" s="52"/>
    </row>
    <row r="8746" spans="3:17">
      <c r="C8746" s="52"/>
      <c r="F8746" s="41"/>
      <c r="I8746" s="41"/>
      <c r="J8746" s="41"/>
      <c r="K8746" s="40"/>
      <c r="Q8746" s="52"/>
    </row>
    <row r="8747" spans="3:17">
      <c r="C8747" s="52"/>
      <c r="F8747" s="41"/>
      <c r="I8747" s="41"/>
      <c r="J8747" s="41"/>
      <c r="K8747" s="40"/>
      <c r="Q8747" s="52"/>
    </row>
    <row r="8748" spans="3:17">
      <c r="C8748" s="52"/>
      <c r="F8748" s="41"/>
      <c r="I8748" s="41"/>
      <c r="J8748" s="41"/>
      <c r="K8748" s="40"/>
      <c r="Q8748" s="52"/>
    </row>
    <row r="8749" spans="3:17">
      <c r="C8749" s="52"/>
      <c r="F8749" s="41"/>
      <c r="I8749" s="41"/>
      <c r="J8749" s="41"/>
      <c r="K8749" s="40"/>
      <c r="Q8749" s="52"/>
    </row>
    <row r="8750" spans="3:17">
      <c r="C8750" s="52"/>
      <c r="F8750" s="41"/>
      <c r="I8750" s="41"/>
      <c r="J8750" s="41"/>
      <c r="K8750" s="40"/>
      <c r="Q8750" s="52"/>
    </row>
    <row r="8751" spans="3:17">
      <c r="C8751" s="52"/>
      <c r="F8751" s="41"/>
      <c r="I8751" s="41"/>
      <c r="J8751" s="41"/>
      <c r="K8751" s="40"/>
      <c r="Q8751" s="52"/>
    </row>
    <row r="8752" spans="3:17">
      <c r="C8752" s="52"/>
      <c r="F8752" s="41"/>
      <c r="I8752" s="41"/>
      <c r="J8752" s="41"/>
      <c r="K8752" s="40"/>
      <c r="Q8752" s="52"/>
    </row>
    <row r="8753" spans="3:17">
      <c r="C8753" s="52"/>
      <c r="F8753" s="41"/>
      <c r="I8753" s="41"/>
      <c r="J8753" s="41"/>
      <c r="K8753" s="40"/>
      <c r="Q8753" s="52"/>
    </row>
    <row r="8754" spans="3:17">
      <c r="C8754" s="52"/>
      <c r="F8754" s="41"/>
      <c r="I8754" s="41"/>
      <c r="J8754" s="41"/>
      <c r="K8754" s="40"/>
      <c r="Q8754" s="52"/>
    </row>
    <row r="8755" spans="3:17">
      <c r="C8755" s="52"/>
      <c r="F8755" s="41"/>
      <c r="I8755" s="41"/>
      <c r="J8755" s="41"/>
      <c r="K8755" s="40"/>
      <c r="Q8755" s="52"/>
    </row>
    <row r="8756" spans="3:17">
      <c r="C8756" s="52"/>
      <c r="F8756" s="41"/>
      <c r="I8756" s="41"/>
      <c r="J8756" s="41"/>
      <c r="K8756" s="40"/>
      <c r="Q8756" s="52"/>
    </row>
    <row r="8757" spans="3:17">
      <c r="C8757" s="52"/>
      <c r="F8757" s="41"/>
      <c r="I8757" s="41"/>
      <c r="J8757" s="41"/>
      <c r="K8757" s="40"/>
      <c r="Q8757" s="52"/>
    </row>
    <row r="8758" spans="3:17">
      <c r="C8758" s="52"/>
      <c r="F8758" s="41"/>
      <c r="I8758" s="41"/>
      <c r="J8758" s="41"/>
      <c r="K8758" s="40"/>
      <c r="Q8758" s="52"/>
    </row>
    <row r="8759" spans="3:17">
      <c r="C8759" s="52"/>
      <c r="F8759" s="41"/>
      <c r="I8759" s="41"/>
      <c r="J8759" s="41"/>
      <c r="K8759" s="40"/>
      <c r="Q8759" s="52"/>
    </row>
    <row r="8760" spans="3:17">
      <c r="C8760" s="52"/>
      <c r="F8760" s="41"/>
      <c r="I8760" s="41"/>
      <c r="J8760" s="41"/>
      <c r="K8760" s="40"/>
      <c r="Q8760" s="52"/>
    </row>
    <row r="8761" spans="3:17">
      <c r="C8761" s="52"/>
      <c r="F8761" s="41"/>
      <c r="I8761" s="41"/>
      <c r="J8761" s="41"/>
      <c r="K8761" s="40"/>
      <c r="Q8761" s="52"/>
    </row>
    <row r="8762" spans="3:17">
      <c r="C8762" s="52"/>
      <c r="F8762" s="41"/>
      <c r="I8762" s="41"/>
      <c r="J8762" s="41"/>
      <c r="K8762" s="40"/>
      <c r="Q8762" s="52"/>
    </row>
    <row r="8763" spans="3:17">
      <c r="C8763" s="52"/>
      <c r="F8763" s="41"/>
      <c r="I8763" s="41"/>
      <c r="J8763" s="41"/>
      <c r="K8763" s="40"/>
      <c r="Q8763" s="52"/>
    </row>
    <row r="8764" spans="3:17">
      <c r="C8764" s="52"/>
      <c r="F8764" s="41"/>
      <c r="I8764" s="41"/>
      <c r="J8764" s="41"/>
      <c r="K8764" s="40"/>
      <c r="Q8764" s="52"/>
    </row>
    <row r="8765" spans="3:17">
      <c r="C8765" s="52"/>
      <c r="F8765" s="41"/>
      <c r="I8765" s="41"/>
      <c r="J8765" s="41"/>
      <c r="K8765" s="40"/>
      <c r="Q8765" s="52"/>
    </row>
    <row r="8766" spans="3:17">
      <c r="C8766" s="52"/>
      <c r="F8766" s="41"/>
      <c r="I8766" s="41"/>
      <c r="J8766" s="41"/>
      <c r="K8766" s="40"/>
      <c r="Q8766" s="52"/>
    </row>
    <row r="8767" spans="3:17">
      <c r="C8767" s="52"/>
      <c r="F8767" s="41"/>
      <c r="I8767" s="41"/>
      <c r="J8767" s="41"/>
      <c r="K8767" s="40"/>
      <c r="Q8767" s="52"/>
    </row>
    <row r="8768" spans="3:17">
      <c r="C8768" s="52"/>
      <c r="F8768" s="41"/>
      <c r="I8768" s="41"/>
      <c r="J8768" s="41"/>
      <c r="K8768" s="40"/>
      <c r="Q8768" s="52"/>
    </row>
    <row r="8769" spans="3:17">
      <c r="C8769" s="52"/>
      <c r="F8769" s="41"/>
      <c r="I8769" s="41"/>
      <c r="J8769" s="41"/>
      <c r="K8769" s="40"/>
      <c r="Q8769" s="52"/>
    </row>
    <row r="8770" spans="3:17">
      <c r="C8770" s="52"/>
      <c r="F8770" s="41"/>
      <c r="I8770" s="41"/>
      <c r="J8770" s="41"/>
      <c r="K8770" s="40"/>
      <c r="Q8770" s="52"/>
    </row>
    <row r="8771" spans="3:17">
      <c r="C8771" s="52"/>
      <c r="F8771" s="41"/>
      <c r="I8771" s="41"/>
      <c r="J8771" s="41"/>
      <c r="K8771" s="40"/>
      <c r="Q8771" s="52"/>
    </row>
    <row r="8772" spans="3:17">
      <c r="C8772" s="52"/>
      <c r="F8772" s="41"/>
      <c r="I8772" s="41"/>
      <c r="J8772" s="41"/>
      <c r="K8772" s="40"/>
      <c r="Q8772" s="52"/>
    </row>
    <row r="8773" spans="3:17">
      <c r="C8773" s="52"/>
      <c r="F8773" s="41"/>
      <c r="I8773" s="41"/>
      <c r="J8773" s="41"/>
      <c r="K8773" s="40"/>
      <c r="Q8773" s="52"/>
    </row>
    <row r="8774" spans="3:17">
      <c r="C8774" s="52"/>
      <c r="F8774" s="41"/>
      <c r="I8774" s="41"/>
      <c r="J8774" s="41"/>
      <c r="K8774" s="40"/>
      <c r="Q8774" s="52"/>
    </row>
    <row r="8775" spans="3:17">
      <c r="C8775" s="52"/>
      <c r="F8775" s="41"/>
      <c r="I8775" s="41"/>
      <c r="J8775" s="41"/>
      <c r="K8775" s="40"/>
      <c r="Q8775" s="52"/>
    </row>
    <row r="8776" spans="3:17">
      <c r="C8776" s="52"/>
      <c r="F8776" s="41"/>
      <c r="I8776" s="41"/>
      <c r="J8776" s="41"/>
      <c r="K8776" s="40"/>
      <c r="Q8776" s="52"/>
    </row>
    <row r="8777" spans="3:17">
      <c r="C8777" s="52"/>
      <c r="F8777" s="41"/>
      <c r="I8777" s="41"/>
      <c r="J8777" s="41"/>
      <c r="K8777" s="40"/>
      <c r="Q8777" s="52"/>
    </row>
    <row r="8778" spans="3:17">
      <c r="C8778" s="52"/>
      <c r="F8778" s="41"/>
      <c r="I8778" s="41"/>
      <c r="J8778" s="41"/>
      <c r="K8778" s="40"/>
      <c r="Q8778" s="52"/>
    </row>
    <row r="8779" spans="3:17">
      <c r="C8779" s="52"/>
      <c r="F8779" s="41"/>
      <c r="I8779" s="41"/>
      <c r="J8779" s="41"/>
      <c r="K8779" s="40"/>
      <c r="Q8779" s="52"/>
    </row>
    <row r="8780" spans="3:17">
      <c r="C8780" s="52"/>
      <c r="F8780" s="41"/>
      <c r="I8780" s="41"/>
      <c r="J8780" s="41"/>
      <c r="K8780" s="40"/>
      <c r="Q8780" s="52"/>
    </row>
    <row r="8781" spans="3:17">
      <c r="C8781" s="52"/>
      <c r="F8781" s="41"/>
      <c r="I8781" s="41"/>
      <c r="J8781" s="41"/>
      <c r="K8781" s="40"/>
      <c r="Q8781" s="52"/>
    </row>
    <row r="8782" spans="3:17">
      <c r="C8782" s="52"/>
      <c r="F8782" s="41"/>
      <c r="I8782" s="41"/>
      <c r="J8782" s="41"/>
      <c r="K8782" s="40"/>
      <c r="Q8782" s="52"/>
    </row>
    <row r="8783" spans="3:17">
      <c r="C8783" s="52"/>
      <c r="F8783" s="41"/>
      <c r="I8783" s="41"/>
      <c r="J8783" s="41"/>
      <c r="K8783" s="40"/>
      <c r="Q8783" s="52"/>
    </row>
    <row r="8784" spans="3:17">
      <c r="C8784" s="52"/>
      <c r="F8784" s="41"/>
      <c r="I8784" s="41"/>
      <c r="J8784" s="41"/>
      <c r="K8784" s="40"/>
      <c r="Q8784" s="52"/>
    </row>
    <row r="8785" spans="3:17">
      <c r="C8785" s="52"/>
      <c r="F8785" s="41"/>
      <c r="I8785" s="41"/>
      <c r="J8785" s="41"/>
      <c r="K8785" s="40"/>
      <c r="Q8785" s="52"/>
    </row>
    <row r="8786" spans="3:17">
      <c r="C8786" s="52"/>
      <c r="F8786" s="41"/>
      <c r="I8786" s="41"/>
      <c r="J8786" s="41"/>
      <c r="K8786" s="40"/>
      <c r="Q8786" s="52"/>
    </row>
    <row r="8787" spans="3:17">
      <c r="C8787" s="52"/>
      <c r="F8787" s="41"/>
      <c r="I8787" s="41"/>
      <c r="J8787" s="41"/>
      <c r="K8787" s="40"/>
      <c r="Q8787" s="52"/>
    </row>
    <row r="8788" spans="3:17">
      <c r="C8788" s="52"/>
      <c r="F8788" s="41"/>
      <c r="I8788" s="41"/>
      <c r="J8788" s="41"/>
      <c r="K8788" s="40"/>
      <c r="Q8788" s="52"/>
    </row>
    <row r="8789" spans="3:17">
      <c r="C8789" s="52"/>
      <c r="F8789" s="41"/>
      <c r="I8789" s="41"/>
      <c r="J8789" s="41"/>
      <c r="K8789" s="40"/>
      <c r="Q8789" s="52"/>
    </row>
    <row r="8790" spans="3:17">
      <c r="C8790" s="52"/>
      <c r="F8790" s="41"/>
      <c r="I8790" s="41"/>
      <c r="J8790" s="41"/>
      <c r="K8790" s="40"/>
      <c r="Q8790" s="52"/>
    </row>
    <row r="8791" spans="3:17">
      <c r="C8791" s="52"/>
      <c r="F8791" s="41"/>
      <c r="I8791" s="41"/>
      <c r="J8791" s="41"/>
      <c r="K8791" s="40"/>
      <c r="Q8791" s="52"/>
    </row>
    <row r="8792" spans="3:17">
      <c r="C8792" s="52"/>
      <c r="F8792" s="41"/>
      <c r="I8792" s="41"/>
      <c r="J8792" s="41"/>
      <c r="K8792" s="40"/>
      <c r="Q8792" s="52"/>
    </row>
    <row r="8793" spans="3:17">
      <c r="C8793" s="52"/>
      <c r="F8793" s="41"/>
      <c r="I8793" s="41"/>
      <c r="J8793" s="41"/>
      <c r="K8793" s="40"/>
      <c r="Q8793" s="52"/>
    </row>
    <row r="8794" spans="3:17">
      <c r="C8794" s="52"/>
      <c r="F8794" s="41"/>
      <c r="I8794" s="41"/>
      <c r="J8794" s="41"/>
      <c r="K8794" s="40"/>
      <c r="Q8794" s="52"/>
    </row>
    <row r="8795" spans="3:17">
      <c r="C8795" s="52"/>
      <c r="F8795" s="41"/>
      <c r="I8795" s="41"/>
      <c r="J8795" s="41"/>
      <c r="K8795" s="40"/>
      <c r="Q8795" s="52"/>
    </row>
    <row r="8796" spans="3:17">
      <c r="C8796" s="52"/>
      <c r="F8796" s="41"/>
      <c r="I8796" s="41"/>
      <c r="J8796" s="41"/>
      <c r="K8796" s="40"/>
      <c r="Q8796" s="52"/>
    </row>
    <row r="8797" spans="3:17">
      <c r="C8797" s="52"/>
      <c r="F8797" s="41"/>
      <c r="I8797" s="41"/>
      <c r="J8797" s="41"/>
      <c r="K8797" s="40"/>
      <c r="Q8797" s="52"/>
    </row>
    <row r="8798" spans="3:17">
      <c r="C8798" s="52"/>
      <c r="F8798" s="41"/>
      <c r="I8798" s="41"/>
      <c r="J8798" s="41"/>
      <c r="K8798" s="40"/>
      <c r="Q8798" s="52"/>
    </row>
    <row r="8799" spans="3:17">
      <c r="C8799" s="52"/>
      <c r="F8799" s="41"/>
      <c r="I8799" s="41"/>
      <c r="J8799" s="41"/>
      <c r="K8799" s="40"/>
      <c r="Q8799" s="52"/>
    </row>
    <row r="8800" spans="3:17">
      <c r="C8800" s="52"/>
      <c r="F8800" s="41"/>
      <c r="I8800" s="41"/>
      <c r="J8800" s="41"/>
      <c r="K8800" s="40"/>
      <c r="Q8800" s="52"/>
    </row>
    <row r="8801" spans="3:17">
      <c r="C8801" s="52"/>
      <c r="F8801" s="41"/>
      <c r="I8801" s="41"/>
      <c r="J8801" s="41"/>
      <c r="K8801" s="40"/>
      <c r="Q8801" s="52"/>
    </row>
    <row r="8802" spans="3:17">
      <c r="C8802" s="52"/>
      <c r="F8802" s="41"/>
      <c r="I8802" s="41"/>
      <c r="J8802" s="41"/>
      <c r="K8802" s="40"/>
      <c r="Q8802" s="52"/>
    </row>
    <row r="8803" spans="3:17">
      <c r="C8803" s="52"/>
      <c r="F8803" s="41"/>
      <c r="I8803" s="41"/>
      <c r="J8803" s="41"/>
      <c r="K8803" s="40"/>
      <c r="Q8803" s="52"/>
    </row>
    <row r="8804" spans="3:17">
      <c r="C8804" s="52"/>
      <c r="F8804" s="41"/>
      <c r="I8804" s="41"/>
      <c r="J8804" s="41"/>
      <c r="K8804" s="40"/>
      <c r="Q8804" s="52"/>
    </row>
    <row r="8805" spans="3:17">
      <c r="C8805" s="52"/>
      <c r="F8805" s="41"/>
      <c r="I8805" s="41"/>
      <c r="J8805" s="41"/>
      <c r="K8805" s="40"/>
      <c r="Q8805" s="52"/>
    </row>
    <row r="8806" spans="3:17">
      <c r="C8806" s="52"/>
      <c r="F8806" s="41"/>
      <c r="I8806" s="41"/>
      <c r="J8806" s="41"/>
      <c r="K8806" s="40"/>
      <c r="Q8806" s="52"/>
    </row>
    <row r="8807" spans="3:17">
      <c r="C8807" s="52"/>
      <c r="F8807" s="41"/>
      <c r="I8807" s="41"/>
      <c r="J8807" s="41"/>
      <c r="K8807" s="40"/>
      <c r="Q8807" s="52"/>
    </row>
    <row r="8808" spans="3:17">
      <c r="C8808" s="52"/>
      <c r="F8808" s="41"/>
      <c r="I8808" s="41"/>
      <c r="J8808" s="41"/>
      <c r="K8808" s="40"/>
      <c r="Q8808" s="52"/>
    </row>
    <row r="8809" spans="3:17">
      <c r="C8809" s="52"/>
      <c r="F8809" s="41"/>
      <c r="I8809" s="41"/>
      <c r="J8809" s="41"/>
      <c r="K8809" s="40"/>
      <c r="Q8809" s="52"/>
    </row>
    <row r="8810" spans="3:17">
      <c r="C8810" s="52"/>
      <c r="F8810" s="41"/>
      <c r="I8810" s="41"/>
      <c r="J8810" s="41"/>
      <c r="K8810" s="40"/>
      <c r="Q8810" s="52"/>
    </row>
    <row r="8811" spans="3:17">
      <c r="C8811" s="52"/>
      <c r="F8811" s="41"/>
      <c r="I8811" s="41"/>
      <c r="J8811" s="41"/>
      <c r="K8811" s="40"/>
      <c r="Q8811" s="52"/>
    </row>
    <row r="8812" spans="3:17">
      <c r="C8812" s="52"/>
      <c r="F8812" s="41"/>
      <c r="I8812" s="41"/>
      <c r="J8812" s="41"/>
      <c r="K8812" s="40"/>
      <c r="Q8812" s="52"/>
    </row>
    <row r="8813" spans="3:17">
      <c r="C8813" s="52"/>
      <c r="F8813" s="41"/>
      <c r="I8813" s="41"/>
      <c r="J8813" s="41"/>
      <c r="K8813" s="40"/>
      <c r="Q8813" s="52"/>
    </row>
    <row r="8814" spans="3:17">
      <c r="C8814" s="52"/>
      <c r="F8814" s="41"/>
      <c r="I8814" s="41"/>
      <c r="J8814" s="41"/>
      <c r="K8814" s="40"/>
      <c r="Q8814" s="52"/>
    </row>
    <row r="8815" spans="3:17">
      <c r="C8815" s="52"/>
      <c r="F8815" s="41"/>
      <c r="I8815" s="41"/>
      <c r="J8815" s="41"/>
      <c r="K8815" s="40"/>
      <c r="Q8815" s="52"/>
    </row>
    <row r="8816" spans="3:17">
      <c r="C8816" s="52"/>
      <c r="F8816" s="41"/>
      <c r="I8816" s="41"/>
      <c r="J8816" s="41"/>
      <c r="K8816" s="40"/>
      <c r="Q8816" s="52"/>
    </row>
    <row r="8817" spans="3:17">
      <c r="C8817" s="52"/>
      <c r="F8817" s="41"/>
      <c r="I8817" s="41"/>
      <c r="J8817" s="41"/>
      <c r="K8817" s="40"/>
      <c r="Q8817" s="52"/>
    </row>
    <row r="8818" spans="3:17">
      <c r="C8818" s="52"/>
      <c r="F8818" s="41"/>
      <c r="I8818" s="41"/>
      <c r="J8818" s="41"/>
      <c r="K8818" s="40"/>
      <c r="Q8818" s="52"/>
    </row>
    <row r="8819" spans="3:17">
      <c r="C8819" s="52"/>
      <c r="F8819" s="41"/>
      <c r="I8819" s="41"/>
      <c r="J8819" s="41"/>
      <c r="K8819" s="40"/>
      <c r="Q8819" s="52"/>
    </row>
    <row r="8820" spans="3:17">
      <c r="C8820" s="52"/>
      <c r="F8820" s="41"/>
      <c r="I8820" s="41"/>
      <c r="J8820" s="41"/>
      <c r="K8820" s="40"/>
      <c r="Q8820" s="52"/>
    </row>
    <row r="8821" spans="3:17">
      <c r="C8821" s="52"/>
      <c r="F8821" s="41"/>
      <c r="I8821" s="41"/>
      <c r="J8821" s="41"/>
      <c r="K8821" s="40"/>
      <c r="Q8821" s="52"/>
    </row>
    <row r="8822" spans="3:17">
      <c r="C8822" s="52"/>
      <c r="F8822" s="41"/>
      <c r="I8822" s="41"/>
      <c r="J8822" s="41"/>
      <c r="K8822" s="40"/>
      <c r="Q8822" s="52"/>
    </row>
    <row r="8823" spans="3:17">
      <c r="C8823" s="52"/>
      <c r="F8823" s="41"/>
      <c r="I8823" s="41"/>
      <c r="J8823" s="41"/>
      <c r="K8823" s="40"/>
      <c r="Q8823" s="52"/>
    </row>
    <row r="8824" spans="3:17">
      <c r="C8824" s="52"/>
      <c r="F8824" s="41"/>
      <c r="I8824" s="41"/>
      <c r="J8824" s="41"/>
      <c r="K8824" s="40"/>
      <c r="Q8824" s="52"/>
    </row>
    <row r="8825" spans="3:17">
      <c r="C8825" s="52"/>
      <c r="F8825" s="41"/>
      <c r="I8825" s="41"/>
      <c r="J8825" s="41"/>
      <c r="K8825" s="40"/>
      <c r="Q8825" s="52"/>
    </row>
    <row r="8826" spans="3:17">
      <c r="C8826" s="52"/>
      <c r="F8826" s="41"/>
      <c r="I8826" s="41"/>
      <c r="J8826" s="41"/>
      <c r="K8826" s="40"/>
      <c r="Q8826" s="52"/>
    </row>
    <row r="8827" spans="3:17">
      <c r="C8827" s="52"/>
      <c r="F8827" s="41"/>
      <c r="I8827" s="41"/>
      <c r="J8827" s="41"/>
      <c r="K8827" s="40"/>
      <c r="Q8827" s="52"/>
    </row>
    <row r="8828" spans="3:17">
      <c r="C8828" s="52"/>
      <c r="F8828" s="41"/>
      <c r="I8828" s="41"/>
      <c r="J8828" s="41"/>
      <c r="K8828" s="40"/>
      <c r="Q8828" s="52"/>
    </row>
    <row r="8829" spans="3:17">
      <c r="C8829" s="52"/>
      <c r="F8829" s="41"/>
      <c r="I8829" s="41"/>
      <c r="J8829" s="41"/>
      <c r="K8829" s="40"/>
      <c r="Q8829" s="52"/>
    </row>
    <row r="8830" spans="3:17">
      <c r="C8830" s="52"/>
      <c r="F8830" s="41"/>
      <c r="I8830" s="41"/>
      <c r="J8830" s="41"/>
      <c r="K8830" s="40"/>
      <c r="Q8830" s="52"/>
    </row>
    <row r="8831" spans="3:17">
      <c r="C8831" s="52"/>
      <c r="F8831" s="41"/>
      <c r="I8831" s="41"/>
      <c r="J8831" s="41"/>
      <c r="K8831" s="40"/>
      <c r="Q8831" s="52"/>
    </row>
    <row r="8832" spans="3:17">
      <c r="C8832" s="52"/>
      <c r="F8832" s="41"/>
      <c r="I8832" s="41"/>
      <c r="J8832" s="41"/>
      <c r="K8832" s="40"/>
      <c r="Q8832" s="52"/>
    </row>
    <row r="8833" spans="3:17">
      <c r="C8833" s="52"/>
      <c r="F8833" s="41"/>
      <c r="I8833" s="41"/>
      <c r="J8833" s="41"/>
      <c r="K8833" s="40"/>
      <c r="Q8833" s="52"/>
    </row>
    <row r="8834" spans="3:17">
      <c r="C8834" s="52"/>
      <c r="F8834" s="41"/>
      <c r="I8834" s="41"/>
      <c r="J8834" s="41"/>
      <c r="K8834" s="40"/>
      <c r="Q8834" s="52"/>
    </row>
    <row r="8835" spans="3:17">
      <c r="C8835" s="52"/>
      <c r="F8835" s="41"/>
      <c r="I8835" s="41"/>
      <c r="J8835" s="41"/>
      <c r="K8835" s="40"/>
      <c r="Q8835" s="52"/>
    </row>
    <row r="8836" spans="3:17">
      <c r="C8836" s="52"/>
      <c r="F8836" s="41"/>
      <c r="I8836" s="41"/>
      <c r="J8836" s="41"/>
      <c r="K8836" s="40"/>
      <c r="Q8836" s="52"/>
    </row>
    <row r="8837" spans="3:17">
      <c r="C8837" s="52"/>
      <c r="F8837" s="41"/>
      <c r="I8837" s="41"/>
      <c r="J8837" s="41"/>
      <c r="K8837" s="40"/>
      <c r="Q8837" s="52"/>
    </row>
    <row r="8838" spans="3:17">
      <c r="C8838" s="52"/>
      <c r="F8838" s="41"/>
      <c r="I8838" s="41"/>
      <c r="J8838" s="41"/>
      <c r="K8838" s="40"/>
      <c r="Q8838" s="52"/>
    </row>
    <row r="8839" spans="3:17">
      <c r="C8839" s="52"/>
      <c r="F8839" s="41"/>
      <c r="I8839" s="41"/>
      <c r="J8839" s="41"/>
      <c r="K8839" s="40"/>
      <c r="Q8839" s="52"/>
    </row>
    <row r="8840" spans="3:17">
      <c r="C8840" s="52"/>
      <c r="F8840" s="41"/>
      <c r="I8840" s="41"/>
      <c r="J8840" s="41"/>
      <c r="K8840" s="40"/>
      <c r="Q8840" s="52"/>
    </row>
    <row r="8841" spans="3:17">
      <c r="C8841" s="52"/>
      <c r="F8841" s="41"/>
      <c r="I8841" s="41"/>
      <c r="J8841" s="41"/>
      <c r="K8841" s="40"/>
      <c r="Q8841" s="52"/>
    </row>
    <row r="8842" spans="3:17">
      <c r="C8842" s="52"/>
      <c r="F8842" s="41"/>
      <c r="I8842" s="41"/>
      <c r="J8842" s="41"/>
      <c r="K8842" s="40"/>
      <c r="Q8842" s="52"/>
    </row>
    <row r="8843" spans="3:17">
      <c r="C8843" s="52"/>
      <c r="F8843" s="41"/>
      <c r="I8843" s="41"/>
      <c r="J8843" s="41"/>
      <c r="K8843" s="40"/>
      <c r="Q8843" s="52"/>
    </row>
    <row r="8844" spans="3:17">
      <c r="C8844" s="52"/>
      <c r="F8844" s="41"/>
      <c r="I8844" s="41"/>
      <c r="J8844" s="41"/>
      <c r="K8844" s="40"/>
      <c r="Q8844" s="52"/>
    </row>
    <row r="8845" spans="3:17">
      <c r="C8845" s="52"/>
      <c r="F8845" s="41"/>
      <c r="I8845" s="41"/>
      <c r="J8845" s="41"/>
      <c r="K8845" s="40"/>
      <c r="Q8845" s="52"/>
    </row>
    <row r="8846" spans="3:17">
      <c r="C8846" s="52"/>
      <c r="F8846" s="41"/>
      <c r="I8846" s="41"/>
      <c r="J8846" s="41"/>
      <c r="K8846" s="40"/>
      <c r="Q8846" s="52"/>
    </row>
    <row r="8847" spans="3:17">
      <c r="C8847" s="52"/>
      <c r="F8847" s="41"/>
      <c r="I8847" s="41"/>
      <c r="J8847" s="41"/>
      <c r="K8847" s="40"/>
      <c r="Q8847" s="52"/>
    </row>
    <row r="8848" spans="3:17">
      <c r="C8848" s="52"/>
      <c r="F8848" s="41"/>
      <c r="I8848" s="41"/>
      <c r="J8848" s="41"/>
      <c r="K8848" s="40"/>
      <c r="Q8848" s="52"/>
    </row>
    <row r="8849" spans="3:17">
      <c r="C8849" s="52"/>
      <c r="F8849" s="41"/>
      <c r="I8849" s="41"/>
      <c r="J8849" s="41"/>
      <c r="K8849" s="40"/>
      <c r="Q8849" s="52"/>
    </row>
    <row r="8850" spans="3:17">
      <c r="C8850" s="52"/>
      <c r="F8850" s="41"/>
      <c r="I8850" s="41"/>
      <c r="J8850" s="41"/>
      <c r="K8850" s="40"/>
      <c r="Q8850" s="52"/>
    </row>
    <row r="8851" spans="3:17">
      <c r="C8851" s="52"/>
      <c r="F8851" s="41"/>
      <c r="I8851" s="41"/>
      <c r="J8851" s="41"/>
      <c r="K8851" s="40"/>
      <c r="Q8851" s="52"/>
    </row>
    <row r="8852" spans="3:17">
      <c r="C8852" s="52"/>
      <c r="F8852" s="41"/>
      <c r="I8852" s="41"/>
      <c r="J8852" s="41"/>
      <c r="K8852" s="40"/>
      <c r="Q8852" s="52"/>
    </row>
    <row r="8853" spans="3:17">
      <c r="C8853" s="52"/>
      <c r="F8853" s="41"/>
      <c r="I8853" s="41"/>
      <c r="J8853" s="41"/>
      <c r="K8853" s="40"/>
      <c r="Q8853" s="52"/>
    </row>
    <row r="8854" spans="3:17">
      <c r="C8854" s="52"/>
      <c r="F8854" s="41"/>
      <c r="I8854" s="41"/>
      <c r="J8854" s="41"/>
      <c r="K8854" s="40"/>
      <c r="Q8854" s="52"/>
    </row>
    <row r="8855" spans="3:17">
      <c r="C8855" s="52"/>
      <c r="F8855" s="41"/>
      <c r="I8855" s="41"/>
      <c r="J8855" s="41"/>
      <c r="K8855" s="40"/>
      <c r="Q8855" s="52"/>
    </row>
    <row r="8856" spans="3:17">
      <c r="C8856" s="52"/>
      <c r="F8856" s="41"/>
      <c r="I8856" s="41"/>
      <c r="J8856" s="41"/>
      <c r="K8856" s="40"/>
      <c r="Q8856" s="52"/>
    </row>
    <row r="8857" spans="3:17">
      <c r="C8857" s="52"/>
      <c r="F8857" s="41"/>
      <c r="I8857" s="41"/>
      <c r="J8857" s="41"/>
      <c r="K8857" s="40"/>
      <c r="Q8857" s="52"/>
    </row>
    <row r="8858" spans="3:17">
      <c r="C8858" s="52"/>
      <c r="F8858" s="41"/>
      <c r="I8858" s="41"/>
      <c r="J8858" s="41"/>
      <c r="K8858" s="40"/>
      <c r="Q8858" s="52"/>
    </row>
    <row r="8859" spans="3:17">
      <c r="C8859" s="52"/>
      <c r="F8859" s="41"/>
      <c r="I8859" s="41"/>
      <c r="J8859" s="41"/>
      <c r="K8859" s="40"/>
      <c r="Q8859" s="52"/>
    </row>
    <row r="8860" spans="3:17">
      <c r="C8860" s="52"/>
      <c r="F8860" s="41"/>
      <c r="I8860" s="41"/>
      <c r="J8860" s="41"/>
      <c r="K8860" s="40"/>
      <c r="Q8860" s="52"/>
    </row>
    <row r="8861" spans="3:17">
      <c r="C8861" s="52"/>
      <c r="F8861" s="41"/>
      <c r="I8861" s="41"/>
      <c r="J8861" s="41"/>
      <c r="K8861" s="40"/>
      <c r="Q8861" s="52"/>
    </row>
    <row r="8862" spans="3:17">
      <c r="C8862" s="52"/>
      <c r="F8862" s="41"/>
      <c r="I8862" s="41"/>
      <c r="J8862" s="41"/>
      <c r="K8862" s="40"/>
      <c r="Q8862" s="52"/>
    </row>
    <row r="8863" spans="3:17">
      <c r="C8863" s="52"/>
      <c r="F8863" s="41"/>
      <c r="I8863" s="41"/>
      <c r="J8863" s="41"/>
      <c r="K8863" s="40"/>
      <c r="Q8863" s="52"/>
    </row>
    <row r="8864" spans="3:17">
      <c r="C8864" s="52"/>
      <c r="F8864" s="41"/>
      <c r="I8864" s="41"/>
      <c r="J8864" s="41"/>
      <c r="K8864" s="40"/>
      <c r="Q8864" s="52"/>
    </row>
    <row r="8865" spans="3:17">
      <c r="C8865" s="52"/>
      <c r="F8865" s="41"/>
      <c r="I8865" s="41"/>
      <c r="J8865" s="41"/>
      <c r="K8865" s="40"/>
      <c r="Q8865" s="52"/>
    </row>
    <row r="8866" spans="3:17">
      <c r="C8866" s="52"/>
      <c r="F8866" s="41"/>
      <c r="I8866" s="41"/>
      <c r="J8866" s="41"/>
      <c r="K8866" s="40"/>
      <c r="Q8866" s="52"/>
    </row>
    <row r="8867" spans="3:17">
      <c r="C8867" s="52"/>
      <c r="F8867" s="41"/>
      <c r="I8867" s="41"/>
      <c r="J8867" s="41"/>
      <c r="K8867" s="40"/>
      <c r="Q8867" s="52"/>
    </row>
    <row r="8868" spans="3:17">
      <c r="C8868" s="52"/>
      <c r="F8868" s="41"/>
      <c r="I8868" s="41"/>
      <c r="J8868" s="41"/>
      <c r="K8868" s="40"/>
      <c r="Q8868" s="52"/>
    </row>
    <row r="8869" spans="3:17">
      <c r="C8869" s="52"/>
      <c r="F8869" s="41"/>
      <c r="I8869" s="41"/>
      <c r="J8869" s="41"/>
      <c r="K8869" s="40"/>
      <c r="Q8869" s="52"/>
    </row>
    <row r="8870" spans="3:17">
      <c r="C8870" s="52"/>
      <c r="F8870" s="41"/>
      <c r="I8870" s="41"/>
      <c r="J8870" s="41"/>
      <c r="K8870" s="40"/>
      <c r="Q8870" s="52"/>
    </row>
    <row r="8871" spans="3:17">
      <c r="C8871" s="52"/>
      <c r="F8871" s="41"/>
      <c r="I8871" s="41"/>
      <c r="J8871" s="41"/>
      <c r="K8871" s="40"/>
      <c r="Q8871" s="52"/>
    </row>
    <row r="8872" spans="3:17">
      <c r="C8872" s="52"/>
      <c r="F8872" s="41"/>
      <c r="I8872" s="41"/>
      <c r="J8872" s="41"/>
      <c r="K8872" s="40"/>
      <c r="Q8872" s="52"/>
    </row>
    <row r="8873" spans="3:17">
      <c r="C8873" s="52"/>
      <c r="F8873" s="41"/>
      <c r="I8873" s="41"/>
      <c r="J8873" s="41"/>
      <c r="K8873" s="40"/>
      <c r="Q8873" s="52"/>
    </row>
    <row r="8874" spans="3:17">
      <c r="C8874" s="52"/>
      <c r="F8874" s="41"/>
      <c r="I8874" s="41"/>
      <c r="J8874" s="41"/>
      <c r="K8874" s="40"/>
      <c r="Q8874" s="52"/>
    </row>
    <row r="8875" spans="3:17">
      <c r="C8875" s="52"/>
      <c r="F8875" s="41"/>
      <c r="I8875" s="41"/>
      <c r="J8875" s="41"/>
      <c r="K8875" s="40"/>
      <c r="Q8875" s="52"/>
    </row>
    <row r="8876" spans="3:17">
      <c r="C8876" s="52"/>
      <c r="F8876" s="41"/>
      <c r="I8876" s="41"/>
      <c r="J8876" s="41"/>
      <c r="K8876" s="40"/>
      <c r="Q8876" s="52"/>
    </row>
    <row r="8877" spans="3:17">
      <c r="C8877" s="52"/>
      <c r="F8877" s="41"/>
      <c r="I8877" s="41"/>
      <c r="J8877" s="41"/>
      <c r="K8877" s="40"/>
      <c r="Q8877" s="52"/>
    </row>
    <row r="8878" spans="3:17">
      <c r="C8878" s="52"/>
      <c r="F8878" s="41"/>
      <c r="I8878" s="41"/>
      <c r="J8878" s="41"/>
      <c r="K8878" s="40"/>
      <c r="Q8878" s="52"/>
    </row>
    <row r="8879" spans="3:17">
      <c r="C8879" s="52"/>
      <c r="F8879" s="41"/>
      <c r="I8879" s="41"/>
      <c r="J8879" s="41"/>
      <c r="K8879" s="40"/>
      <c r="Q8879" s="52"/>
    </row>
    <row r="8880" spans="3:17">
      <c r="C8880" s="52"/>
      <c r="F8880" s="41"/>
      <c r="I8880" s="41"/>
      <c r="J8880" s="41"/>
      <c r="K8880" s="40"/>
      <c r="Q8880" s="52"/>
    </row>
    <row r="8881" spans="3:17">
      <c r="C8881" s="52"/>
      <c r="F8881" s="41"/>
      <c r="I8881" s="41"/>
      <c r="J8881" s="41"/>
      <c r="K8881" s="40"/>
      <c r="Q8881" s="52"/>
    </row>
    <row r="8882" spans="3:17">
      <c r="C8882" s="52"/>
      <c r="F8882" s="41"/>
      <c r="I8882" s="41"/>
      <c r="J8882" s="41"/>
      <c r="K8882" s="40"/>
      <c r="Q8882" s="52"/>
    </row>
    <row r="8883" spans="3:17">
      <c r="C8883" s="52"/>
      <c r="F8883" s="41"/>
      <c r="I8883" s="41"/>
      <c r="J8883" s="41"/>
      <c r="K8883" s="40"/>
      <c r="Q8883" s="52"/>
    </row>
    <row r="8884" spans="3:17">
      <c r="C8884" s="52"/>
      <c r="F8884" s="41"/>
      <c r="I8884" s="41"/>
      <c r="J8884" s="41"/>
      <c r="K8884" s="40"/>
      <c r="Q8884" s="52"/>
    </row>
    <row r="8885" spans="3:17">
      <c r="C8885" s="52"/>
      <c r="F8885" s="41"/>
      <c r="I8885" s="41"/>
      <c r="J8885" s="41"/>
      <c r="K8885" s="40"/>
      <c r="Q8885" s="52"/>
    </row>
    <row r="8886" spans="3:17">
      <c r="C8886" s="52"/>
      <c r="F8886" s="41"/>
      <c r="I8886" s="41"/>
      <c r="J8886" s="41"/>
      <c r="K8886" s="40"/>
      <c r="Q8886" s="52"/>
    </row>
    <row r="8887" spans="3:17">
      <c r="C8887" s="52"/>
      <c r="F8887" s="41"/>
      <c r="I8887" s="41"/>
      <c r="J8887" s="41"/>
      <c r="K8887" s="40"/>
      <c r="Q8887" s="52"/>
    </row>
    <row r="8888" spans="3:17">
      <c r="C8888" s="52"/>
      <c r="F8888" s="41"/>
      <c r="I8888" s="41"/>
      <c r="J8888" s="41"/>
      <c r="K8888" s="40"/>
      <c r="Q8888" s="52"/>
    </row>
    <row r="8889" spans="3:17">
      <c r="C8889" s="52"/>
      <c r="F8889" s="41"/>
      <c r="I8889" s="41"/>
      <c r="J8889" s="41"/>
      <c r="K8889" s="40"/>
      <c r="Q8889" s="52"/>
    </row>
    <row r="8890" spans="3:17">
      <c r="C8890" s="52"/>
      <c r="F8890" s="41"/>
      <c r="I8890" s="41"/>
      <c r="J8890" s="41"/>
      <c r="K8890" s="40"/>
      <c r="Q8890" s="52"/>
    </row>
    <row r="8891" spans="3:17">
      <c r="C8891" s="52"/>
      <c r="F8891" s="41"/>
      <c r="I8891" s="41"/>
      <c r="J8891" s="41"/>
      <c r="K8891" s="40"/>
      <c r="Q8891" s="52"/>
    </row>
    <row r="8892" spans="3:17">
      <c r="C8892" s="52"/>
      <c r="F8892" s="41"/>
      <c r="I8892" s="41"/>
      <c r="J8892" s="41"/>
      <c r="K8892" s="40"/>
      <c r="Q8892" s="52"/>
    </row>
    <row r="8893" spans="3:17">
      <c r="C8893" s="52"/>
      <c r="F8893" s="41"/>
      <c r="I8893" s="41"/>
      <c r="J8893" s="41"/>
      <c r="K8893" s="40"/>
      <c r="Q8893" s="52"/>
    </row>
    <row r="8894" spans="3:17">
      <c r="C8894" s="52"/>
      <c r="F8894" s="41"/>
      <c r="I8894" s="41"/>
      <c r="J8894" s="41"/>
      <c r="K8894" s="40"/>
      <c r="Q8894" s="52"/>
    </row>
    <row r="8895" spans="3:17">
      <c r="C8895" s="52"/>
      <c r="F8895" s="41"/>
      <c r="I8895" s="41"/>
      <c r="J8895" s="41"/>
      <c r="K8895" s="40"/>
      <c r="Q8895" s="52"/>
    </row>
    <row r="8896" spans="3:17">
      <c r="C8896" s="52"/>
      <c r="F8896" s="41"/>
      <c r="I8896" s="41"/>
      <c r="J8896" s="41"/>
      <c r="K8896" s="40"/>
      <c r="Q8896" s="52"/>
    </row>
    <row r="8897" spans="3:17">
      <c r="C8897" s="52"/>
      <c r="F8897" s="41"/>
      <c r="I8897" s="41"/>
      <c r="J8897" s="41"/>
      <c r="K8897" s="40"/>
      <c r="Q8897" s="52"/>
    </row>
    <row r="8898" spans="3:17">
      <c r="C8898" s="52"/>
      <c r="F8898" s="41"/>
      <c r="I8898" s="41"/>
      <c r="J8898" s="41"/>
      <c r="K8898" s="40"/>
      <c r="Q8898" s="52"/>
    </row>
    <row r="8899" spans="3:17">
      <c r="C8899" s="52"/>
      <c r="F8899" s="41"/>
      <c r="I8899" s="41"/>
      <c r="J8899" s="41"/>
      <c r="K8899" s="40"/>
      <c r="Q8899" s="52"/>
    </row>
    <row r="8900" spans="3:17">
      <c r="C8900" s="52"/>
      <c r="F8900" s="41"/>
      <c r="I8900" s="41"/>
      <c r="J8900" s="41"/>
      <c r="K8900" s="40"/>
      <c r="Q8900" s="52"/>
    </row>
    <row r="8901" spans="3:17">
      <c r="C8901" s="52"/>
      <c r="F8901" s="41"/>
      <c r="I8901" s="41"/>
      <c r="J8901" s="41"/>
      <c r="K8901" s="40"/>
      <c r="Q8901" s="52"/>
    </row>
    <row r="8902" spans="3:17">
      <c r="C8902" s="52"/>
      <c r="F8902" s="41"/>
      <c r="I8902" s="41"/>
      <c r="J8902" s="41"/>
      <c r="K8902" s="40"/>
      <c r="Q8902" s="52"/>
    </row>
    <row r="8903" spans="3:17">
      <c r="C8903" s="52"/>
      <c r="F8903" s="41"/>
      <c r="I8903" s="41"/>
      <c r="J8903" s="41"/>
      <c r="K8903" s="40"/>
      <c r="Q8903" s="52"/>
    </row>
    <row r="8904" spans="3:17">
      <c r="C8904" s="52"/>
      <c r="F8904" s="41"/>
      <c r="I8904" s="41"/>
      <c r="J8904" s="41"/>
      <c r="K8904" s="40"/>
      <c r="Q8904" s="52"/>
    </row>
    <row r="8905" spans="3:17">
      <c r="C8905" s="52"/>
      <c r="F8905" s="41"/>
      <c r="I8905" s="41"/>
      <c r="J8905" s="41"/>
      <c r="K8905" s="40"/>
      <c r="Q8905" s="52"/>
    </row>
    <row r="8906" spans="3:17">
      <c r="C8906" s="52"/>
      <c r="F8906" s="41"/>
      <c r="I8906" s="41"/>
      <c r="J8906" s="41"/>
      <c r="K8906" s="40"/>
      <c r="Q8906" s="52"/>
    </row>
    <row r="8907" spans="3:17">
      <c r="C8907" s="52"/>
      <c r="F8907" s="41"/>
      <c r="I8907" s="41"/>
      <c r="J8907" s="41"/>
      <c r="K8907" s="40"/>
      <c r="Q8907" s="52"/>
    </row>
    <row r="8908" spans="3:17">
      <c r="C8908" s="52"/>
      <c r="F8908" s="41"/>
      <c r="I8908" s="41"/>
      <c r="J8908" s="41"/>
      <c r="K8908" s="40"/>
      <c r="Q8908" s="52"/>
    </row>
    <row r="8909" spans="3:17">
      <c r="C8909" s="52"/>
      <c r="F8909" s="41"/>
      <c r="I8909" s="41"/>
      <c r="J8909" s="41"/>
      <c r="K8909" s="40"/>
      <c r="Q8909" s="52"/>
    </row>
    <row r="8910" spans="3:17">
      <c r="C8910" s="52"/>
      <c r="F8910" s="41"/>
      <c r="I8910" s="41"/>
      <c r="J8910" s="41"/>
      <c r="K8910" s="40"/>
      <c r="Q8910" s="52"/>
    </row>
    <row r="8911" spans="3:17">
      <c r="C8911" s="52"/>
      <c r="F8911" s="41"/>
      <c r="I8911" s="41"/>
      <c r="J8911" s="41"/>
      <c r="K8911" s="40"/>
      <c r="Q8911" s="52"/>
    </row>
    <row r="8912" spans="3:17">
      <c r="C8912" s="52"/>
      <c r="F8912" s="41"/>
      <c r="I8912" s="41"/>
      <c r="J8912" s="41"/>
      <c r="K8912" s="40"/>
      <c r="Q8912" s="52"/>
    </row>
    <row r="8913" spans="3:17">
      <c r="C8913" s="52"/>
      <c r="F8913" s="41"/>
      <c r="I8913" s="41"/>
      <c r="J8913" s="41"/>
      <c r="K8913" s="40"/>
      <c r="Q8913" s="52"/>
    </row>
    <row r="8914" spans="3:17">
      <c r="C8914" s="52"/>
      <c r="F8914" s="41"/>
      <c r="I8914" s="41"/>
      <c r="J8914" s="41"/>
      <c r="K8914" s="40"/>
      <c r="Q8914" s="52"/>
    </row>
    <row r="8915" spans="3:17">
      <c r="C8915" s="52"/>
      <c r="F8915" s="41"/>
      <c r="I8915" s="41"/>
      <c r="J8915" s="41"/>
      <c r="K8915" s="40"/>
      <c r="Q8915" s="52"/>
    </row>
    <row r="8916" spans="3:17">
      <c r="C8916" s="52"/>
      <c r="F8916" s="41"/>
      <c r="I8916" s="41"/>
      <c r="J8916" s="41"/>
      <c r="K8916" s="40"/>
      <c r="Q8916" s="52"/>
    </row>
    <row r="8917" spans="3:17">
      <c r="C8917" s="52"/>
      <c r="F8917" s="41"/>
      <c r="I8917" s="41"/>
      <c r="J8917" s="41"/>
      <c r="K8917" s="40"/>
      <c r="Q8917" s="52"/>
    </row>
    <row r="8918" spans="3:17">
      <c r="C8918" s="52"/>
      <c r="F8918" s="41"/>
      <c r="I8918" s="41"/>
      <c r="J8918" s="41"/>
      <c r="K8918" s="40"/>
      <c r="Q8918" s="52"/>
    </row>
    <row r="8919" spans="3:17">
      <c r="C8919" s="52"/>
      <c r="F8919" s="41"/>
      <c r="I8919" s="41"/>
      <c r="J8919" s="41"/>
      <c r="K8919" s="40"/>
      <c r="Q8919" s="52"/>
    </row>
    <row r="8920" spans="3:17">
      <c r="C8920" s="52"/>
      <c r="F8920" s="41"/>
      <c r="I8920" s="41"/>
      <c r="J8920" s="41"/>
      <c r="K8920" s="40"/>
      <c r="Q8920" s="52"/>
    </row>
    <row r="8921" spans="3:17">
      <c r="C8921" s="52"/>
      <c r="F8921" s="41"/>
      <c r="I8921" s="41"/>
      <c r="J8921" s="41"/>
      <c r="K8921" s="40"/>
      <c r="Q8921" s="52"/>
    </row>
    <row r="8922" spans="3:17">
      <c r="C8922" s="52"/>
      <c r="F8922" s="41"/>
      <c r="I8922" s="41"/>
      <c r="J8922" s="41"/>
      <c r="K8922" s="40"/>
      <c r="Q8922" s="52"/>
    </row>
    <row r="8923" spans="3:17">
      <c r="C8923" s="52"/>
      <c r="F8923" s="41"/>
      <c r="I8923" s="41"/>
      <c r="J8923" s="41"/>
      <c r="K8923" s="40"/>
      <c r="Q8923" s="52"/>
    </row>
    <row r="8924" spans="3:17">
      <c r="C8924" s="52"/>
      <c r="F8924" s="41"/>
      <c r="I8924" s="41"/>
      <c r="J8924" s="41"/>
      <c r="K8924" s="40"/>
      <c r="Q8924" s="52"/>
    </row>
    <row r="8925" spans="3:17">
      <c r="C8925" s="52"/>
      <c r="F8925" s="41"/>
      <c r="I8925" s="41"/>
      <c r="J8925" s="41"/>
      <c r="K8925" s="40"/>
      <c r="Q8925" s="52"/>
    </row>
    <row r="8926" spans="3:17">
      <c r="C8926" s="52"/>
      <c r="F8926" s="41"/>
      <c r="I8926" s="41"/>
      <c r="J8926" s="41"/>
      <c r="K8926" s="40"/>
      <c r="Q8926" s="52"/>
    </row>
    <row r="8927" spans="3:17">
      <c r="C8927" s="52"/>
      <c r="F8927" s="41"/>
      <c r="I8927" s="41"/>
      <c r="J8927" s="41"/>
      <c r="K8927" s="40"/>
      <c r="Q8927" s="52"/>
    </row>
    <row r="8928" spans="3:17">
      <c r="C8928" s="52"/>
      <c r="F8928" s="41"/>
      <c r="I8928" s="41"/>
      <c r="J8928" s="41"/>
      <c r="K8928" s="40"/>
      <c r="Q8928" s="52"/>
    </row>
    <row r="8929" spans="3:17">
      <c r="C8929" s="52"/>
      <c r="F8929" s="41"/>
      <c r="I8929" s="41"/>
      <c r="J8929" s="41"/>
      <c r="K8929" s="40"/>
      <c r="Q8929" s="52"/>
    </row>
    <row r="8930" spans="3:17">
      <c r="C8930" s="52"/>
      <c r="F8930" s="41"/>
      <c r="I8930" s="41"/>
      <c r="J8930" s="41"/>
      <c r="K8930" s="40"/>
      <c r="Q8930" s="52"/>
    </row>
    <row r="8931" spans="3:17">
      <c r="C8931" s="52"/>
      <c r="F8931" s="41"/>
      <c r="I8931" s="41"/>
      <c r="J8931" s="41"/>
      <c r="K8931" s="40"/>
      <c r="Q8931" s="52"/>
    </row>
    <row r="8932" spans="3:17">
      <c r="C8932" s="52"/>
      <c r="F8932" s="41"/>
      <c r="I8932" s="41"/>
      <c r="J8932" s="41"/>
      <c r="K8932" s="40"/>
      <c r="Q8932" s="52"/>
    </row>
    <row r="8933" spans="3:17">
      <c r="C8933" s="52"/>
      <c r="F8933" s="41"/>
      <c r="I8933" s="41"/>
      <c r="J8933" s="41"/>
      <c r="K8933" s="40"/>
      <c r="Q8933" s="52"/>
    </row>
    <row r="8934" spans="3:17">
      <c r="C8934" s="52"/>
      <c r="F8934" s="41"/>
      <c r="I8934" s="41"/>
      <c r="J8934" s="41"/>
      <c r="K8934" s="40"/>
      <c r="Q8934" s="52"/>
    </row>
    <row r="8935" spans="3:17">
      <c r="C8935" s="52"/>
      <c r="F8935" s="41"/>
      <c r="I8935" s="41"/>
      <c r="J8935" s="41"/>
      <c r="K8935" s="40"/>
      <c r="Q8935" s="52"/>
    </row>
    <row r="8936" spans="3:17">
      <c r="C8936" s="52"/>
      <c r="F8936" s="41"/>
      <c r="I8936" s="41"/>
      <c r="J8936" s="41"/>
      <c r="K8936" s="40"/>
      <c r="Q8936" s="52"/>
    </row>
    <row r="8937" spans="3:17">
      <c r="C8937" s="52"/>
      <c r="F8937" s="41"/>
      <c r="I8937" s="41"/>
      <c r="J8937" s="41"/>
      <c r="K8937" s="40"/>
      <c r="Q8937" s="52"/>
    </row>
    <row r="8938" spans="3:17">
      <c r="C8938" s="52"/>
      <c r="F8938" s="41"/>
      <c r="I8938" s="41"/>
      <c r="J8938" s="41"/>
      <c r="K8938" s="40"/>
      <c r="Q8938" s="52"/>
    </row>
    <row r="8939" spans="3:17">
      <c r="C8939" s="52"/>
      <c r="F8939" s="41"/>
      <c r="I8939" s="41"/>
      <c r="J8939" s="41"/>
      <c r="K8939" s="40"/>
      <c r="Q8939" s="52"/>
    </row>
    <row r="8940" spans="3:17">
      <c r="C8940" s="52"/>
      <c r="F8940" s="41"/>
      <c r="I8940" s="41"/>
      <c r="J8940" s="41"/>
      <c r="K8940" s="40"/>
      <c r="Q8940" s="52"/>
    </row>
    <row r="8941" spans="3:17">
      <c r="C8941" s="52"/>
      <c r="F8941" s="41"/>
      <c r="I8941" s="41"/>
      <c r="J8941" s="41"/>
      <c r="K8941" s="40"/>
      <c r="Q8941" s="52"/>
    </row>
    <row r="8942" spans="3:17">
      <c r="C8942" s="52"/>
      <c r="F8942" s="41"/>
      <c r="I8942" s="41"/>
      <c r="J8942" s="41"/>
      <c r="K8942" s="40"/>
      <c r="Q8942" s="52"/>
    </row>
    <row r="8943" spans="3:17">
      <c r="C8943" s="52"/>
      <c r="F8943" s="41"/>
      <c r="I8943" s="41"/>
      <c r="J8943" s="41"/>
      <c r="K8943" s="40"/>
      <c r="Q8943" s="52"/>
    </row>
    <row r="8944" spans="3:17">
      <c r="C8944" s="52"/>
      <c r="F8944" s="41"/>
      <c r="I8944" s="41"/>
      <c r="J8944" s="41"/>
      <c r="K8944" s="40"/>
      <c r="Q8944" s="52"/>
    </row>
    <row r="8945" spans="3:17">
      <c r="C8945" s="52"/>
      <c r="F8945" s="41"/>
      <c r="I8945" s="41"/>
      <c r="J8945" s="41"/>
      <c r="K8945" s="40"/>
      <c r="Q8945" s="52"/>
    </row>
    <row r="8946" spans="3:17">
      <c r="C8946" s="52"/>
      <c r="F8946" s="41"/>
      <c r="I8946" s="41"/>
      <c r="J8946" s="41"/>
      <c r="K8946" s="40"/>
      <c r="Q8946" s="52"/>
    </row>
    <row r="8947" spans="3:17">
      <c r="C8947" s="52"/>
      <c r="F8947" s="41"/>
      <c r="I8947" s="41"/>
      <c r="J8947" s="41"/>
      <c r="K8947" s="40"/>
      <c r="Q8947" s="52"/>
    </row>
    <row r="8948" spans="3:17">
      <c r="C8948" s="52"/>
      <c r="F8948" s="41"/>
      <c r="I8948" s="41"/>
      <c r="J8948" s="41"/>
      <c r="K8948" s="40"/>
      <c r="Q8948" s="52"/>
    </row>
    <row r="8949" spans="3:17">
      <c r="C8949" s="52"/>
      <c r="F8949" s="41"/>
      <c r="I8949" s="41"/>
      <c r="J8949" s="41"/>
      <c r="K8949" s="40"/>
      <c r="Q8949" s="52"/>
    </row>
    <row r="8950" spans="3:17">
      <c r="C8950" s="52"/>
      <c r="F8950" s="41"/>
      <c r="I8950" s="41"/>
      <c r="J8950" s="41"/>
      <c r="K8950" s="40"/>
      <c r="Q8950" s="52"/>
    </row>
    <row r="8951" spans="3:17">
      <c r="C8951" s="52"/>
      <c r="F8951" s="41"/>
      <c r="I8951" s="41"/>
      <c r="J8951" s="41"/>
      <c r="K8951" s="40"/>
      <c r="Q8951" s="52"/>
    </row>
    <row r="8952" spans="3:17">
      <c r="C8952" s="52"/>
      <c r="F8952" s="41"/>
      <c r="I8952" s="41"/>
      <c r="J8952" s="41"/>
      <c r="K8952" s="40"/>
      <c r="Q8952" s="52"/>
    </row>
    <row r="8953" spans="3:17">
      <c r="C8953" s="52"/>
      <c r="F8953" s="41"/>
      <c r="I8953" s="41"/>
      <c r="J8953" s="41"/>
      <c r="K8953" s="40"/>
      <c r="Q8953" s="52"/>
    </row>
    <row r="8954" spans="3:17">
      <c r="C8954" s="52"/>
      <c r="F8954" s="41"/>
      <c r="I8954" s="41"/>
      <c r="J8954" s="41"/>
      <c r="K8954" s="40"/>
      <c r="Q8954" s="52"/>
    </row>
    <row r="8955" spans="3:17">
      <c r="C8955" s="52"/>
      <c r="F8955" s="41"/>
      <c r="I8955" s="41"/>
      <c r="J8955" s="41"/>
      <c r="K8955" s="40"/>
      <c r="Q8955" s="52"/>
    </row>
    <row r="8956" spans="3:17">
      <c r="C8956" s="52"/>
      <c r="F8956" s="41"/>
      <c r="I8956" s="41"/>
      <c r="J8956" s="41"/>
      <c r="K8956" s="40"/>
      <c r="Q8956" s="52"/>
    </row>
    <row r="8957" spans="3:17">
      <c r="C8957" s="52"/>
      <c r="F8957" s="41"/>
      <c r="I8957" s="41"/>
      <c r="J8957" s="41"/>
      <c r="K8957" s="40"/>
      <c r="Q8957" s="52"/>
    </row>
    <row r="8958" spans="3:17">
      <c r="C8958" s="52"/>
      <c r="F8958" s="41"/>
      <c r="I8958" s="41"/>
      <c r="J8958" s="41"/>
      <c r="K8958" s="40"/>
      <c r="Q8958" s="52"/>
    </row>
    <row r="8959" spans="3:17">
      <c r="C8959" s="52"/>
      <c r="F8959" s="41"/>
      <c r="I8959" s="41"/>
      <c r="J8959" s="41"/>
      <c r="K8959" s="40"/>
      <c r="Q8959" s="52"/>
    </row>
    <row r="8960" spans="3:17">
      <c r="C8960" s="52"/>
      <c r="F8960" s="41"/>
      <c r="I8960" s="41"/>
      <c r="J8960" s="41"/>
      <c r="K8960" s="40"/>
      <c r="Q8960" s="52"/>
    </row>
    <row r="8961" spans="3:17">
      <c r="C8961" s="52"/>
      <c r="F8961" s="41"/>
      <c r="I8961" s="41"/>
      <c r="J8961" s="41"/>
      <c r="K8961" s="40"/>
      <c r="Q8961" s="52"/>
    </row>
    <row r="8962" spans="3:17">
      <c r="C8962" s="52"/>
      <c r="F8962" s="41"/>
      <c r="I8962" s="41"/>
      <c r="J8962" s="41"/>
      <c r="K8962" s="40"/>
      <c r="Q8962" s="52"/>
    </row>
    <row r="8963" spans="3:17">
      <c r="C8963" s="52"/>
      <c r="F8963" s="41"/>
      <c r="I8963" s="41"/>
      <c r="J8963" s="41"/>
      <c r="K8963" s="40"/>
      <c r="Q8963" s="52"/>
    </row>
    <row r="8964" spans="3:17">
      <c r="C8964" s="52"/>
      <c r="F8964" s="41"/>
      <c r="I8964" s="41"/>
      <c r="J8964" s="41"/>
      <c r="K8964" s="40"/>
      <c r="Q8964" s="52"/>
    </row>
    <row r="8965" spans="3:17">
      <c r="C8965" s="52"/>
      <c r="F8965" s="41"/>
      <c r="I8965" s="41"/>
      <c r="J8965" s="41"/>
      <c r="K8965" s="40"/>
      <c r="Q8965" s="52"/>
    </row>
    <row r="8966" spans="3:17">
      <c r="C8966" s="52"/>
      <c r="F8966" s="41"/>
      <c r="I8966" s="41"/>
      <c r="J8966" s="41"/>
      <c r="K8966" s="40"/>
      <c r="Q8966" s="52"/>
    </row>
    <row r="8967" spans="3:17">
      <c r="C8967" s="52"/>
      <c r="F8967" s="41"/>
      <c r="I8967" s="41"/>
      <c r="J8967" s="41"/>
      <c r="K8967" s="40"/>
      <c r="Q8967" s="52"/>
    </row>
    <row r="8968" spans="3:17">
      <c r="C8968" s="52"/>
      <c r="F8968" s="41"/>
      <c r="I8968" s="41"/>
      <c r="J8968" s="41"/>
      <c r="K8968" s="40"/>
      <c r="Q8968" s="52"/>
    </row>
    <row r="8969" spans="3:17">
      <c r="C8969" s="52"/>
      <c r="F8969" s="41"/>
      <c r="I8969" s="41"/>
      <c r="J8969" s="41"/>
      <c r="K8969" s="40"/>
      <c r="Q8969" s="52"/>
    </row>
    <row r="8970" spans="3:17">
      <c r="C8970" s="52"/>
      <c r="F8970" s="41"/>
      <c r="I8970" s="41"/>
      <c r="J8970" s="41"/>
      <c r="K8970" s="40"/>
      <c r="Q8970" s="52"/>
    </row>
    <row r="8971" spans="3:17">
      <c r="C8971" s="52"/>
      <c r="F8971" s="41"/>
      <c r="I8971" s="41"/>
      <c r="J8971" s="41"/>
      <c r="K8971" s="40"/>
      <c r="Q8971" s="52"/>
    </row>
    <row r="8972" spans="3:17">
      <c r="C8972" s="52"/>
      <c r="F8972" s="41"/>
      <c r="I8972" s="41"/>
      <c r="J8972" s="41"/>
      <c r="K8972" s="40"/>
      <c r="Q8972" s="52"/>
    </row>
    <row r="8973" spans="3:17">
      <c r="C8973" s="52"/>
      <c r="F8973" s="41"/>
      <c r="I8973" s="41"/>
      <c r="J8973" s="41"/>
      <c r="K8973" s="40"/>
      <c r="Q8973" s="52"/>
    </row>
    <row r="8974" spans="3:17">
      <c r="C8974" s="52"/>
      <c r="F8974" s="41"/>
      <c r="I8974" s="41"/>
      <c r="J8974" s="41"/>
      <c r="K8974" s="40"/>
      <c r="Q8974" s="52"/>
    </row>
    <row r="8975" spans="3:17">
      <c r="C8975" s="52"/>
      <c r="F8975" s="41"/>
      <c r="I8975" s="41"/>
      <c r="J8975" s="41"/>
      <c r="K8975" s="40"/>
      <c r="Q8975" s="52"/>
    </row>
    <row r="8976" spans="3:17">
      <c r="C8976" s="52"/>
      <c r="F8976" s="41"/>
      <c r="I8976" s="41"/>
      <c r="J8976" s="41"/>
      <c r="K8976" s="40"/>
      <c r="Q8976" s="52"/>
    </row>
    <row r="8977" spans="3:17">
      <c r="C8977" s="52"/>
      <c r="F8977" s="41"/>
      <c r="I8977" s="41"/>
      <c r="J8977" s="41"/>
      <c r="K8977" s="40"/>
      <c r="Q8977" s="52"/>
    </row>
    <row r="8978" spans="3:17">
      <c r="C8978" s="52"/>
      <c r="F8978" s="41"/>
      <c r="I8978" s="41"/>
      <c r="J8978" s="41"/>
      <c r="K8978" s="40"/>
      <c r="Q8978" s="52"/>
    </row>
    <row r="8979" spans="3:17">
      <c r="C8979" s="52"/>
      <c r="F8979" s="41"/>
      <c r="I8979" s="41"/>
      <c r="J8979" s="41"/>
      <c r="K8979" s="40"/>
      <c r="Q8979" s="52"/>
    </row>
    <row r="8980" spans="3:17">
      <c r="C8980" s="52"/>
      <c r="F8980" s="41"/>
      <c r="I8980" s="41"/>
      <c r="J8980" s="41"/>
      <c r="K8980" s="40"/>
      <c r="Q8980" s="52"/>
    </row>
    <row r="8981" spans="3:17">
      <c r="C8981" s="52"/>
      <c r="F8981" s="41"/>
      <c r="I8981" s="41"/>
      <c r="J8981" s="41"/>
      <c r="K8981" s="40"/>
      <c r="Q8981" s="52"/>
    </row>
    <row r="8982" spans="3:17">
      <c r="C8982" s="52"/>
      <c r="F8982" s="41"/>
      <c r="I8982" s="41"/>
      <c r="J8982" s="41"/>
      <c r="K8982" s="40"/>
      <c r="Q8982" s="52"/>
    </row>
    <row r="8983" spans="3:17">
      <c r="C8983" s="52"/>
      <c r="F8983" s="41"/>
      <c r="I8983" s="41"/>
      <c r="J8983" s="41"/>
      <c r="K8983" s="40"/>
      <c r="Q8983" s="52"/>
    </row>
    <row r="8984" spans="3:17">
      <c r="C8984" s="52"/>
      <c r="F8984" s="41"/>
      <c r="I8984" s="41"/>
      <c r="J8984" s="41"/>
      <c r="K8984" s="40"/>
      <c r="Q8984" s="52"/>
    </row>
    <row r="8985" spans="3:17">
      <c r="C8985" s="52"/>
      <c r="F8985" s="41"/>
      <c r="I8985" s="41"/>
      <c r="J8985" s="41"/>
      <c r="K8985" s="40"/>
      <c r="Q8985" s="52"/>
    </row>
    <row r="8986" spans="3:17">
      <c r="C8986" s="52"/>
      <c r="F8986" s="41"/>
      <c r="I8986" s="41"/>
      <c r="J8986" s="41"/>
      <c r="K8986" s="40"/>
      <c r="Q8986" s="52"/>
    </row>
    <row r="8987" spans="3:17">
      <c r="C8987" s="52"/>
      <c r="F8987" s="41"/>
      <c r="I8987" s="41"/>
      <c r="J8987" s="41"/>
      <c r="K8987" s="40"/>
      <c r="Q8987" s="52"/>
    </row>
    <row r="8988" spans="3:17">
      <c r="C8988" s="52"/>
      <c r="F8988" s="41"/>
      <c r="I8988" s="41"/>
      <c r="J8988" s="41"/>
      <c r="K8988" s="40"/>
      <c r="Q8988" s="52"/>
    </row>
    <row r="8989" spans="3:17">
      <c r="C8989" s="52"/>
      <c r="F8989" s="41"/>
      <c r="I8989" s="41"/>
      <c r="J8989" s="41"/>
      <c r="K8989" s="40"/>
      <c r="Q8989" s="52"/>
    </row>
    <row r="8990" spans="3:17">
      <c r="C8990" s="52"/>
      <c r="F8990" s="41"/>
      <c r="I8990" s="41"/>
      <c r="J8990" s="41"/>
      <c r="K8990" s="40"/>
      <c r="Q8990" s="52"/>
    </row>
    <row r="8991" spans="3:17">
      <c r="C8991" s="52"/>
      <c r="F8991" s="41"/>
      <c r="I8991" s="41"/>
      <c r="J8991" s="41"/>
      <c r="K8991" s="40"/>
      <c r="Q8991" s="52"/>
    </row>
    <row r="8992" spans="3:17">
      <c r="C8992" s="52"/>
      <c r="F8992" s="41"/>
      <c r="I8992" s="41"/>
      <c r="J8992" s="41"/>
      <c r="K8992" s="40"/>
      <c r="Q8992" s="52"/>
    </row>
    <row r="8993" spans="3:17">
      <c r="C8993" s="52"/>
      <c r="F8993" s="41"/>
      <c r="I8993" s="41"/>
      <c r="J8993" s="41"/>
      <c r="K8993" s="40"/>
      <c r="Q8993" s="52"/>
    </row>
    <row r="8994" spans="3:17">
      <c r="C8994" s="52"/>
      <c r="F8994" s="41"/>
      <c r="I8994" s="41"/>
      <c r="J8994" s="41"/>
      <c r="K8994" s="40"/>
      <c r="Q8994" s="52"/>
    </row>
    <row r="8995" spans="3:17">
      <c r="C8995" s="52"/>
      <c r="F8995" s="41"/>
      <c r="I8995" s="41"/>
      <c r="J8995" s="41"/>
      <c r="K8995" s="40"/>
      <c r="Q8995" s="52"/>
    </row>
    <row r="8996" spans="3:17">
      <c r="C8996" s="52"/>
      <c r="F8996" s="41"/>
      <c r="I8996" s="41"/>
      <c r="J8996" s="41"/>
      <c r="K8996" s="40"/>
      <c r="Q8996" s="52"/>
    </row>
    <row r="8997" spans="3:17">
      <c r="C8997" s="52"/>
      <c r="F8997" s="41"/>
      <c r="I8997" s="41"/>
      <c r="J8997" s="41"/>
      <c r="K8997" s="40"/>
      <c r="Q8997" s="52"/>
    </row>
    <row r="8998" spans="3:17">
      <c r="C8998" s="52"/>
      <c r="F8998" s="41"/>
      <c r="I8998" s="41"/>
      <c r="J8998" s="41"/>
      <c r="K8998" s="40"/>
      <c r="Q8998" s="52"/>
    </row>
    <row r="8999" spans="3:17">
      <c r="C8999" s="52"/>
      <c r="F8999" s="41"/>
      <c r="I8999" s="41"/>
      <c r="J8999" s="41"/>
      <c r="K8999" s="40"/>
      <c r="Q8999" s="52"/>
    </row>
    <row r="9000" spans="3:17">
      <c r="C9000" s="52"/>
      <c r="F9000" s="41"/>
      <c r="I9000" s="41"/>
      <c r="J9000" s="41"/>
      <c r="K9000" s="40"/>
      <c r="Q9000" s="52"/>
    </row>
    <row r="9001" spans="3:17">
      <c r="C9001" s="52"/>
      <c r="F9001" s="41"/>
      <c r="I9001" s="41"/>
      <c r="J9001" s="41"/>
      <c r="K9001" s="40"/>
      <c r="Q9001" s="52"/>
    </row>
    <row r="9002" spans="3:17">
      <c r="C9002" s="52"/>
      <c r="F9002" s="41"/>
      <c r="I9002" s="41"/>
      <c r="J9002" s="41"/>
      <c r="K9002" s="40"/>
      <c r="Q9002" s="52"/>
    </row>
    <row r="9003" spans="3:17">
      <c r="C9003" s="52"/>
      <c r="F9003" s="41"/>
      <c r="I9003" s="41"/>
      <c r="J9003" s="41"/>
      <c r="K9003" s="40"/>
      <c r="Q9003" s="52"/>
    </row>
    <row r="9004" spans="3:17">
      <c r="C9004" s="52"/>
      <c r="F9004" s="41"/>
      <c r="I9004" s="41"/>
      <c r="J9004" s="41"/>
      <c r="K9004" s="40"/>
      <c r="Q9004" s="52"/>
    </row>
    <row r="9005" spans="3:17">
      <c r="C9005" s="52"/>
      <c r="F9005" s="41"/>
      <c r="I9005" s="41"/>
      <c r="J9005" s="41"/>
      <c r="K9005" s="40"/>
      <c r="Q9005" s="52"/>
    </row>
    <row r="9006" spans="3:17">
      <c r="C9006" s="52"/>
      <c r="F9006" s="41"/>
      <c r="I9006" s="41"/>
      <c r="J9006" s="41"/>
      <c r="K9006" s="40"/>
      <c r="Q9006" s="52"/>
    </row>
    <row r="9007" spans="3:17">
      <c r="C9007" s="52"/>
      <c r="F9007" s="41"/>
      <c r="I9007" s="41"/>
      <c r="J9007" s="41"/>
      <c r="K9007" s="40"/>
      <c r="Q9007" s="52"/>
    </row>
    <row r="9008" spans="3:17">
      <c r="C9008" s="52"/>
      <c r="F9008" s="41"/>
      <c r="I9008" s="41"/>
      <c r="J9008" s="41"/>
      <c r="K9008" s="40"/>
      <c r="Q9008" s="52"/>
    </row>
    <row r="9009" spans="3:17">
      <c r="C9009" s="52"/>
      <c r="F9009" s="41"/>
      <c r="I9009" s="41"/>
      <c r="J9009" s="41"/>
      <c r="K9009" s="40"/>
      <c r="Q9009" s="52"/>
    </row>
    <row r="9010" spans="3:17">
      <c r="C9010" s="52"/>
      <c r="F9010" s="41"/>
      <c r="I9010" s="41"/>
      <c r="J9010" s="41"/>
      <c r="K9010" s="40"/>
      <c r="Q9010" s="52"/>
    </row>
    <row r="9011" spans="3:17">
      <c r="C9011" s="52"/>
      <c r="F9011" s="41"/>
      <c r="I9011" s="41"/>
      <c r="J9011" s="41"/>
      <c r="K9011" s="40"/>
      <c r="Q9011" s="52"/>
    </row>
    <row r="9012" spans="3:17">
      <c r="C9012" s="52"/>
      <c r="F9012" s="41"/>
      <c r="I9012" s="41"/>
      <c r="J9012" s="41"/>
      <c r="K9012" s="40"/>
      <c r="Q9012" s="52"/>
    </row>
    <row r="9013" spans="3:17">
      <c r="C9013" s="52"/>
      <c r="F9013" s="41"/>
      <c r="I9013" s="41"/>
      <c r="J9013" s="41"/>
      <c r="K9013" s="40"/>
      <c r="Q9013" s="52"/>
    </row>
    <row r="9014" spans="3:17">
      <c r="C9014" s="52"/>
      <c r="F9014" s="41"/>
      <c r="I9014" s="41"/>
      <c r="J9014" s="41"/>
      <c r="K9014" s="40"/>
      <c r="Q9014" s="52"/>
    </row>
    <row r="9015" spans="3:17">
      <c r="C9015" s="52"/>
      <c r="F9015" s="41"/>
      <c r="I9015" s="41"/>
      <c r="J9015" s="41"/>
      <c r="K9015" s="40"/>
      <c r="Q9015" s="52"/>
    </row>
    <row r="9016" spans="3:17">
      <c r="C9016" s="52"/>
      <c r="F9016" s="41"/>
      <c r="I9016" s="41"/>
      <c r="J9016" s="41"/>
      <c r="K9016" s="40"/>
      <c r="Q9016" s="52"/>
    </row>
    <row r="9017" spans="3:17">
      <c r="C9017" s="52"/>
      <c r="F9017" s="41"/>
      <c r="I9017" s="41"/>
      <c r="J9017" s="41"/>
      <c r="K9017" s="40"/>
      <c r="Q9017" s="52"/>
    </row>
    <row r="9018" spans="3:17">
      <c r="C9018" s="52"/>
      <c r="F9018" s="41"/>
      <c r="I9018" s="41"/>
      <c r="J9018" s="41"/>
      <c r="K9018" s="40"/>
      <c r="Q9018" s="52"/>
    </row>
    <row r="9019" spans="3:17">
      <c r="C9019" s="52"/>
      <c r="F9019" s="41"/>
      <c r="I9019" s="41"/>
      <c r="J9019" s="41"/>
      <c r="K9019" s="40"/>
      <c r="Q9019" s="52"/>
    </row>
    <row r="9020" spans="3:17">
      <c r="C9020" s="52"/>
      <c r="F9020" s="41"/>
      <c r="I9020" s="41"/>
      <c r="J9020" s="41"/>
      <c r="K9020" s="40"/>
      <c r="Q9020" s="52"/>
    </row>
    <row r="9021" spans="3:17">
      <c r="C9021" s="52"/>
      <c r="F9021" s="41"/>
      <c r="I9021" s="41"/>
      <c r="J9021" s="41"/>
      <c r="K9021" s="40"/>
      <c r="Q9021" s="52"/>
    </row>
    <row r="9022" spans="3:17">
      <c r="C9022" s="52"/>
      <c r="F9022" s="41"/>
      <c r="I9022" s="41"/>
      <c r="J9022" s="41"/>
      <c r="K9022" s="40"/>
      <c r="Q9022" s="52"/>
    </row>
    <row r="9023" spans="3:17">
      <c r="C9023" s="52"/>
      <c r="F9023" s="41"/>
      <c r="I9023" s="41"/>
      <c r="J9023" s="41"/>
      <c r="K9023" s="40"/>
      <c r="Q9023" s="52"/>
    </row>
    <row r="9024" spans="3:17">
      <c r="C9024" s="52"/>
      <c r="F9024" s="41"/>
      <c r="I9024" s="41"/>
      <c r="J9024" s="41"/>
      <c r="K9024" s="40"/>
      <c r="Q9024" s="52"/>
    </row>
    <row r="9025" spans="3:17">
      <c r="C9025" s="52"/>
      <c r="F9025" s="41"/>
      <c r="I9025" s="41"/>
      <c r="J9025" s="41"/>
      <c r="K9025" s="40"/>
      <c r="Q9025" s="52"/>
    </row>
    <row r="9026" spans="3:17">
      <c r="C9026" s="52"/>
      <c r="F9026" s="41"/>
      <c r="I9026" s="41"/>
      <c r="J9026" s="41"/>
      <c r="K9026" s="40"/>
      <c r="Q9026" s="52"/>
    </row>
    <row r="9027" spans="3:17">
      <c r="C9027" s="52"/>
      <c r="F9027" s="41"/>
      <c r="I9027" s="41"/>
      <c r="J9027" s="41"/>
      <c r="K9027" s="40"/>
      <c r="Q9027" s="52"/>
    </row>
    <row r="9028" spans="3:17">
      <c r="C9028" s="52"/>
      <c r="F9028" s="41"/>
      <c r="I9028" s="41"/>
      <c r="J9028" s="41"/>
      <c r="K9028" s="40"/>
      <c r="Q9028" s="52"/>
    </row>
    <row r="9029" spans="3:17">
      <c r="C9029" s="52"/>
      <c r="F9029" s="41"/>
      <c r="I9029" s="41"/>
      <c r="J9029" s="41"/>
      <c r="K9029" s="40"/>
      <c r="Q9029" s="52"/>
    </row>
    <row r="9030" spans="3:17">
      <c r="C9030" s="52"/>
      <c r="F9030" s="41"/>
      <c r="I9030" s="41"/>
      <c r="J9030" s="41"/>
      <c r="K9030" s="40"/>
      <c r="Q9030" s="52"/>
    </row>
    <row r="9031" spans="3:17">
      <c r="C9031" s="52"/>
      <c r="F9031" s="41"/>
      <c r="I9031" s="41"/>
      <c r="J9031" s="41"/>
      <c r="K9031" s="40"/>
      <c r="Q9031" s="52"/>
    </row>
    <row r="9032" spans="3:17">
      <c r="C9032" s="52"/>
      <c r="F9032" s="41"/>
      <c r="I9032" s="41"/>
      <c r="J9032" s="41"/>
      <c r="K9032" s="40"/>
      <c r="Q9032" s="52"/>
    </row>
    <row r="9033" spans="3:17">
      <c r="C9033" s="52"/>
      <c r="F9033" s="41"/>
      <c r="I9033" s="41"/>
      <c r="J9033" s="41"/>
      <c r="K9033" s="40"/>
      <c r="Q9033" s="52"/>
    </row>
    <row r="9034" spans="3:17">
      <c r="C9034" s="52"/>
      <c r="F9034" s="41"/>
      <c r="I9034" s="41"/>
      <c r="J9034" s="41"/>
      <c r="K9034" s="40"/>
      <c r="Q9034" s="52"/>
    </row>
    <row r="9035" spans="3:17">
      <c r="C9035" s="52"/>
      <c r="F9035" s="41"/>
      <c r="I9035" s="41"/>
      <c r="J9035" s="41"/>
      <c r="K9035" s="40"/>
      <c r="Q9035" s="52"/>
    </row>
    <row r="9036" spans="3:17">
      <c r="C9036" s="52"/>
      <c r="F9036" s="41"/>
      <c r="I9036" s="41"/>
      <c r="J9036" s="41"/>
      <c r="K9036" s="40"/>
      <c r="Q9036" s="52"/>
    </row>
    <row r="9037" spans="3:17">
      <c r="C9037" s="52"/>
      <c r="F9037" s="41"/>
      <c r="I9037" s="41"/>
      <c r="J9037" s="41"/>
      <c r="K9037" s="40"/>
      <c r="Q9037" s="52"/>
    </row>
    <row r="9038" spans="3:17">
      <c r="C9038" s="52"/>
      <c r="F9038" s="41"/>
      <c r="I9038" s="41"/>
      <c r="J9038" s="41"/>
      <c r="K9038" s="40"/>
      <c r="Q9038" s="52"/>
    </row>
    <row r="9039" spans="3:17">
      <c r="C9039" s="52"/>
      <c r="F9039" s="41"/>
      <c r="I9039" s="41"/>
      <c r="J9039" s="41"/>
      <c r="K9039" s="40"/>
      <c r="Q9039" s="52"/>
    </row>
    <row r="9040" spans="3:17">
      <c r="C9040" s="52"/>
      <c r="F9040" s="41"/>
      <c r="I9040" s="41"/>
      <c r="J9040" s="41"/>
      <c r="K9040" s="40"/>
      <c r="Q9040" s="52"/>
    </row>
    <row r="9041" spans="3:17">
      <c r="C9041" s="52"/>
      <c r="F9041" s="41"/>
      <c r="I9041" s="41"/>
      <c r="J9041" s="41"/>
      <c r="K9041" s="40"/>
      <c r="Q9041" s="52"/>
    </row>
    <row r="9042" spans="3:17">
      <c r="C9042" s="52"/>
      <c r="F9042" s="41"/>
      <c r="I9042" s="41"/>
      <c r="J9042" s="41"/>
      <c r="K9042" s="40"/>
      <c r="Q9042" s="52"/>
    </row>
    <row r="9043" spans="3:17">
      <c r="C9043" s="52"/>
      <c r="F9043" s="41"/>
      <c r="I9043" s="41"/>
      <c r="J9043" s="41"/>
      <c r="K9043" s="40"/>
      <c r="Q9043" s="52"/>
    </row>
    <row r="9044" spans="3:17">
      <c r="C9044" s="52"/>
      <c r="F9044" s="41"/>
      <c r="I9044" s="41"/>
      <c r="J9044" s="41"/>
      <c r="K9044" s="40"/>
      <c r="Q9044" s="52"/>
    </row>
    <row r="9045" spans="3:17">
      <c r="C9045" s="52"/>
      <c r="F9045" s="41"/>
      <c r="I9045" s="41"/>
      <c r="J9045" s="41"/>
      <c r="K9045" s="40"/>
      <c r="Q9045" s="52"/>
    </row>
    <row r="9046" spans="3:17">
      <c r="C9046" s="52"/>
      <c r="F9046" s="41"/>
      <c r="I9046" s="41"/>
      <c r="J9046" s="41"/>
      <c r="K9046" s="40"/>
      <c r="Q9046" s="52"/>
    </row>
    <row r="9047" spans="3:17">
      <c r="C9047" s="52"/>
      <c r="F9047" s="41"/>
      <c r="I9047" s="41"/>
      <c r="J9047" s="41"/>
      <c r="K9047" s="40"/>
      <c r="Q9047" s="52"/>
    </row>
    <row r="9048" spans="3:17">
      <c r="C9048" s="52"/>
      <c r="F9048" s="41"/>
      <c r="I9048" s="41"/>
      <c r="J9048" s="41"/>
      <c r="K9048" s="40"/>
      <c r="Q9048" s="52"/>
    </row>
    <row r="9049" spans="3:17">
      <c r="C9049" s="52"/>
      <c r="F9049" s="41"/>
      <c r="I9049" s="41"/>
      <c r="J9049" s="41"/>
      <c r="K9049" s="40"/>
      <c r="Q9049" s="52"/>
    </row>
    <row r="9050" spans="3:17">
      <c r="C9050" s="52"/>
      <c r="F9050" s="41"/>
      <c r="I9050" s="41"/>
      <c r="J9050" s="41"/>
      <c r="K9050" s="40"/>
      <c r="Q9050" s="52"/>
    </row>
    <row r="9051" spans="3:17">
      <c r="C9051" s="52"/>
      <c r="F9051" s="41"/>
      <c r="I9051" s="41"/>
      <c r="J9051" s="41"/>
      <c r="K9051" s="40"/>
      <c r="Q9051" s="52"/>
    </row>
    <row r="9052" spans="3:17">
      <c r="C9052" s="52"/>
      <c r="F9052" s="41"/>
      <c r="I9052" s="41"/>
      <c r="J9052" s="41"/>
      <c r="K9052" s="40"/>
      <c r="Q9052" s="52"/>
    </row>
    <row r="9053" spans="3:17">
      <c r="C9053" s="52"/>
      <c r="F9053" s="41"/>
      <c r="I9053" s="41"/>
      <c r="J9053" s="41"/>
      <c r="K9053" s="40"/>
      <c r="Q9053" s="52"/>
    </row>
    <row r="9054" spans="3:17">
      <c r="C9054" s="52"/>
      <c r="F9054" s="41"/>
      <c r="I9054" s="41"/>
      <c r="J9054" s="41"/>
      <c r="K9054" s="40"/>
      <c r="Q9054" s="52"/>
    </row>
    <row r="9055" spans="3:17">
      <c r="C9055" s="52"/>
      <c r="F9055" s="41"/>
      <c r="I9055" s="41"/>
      <c r="J9055" s="41"/>
      <c r="K9055" s="40"/>
      <c r="Q9055" s="52"/>
    </row>
    <row r="9056" spans="3:17">
      <c r="C9056" s="52"/>
      <c r="F9056" s="41"/>
      <c r="I9056" s="41"/>
      <c r="J9056" s="41"/>
      <c r="K9056" s="40"/>
      <c r="Q9056" s="52"/>
    </row>
    <row r="9057" spans="3:17">
      <c r="C9057" s="52"/>
      <c r="F9057" s="41"/>
      <c r="I9057" s="41"/>
      <c r="J9057" s="41"/>
      <c r="K9057" s="40"/>
      <c r="Q9057" s="52"/>
    </row>
    <row r="9058" spans="3:17">
      <c r="C9058" s="52"/>
      <c r="F9058" s="41"/>
      <c r="I9058" s="41"/>
      <c r="J9058" s="41"/>
      <c r="K9058" s="40"/>
      <c r="Q9058" s="52"/>
    </row>
    <row r="9059" spans="3:17">
      <c r="C9059" s="52"/>
      <c r="F9059" s="41"/>
      <c r="I9059" s="41"/>
      <c r="J9059" s="41"/>
      <c r="K9059" s="40"/>
      <c r="Q9059" s="52"/>
    </row>
    <row r="9060" spans="3:17">
      <c r="C9060" s="52"/>
      <c r="F9060" s="41"/>
      <c r="I9060" s="41"/>
      <c r="J9060" s="41"/>
      <c r="K9060" s="40"/>
      <c r="Q9060" s="52"/>
    </row>
    <row r="9061" spans="3:17">
      <c r="C9061" s="52"/>
      <c r="F9061" s="41"/>
      <c r="I9061" s="41"/>
      <c r="J9061" s="41"/>
      <c r="K9061" s="40"/>
      <c r="Q9061" s="52"/>
    </row>
    <row r="9062" spans="3:17">
      <c r="C9062" s="52"/>
      <c r="F9062" s="41"/>
      <c r="I9062" s="41"/>
      <c r="J9062" s="41"/>
      <c r="K9062" s="40"/>
      <c r="Q9062" s="52"/>
    </row>
    <row r="9063" spans="3:17">
      <c r="C9063" s="52"/>
      <c r="F9063" s="41"/>
      <c r="I9063" s="41"/>
      <c r="J9063" s="41"/>
      <c r="K9063" s="40"/>
      <c r="Q9063" s="52"/>
    </row>
    <row r="9064" spans="3:17">
      <c r="C9064" s="52"/>
      <c r="F9064" s="41"/>
      <c r="I9064" s="41"/>
      <c r="J9064" s="41"/>
      <c r="K9064" s="40"/>
      <c r="Q9064" s="52"/>
    </row>
    <row r="9065" spans="3:17">
      <c r="C9065" s="52"/>
      <c r="F9065" s="41"/>
      <c r="I9065" s="41"/>
      <c r="J9065" s="41"/>
      <c r="K9065" s="40"/>
      <c r="Q9065" s="52"/>
    </row>
    <row r="9066" spans="3:17">
      <c r="C9066" s="52"/>
      <c r="F9066" s="41"/>
      <c r="I9066" s="41"/>
      <c r="J9066" s="41"/>
      <c r="K9066" s="40"/>
      <c r="Q9066" s="52"/>
    </row>
    <row r="9067" spans="3:17">
      <c r="C9067" s="52"/>
      <c r="F9067" s="41"/>
      <c r="I9067" s="41"/>
      <c r="J9067" s="41"/>
      <c r="K9067" s="40"/>
      <c r="Q9067" s="52"/>
    </row>
    <row r="9068" spans="3:17">
      <c r="C9068" s="52"/>
      <c r="F9068" s="41"/>
      <c r="I9068" s="41"/>
      <c r="J9068" s="41"/>
      <c r="K9068" s="40"/>
      <c r="Q9068" s="52"/>
    </row>
    <row r="9069" spans="3:17">
      <c r="C9069" s="52"/>
      <c r="F9069" s="41"/>
      <c r="I9069" s="41"/>
      <c r="J9069" s="41"/>
      <c r="K9069" s="40"/>
      <c r="Q9069" s="52"/>
    </row>
    <row r="9070" spans="3:17">
      <c r="C9070" s="52"/>
      <c r="F9070" s="41"/>
      <c r="I9070" s="41"/>
      <c r="J9070" s="41"/>
      <c r="K9070" s="40"/>
      <c r="Q9070" s="52"/>
    </row>
    <row r="9071" spans="3:17">
      <c r="C9071" s="52"/>
      <c r="F9071" s="41"/>
      <c r="I9071" s="41"/>
      <c r="J9071" s="41"/>
      <c r="K9071" s="40"/>
      <c r="Q9071" s="52"/>
    </row>
    <row r="9072" spans="3:17">
      <c r="C9072" s="52"/>
      <c r="F9072" s="41"/>
      <c r="I9072" s="41"/>
      <c r="J9072" s="41"/>
      <c r="K9072" s="40"/>
      <c r="Q9072" s="52"/>
    </row>
    <row r="9073" spans="3:17">
      <c r="C9073" s="52"/>
      <c r="F9073" s="41"/>
      <c r="I9073" s="41"/>
      <c r="J9073" s="41"/>
      <c r="K9073" s="40"/>
      <c r="Q9073" s="52"/>
    </row>
    <row r="9074" spans="3:17">
      <c r="C9074" s="52"/>
      <c r="F9074" s="41"/>
      <c r="I9074" s="41"/>
      <c r="J9074" s="41"/>
      <c r="K9074" s="40"/>
      <c r="Q9074" s="52"/>
    </row>
    <row r="9075" spans="3:17">
      <c r="C9075" s="52"/>
      <c r="F9075" s="41"/>
      <c r="I9075" s="41"/>
      <c r="J9075" s="41"/>
      <c r="K9075" s="40"/>
      <c r="Q9075" s="52"/>
    </row>
    <row r="9076" spans="3:17">
      <c r="C9076" s="52"/>
      <c r="F9076" s="41"/>
      <c r="I9076" s="41"/>
      <c r="J9076" s="41"/>
      <c r="K9076" s="40"/>
      <c r="Q9076" s="52"/>
    </row>
    <row r="9077" spans="3:17">
      <c r="C9077" s="52"/>
      <c r="F9077" s="41"/>
      <c r="I9077" s="41"/>
      <c r="J9077" s="41"/>
      <c r="K9077" s="40"/>
      <c r="Q9077" s="52"/>
    </row>
    <row r="9078" spans="3:17">
      <c r="C9078" s="52"/>
      <c r="F9078" s="41"/>
      <c r="I9078" s="41"/>
      <c r="J9078" s="41"/>
      <c r="K9078" s="40"/>
      <c r="Q9078" s="52"/>
    </row>
    <row r="9079" spans="3:17">
      <c r="C9079" s="52"/>
      <c r="F9079" s="41"/>
      <c r="I9079" s="41"/>
      <c r="J9079" s="41"/>
      <c r="K9079" s="40"/>
      <c r="Q9079" s="52"/>
    </row>
    <row r="9080" spans="3:17">
      <c r="C9080" s="52"/>
      <c r="F9080" s="41"/>
      <c r="I9080" s="41"/>
      <c r="J9080" s="41"/>
      <c r="K9080" s="40"/>
      <c r="Q9080" s="52"/>
    </row>
    <row r="9081" spans="3:17">
      <c r="C9081" s="52"/>
      <c r="F9081" s="41"/>
      <c r="I9081" s="41"/>
      <c r="J9081" s="41"/>
      <c r="K9081" s="40"/>
      <c r="Q9081" s="52"/>
    </row>
    <row r="9082" spans="3:17">
      <c r="C9082" s="52"/>
      <c r="F9082" s="41"/>
      <c r="I9082" s="41"/>
      <c r="J9082" s="41"/>
      <c r="K9082" s="40"/>
      <c r="Q9082" s="52"/>
    </row>
    <row r="9083" spans="3:17">
      <c r="C9083" s="52"/>
      <c r="F9083" s="41"/>
      <c r="I9083" s="41"/>
      <c r="J9083" s="41"/>
      <c r="K9083" s="40"/>
      <c r="Q9083" s="52"/>
    </row>
    <row r="9084" spans="3:17">
      <c r="C9084" s="52"/>
      <c r="F9084" s="41"/>
      <c r="I9084" s="41"/>
      <c r="J9084" s="41"/>
      <c r="K9084" s="40"/>
      <c r="Q9084" s="52"/>
    </row>
    <row r="9085" spans="3:17">
      <c r="C9085" s="52"/>
      <c r="F9085" s="41"/>
      <c r="I9085" s="41"/>
      <c r="J9085" s="41"/>
      <c r="K9085" s="40"/>
      <c r="Q9085" s="52"/>
    </row>
    <row r="9086" spans="3:17">
      <c r="C9086" s="52"/>
      <c r="F9086" s="41"/>
      <c r="I9086" s="41"/>
      <c r="J9086" s="41"/>
      <c r="K9086" s="40"/>
      <c r="Q9086" s="52"/>
    </row>
    <row r="9087" spans="3:17">
      <c r="C9087" s="52"/>
      <c r="F9087" s="41"/>
      <c r="I9087" s="41"/>
      <c r="J9087" s="41"/>
      <c r="K9087" s="40"/>
      <c r="Q9087" s="52"/>
    </row>
    <row r="9088" spans="3:17">
      <c r="C9088" s="52"/>
      <c r="F9088" s="41"/>
      <c r="I9088" s="41"/>
      <c r="J9088" s="41"/>
      <c r="K9088" s="40"/>
      <c r="Q9088" s="52"/>
    </row>
    <row r="9089" spans="3:17">
      <c r="C9089" s="52"/>
      <c r="F9089" s="41"/>
      <c r="I9089" s="41"/>
      <c r="J9089" s="41"/>
      <c r="K9089" s="40"/>
      <c r="Q9089" s="52"/>
    </row>
    <row r="9090" spans="3:17">
      <c r="C9090" s="52"/>
      <c r="F9090" s="41"/>
      <c r="I9090" s="41"/>
      <c r="J9090" s="41"/>
      <c r="K9090" s="40"/>
      <c r="Q9090" s="52"/>
    </row>
    <row r="9091" spans="3:17">
      <c r="C9091" s="52"/>
      <c r="F9091" s="41"/>
      <c r="I9091" s="41"/>
      <c r="J9091" s="41"/>
      <c r="K9091" s="40"/>
      <c r="Q9091" s="52"/>
    </row>
    <row r="9092" spans="3:17">
      <c r="C9092" s="52"/>
      <c r="F9092" s="41"/>
      <c r="I9092" s="41"/>
      <c r="J9092" s="41"/>
      <c r="K9092" s="40"/>
      <c r="Q9092" s="52"/>
    </row>
    <row r="9093" spans="3:17">
      <c r="C9093" s="52"/>
      <c r="F9093" s="41"/>
      <c r="I9093" s="41"/>
      <c r="J9093" s="41"/>
      <c r="K9093" s="40"/>
      <c r="Q9093" s="52"/>
    </row>
    <row r="9094" spans="3:17">
      <c r="C9094" s="52"/>
      <c r="F9094" s="41"/>
      <c r="I9094" s="41"/>
      <c r="J9094" s="41"/>
      <c r="K9094" s="40"/>
      <c r="Q9094" s="52"/>
    </row>
    <row r="9095" spans="3:17">
      <c r="C9095" s="52"/>
      <c r="F9095" s="41"/>
      <c r="I9095" s="41"/>
      <c r="J9095" s="41"/>
      <c r="K9095" s="40"/>
      <c r="Q9095" s="52"/>
    </row>
    <row r="9096" spans="3:17">
      <c r="C9096" s="52"/>
      <c r="F9096" s="41"/>
      <c r="I9096" s="41"/>
      <c r="J9096" s="41"/>
      <c r="K9096" s="40"/>
      <c r="Q9096" s="52"/>
    </row>
    <row r="9097" spans="3:17">
      <c r="C9097" s="52"/>
      <c r="F9097" s="41"/>
      <c r="I9097" s="41"/>
      <c r="J9097" s="41"/>
      <c r="K9097" s="40"/>
      <c r="Q9097" s="52"/>
    </row>
    <row r="9098" spans="3:17">
      <c r="C9098" s="52"/>
      <c r="F9098" s="41"/>
      <c r="I9098" s="41"/>
      <c r="J9098" s="41"/>
      <c r="K9098" s="40"/>
      <c r="Q9098" s="52"/>
    </row>
    <row r="9099" spans="3:17">
      <c r="C9099" s="52"/>
      <c r="F9099" s="41"/>
      <c r="I9099" s="41"/>
      <c r="J9099" s="41"/>
      <c r="K9099" s="40"/>
      <c r="Q9099" s="52"/>
    </row>
    <row r="9100" spans="3:17">
      <c r="C9100" s="52"/>
      <c r="F9100" s="41"/>
      <c r="I9100" s="41"/>
      <c r="J9100" s="41"/>
      <c r="K9100" s="40"/>
      <c r="Q9100" s="52"/>
    </row>
    <row r="9101" spans="3:17">
      <c r="C9101" s="52"/>
      <c r="F9101" s="41"/>
      <c r="I9101" s="41"/>
      <c r="J9101" s="41"/>
      <c r="K9101" s="40"/>
      <c r="Q9101" s="52"/>
    </row>
    <row r="9102" spans="3:17">
      <c r="C9102" s="52"/>
      <c r="F9102" s="41"/>
      <c r="I9102" s="41"/>
      <c r="J9102" s="41"/>
      <c r="K9102" s="40"/>
      <c r="Q9102" s="52"/>
    </row>
    <row r="9103" spans="3:17">
      <c r="C9103" s="52"/>
      <c r="F9103" s="41"/>
      <c r="I9103" s="41"/>
      <c r="J9103" s="41"/>
      <c r="K9103" s="40"/>
      <c r="Q9103" s="52"/>
    </row>
    <row r="9104" spans="3:17">
      <c r="C9104" s="52"/>
      <c r="F9104" s="41"/>
      <c r="I9104" s="41"/>
      <c r="J9104" s="41"/>
      <c r="K9104" s="40"/>
      <c r="Q9104" s="52"/>
    </row>
    <row r="9105" spans="3:17">
      <c r="C9105" s="52"/>
      <c r="F9105" s="41"/>
      <c r="I9105" s="41"/>
      <c r="J9105" s="41"/>
      <c r="K9105" s="40"/>
      <c r="Q9105" s="52"/>
    </row>
    <row r="9106" spans="3:17">
      <c r="C9106" s="52"/>
      <c r="F9106" s="41"/>
      <c r="I9106" s="41"/>
      <c r="J9106" s="41"/>
      <c r="K9106" s="40"/>
      <c r="Q9106" s="52"/>
    </row>
    <row r="9107" spans="3:17">
      <c r="C9107" s="52"/>
      <c r="F9107" s="41"/>
      <c r="I9107" s="41"/>
      <c r="J9107" s="41"/>
      <c r="K9107" s="40"/>
      <c r="Q9107" s="52"/>
    </row>
    <row r="9108" spans="3:17">
      <c r="C9108" s="52"/>
      <c r="F9108" s="41"/>
      <c r="I9108" s="41"/>
      <c r="J9108" s="41"/>
      <c r="K9108" s="40"/>
      <c r="Q9108" s="52"/>
    </row>
    <row r="9109" spans="3:17">
      <c r="C9109" s="52"/>
      <c r="F9109" s="41"/>
      <c r="I9109" s="41"/>
      <c r="J9109" s="41"/>
      <c r="K9109" s="40"/>
      <c r="Q9109" s="52"/>
    </row>
    <row r="9110" spans="3:17">
      <c r="C9110" s="52"/>
      <c r="F9110" s="41"/>
      <c r="I9110" s="41"/>
      <c r="J9110" s="41"/>
      <c r="K9110" s="40"/>
      <c r="Q9110" s="52"/>
    </row>
    <row r="9111" spans="3:17">
      <c r="C9111" s="52"/>
      <c r="F9111" s="41"/>
      <c r="I9111" s="41"/>
      <c r="J9111" s="41"/>
      <c r="K9111" s="40"/>
      <c r="Q9111" s="52"/>
    </row>
    <row r="9112" spans="3:17">
      <c r="C9112" s="52"/>
      <c r="F9112" s="41"/>
      <c r="I9112" s="41"/>
      <c r="J9112" s="41"/>
      <c r="K9112" s="40"/>
      <c r="Q9112" s="52"/>
    </row>
    <row r="9113" spans="3:17">
      <c r="C9113" s="52"/>
      <c r="F9113" s="41"/>
      <c r="I9113" s="41"/>
      <c r="J9113" s="41"/>
      <c r="K9113" s="40"/>
      <c r="Q9113" s="52"/>
    </row>
    <row r="9114" spans="3:17">
      <c r="C9114" s="52"/>
      <c r="F9114" s="41"/>
      <c r="I9114" s="41"/>
      <c r="J9114" s="41"/>
      <c r="K9114" s="40"/>
      <c r="Q9114" s="52"/>
    </row>
    <row r="9115" spans="3:17">
      <c r="C9115" s="52"/>
      <c r="F9115" s="41"/>
      <c r="I9115" s="41"/>
      <c r="J9115" s="41"/>
      <c r="K9115" s="40"/>
      <c r="Q9115" s="52"/>
    </row>
    <row r="9116" spans="3:17">
      <c r="C9116" s="52"/>
      <c r="F9116" s="41"/>
      <c r="I9116" s="41"/>
      <c r="J9116" s="41"/>
      <c r="K9116" s="40"/>
      <c r="Q9116" s="52"/>
    </row>
    <row r="9117" spans="3:17">
      <c r="C9117" s="52"/>
      <c r="F9117" s="41"/>
      <c r="I9117" s="41"/>
      <c r="J9117" s="41"/>
      <c r="K9117" s="40"/>
      <c r="Q9117" s="52"/>
    </row>
    <row r="9118" spans="3:17">
      <c r="C9118" s="52"/>
      <c r="F9118" s="41"/>
      <c r="I9118" s="41"/>
      <c r="J9118" s="41"/>
      <c r="K9118" s="40"/>
      <c r="Q9118" s="52"/>
    </row>
    <row r="9119" spans="3:17">
      <c r="C9119" s="52"/>
      <c r="F9119" s="41"/>
      <c r="I9119" s="41"/>
      <c r="J9119" s="41"/>
      <c r="K9119" s="40"/>
      <c r="Q9119" s="52"/>
    </row>
    <row r="9120" spans="3:17">
      <c r="C9120" s="52"/>
      <c r="F9120" s="41"/>
      <c r="I9120" s="41"/>
      <c r="J9120" s="41"/>
      <c r="K9120" s="40"/>
      <c r="Q9120" s="52"/>
    </row>
    <row r="9121" spans="3:17">
      <c r="C9121" s="52"/>
      <c r="F9121" s="41"/>
      <c r="I9121" s="41"/>
      <c r="J9121" s="41"/>
      <c r="K9121" s="40"/>
      <c r="Q9121" s="52"/>
    </row>
    <row r="9122" spans="3:17">
      <c r="C9122" s="52"/>
      <c r="F9122" s="41"/>
      <c r="I9122" s="41"/>
      <c r="J9122" s="41"/>
      <c r="K9122" s="40"/>
      <c r="Q9122" s="52"/>
    </row>
    <row r="9123" spans="3:17">
      <c r="C9123" s="52"/>
      <c r="F9123" s="41"/>
      <c r="I9123" s="41"/>
      <c r="J9123" s="41"/>
      <c r="K9123" s="40"/>
      <c r="Q9123" s="52"/>
    </row>
    <row r="9124" spans="3:17">
      <c r="C9124" s="52"/>
      <c r="F9124" s="41"/>
      <c r="I9124" s="41"/>
      <c r="J9124" s="41"/>
      <c r="K9124" s="40"/>
      <c r="Q9124" s="52"/>
    </row>
    <row r="9125" spans="3:17">
      <c r="C9125" s="52"/>
      <c r="F9125" s="41"/>
      <c r="I9125" s="41"/>
      <c r="J9125" s="41"/>
      <c r="K9125" s="40"/>
      <c r="Q9125" s="52"/>
    </row>
    <row r="9126" spans="3:17">
      <c r="C9126" s="52"/>
      <c r="F9126" s="41"/>
      <c r="I9126" s="41"/>
      <c r="J9126" s="41"/>
      <c r="K9126" s="40"/>
      <c r="Q9126" s="52"/>
    </row>
    <row r="9127" spans="3:17">
      <c r="C9127" s="52"/>
      <c r="F9127" s="41"/>
      <c r="I9127" s="41"/>
      <c r="J9127" s="41"/>
      <c r="K9127" s="40"/>
      <c r="Q9127" s="52"/>
    </row>
    <row r="9128" spans="3:17">
      <c r="C9128" s="52"/>
      <c r="F9128" s="41"/>
      <c r="I9128" s="41"/>
      <c r="J9128" s="41"/>
      <c r="K9128" s="40"/>
      <c r="Q9128" s="52"/>
    </row>
    <row r="9129" spans="3:17">
      <c r="C9129" s="52"/>
      <c r="F9129" s="41"/>
      <c r="I9129" s="41"/>
      <c r="J9129" s="41"/>
      <c r="K9129" s="40"/>
      <c r="Q9129" s="52"/>
    </row>
    <row r="9130" spans="3:17">
      <c r="C9130" s="52"/>
      <c r="F9130" s="41"/>
      <c r="I9130" s="41"/>
      <c r="J9130" s="41"/>
      <c r="K9130" s="40"/>
      <c r="Q9130" s="52"/>
    </row>
    <row r="9131" spans="3:17">
      <c r="C9131" s="52"/>
      <c r="F9131" s="41"/>
      <c r="I9131" s="41"/>
      <c r="J9131" s="41"/>
      <c r="K9131" s="40"/>
      <c r="Q9131" s="52"/>
    </row>
    <row r="9132" spans="3:17">
      <c r="C9132" s="52"/>
      <c r="F9132" s="41"/>
      <c r="I9132" s="41"/>
      <c r="J9132" s="41"/>
      <c r="K9132" s="40"/>
      <c r="Q9132" s="52"/>
    </row>
    <row r="9133" spans="3:17">
      <c r="C9133" s="52"/>
      <c r="F9133" s="41"/>
      <c r="I9133" s="41"/>
      <c r="J9133" s="41"/>
      <c r="K9133" s="40"/>
      <c r="Q9133" s="52"/>
    </row>
    <row r="9134" spans="3:17">
      <c r="C9134" s="52"/>
      <c r="F9134" s="41"/>
      <c r="I9134" s="41"/>
      <c r="J9134" s="41"/>
      <c r="K9134" s="40"/>
      <c r="Q9134" s="52"/>
    </row>
    <row r="9135" spans="3:17">
      <c r="C9135" s="52"/>
      <c r="F9135" s="41"/>
      <c r="I9135" s="41"/>
      <c r="J9135" s="41"/>
      <c r="K9135" s="40"/>
      <c r="Q9135" s="52"/>
    </row>
    <row r="9136" spans="3:17">
      <c r="C9136" s="52"/>
      <c r="F9136" s="41"/>
      <c r="I9136" s="41"/>
      <c r="J9136" s="41"/>
      <c r="K9136" s="40"/>
      <c r="Q9136" s="52"/>
    </row>
    <row r="9137" spans="3:17">
      <c r="C9137" s="52"/>
      <c r="F9137" s="41"/>
      <c r="I9137" s="41"/>
      <c r="J9137" s="41"/>
      <c r="K9137" s="40"/>
      <c r="Q9137" s="52"/>
    </row>
    <row r="9138" spans="3:17">
      <c r="C9138" s="52"/>
      <c r="F9138" s="41"/>
      <c r="I9138" s="41"/>
      <c r="J9138" s="41"/>
      <c r="K9138" s="40"/>
      <c r="Q9138" s="52"/>
    </row>
    <row r="9139" spans="3:17">
      <c r="C9139" s="52"/>
      <c r="F9139" s="41"/>
      <c r="I9139" s="41"/>
      <c r="J9139" s="41"/>
      <c r="K9139" s="40"/>
      <c r="Q9139" s="52"/>
    </row>
    <row r="9140" spans="3:17">
      <c r="C9140" s="52"/>
      <c r="F9140" s="41"/>
      <c r="I9140" s="41"/>
      <c r="J9140" s="41"/>
      <c r="K9140" s="40"/>
      <c r="Q9140" s="52"/>
    </row>
    <row r="9141" spans="3:17">
      <c r="C9141" s="52"/>
      <c r="F9141" s="41"/>
      <c r="I9141" s="41"/>
      <c r="J9141" s="41"/>
      <c r="K9141" s="40"/>
      <c r="Q9141" s="52"/>
    </row>
    <row r="9142" spans="3:17">
      <c r="C9142" s="52"/>
      <c r="F9142" s="41"/>
      <c r="I9142" s="41"/>
      <c r="J9142" s="41"/>
      <c r="K9142" s="40"/>
      <c r="Q9142" s="52"/>
    </row>
    <row r="9143" spans="3:17">
      <c r="C9143" s="52"/>
      <c r="F9143" s="41"/>
      <c r="I9143" s="41"/>
      <c r="J9143" s="41"/>
      <c r="K9143" s="40"/>
      <c r="Q9143" s="52"/>
    </row>
    <row r="9144" spans="3:17">
      <c r="C9144" s="52"/>
      <c r="F9144" s="41"/>
      <c r="I9144" s="41"/>
      <c r="J9144" s="41"/>
      <c r="K9144" s="40"/>
      <c r="Q9144" s="52"/>
    </row>
    <row r="9145" spans="3:17">
      <c r="C9145" s="52"/>
      <c r="F9145" s="41"/>
      <c r="I9145" s="41"/>
      <c r="J9145" s="41"/>
      <c r="K9145" s="40"/>
      <c r="Q9145" s="52"/>
    </row>
    <row r="9146" spans="3:17">
      <c r="C9146" s="52"/>
      <c r="F9146" s="41"/>
      <c r="I9146" s="41"/>
      <c r="J9146" s="41"/>
      <c r="K9146" s="40"/>
      <c r="Q9146" s="52"/>
    </row>
    <row r="9147" spans="3:17">
      <c r="C9147" s="52"/>
      <c r="F9147" s="41"/>
      <c r="I9147" s="41"/>
      <c r="J9147" s="41"/>
      <c r="K9147" s="40"/>
      <c r="Q9147" s="52"/>
    </row>
    <row r="9148" spans="3:17">
      <c r="C9148" s="52"/>
      <c r="F9148" s="41"/>
      <c r="I9148" s="41"/>
      <c r="J9148" s="41"/>
      <c r="K9148" s="40"/>
      <c r="Q9148" s="52"/>
    </row>
    <row r="9149" spans="3:17">
      <c r="C9149" s="52"/>
      <c r="F9149" s="41"/>
      <c r="I9149" s="41"/>
      <c r="J9149" s="41"/>
      <c r="K9149" s="40"/>
      <c r="Q9149" s="52"/>
    </row>
    <row r="9150" spans="3:17">
      <c r="C9150" s="52"/>
      <c r="F9150" s="41"/>
      <c r="I9150" s="41"/>
      <c r="J9150" s="41"/>
      <c r="K9150" s="40"/>
      <c r="Q9150" s="52"/>
    </row>
    <row r="9151" spans="3:17">
      <c r="C9151" s="52"/>
      <c r="F9151" s="41"/>
      <c r="I9151" s="41"/>
      <c r="J9151" s="41"/>
      <c r="K9151" s="40"/>
      <c r="Q9151" s="52"/>
    </row>
    <row r="9152" spans="3:17">
      <c r="C9152" s="52"/>
      <c r="F9152" s="41"/>
      <c r="I9152" s="41"/>
      <c r="J9152" s="41"/>
      <c r="K9152" s="40"/>
      <c r="Q9152" s="52"/>
    </row>
    <row r="9153" spans="3:17">
      <c r="C9153" s="52"/>
      <c r="F9153" s="41"/>
      <c r="I9153" s="41"/>
      <c r="J9153" s="41"/>
      <c r="K9153" s="40"/>
      <c r="Q9153" s="52"/>
    </row>
    <row r="9154" spans="3:17">
      <c r="C9154" s="52"/>
      <c r="F9154" s="41"/>
      <c r="I9154" s="41"/>
      <c r="J9154" s="41"/>
      <c r="K9154" s="40"/>
      <c r="Q9154" s="52"/>
    </row>
    <row r="9155" spans="3:17">
      <c r="C9155" s="52"/>
      <c r="F9155" s="41"/>
      <c r="I9155" s="41"/>
      <c r="J9155" s="41"/>
      <c r="K9155" s="40"/>
      <c r="Q9155" s="52"/>
    </row>
    <row r="9156" spans="3:17">
      <c r="C9156" s="52"/>
      <c r="F9156" s="41"/>
      <c r="I9156" s="41"/>
      <c r="J9156" s="41"/>
      <c r="K9156" s="40"/>
      <c r="Q9156" s="52"/>
    </row>
    <row r="9157" spans="3:17">
      <c r="C9157" s="52"/>
      <c r="F9157" s="41"/>
      <c r="I9157" s="41"/>
      <c r="J9157" s="41"/>
      <c r="K9157" s="40"/>
      <c r="Q9157" s="52"/>
    </row>
    <row r="9158" spans="3:17">
      <c r="C9158" s="52"/>
      <c r="F9158" s="41"/>
      <c r="I9158" s="41"/>
      <c r="J9158" s="41"/>
      <c r="K9158" s="40"/>
      <c r="Q9158" s="52"/>
    </row>
    <row r="9159" spans="3:17">
      <c r="C9159" s="52"/>
      <c r="F9159" s="41"/>
      <c r="I9159" s="41"/>
      <c r="J9159" s="41"/>
      <c r="K9159" s="40"/>
      <c r="Q9159" s="52"/>
    </row>
    <row r="9160" spans="3:17">
      <c r="C9160" s="52"/>
      <c r="F9160" s="41"/>
      <c r="I9160" s="41"/>
      <c r="J9160" s="41"/>
      <c r="K9160" s="40"/>
      <c r="Q9160" s="52"/>
    </row>
    <row r="9161" spans="3:17">
      <c r="C9161" s="52"/>
      <c r="F9161" s="41"/>
      <c r="I9161" s="41"/>
      <c r="J9161" s="41"/>
      <c r="K9161" s="40"/>
      <c r="Q9161" s="52"/>
    </row>
    <row r="9162" spans="3:17">
      <c r="C9162" s="52"/>
      <c r="F9162" s="41"/>
      <c r="I9162" s="41"/>
      <c r="J9162" s="41"/>
      <c r="K9162" s="40"/>
      <c r="Q9162" s="52"/>
    </row>
    <row r="9163" spans="3:17">
      <c r="C9163" s="52"/>
      <c r="F9163" s="41"/>
      <c r="I9163" s="41"/>
      <c r="J9163" s="41"/>
      <c r="K9163" s="40"/>
      <c r="Q9163" s="52"/>
    </row>
    <row r="9164" spans="3:17">
      <c r="C9164" s="52"/>
      <c r="F9164" s="41"/>
      <c r="I9164" s="41"/>
      <c r="J9164" s="41"/>
      <c r="K9164" s="40"/>
      <c r="Q9164" s="52"/>
    </row>
    <row r="9165" spans="3:17">
      <c r="C9165" s="52"/>
      <c r="F9165" s="41"/>
      <c r="I9165" s="41"/>
      <c r="J9165" s="41"/>
      <c r="K9165" s="40"/>
      <c r="Q9165" s="52"/>
    </row>
    <row r="9166" spans="3:17">
      <c r="C9166" s="52"/>
      <c r="F9166" s="41"/>
      <c r="I9166" s="41"/>
      <c r="J9166" s="41"/>
      <c r="K9166" s="40"/>
      <c r="Q9166" s="52"/>
    </row>
    <row r="9167" spans="3:17">
      <c r="C9167" s="52"/>
      <c r="F9167" s="41"/>
      <c r="I9167" s="41"/>
      <c r="J9167" s="41"/>
      <c r="K9167" s="40"/>
      <c r="Q9167" s="52"/>
    </row>
    <row r="9168" spans="3:17">
      <c r="C9168" s="52"/>
      <c r="F9168" s="41"/>
      <c r="I9168" s="41"/>
      <c r="J9168" s="41"/>
      <c r="K9168" s="40"/>
      <c r="Q9168" s="52"/>
    </row>
    <row r="9169" spans="3:17">
      <c r="C9169" s="52"/>
      <c r="F9169" s="41"/>
      <c r="I9169" s="41"/>
      <c r="J9169" s="41"/>
      <c r="K9169" s="40"/>
      <c r="Q9169" s="52"/>
    </row>
    <row r="9170" spans="3:17">
      <c r="C9170" s="52"/>
      <c r="F9170" s="41"/>
      <c r="I9170" s="41"/>
      <c r="J9170" s="41"/>
      <c r="K9170" s="40"/>
      <c r="Q9170" s="52"/>
    </row>
    <row r="9171" spans="3:17">
      <c r="C9171" s="52"/>
      <c r="F9171" s="41"/>
      <c r="I9171" s="41"/>
      <c r="J9171" s="41"/>
      <c r="K9171" s="40"/>
      <c r="Q9171" s="52"/>
    </row>
    <row r="9172" spans="3:17">
      <c r="C9172" s="52"/>
      <c r="F9172" s="41"/>
      <c r="I9172" s="41"/>
      <c r="J9172" s="41"/>
      <c r="K9172" s="40"/>
      <c r="Q9172" s="52"/>
    </row>
    <row r="9173" spans="3:17">
      <c r="C9173" s="52"/>
      <c r="F9173" s="41"/>
      <c r="I9173" s="41"/>
      <c r="J9173" s="41"/>
      <c r="K9173" s="40"/>
      <c r="Q9173" s="52"/>
    </row>
    <row r="9174" spans="3:17">
      <c r="C9174" s="52"/>
      <c r="F9174" s="41"/>
      <c r="I9174" s="41"/>
      <c r="J9174" s="41"/>
      <c r="K9174" s="40"/>
      <c r="Q9174" s="52"/>
    </row>
    <row r="9175" spans="3:17">
      <c r="C9175" s="52"/>
      <c r="F9175" s="41"/>
      <c r="I9175" s="41"/>
      <c r="J9175" s="41"/>
      <c r="K9175" s="40"/>
      <c r="Q9175" s="52"/>
    </row>
    <row r="9176" spans="3:17">
      <c r="C9176" s="52"/>
      <c r="F9176" s="41"/>
      <c r="I9176" s="41"/>
      <c r="J9176" s="41"/>
      <c r="K9176" s="40"/>
      <c r="Q9176" s="52"/>
    </row>
    <row r="9177" spans="3:17">
      <c r="C9177" s="52"/>
      <c r="F9177" s="41"/>
      <c r="I9177" s="41"/>
      <c r="J9177" s="41"/>
      <c r="K9177" s="40"/>
      <c r="Q9177" s="52"/>
    </row>
    <row r="9178" spans="3:17">
      <c r="C9178" s="52"/>
      <c r="F9178" s="41"/>
      <c r="I9178" s="41"/>
      <c r="J9178" s="41"/>
      <c r="K9178" s="40"/>
      <c r="Q9178" s="52"/>
    </row>
    <row r="9179" spans="3:17">
      <c r="C9179" s="52"/>
      <c r="F9179" s="41"/>
      <c r="I9179" s="41"/>
      <c r="J9179" s="41"/>
      <c r="K9179" s="40"/>
      <c r="Q9179" s="52"/>
    </row>
    <row r="9180" spans="3:17">
      <c r="C9180" s="52"/>
      <c r="F9180" s="41"/>
      <c r="I9180" s="41"/>
      <c r="J9180" s="41"/>
      <c r="K9180" s="40"/>
      <c r="Q9180" s="52"/>
    </row>
    <row r="9181" spans="3:17">
      <c r="C9181" s="52"/>
      <c r="F9181" s="41"/>
      <c r="I9181" s="41"/>
      <c r="J9181" s="41"/>
      <c r="K9181" s="40"/>
      <c r="Q9181" s="52"/>
    </row>
    <row r="9182" spans="3:17">
      <c r="C9182" s="52"/>
      <c r="F9182" s="41"/>
      <c r="I9182" s="41"/>
      <c r="J9182" s="41"/>
      <c r="K9182" s="40"/>
      <c r="Q9182" s="52"/>
    </row>
    <row r="9183" spans="3:17">
      <c r="C9183" s="52"/>
      <c r="F9183" s="41"/>
      <c r="I9183" s="41"/>
      <c r="J9183" s="41"/>
      <c r="K9183" s="40"/>
      <c r="Q9183" s="52"/>
    </row>
    <row r="9184" spans="3:17">
      <c r="C9184" s="52"/>
      <c r="F9184" s="41"/>
      <c r="I9184" s="41"/>
      <c r="J9184" s="41"/>
      <c r="K9184" s="40"/>
      <c r="Q9184" s="52"/>
    </row>
    <row r="9185" spans="3:17">
      <c r="C9185" s="52"/>
      <c r="F9185" s="41"/>
      <c r="I9185" s="41"/>
      <c r="J9185" s="41"/>
      <c r="K9185" s="40"/>
      <c r="Q9185" s="52"/>
    </row>
    <row r="9186" spans="3:17">
      <c r="C9186" s="52"/>
      <c r="F9186" s="41"/>
      <c r="I9186" s="41"/>
      <c r="J9186" s="41"/>
      <c r="K9186" s="40"/>
      <c r="Q9186" s="52"/>
    </row>
    <row r="9187" spans="3:17">
      <c r="C9187" s="52"/>
      <c r="F9187" s="41"/>
      <c r="I9187" s="41"/>
      <c r="J9187" s="41"/>
      <c r="K9187" s="40"/>
      <c r="Q9187" s="52"/>
    </row>
    <row r="9188" spans="3:17">
      <c r="C9188" s="52"/>
      <c r="F9188" s="41"/>
      <c r="I9188" s="41"/>
      <c r="J9188" s="41"/>
      <c r="K9188" s="40"/>
      <c r="Q9188" s="52"/>
    </row>
    <row r="9189" spans="3:17">
      <c r="C9189" s="52"/>
      <c r="F9189" s="41"/>
      <c r="I9189" s="41"/>
      <c r="J9189" s="41"/>
      <c r="K9189" s="40"/>
      <c r="Q9189" s="52"/>
    </row>
    <row r="9190" spans="3:17">
      <c r="C9190" s="52"/>
      <c r="F9190" s="41"/>
      <c r="I9190" s="41"/>
      <c r="J9190" s="41"/>
      <c r="K9190" s="40"/>
      <c r="Q9190" s="52"/>
    </row>
    <row r="9191" spans="3:17">
      <c r="C9191" s="52"/>
      <c r="F9191" s="41"/>
      <c r="I9191" s="41"/>
      <c r="J9191" s="41"/>
      <c r="K9191" s="40"/>
      <c r="Q9191" s="52"/>
    </row>
    <row r="9192" spans="3:17">
      <c r="C9192" s="52"/>
      <c r="F9192" s="41"/>
      <c r="I9192" s="41"/>
      <c r="J9192" s="41"/>
      <c r="K9192" s="40"/>
      <c r="Q9192" s="52"/>
    </row>
    <row r="9193" spans="3:17">
      <c r="C9193" s="52"/>
      <c r="F9193" s="41"/>
      <c r="I9193" s="41"/>
      <c r="J9193" s="41"/>
      <c r="K9193" s="40"/>
      <c r="Q9193" s="52"/>
    </row>
    <row r="9194" spans="3:17">
      <c r="C9194" s="52"/>
      <c r="F9194" s="41"/>
      <c r="I9194" s="41"/>
      <c r="J9194" s="41"/>
      <c r="K9194" s="40"/>
      <c r="Q9194" s="52"/>
    </row>
    <row r="9195" spans="3:17">
      <c r="C9195" s="52"/>
      <c r="F9195" s="41"/>
      <c r="I9195" s="41"/>
      <c r="J9195" s="41"/>
      <c r="K9195" s="40"/>
      <c r="Q9195" s="52"/>
    </row>
    <row r="9196" spans="3:17">
      <c r="C9196" s="52"/>
      <c r="F9196" s="41"/>
      <c r="I9196" s="41"/>
      <c r="J9196" s="41"/>
      <c r="K9196" s="40"/>
      <c r="Q9196" s="52"/>
    </row>
    <row r="9197" spans="3:17">
      <c r="C9197" s="52"/>
      <c r="F9197" s="41"/>
      <c r="I9197" s="41"/>
      <c r="J9197" s="41"/>
      <c r="K9197" s="40"/>
      <c r="Q9197" s="52"/>
    </row>
    <row r="9198" spans="3:17">
      <c r="C9198" s="52"/>
      <c r="F9198" s="41"/>
      <c r="I9198" s="41"/>
      <c r="J9198" s="41"/>
      <c r="K9198" s="40"/>
      <c r="Q9198" s="52"/>
    </row>
    <row r="9199" spans="3:17">
      <c r="C9199" s="52"/>
      <c r="F9199" s="41"/>
      <c r="I9199" s="41"/>
      <c r="J9199" s="41"/>
      <c r="K9199" s="40"/>
      <c r="Q9199" s="52"/>
    </row>
    <row r="9200" spans="3:17">
      <c r="C9200" s="52"/>
      <c r="F9200" s="41"/>
      <c r="I9200" s="41"/>
      <c r="J9200" s="41"/>
      <c r="K9200" s="40"/>
      <c r="Q9200" s="52"/>
    </row>
    <row r="9201" spans="3:17">
      <c r="C9201" s="52"/>
      <c r="F9201" s="41"/>
      <c r="I9201" s="41"/>
      <c r="J9201" s="41"/>
      <c r="K9201" s="40"/>
      <c r="Q9201" s="52"/>
    </row>
    <row r="9202" spans="3:17">
      <c r="C9202" s="52"/>
      <c r="F9202" s="41"/>
      <c r="I9202" s="41"/>
      <c r="J9202" s="41"/>
      <c r="K9202" s="40"/>
      <c r="Q9202" s="52"/>
    </row>
    <row r="9203" spans="3:17">
      <c r="C9203" s="52"/>
      <c r="F9203" s="41"/>
      <c r="I9203" s="41"/>
      <c r="J9203" s="41"/>
      <c r="K9203" s="40"/>
      <c r="Q9203" s="52"/>
    </row>
    <row r="9204" spans="3:17">
      <c r="C9204" s="52"/>
      <c r="F9204" s="41"/>
      <c r="I9204" s="41"/>
      <c r="J9204" s="41"/>
      <c r="K9204" s="40"/>
      <c r="Q9204" s="52"/>
    </row>
    <row r="9205" spans="3:17">
      <c r="C9205" s="52"/>
      <c r="F9205" s="41"/>
      <c r="I9205" s="41"/>
      <c r="J9205" s="41"/>
      <c r="K9205" s="40"/>
      <c r="Q9205" s="52"/>
    </row>
    <row r="9206" spans="3:17">
      <c r="C9206" s="52"/>
      <c r="F9206" s="41"/>
      <c r="I9206" s="41"/>
      <c r="J9206" s="41"/>
      <c r="K9206" s="40"/>
      <c r="Q9206" s="52"/>
    </row>
    <row r="9207" spans="3:17">
      <c r="C9207" s="52"/>
      <c r="F9207" s="41"/>
      <c r="I9207" s="41"/>
      <c r="J9207" s="41"/>
      <c r="K9207" s="40"/>
      <c r="Q9207" s="52"/>
    </row>
    <row r="9208" spans="3:17">
      <c r="C9208" s="52"/>
      <c r="F9208" s="41"/>
      <c r="I9208" s="41"/>
      <c r="J9208" s="41"/>
      <c r="K9208" s="40"/>
      <c r="Q9208" s="52"/>
    </row>
    <row r="9209" spans="3:17">
      <c r="C9209" s="52"/>
      <c r="F9209" s="41"/>
      <c r="I9209" s="41"/>
      <c r="J9209" s="41"/>
      <c r="K9209" s="40"/>
      <c r="Q9209" s="52"/>
    </row>
    <row r="9210" spans="3:17">
      <c r="C9210" s="52"/>
      <c r="F9210" s="41"/>
      <c r="I9210" s="41"/>
      <c r="J9210" s="41"/>
      <c r="K9210" s="40"/>
      <c r="Q9210" s="52"/>
    </row>
    <row r="9211" spans="3:17">
      <c r="C9211" s="52"/>
      <c r="F9211" s="41"/>
      <c r="I9211" s="41"/>
      <c r="J9211" s="41"/>
      <c r="K9211" s="40"/>
      <c r="Q9211" s="52"/>
    </row>
    <row r="9212" spans="3:17">
      <c r="C9212" s="52"/>
      <c r="F9212" s="41"/>
      <c r="I9212" s="41"/>
      <c r="J9212" s="41"/>
      <c r="K9212" s="40"/>
      <c r="Q9212" s="52"/>
    </row>
    <row r="9213" spans="3:17">
      <c r="C9213" s="52"/>
      <c r="F9213" s="41"/>
      <c r="I9213" s="41"/>
      <c r="J9213" s="41"/>
      <c r="K9213" s="40"/>
      <c r="Q9213" s="52"/>
    </row>
    <row r="9214" spans="3:17">
      <c r="C9214" s="52"/>
      <c r="F9214" s="41"/>
      <c r="I9214" s="41"/>
      <c r="J9214" s="41"/>
      <c r="K9214" s="40"/>
      <c r="Q9214" s="52"/>
    </row>
    <row r="9215" spans="3:17">
      <c r="C9215" s="52"/>
      <c r="F9215" s="41"/>
      <c r="I9215" s="41"/>
      <c r="J9215" s="41"/>
      <c r="K9215" s="40"/>
      <c r="Q9215" s="52"/>
    </row>
    <row r="9216" spans="3:17">
      <c r="C9216" s="52"/>
      <c r="F9216" s="41"/>
      <c r="I9216" s="41"/>
      <c r="J9216" s="41"/>
      <c r="K9216" s="40"/>
      <c r="Q9216" s="52"/>
    </row>
    <row r="9217" spans="3:17">
      <c r="C9217" s="52"/>
      <c r="F9217" s="41"/>
      <c r="I9217" s="41"/>
      <c r="J9217" s="41"/>
      <c r="K9217" s="40"/>
      <c r="Q9217" s="52"/>
    </row>
    <row r="9218" spans="3:17">
      <c r="C9218" s="52"/>
      <c r="F9218" s="41"/>
      <c r="I9218" s="41"/>
      <c r="J9218" s="41"/>
      <c r="K9218" s="40"/>
      <c r="Q9218" s="52"/>
    </row>
    <row r="9219" spans="3:17">
      <c r="C9219" s="52"/>
      <c r="F9219" s="41"/>
      <c r="I9219" s="41"/>
      <c r="J9219" s="41"/>
      <c r="K9219" s="40"/>
      <c r="Q9219" s="52"/>
    </row>
    <row r="9220" spans="3:17">
      <c r="C9220" s="52"/>
      <c r="F9220" s="41"/>
      <c r="I9220" s="41"/>
      <c r="J9220" s="41"/>
      <c r="K9220" s="40"/>
      <c r="Q9220" s="52"/>
    </row>
    <row r="9221" spans="3:17">
      <c r="C9221" s="52"/>
      <c r="F9221" s="41"/>
      <c r="I9221" s="41"/>
      <c r="J9221" s="41"/>
      <c r="K9221" s="40"/>
      <c r="Q9221" s="52"/>
    </row>
    <row r="9222" spans="3:17">
      <c r="C9222" s="52"/>
      <c r="F9222" s="41"/>
      <c r="I9222" s="41"/>
      <c r="J9222" s="41"/>
      <c r="K9222" s="40"/>
      <c r="Q9222" s="52"/>
    </row>
    <row r="9223" spans="3:17">
      <c r="C9223" s="52"/>
      <c r="F9223" s="41"/>
      <c r="I9223" s="41"/>
      <c r="J9223" s="41"/>
      <c r="K9223" s="40"/>
      <c r="Q9223" s="52"/>
    </row>
    <row r="9224" spans="3:17">
      <c r="C9224" s="52"/>
      <c r="F9224" s="41"/>
      <c r="I9224" s="41"/>
      <c r="J9224" s="41"/>
      <c r="K9224" s="40"/>
      <c r="Q9224" s="52"/>
    </row>
    <row r="9225" spans="3:17">
      <c r="C9225" s="52"/>
      <c r="F9225" s="41"/>
      <c r="I9225" s="41"/>
      <c r="J9225" s="41"/>
      <c r="K9225" s="40"/>
      <c r="Q9225" s="52"/>
    </row>
    <row r="9226" spans="3:17">
      <c r="C9226" s="52"/>
      <c r="F9226" s="41"/>
      <c r="I9226" s="41"/>
      <c r="J9226" s="41"/>
      <c r="K9226" s="40"/>
      <c r="Q9226" s="52"/>
    </row>
    <row r="9227" spans="3:17">
      <c r="C9227" s="52"/>
      <c r="F9227" s="41"/>
      <c r="I9227" s="41"/>
      <c r="J9227" s="41"/>
      <c r="K9227" s="40"/>
      <c r="Q9227" s="52"/>
    </row>
    <row r="9228" spans="3:17">
      <c r="C9228" s="52"/>
      <c r="F9228" s="41"/>
      <c r="I9228" s="41"/>
      <c r="J9228" s="41"/>
      <c r="K9228" s="40"/>
      <c r="Q9228" s="52"/>
    </row>
    <row r="9229" spans="3:17">
      <c r="C9229" s="52"/>
      <c r="F9229" s="41"/>
      <c r="I9229" s="41"/>
      <c r="J9229" s="41"/>
      <c r="K9229" s="40"/>
      <c r="Q9229" s="52"/>
    </row>
    <row r="9230" spans="3:17">
      <c r="C9230" s="52"/>
      <c r="F9230" s="41"/>
      <c r="I9230" s="41"/>
      <c r="J9230" s="41"/>
      <c r="K9230" s="40"/>
      <c r="Q9230" s="52"/>
    </row>
    <row r="9231" spans="3:17">
      <c r="C9231" s="52"/>
      <c r="F9231" s="41"/>
      <c r="I9231" s="41"/>
      <c r="J9231" s="41"/>
      <c r="K9231" s="40"/>
      <c r="Q9231" s="52"/>
    </row>
    <row r="9232" spans="3:17">
      <c r="C9232" s="52"/>
      <c r="F9232" s="41"/>
      <c r="I9232" s="41"/>
      <c r="J9232" s="41"/>
      <c r="K9232" s="40"/>
      <c r="Q9232" s="52"/>
    </row>
    <row r="9233" spans="3:17">
      <c r="C9233" s="52"/>
      <c r="F9233" s="41"/>
      <c r="I9233" s="41"/>
      <c r="J9233" s="41"/>
      <c r="K9233" s="40"/>
      <c r="Q9233" s="52"/>
    </row>
    <row r="9234" spans="3:17">
      <c r="C9234" s="52"/>
      <c r="F9234" s="41"/>
      <c r="I9234" s="41"/>
      <c r="J9234" s="41"/>
      <c r="K9234" s="40"/>
      <c r="Q9234" s="52"/>
    </row>
    <row r="9235" spans="3:17">
      <c r="C9235" s="52"/>
      <c r="F9235" s="41"/>
      <c r="I9235" s="41"/>
      <c r="J9235" s="41"/>
      <c r="K9235" s="40"/>
      <c r="Q9235" s="52"/>
    </row>
    <row r="9236" spans="3:17">
      <c r="C9236" s="52"/>
      <c r="F9236" s="41"/>
      <c r="I9236" s="41"/>
      <c r="J9236" s="41"/>
      <c r="K9236" s="40"/>
      <c r="Q9236" s="52"/>
    </row>
    <row r="9237" spans="3:17">
      <c r="C9237" s="52"/>
      <c r="F9237" s="41"/>
      <c r="I9237" s="41"/>
      <c r="J9237" s="41"/>
      <c r="K9237" s="40"/>
      <c r="Q9237" s="52"/>
    </row>
    <row r="9238" spans="3:17">
      <c r="C9238" s="52"/>
      <c r="F9238" s="41"/>
      <c r="I9238" s="41"/>
      <c r="J9238" s="41"/>
      <c r="K9238" s="40"/>
      <c r="Q9238" s="52"/>
    </row>
    <row r="9239" spans="3:17">
      <c r="C9239" s="52"/>
      <c r="F9239" s="41"/>
      <c r="I9239" s="41"/>
      <c r="J9239" s="41"/>
      <c r="K9239" s="40"/>
      <c r="Q9239" s="52"/>
    </row>
    <row r="9240" spans="3:17">
      <c r="C9240" s="52"/>
      <c r="F9240" s="41"/>
      <c r="I9240" s="41"/>
      <c r="J9240" s="41"/>
      <c r="K9240" s="40"/>
      <c r="Q9240" s="52"/>
    </row>
    <row r="9241" spans="3:17">
      <c r="C9241" s="52"/>
      <c r="F9241" s="41"/>
      <c r="I9241" s="41"/>
      <c r="J9241" s="41"/>
      <c r="K9241" s="40"/>
      <c r="Q9241" s="52"/>
    </row>
    <row r="9242" spans="3:17">
      <c r="C9242" s="52"/>
      <c r="F9242" s="41"/>
      <c r="I9242" s="41"/>
      <c r="J9242" s="41"/>
      <c r="K9242" s="40"/>
      <c r="Q9242" s="52"/>
    </row>
    <row r="9243" spans="3:17">
      <c r="C9243" s="52"/>
      <c r="F9243" s="41"/>
      <c r="I9243" s="41"/>
      <c r="J9243" s="41"/>
      <c r="K9243" s="40"/>
      <c r="Q9243" s="52"/>
    </row>
    <row r="9244" spans="3:17">
      <c r="C9244" s="52"/>
      <c r="F9244" s="41"/>
      <c r="I9244" s="41"/>
      <c r="J9244" s="41"/>
      <c r="K9244" s="40"/>
      <c r="Q9244" s="52"/>
    </row>
    <row r="9245" spans="3:17">
      <c r="C9245" s="52"/>
      <c r="F9245" s="41"/>
      <c r="I9245" s="41"/>
      <c r="J9245" s="41"/>
      <c r="K9245" s="40"/>
      <c r="Q9245" s="52"/>
    </row>
    <row r="9246" spans="3:17">
      <c r="C9246" s="52"/>
      <c r="F9246" s="41"/>
      <c r="I9246" s="41"/>
      <c r="J9246" s="41"/>
      <c r="K9246" s="40"/>
      <c r="Q9246" s="52"/>
    </row>
    <row r="9247" spans="3:17">
      <c r="C9247" s="52"/>
      <c r="F9247" s="41"/>
      <c r="I9247" s="41"/>
      <c r="J9247" s="41"/>
      <c r="K9247" s="40"/>
      <c r="Q9247" s="52"/>
    </row>
    <row r="9248" spans="3:17">
      <c r="C9248" s="52"/>
      <c r="F9248" s="41"/>
      <c r="I9248" s="41"/>
      <c r="J9248" s="41"/>
      <c r="K9248" s="40"/>
      <c r="Q9248" s="52"/>
    </row>
    <row r="9249" spans="3:17">
      <c r="C9249" s="52"/>
      <c r="F9249" s="41"/>
      <c r="I9249" s="41"/>
      <c r="J9249" s="41"/>
      <c r="K9249" s="40"/>
      <c r="Q9249" s="52"/>
    </row>
    <row r="9250" spans="3:17">
      <c r="C9250" s="52"/>
      <c r="F9250" s="41"/>
      <c r="I9250" s="41"/>
      <c r="J9250" s="41"/>
      <c r="K9250" s="40"/>
      <c r="Q9250" s="52"/>
    </row>
    <row r="9251" spans="3:17">
      <c r="C9251" s="52"/>
      <c r="F9251" s="41"/>
      <c r="I9251" s="41"/>
      <c r="J9251" s="41"/>
      <c r="K9251" s="40"/>
      <c r="Q9251" s="52"/>
    </row>
    <row r="9252" spans="3:17">
      <c r="C9252" s="52"/>
      <c r="F9252" s="41"/>
      <c r="I9252" s="41"/>
      <c r="J9252" s="41"/>
      <c r="K9252" s="40"/>
      <c r="Q9252" s="52"/>
    </row>
    <row r="9253" spans="3:17">
      <c r="C9253" s="52"/>
      <c r="F9253" s="41"/>
      <c r="I9253" s="41"/>
      <c r="J9253" s="41"/>
      <c r="K9253" s="40"/>
      <c r="Q9253" s="52"/>
    </row>
    <row r="9254" spans="3:17">
      <c r="C9254" s="52"/>
      <c r="F9254" s="41"/>
      <c r="I9254" s="41"/>
      <c r="J9254" s="41"/>
      <c r="K9254" s="40"/>
      <c r="Q9254" s="52"/>
    </row>
    <row r="9255" spans="3:17">
      <c r="C9255" s="52"/>
      <c r="F9255" s="41"/>
      <c r="I9255" s="41"/>
      <c r="J9255" s="41"/>
      <c r="K9255" s="40"/>
      <c r="Q9255" s="52"/>
    </row>
    <row r="9256" spans="3:17">
      <c r="C9256" s="52"/>
      <c r="F9256" s="41"/>
      <c r="I9256" s="41"/>
      <c r="J9256" s="41"/>
      <c r="K9256" s="40"/>
      <c r="Q9256" s="52"/>
    </row>
    <row r="9257" spans="3:17">
      <c r="C9257" s="52"/>
      <c r="F9257" s="41"/>
      <c r="I9257" s="41"/>
      <c r="J9257" s="41"/>
      <c r="K9257" s="40"/>
      <c r="Q9257" s="52"/>
    </row>
    <row r="9258" spans="3:17">
      <c r="C9258" s="52"/>
      <c r="F9258" s="41"/>
      <c r="I9258" s="41"/>
      <c r="J9258" s="41"/>
      <c r="K9258" s="40"/>
      <c r="Q9258" s="52"/>
    </row>
    <row r="9259" spans="3:17">
      <c r="C9259" s="52"/>
      <c r="F9259" s="41"/>
      <c r="I9259" s="41"/>
      <c r="J9259" s="41"/>
      <c r="K9259" s="40"/>
      <c r="Q9259" s="52"/>
    </row>
    <row r="9260" spans="3:17">
      <c r="C9260" s="52"/>
      <c r="F9260" s="41"/>
      <c r="I9260" s="41"/>
      <c r="J9260" s="41"/>
      <c r="K9260" s="40"/>
      <c r="Q9260" s="52"/>
    </row>
    <row r="9261" spans="3:17">
      <c r="C9261" s="52"/>
      <c r="F9261" s="41"/>
      <c r="I9261" s="41"/>
      <c r="J9261" s="41"/>
      <c r="K9261" s="40"/>
      <c r="Q9261" s="52"/>
    </row>
    <row r="9262" spans="3:17">
      <c r="C9262" s="52"/>
      <c r="F9262" s="41"/>
      <c r="I9262" s="41"/>
      <c r="J9262" s="41"/>
      <c r="K9262" s="40"/>
      <c r="Q9262" s="52"/>
    </row>
    <row r="9263" spans="3:17">
      <c r="C9263" s="52"/>
      <c r="F9263" s="41"/>
      <c r="I9263" s="41"/>
      <c r="J9263" s="41"/>
      <c r="K9263" s="40"/>
      <c r="Q9263" s="52"/>
    </row>
    <row r="9264" spans="3:17">
      <c r="C9264" s="52"/>
      <c r="F9264" s="41"/>
      <c r="I9264" s="41"/>
      <c r="J9264" s="41"/>
      <c r="K9264" s="40"/>
      <c r="Q9264" s="52"/>
    </row>
    <row r="9265" spans="3:17">
      <c r="C9265" s="52"/>
      <c r="F9265" s="41"/>
      <c r="I9265" s="41"/>
      <c r="J9265" s="41"/>
      <c r="K9265" s="40"/>
      <c r="Q9265" s="52"/>
    </row>
    <row r="9266" spans="3:17">
      <c r="C9266" s="52"/>
      <c r="F9266" s="41"/>
      <c r="I9266" s="41"/>
      <c r="J9266" s="41"/>
      <c r="K9266" s="40"/>
      <c r="Q9266" s="52"/>
    </row>
    <row r="9267" spans="3:17">
      <c r="C9267" s="52"/>
      <c r="F9267" s="41"/>
      <c r="I9267" s="41"/>
      <c r="J9267" s="41"/>
      <c r="K9267" s="40"/>
      <c r="Q9267" s="52"/>
    </row>
    <row r="9268" spans="3:17">
      <c r="C9268" s="52"/>
      <c r="F9268" s="41"/>
      <c r="I9268" s="41"/>
      <c r="J9268" s="41"/>
      <c r="K9268" s="40"/>
      <c r="Q9268" s="52"/>
    </row>
    <row r="9269" spans="3:17">
      <c r="C9269" s="52"/>
      <c r="F9269" s="41"/>
      <c r="I9269" s="41"/>
      <c r="J9269" s="41"/>
      <c r="K9269" s="40"/>
      <c r="Q9269" s="52"/>
    </row>
    <row r="9270" spans="3:17">
      <c r="C9270" s="52"/>
      <c r="F9270" s="41"/>
      <c r="I9270" s="41"/>
      <c r="J9270" s="41"/>
      <c r="K9270" s="40"/>
      <c r="Q9270" s="52"/>
    </row>
    <row r="9271" spans="3:17">
      <c r="C9271" s="52"/>
      <c r="F9271" s="41"/>
      <c r="I9271" s="41"/>
      <c r="J9271" s="41"/>
      <c r="K9271" s="40"/>
      <c r="Q9271" s="52"/>
    </row>
    <row r="9272" spans="3:17">
      <c r="C9272" s="52"/>
      <c r="F9272" s="41"/>
      <c r="I9272" s="41"/>
      <c r="J9272" s="41"/>
      <c r="K9272" s="40"/>
      <c r="Q9272" s="52"/>
    </row>
    <row r="9273" spans="3:17">
      <c r="C9273" s="52"/>
      <c r="F9273" s="41"/>
      <c r="I9273" s="41"/>
      <c r="J9273" s="41"/>
      <c r="K9273" s="40"/>
      <c r="Q9273" s="52"/>
    </row>
    <row r="9274" spans="3:17">
      <c r="C9274" s="52"/>
      <c r="F9274" s="41"/>
      <c r="I9274" s="41"/>
      <c r="J9274" s="41"/>
      <c r="K9274" s="40"/>
      <c r="Q9274" s="52"/>
    </row>
    <row r="9275" spans="3:17">
      <c r="C9275" s="52"/>
      <c r="F9275" s="41"/>
      <c r="I9275" s="41"/>
      <c r="J9275" s="41"/>
      <c r="K9275" s="40"/>
      <c r="Q9275" s="52"/>
    </row>
    <row r="9276" spans="3:17">
      <c r="C9276" s="52"/>
      <c r="F9276" s="41"/>
      <c r="I9276" s="41"/>
      <c r="J9276" s="41"/>
      <c r="K9276" s="40"/>
      <c r="Q9276" s="52"/>
    </row>
    <row r="9277" spans="3:17">
      <c r="C9277" s="52"/>
      <c r="F9277" s="41"/>
      <c r="I9277" s="41"/>
      <c r="J9277" s="41"/>
      <c r="K9277" s="40"/>
      <c r="Q9277" s="52"/>
    </row>
    <row r="9278" spans="3:17">
      <c r="C9278" s="52"/>
      <c r="F9278" s="41"/>
      <c r="I9278" s="41"/>
      <c r="J9278" s="41"/>
      <c r="K9278" s="40"/>
      <c r="Q9278" s="52"/>
    </row>
    <row r="9279" spans="3:17">
      <c r="C9279" s="52"/>
      <c r="F9279" s="41"/>
      <c r="I9279" s="41"/>
      <c r="J9279" s="41"/>
      <c r="K9279" s="40"/>
      <c r="Q9279" s="52"/>
    </row>
    <row r="9280" spans="3:17">
      <c r="C9280" s="52"/>
      <c r="F9280" s="41"/>
      <c r="I9280" s="41"/>
      <c r="J9280" s="41"/>
      <c r="K9280" s="40"/>
      <c r="Q9280" s="52"/>
    </row>
    <row r="9281" spans="3:17">
      <c r="C9281" s="52"/>
      <c r="F9281" s="41"/>
      <c r="I9281" s="41"/>
      <c r="J9281" s="41"/>
      <c r="K9281" s="40"/>
      <c r="Q9281" s="52"/>
    </row>
    <row r="9282" spans="3:17">
      <c r="C9282" s="52"/>
      <c r="F9282" s="41"/>
      <c r="I9282" s="41"/>
      <c r="J9282" s="41"/>
      <c r="K9282" s="40"/>
      <c r="Q9282" s="52"/>
    </row>
    <row r="9283" spans="3:17">
      <c r="C9283" s="52"/>
      <c r="F9283" s="41"/>
      <c r="I9283" s="41"/>
      <c r="J9283" s="41"/>
      <c r="K9283" s="40"/>
      <c r="Q9283" s="52"/>
    </row>
    <row r="9284" spans="3:17">
      <c r="C9284" s="52"/>
      <c r="F9284" s="41"/>
      <c r="I9284" s="41"/>
      <c r="J9284" s="41"/>
      <c r="K9284" s="40"/>
      <c r="Q9284" s="52"/>
    </row>
    <row r="9285" spans="3:17">
      <c r="C9285" s="52"/>
      <c r="F9285" s="41"/>
      <c r="I9285" s="41"/>
      <c r="J9285" s="41"/>
      <c r="K9285" s="40"/>
      <c r="Q9285" s="52"/>
    </row>
    <row r="9286" spans="3:17">
      <c r="C9286" s="52"/>
      <c r="F9286" s="41"/>
      <c r="I9286" s="41"/>
      <c r="J9286" s="41"/>
      <c r="K9286" s="40"/>
      <c r="Q9286" s="52"/>
    </row>
    <row r="9287" spans="3:17">
      <c r="C9287" s="52"/>
      <c r="F9287" s="41"/>
      <c r="I9287" s="41"/>
      <c r="J9287" s="41"/>
      <c r="K9287" s="40"/>
      <c r="Q9287" s="52"/>
    </row>
    <row r="9288" spans="3:17">
      <c r="C9288" s="52"/>
      <c r="F9288" s="41"/>
      <c r="I9288" s="41"/>
      <c r="J9288" s="41"/>
      <c r="K9288" s="40"/>
      <c r="Q9288" s="52"/>
    </row>
    <row r="9289" spans="3:17">
      <c r="C9289" s="52"/>
      <c r="F9289" s="41"/>
      <c r="I9289" s="41"/>
      <c r="J9289" s="41"/>
      <c r="K9289" s="40"/>
      <c r="Q9289" s="52"/>
    </row>
    <row r="9290" spans="3:17">
      <c r="C9290" s="52"/>
      <c r="F9290" s="41"/>
      <c r="I9290" s="41"/>
      <c r="J9290" s="41"/>
      <c r="K9290" s="40"/>
      <c r="Q9290" s="52"/>
    </row>
    <row r="9291" spans="3:17">
      <c r="C9291" s="52"/>
      <c r="F9291" s="41"/>
      <c r="I9291" s="41"/>
      <c r="J9291" s="41"/>
      <c r="K9291" s="40"/>
      <c r="Q9291" s="52"/>
    </row>
    <row r="9292" spans="3:17">
      <c r="C9292" s="52"/>
      <c r="F9292" s="41"/>
      <c r="I9292" s="41"/>
      <c r="J9292" s="41"/>
      <c r="K9292" s="40"/>
      <c r="Q9292" s="52"/>
    </row>
    <row r="9293" spans="3:17">
      <c r="C9293" s="52"/>
      <c r="F9293" s="41"/>
      <c r="I9293" s="41"/>
      <c r="J9293" s="41"/>
      <c r="K9293" s="40"/>
      <c r="Q9293" s="52"/>
    </row>
    <row r="9294" spans="3:17">
      <c r="C9294" s="52"/>
      <c r="F9294" s="41"/>
      <c r="I9294" s="41"/>
      <c r="J9294" s="41"/>
      <c r="K9294" s="40"/>
      <c r="Q9294" s="52"/>
    </row>
    <row r="9295" spans="3:17">
      <c r="C9295" s="52"/>
      <c r="F9295" s="41"/>
      <c r="I9295" s="41"/>
      <c r="J9295" s="41"/>
      <c r="K9295" s="40"/>
      <c r="Q9295" s="52"/>
    </row>
    <row r="9296" spans="3:17">
      <c r="C9296" s="52"/>
      <c r="F9296" s="41"/>
      <c r="I9296" s="41"/>
      <c r="J9296" s="41"/>
      <c r="K9296" s="40"/>
      <c r="Q9296" s="52"/>
    </row>
    <row r="9297" spans="3:17">
      <c r="C9297" s="52"/>
      <c r="F9297" s="41"/>
      <c r="I9297" s="41"/>
      <c r="J9297" s="41"/>
      <c r="K9297" s="40"/>
      <c r="Q9297" s="52"/>
    </row>
    <row r="9298" spans="3:17">
      <c r="C9298" s="52"/>
      <c r="F9298" s="41"/>
      <c r="I9298" s="41"/>
      <c r="J9298" s="41"/>
      <c r="K9298" s="40"/>
      <c r="Q9298" s="52"/>
    </row>
    <row r="9299" spans="3:17">
      <c r="C9299" s="52"/>
      <c r="F9299" s="41"/>
      <c r="I9299" s="41"/>
      <c r="J9299" s="41"/>
      <c r="K9299" s="40"/>
      <c r="Q9299" s="52"/>
    </row>
    <row r="9300" spans="3:17">
      <c r="C9300" s="52"/>
      <c r="F9300" s="41"/>
      <c r="I9300" s="41"/>
      <c r="J9300" s="41"/>
      <c r="K9300" s="40"/>
      <c r="Q9300" s="52"/>
    </row>
    <row r="9301" spans="3:17">
      <c r="C9301" s="52"/>
      <c r="F9301" s="41"/>
      <c r="I9301" s="41"/>
      <c r="J9301" s="41"/>
      <c r="K9301" s="40"/>
      <c r="Q9301" s="52"/>
    </row>
    <row r="9302" spans="3:17">
      <c r="C9302" s="52"/>
      <c r="F9302" s="41"/>
      <c r="I9302" s="41"/>
      <c r="J9302" s="41"/>
      <c r="K9302" s="40"/>
      <c r="Q9302" s="52"/>
    </row>
    <row r="9303" spans="3:17">
      <c r="C9303" s="52"/>
      <c r="F9303" s="41"/>
      <c r="I9303" s="41"/>
      <c r="J9303" s="41"/>
      <c r="K9303" s="40"/>
      <c r="Q9303" s="52"/>
    </row>
    <row r="9304" spans="3:17">
      <c r="C9304" s="52"/>
      <c r="F9304" s="41"/>
      <c r="I9304" s="41"/>
      <c r="J9304" s="41"/>
      <c r="K9304" s="40"/>
      <c r="Q9304" s="52"/>
    </row>
    <row r="9305" spans="3:17">
      <c r="C9305" s="52"/>
      <c r="F9305" s="41"/>
      <c r="I9305" s="41"/>
      <c r="J9305" s="41"/>
      <c r="K9305" s="40"/>
      <c r="Q9305" s="52"/>
    </row>
    <row r="9306" spans="3:17">
      <c r="C9306" s="52"/>
      <c r="F9306" s="41"/>
      <c r="I9306" s="41"/>
      <c r="J9306" s="41"/>
      <c r="K9306" s="40"/>
      <c r="Q9306" s="52"/>
    </row>
    <row r="9307" spans="3:17">
      <c r="C9307" s="52"/>
      <c r="F9307" s="41"/>
      <c r="I9307" s="41"/>
      <c r="J9307" s="41"/>
      <c r="K9307" s="40"/>
      <c r="Q9307" s="52"/>
    </row>
    <row r="9308" spans="3:17">
      <c r="C9308" s="52"/>
      <c r="F9308" s="41"/>
      <c r="I9308" s="41"/>
      <c r="J9308" s="41"/>
      <c r="K9308" s="40"/>
      <c r="Q9308" s="52"/>
    </row>
    <row r="9309" spans="3:17">
      <c r="C9309" s="52"/>
      <c r="F9309" s="41"/>
      <c r="I9309" s="41"/>
      <c r="J9309" s="41"/>
      <c r="K9309" s="40"/>
      <c r="Q9309" s="52"/>
    </row>
    <row r="9310" spans="3:17">
      <c r="C9310" s="52"/>
      <c r="F9310" s="41"/>
      <c r="I9310" s="41"/>
      <c r="J9310" s="41"/>
      <c r="K9310" s="40"/>
      <c r="Q9310" s="52"/>
    </row>
    <row r="9311" spans="3:17">
      <c r="C9311" s="52"/>
      <c r="F9311" s="41"/>
      <c r="I9311" s="41"/>
      <c r="J9311" s="41"/>
      <c r="K9311" s="40"/>
      <c r="Q9311" s="52"/>
    </row>
    <row r="9312" spans="3:17">
      <c r="C9312" s="52"/>
      <c r="F9312" s="41"/>
      <c r="I9312" s="41"/>
      <c r="J9312" s="41"/>
      <c r="K9312" s="40"/>
      <c r="Q9312" s="52"/>
    </row>
    <row r="9313" spans="3:17">
      <c r="C9313" s="52"/>
      <c r="F9313" s="41"/>
      <c r="I9313" s="41"/>
      <c r="J9313" s="41"/>
      <c r="K9313" s="40"/>
      <c r="Q9313" s="52"/>
    </row>
    <row r="9314" spans="3:17">
      <c r="C9314" s="52"/>
      <c r="F9314" s="41"/>
      <c r="I9314" s="41"/>
      <c r="J9314" s="41"/>
      <c r="K9314" s="40"/>
      <c r="Q9314" s="52"/>
    </row>
    <row r="9315" spans="3:17">
      <c r="C9315" s="52"/>
      <c r="F9315" s="41"/>
      <c r="I9315" s="41"/>
      <c r="J9315" s="41"/>
      <c r="K9315" s="40"/>
      <c r="Q9315" s="52"/>
    </row>
    <row r="9316" spans="3:17">
      <c r="C9316" s="52"/>
      <c r="F9316" s="41"/>
      <c r="I9316" s="41"/>
      <c r="J9316" s="41"/>
      <c r="K9316" s="40"/>
      <c r="Q9316" s="52"/>
    </row>
    <row r="9317" spans="3:17">
      <c r="C9317" s="52"/>
      <c r="F9317" s="41"/>
      <c r="I9317" s="41"/>
      <c r="J9317" s="41"/>
      <c r="K9317" s="40"/>
      <c r="Q9317" s="52"/>
    </row>
    <row r="9318" spans="3:17">
      <c r="C9318" s="52"/>
      <c r="F9318" s="41"/>
      <c r="I9318" s="41"/>
      <c r="J9318" s="41"/>
      <c r="K9318" s="40"/>
      <c r="Q9318" s="52"/>
    </row>
    <row r="9319" spans="3:17">
      <c r="C9319" s="52"/>
      <c r="F9319" s="41"/>
      <c r="I9319" s="41"/>
      <c r="J9319" s="41"/>
      <c r="K9319" s="40"/>
      <c r="Q9319" s="52"/>
    </row>
    <row r="9320" spans="3:17">
      <c r="C9320" s="52"/>
      <c r="F9320" s="41"/>
      <c r="I9320" s="41"/>
      <c r="J9320" s="41"/>
      <c r="K9320" s="40"/>
      <c r="Q9320" s="52"/>
    </row>
    <row r="9321" spans="3:17">
      <c r="C9321" s="52"/>
      <c r="F9321" s="41"/>
      <c r="I9321" s="41"/>
      <c r="J9321" s="41"/>
      <c r="K9321" s="40"/>
      <c r="Q9321" s="52"/>
    </row>
    <row r="9322" spans="3:17">
      <c r="C9322" s="52"/>
      <c r="F9322" s="41"/>
      <c r="I9322" s="41"/>
      <c r="J9322" s="41"/>
      <c r="K9322" s="40"/>
      <c r="Q9322" s="52"/>
    </row>
    <row r="9323" spans="3:17">
      <c r="C9323" s="52"/>
      <c r="F9323" s="41"/>
      <c r="I9323" s="41"/>
      <c r="J9323" s="41"/>
      <c r="K9323" s="40"/>
      <c r="Q9323" s="52"/>
    </row>
    <row r="9324" spans="3:17">
      <c r="C9324" s="52"/>
      <c r="F9324" s="41"/>
      <c r="I9324" s="41"/>
      <c r="J9324" s="41"/>
      <c r="K9324" s="40"/>
      <c r="Q9324" s="52"/>
    </row>
    <row r="9325" spans="3:17">
      <c r="C9325" s="52"/>
      <c r="F9325" s="41"/>
      <c r="I9325" s="41"/>
      <c r="J9325" s="41"/>
      <c r="K9325" s="40"/>
      <c r="Q9325" s="52"/>
    </row>
    <row r="9326" spans="3:17">
      <c r="C9326" s="52"/>
      <c r="F9326" s="41"/>
      <c r="I9326" s="41"/>
      <c r="J9326" s="41"/>
      <c r="K9326" s="40"/>
      <c r="Q9326" s="52"/>
    </row>
    <row r="9327" spans="3:17">
      <c r="C9327" s="52"/>
      <c r="F9327" s="41"/>
      <c r="I9327" s="41"/>
      <c r="J9327" s="41"/>
      <c r="K9327" s="40"/>
      <c r="Q9327" s="52"/>
    </row>
    <row r="9328" spans="3:17">
      <c r="C9328" s="52"/>
      <c r="F9328" s="41"/>
      <c r="I9328" s="41"/>
      <c r="J9328" s="41"/>
      <c r="K9328" s="40"/>
      <c r="Q9328" s="52"/>
    </row>
    <row r="9329" spans="3:17">
      <c r="C9329" s="52"/>
      <c r="F9329" s="41"/>
      <c r="I9329" s="41"/>
      <c r="J9329" s="41"/>
      <c r="K9329" s="40"/>
      <c r="Q9329" s="52"/>
    </row>
    <row r="9330" spans="3:17">
      <c r="C9330" s="52"/>
      <c r="F9330" s="41"/>
      <c r="I9330" s="41"/>
      <c r="J9330" s="41"/>
      <c r="K9330" s="40"/>
      <c r="Q9330" s="52"/>
    </row>
    <row r="9331" spans="3:17">
      <c r="C9331" s="52"/>
      <c r="F9331" s="41"/>
      <c r="I9331" s="41"/>
      <c r="J9331" s="41"/>
      <c r="K9331" s="40"/>
      <c r="Q9331" s="52"/>
    </row>
    <row r="9332" spans="3:17">
      <c r="C9332" s="52"/>
      <c r="F9332" s="41"/>
      <c r="I9332" s="41"/>
      <c r="J9332" s="41"/>
      <c r="K9332" s="40"/>
      <c r="Q9332" s="52"/>
    </row>
    <row r="9333" spans="3:17">
      <c r="C9333" s="52"/>
      <c r="F9333" s="41"/>
      <c r="I9333" s="41"/>
      <c r="J9333" s="41"/>
      <c r="K9333" s="40"/>
      <c r="Q9333" s="52"/>
    </row>
    <row r="9334" spans="3:17">
      <c r="C9334" s="52"/>
      <c r="F9334" s="41"/>
      <c r="I9334" s="41"/>
      <c r="J9334" s="41"/>
      <c r="K9334" s="40"/>
      <c r="Q9334" s="52"/>
    </row>
    <row r="9335" spans="3:17">
      <c r="C9335" s="52"/>
      <c r="F9335" s="41"/>
      <c r="I9335" s="41"/>
      <c r="J9335" s="41"/>
      <c r="K9335" s="40"/>
      <c r="Q9335" s="52"/>
    </row>
    <row r="9336" spans="3:17">
      <c r="C9336" s="52"/>
      <c r="F9336" s="41"/>
      <c r="I9336" s="41"/>
      <c r="J9336" s="41"/>
      <c r="K9336" s="40"/>
      <c r="Q9336" s="52"/>
    </row>
    <row r="9337" spans="3:17">
      <c r="C9337" s="52"/>
      <c r="F9337" s="41"/>
      <c r="I9337" s="41"/>
      <c r="J9337" s="41"/>
      <c r="K9337" s="40"/>
      <c r="Q9337" s="52"/>
    </row>
    <row r="9338" spans="3:17">
      <c r="C9338" s="52"/>
      <c r="F9338" s="41"/>
      <c r="I9338" s="41"/>
      <c r="J9338" s="41"/>
      <c r="K9338" s="40"/>
      <c r="Q9338" s="52"/>
    </row>
    <row r="9339" spans="3:17">
      <c r="C9339" s="52"/>
      <c r="F9339" s="41"/>
      <c r="I9339" s="41"/>
      <c r="J9339" s="41"/>
      <c r="K9339" s="40"/>
      <c r="Q9339" s="52"/>
    </row>
    <row r="9340" spans="3:17">
      <c r="C9340" s="52"/>
      <c r="F9340" s="41"/>
      <c r="I9340" s="41"/>
      <c r="J9340" s="41"/>
      <c r="K9340" s="40"/>
      <c r="Q9340" s="52"/>
    </row>
    <row r="9341" spans="3:17">
      <c r="C9341" s="52"/>
      <c r="F9341" s="41"/>
      <c r="I9341" s="41"/>
      <c r="J9341" s="41"/>
      <c r="K9341" s="40"/>
      <c r="Q9341" s="52"/>
    </row>
    <row r="9342" spans="3:17">
      <c r="C9342" s="52"/>
      <c r="F9342" s="41"/>
      <c r="I9342" s="41"/>
      <c r="J9342" s="41"/>
      <c r="K9342" s="40"/>
      <c r="Q9342" s="52"/>
    </row>
    <row r="9343" spans="3:17">
      <c r="C9343" s="52"/>
      <c r="F9343" s="41"/>
      <c r="I9343" s="41"/>
      <c r="J9343" s="41"/>
      <c r="K9343" s="40"/>
      <c r="Q9343" s="52"/>
    </row>
    <row r="9344" spans="3:17">
      <c r="C9344" s="52"/>
      <c r="F9344" s="41"/>
      <c r="I9344" s="41"/>
      <c r="J9344" s="41"/>
      <c r="K9344" s="40"/>
      <c r="Q9344" s="52"/>
    </row>
    <row r="9345" spans="3:17">
      <c r="C9345" s="52"/>
      <c r="F9345" s="41"/>
      <c r="I9345" s="41"/>
      <c r="J9345" s="41"/>
      <c r="K9345" s="40"/>
      <c r="Q9345" s="52"/>
    </row>
    <row r="9346" spans="3:17">
      <c r="C9346" s="52"/>
      <c r="F9346" s="41"/>
      <c r="I9346" s="41"/>
      <c r="J9346" s="41"/>
      <c r="K9346" s="40"/>
      <c r="Q9346" s="52"/>
    </row>
    <row r="9347" spans="3:17">
      <c r="C9347" s="52"/>
      <c r="F9347" s="41"/>
      <c r="I9347" s="41"/>
      <c r="J9347" s="41"/>
      <c r="K9347" s="40"/>
      <c r="Q9347" s="52"/>
    </row>
    <row r="9348" spans="3:17">
      <c r="C9348" s="52"/>
      <c r="F9348" s="41"/>
      <c r="I9348" s="41"/>
      <c r="J9348" s="41"/>
      <c r="K9348" s="40"/>
      <c r="Q9348" s="52"/>
    </row>
    <row r="9349" spans="3:17">
      <c r="C9349" s="52"/>
      <c r="F9349" s="41"/>
      <c r="I9349" s="41"/>
      <c r="J9349" s="41"/>
      <c r="K9349" s="40"/>
      <c r="Q9349" s="52"/>
    </row>
    <row r="9350" spans="3:17">
      <c r="C9350" s="52"/>
      <c r="F9350" s="41"/>
      <c r="I9350" s="41"/>
      <c r="J9350" s="41"/>
      <c r="K9350" s="40"/>
      <c r="Q9350" s="52"/>
    </row>
    <row r="9351" spans="3:17">
      <c r="C9351" s="52"/>
      <c r="F9351" s="41"/>
      <c r="I9351" s="41"/>
      <c r="J9351" s="41"/>
      <c r="K9351" s="40"/>
      <c r="Q9351" s="52"/>
    </row>
    <row r="9352" spans="3:17">
      <c r="C9352" s="52"/>
      <c r="F9352" s="41"/>
      <c r="I9352" s="41"/>
      <c r="J9352" s="41"/>
      <c r="K9352" s="40"/>
      <c r="Q9352" s="52"/>
    </row>
    <row r="9353" spans="3:17">
      <c r="C9353" s="52"/>
      <c r="F9353" s="41"/>
      <c r="I9353" s="41"/>
      <c r="J9353" s="41"/>
      <c r="K9353" s="40"/>
      <c r="Q9353" s="52"/>
    </row>
    <row r="9354" spans="3:17">
      <c r="C9354" s="52"/>
      <c r="F9354" s="41"/>
      <c r="I9354" s="41"/>
      <c r="J9354" s="41"/>
      <c r="K9354" s="40"/>
      <c r="Q9354" s="52"/>
    </row>
    <row r="9355" spans="3:17">
      <c r="C9355" s="52"/>
      <c r="F9355" s="41"/>
      <c r="I9355" s="41"/>
      <c r="J9355" s="41"/>
      <c r="K9355" s="40"/>
      <c r="Q9355" s="52"/>
    </row>
    <row r="9356" spans="3:17">
      <c r="C9356" s="52"/>
      <c r="F9356" s="41"/>
      <c r="I9356" s="41"/>
      <c r="J9356" s="41"/>
      <c r="K9356" s="40"/>
      <c r="Q9356" s="52"/>
    </row>
    <row r="9357" spans="3:17">
      <c r="C9357" s="52"/>
      <c r="F9357" s="41"/>
      <c r="I9357" s="41"/>
      <c r="J9357" s="41"/>
      <c r="K9357" s="40"/>
      <c r="Q9357" s="52"/>
    </row>
    <row r="9358" spans="3:17">
      <c r="C9358" s="52"/>
      <c r="F9358" s="41"/>
      <c r="I9358" s="41"/>
      <c r="J9358" s="41"/>
      <c r="K9358" s="40"/>
      <c r="Q9358" s="52"/>
    </row>
    <row r="9359" spans="3:17">
      <c r="C9359" s="52"/>
      <c r="F9359" s="41"/>
      <c r="I9359" s="41"/>
      <c r="J9359" s="41"/>
      <c r="K9359" s="40"/>
      <c r="Q9359" s="52"/>
    </row>
    <row r="9360" spans="3:17">
      <c r="C9360" s="52"/>
      <c r="F9360" s="41"/>
      <c r="I9360" s="41"/>
      <c r="J9360" s="41"/>
      <c r="K9360" s="40"/>
      <c r="Q9360" s="52"/>
    </row>
    <row r="9361" spans="3:17">
      <c r="C9361" s="52"/>
      <c r="F9361" s="41"/>
      <c r="I9361" s="41"/>
      <c r="J9361" s="41"/>
      <c r="K9361" s="40"/>
      <c r="Q9361" s="52"/>
    </row>
    <row r="9362" spans="3:17">
      <c r="C9362" s="52"/>
      <c r="F9362" s="41"/>
      <c r="I9362" s="41"/>
      <c r="J9362" s="41"/>
      <c r="K9362" s="40"/>
      <c r="Q9362" s="52"/>
    </row>
    <row r="9363" spans="3:17">
      <c r="C9363" s="52"/>
      <c r="F9363" s="41"/>
      <c r="I9363" s="41"/>
      <c r="J9363" s="41"/>
      <c r="K9363" s="40"/>
      <c r="Q9363" s="52"/>
    </row>
    <row r="9364" spans="3:17">
      <c r="C9364" s="52"/>
      <c r="F9364" s="41"/>
      <c r="I9364" s="41"/>
      <c r="J9364" s="41"/>
      <c r="K9364" s="40"/>
      <c r="Q9364" s="52"/>
    </row>
    <row r="9365" spans="3:17">
      <c r="C9365" s="52"/>
      <c r="F9365" s="41"/>
      <c r="I9365" s="41"/>
      <c r="J9365" s="41"/>
      <c r="K9365" s="40"/>
      <c r="Q9365" s="52"/>
    </row>
    <row r="9366" spans="3:17">
      <c r="C9366" s="52"/>
      <c r="F9366" s="41"/>
      <c r="I9366" s="41"/>
      <c r="J9366" s="41"/>
      <c r="K9366" s="40"/>
      <c r="Q9366" s="52"/>
    </row>
    <row r="9367" spans="3:17">
      <c r="C9367" s="52"/>
      <c r="F9367" s="41"/>
      <c r="I9367" s="41"/>
      <c r="J9367" s="41"/>
      <c r="K9367" s="40"/>
      <c r="Q9367" s="52"/>
    </row>
    <row r="9368" spans="3:17">
      <c r="C9368" s="52"/>
      <c r="F9368" s="41"/>
      <c r="I9368" s="41"/>
      <c r="J9368" s="41"/>
      <c r="K9368" s="40"/>
      <c r="Q9368" s="52"/>
    </row>
    <row r="9369" spans="3:17">
      <c r="C9369" s="52"/>
      <c r="F9369" s="41"/>
      <c r="I9369" s="41"/>
      <c r="J9369" s="41"/>
      <c r="K9369" s="40"/>
      <c r="Q9369" s="52"/>
    </row>
    <row r="9370" spans="3:17">
      <c r="C9370" s="52"/>
      <c r="F9370" s="41"/>
      <c r="I9370" s="41"/>
      <c r="J9370" s="41"/>
      <c r="K9370" s="40"/>
      <c r="Q9370" s="52"/>
    </row>
    <row r="9371" spans="3:17">
      <c r="C9371" s="52"/>
      <c r="F9371" s="41"/>
      <c r="I9371" s="41"/>
      <c r="J9371" s="41"/>
      <c r="K9371" s="40"/>
      <c r="Q9371" s="52"/>
    </row>
    <row r="9372" spans="3:17">
      <c r="C9372" s="52"/>
      <c r="F9372" s="41"/>
      <c r="I9372" s="41"/>
      <c r="J9372" s="41"/>
      <c r="K9372" s="40"/>
      <c r="Q9372" s="52"/>
    </row>
    <row r="9373" spans="3:17">
      <c r="C9373" s="52"/>
      <c r="F9373" s="41"/>
      <c r="I9373" s="41"/>
      <c r="J9373" s="41"/>
      <c r="K9373" s="40"/>
      <c r="Q9373" s="52"/>
    </row>
    <row r="9374" spans="3:17">
      <c r="C9374" s="52"/>
      <c r="F9374" s="41"/>
      <c r="I9374" s="41"/>
      <c r="J9374" s="41"/>
      <c r="K9374" s="40"/>
      <c r="Q9374" s="52"/>
    </row>
    <row r="9375" spans="3:17">
      <c r="C9375" s="52"/>
      <c r="F9375" s="41"/>
      <c r="I9375" s="41"/>
      <c r="J9375" s="41"/>
      <c r="K9375" s="40"/>
      <c r="Q9375" s="52"/>
    </row>
    <row r="9376" spans="3:17">
      <c r="C9376" s="52"/>
      <c r="F9376" s="41"/>
      <c r="I9376" s="41"/>
      <c r="J9376" s="41"/>
      <c r="K9376" s="40"/>
      <c r="Q9376" s="52"/>
    </row>
    <row r="9377" spans="3:17">
      <c r="C9377" s="52"/>
      <c r="F9377" s="41"/>
      <c r="I9377" s="41"/>
      <c r="J9377" s="41"/>
      <c r="K9377" s="40"/>
      <c r="Q9377" s="52"/>
    </row>
    <row r="9378" spans="3:17">
      <c r="C9378" s="52"/>
      <c r="F9378" s="41"/>
      <c r="I9378" s="41"/>
      <c r="J9378" s="41"/>
      <c r="K9378" s="40"/>
      <c r="Q9378" s="52"/>
    </row>
    <row r="9379" spans="3:17">
      <c r="C9379" s="52"/>
      <c r="F9379" s="41"/>
      <c r="I9379" s="41"/>
      <c r="J9379" s="41"/>
      <c r="K9379" s="40"/>
      <c r="Q9379" s="52"/>
    </row>
    <row r="9380" spans="3:17">
      <c r="C9380" s="52"/>
      <c r="F9380" s="41"/>
      <c r="I9380" s="41"/>
      <c r="J9380" s="41"/>
      <c r="K9380" s="40"/>
      <c r="Q9380" s="52"/>
    </row>
    <row r="9381" spans="3:17">
      <c r="C9381" s="52"/>
      <c r="F9381" s="41"/>
      <c r="I9381" s="41"/>
      <c r="J9381" s="41"/>
      <c r="K9381" s="40"/>
      <c r="Q9381" s="52"/>
    </row>
    <row r="9382" spans="3:17">
      <c r="C9382" s="52"/>
      <c r="F9382" s="41"/>
      <c r="I9382" s="41"/>
      <c r="J9382" s="41"/>
      <c r="K9382" s="40"/>
      <c r="Q9382" s="52"/>
    </row>
    <row r="9383" spans="3:17">
      <c r="C9383" s="52"/>
      <c r="F9383" s="41"/>
      <c r="I9383" s="41"/>
      <c r="J9383" s="41"/>
      <c r="K9383" s="40"/>
      <c r="Q9383" s="52"/>
    </row>
    <row r="9384" spans="3:17">
      <c r="C9384" s="52"/>
      <c r="F9384" s="41"/>
      <c r="I9384" s="41"/>
      <c r="J9384" s="41"/>
      <c r="K9384" s="40"/>
      <c r="Q9384" s="52"/>
    </row>
    <row r="9385" spans="3:17">
      <c r="C9385" s="52"/>
      <c r="F9385" s="41"/>
      <c r="I9385" s="41"/>
      <c r="J9385" s="41"/>
      <c r="K9385" s="40"/>
      <c r="Q9385" s="52"/>
    </row>
    <row r="9386" spans="3:17">
      <c r="C9386" s="52"/>
      <c r="F9386" s="41"/>
      <c r="I9386" s="41"/>
      <c r="J9386" s="41"/>
      <c r="K9386" s="40"/>
      <c r="Q9386" s="52"/>
    </row>
    <row r="9387" spans="3:17">
      <c r="C9387" s="52"/>
      <c r="F9387" s="41"/>
      <c r="I9387" s="41"/>
      <c r="J9387" s="41"/>
      <c r="K9387" s="40"/>
      <c r="Q9387" s="52"/>
    </row>
    <row r="9388" spans="3:17">
      <c r="C9388" s="52"/>
      <c r="F9388" s="41"/>
      <c r="I9388" s="41"/>
      <c r="J9388" s="41"/>
      <c r="K9388" s="40"/>
      <c r="Q9388" s="52"/>
    </row>
    <row r="9389" spans="3:17">
      <c r="C9389" s="52"/>
      <c r="F9389" s="41"/>
      <c r="I9389" s="41"/>
      <c r="J9389" s="41"/>
      <c r="K9389" s="40"/>
      <c r="Q9389" s="52"/>
    </row>
    <row r="9390" spans="3:17">
      <c r="C9390" s="52"/>
      <c r="F9390" s="41"/>
      <c r="I9390" s="41"/>
      <c r="J9390" s="41"/>
      <c r="K9390" s="40"/>
      <c r="Q9390" s="52"/>
    </row>
    <row r="9391" spans="3:17">
      <c r="C9391" s="52"/>
      <c r="F9391" s="41"/>
      <c r="I9391" s="41"/>
      <c r="J9391" s="41"/>
      <c r="K9391" s="40"/>
      <c r="Q9391" s="52"/>
    </row>
    <row r="9392" spans="3:17">
      <c r="C9392" s="52"/>
      <c r="F9392" s="41"/>
      <c r="I9392" s="41"/>
      <c r="J9392" s="41"/>
      <c r="K9392" s="40"/>
      <c r="Q9392" s="52"/>
    </row>
    <row r="9393" spans="3:17">
      <c r="C9393" s="52"/>
      <c r="F9393" s="41"/>
      <c r="I9393" s="41"/>
      <c r="J9393" s="41"/>
      <c r="K9393" s="40"/>
      <c r="Q9393" s="52"/>
    </row>
    <row r="9394" spans="3:17">
      <c r="C9394" s="52"/>
      <c r="F9394" s="41"/>
      <c r="I9394" s="41"/>
      <c r="J9394" s="41"/>
      <c r="K9394" s="40"/>
      <c r="Q9394" s="52"/>
    </row>
    <row r="9395" spans="3:17">
      <c r="C9395" s="52"/>
      <c r="F9395" s="41"/>
      <c r="I9395" s="41"/>
      <c r="J9395" s="41"/>
      <c r="K9395" s="40"/>
      <c r="Q9395" s="52"/>
    </row>
    <row r="9396" spans="3:17">
      <c r="C9396" s="52"/>
      <c r="F9396" s="41"/>
      <c r="I9396" s="41"/>
      <c r="J9396" s="41"/>
      <c r="K9396" s="40"/>
      <c r="Q9396" s="52"/>
    </row>
    <row r="9397" spans="3:17">
      <c r="C9397" s="52"/>
      <c r="F9397" s="41"/>
      <c r="I9397" s="41"/>
      <c r="J9397" s="41"/>
      <c r="K9397" s="40"/>
      <c r="Q9397" s="52"/>
    </row>
    <row r="9398" spans="3:17">
      <c r="C9398" s="52"/>
      <c r="F9398" s="41"/>
      <c r="I9398" s="41"/>
      <c r="J9398" s="41"/>
      <c r="K9398" s="40"/>
      <c r="Q9398" s="52"/>
    </row>
    <row r="9399" spans="3:17">
      <c r="C9399" s="52"/>
      <c r="F9399" s="41"/>
      <c r="I9399" s="41"/>
      <c r="J9399" s="41"/>
      <c r="K9399" s="40"/>
      <c r="Q9399" s="52"/>
    </row>
    <row r="9400" spans="3:17">
      <c r="C9400" s="52"/>
      <c r="F9400" s="41"/>
      <c r="I9400" s="41"/>
      <c r="J9400" s="41"/>
      <c r="K9400" s="40"/>
      <c r="Q9400" s="52"/>
    </row>
    <row r="9401" spans="3:17">
      <c r="C9401" s="52"/>
      <c r="F9401" s="41"/>
      <c r="I9401" s="41"/>
      <c r="J9401" s="41"/>
      <c r="K9401" s="40"/>
      <c r="Q9401" s="52"/>
    </row>
    <row r="9402" spans="3:17">
      <c r="C9402" s="52"/>
      <c r="F9402" s="41"/>
      <c r="I9402" s="41"/>
      <c r="J9402" s="41"/>
      <c r="K9402" s="40"/>
      <c r="Q9402" s="52"/>
    </row>
    <row r="9403" spans="3:17">
      <c r="C9403" s="52"/>
      <c r="F9403" s="41"/>
      <c r="I9403" s="41"/>
      <c r="J9403" s="41"/>
      <c r="K9403" s="40"/>
      <c r="Q9403" s="52"/>
    </row>
    <row r="9404" spans="3:17">
      <c r="C9404" s="52"/>
      <c r="F9404" s="41"/>
      <c r="I9404" s="41"/>
      <c r="J9404" s="41"/>
      <c r="K9404" s="40"/>
      <c r="Q9404" s="52"/>
    </row>
    <row r="9405" spans="3:17">
      <c r="C9405" s="52"/>
      <c r="F9405" s="41"/>
      <c r="I9405" s="41"/>
      <c r="J9405" s="41"/>
      <c r="K9405" s="40"/>
      <c r="Q9405" s="52"/>
    </row>
    <row r="9406" spans="3:17">
      <c r="C9406" s="52"/>
      <c r="F9406" s="41"/>
      <c r="I9406" s="41"/>
      <c r="J9406" s="41"/>
      <c r="K9406" s="40"/>
      <c r="Q9406" s="52"/>
    </row>
    <row r="9407" spans="3:17">
      <c r="C9407" s="52"/>
      <c r="F9407" s="41"/>
      <c r="I9407" s="41"/>
      <c r="J9407" s="41"/>
      <c r="K9407" s="40"/>
      <c r="Q9407" s="52"/>
    </row>
    <row r="9408" spans="3:17">
      <c r="C9408" s="52"/>
      <c r="F9408" s="41"/>
      <c r="I9408" s="41"/>
      <c r="J9408" s="41"/>
      <c r="K9408" s="40"/>
      <c r="Q9408" s="52"/>
    </row>
    <row r="9409" spans="3:17">
      <c r="C9409" s="52"/>
      <c r="F9409" s="41"/>
      <c r="I9409" s="41"/>
      <c r="J9409" s="41"/>
      <c r="K9409" s="40"/>
      <c r="Q9409" s="52"/>
    </row>
    <row r="9410" spans="3:17">
      <c r="C9410" s="52"/>
      <c r="F9410" s="41"/>
      <c r="I9410" s="41"/>
      <c r="J9410" s="41"/>
      <c r="K9410" s="40"/>
      <c r="Q9410" s="52"/>
    </row>
    <row r="9411" spans="3:17">
      <c r="C9411" s="52"/>
      <c r="F9411" s="41"/>
      <c r="I9411" s="41"/>
      <c r="J9411" s="41"/>
      <c r="K9411" s="40"/>
      <c r="Q9411" s="52"/>
    </row>
    <row r="9412" spans="3:17">
      <c r="C9412" s="52"/>
      <c r="F9412" s="41"/>
      <c r="I9412" s="41"/>
      <c r="J9412" s="41"/>
      <c r="K9412" s="40"/>
      <c r="Q9412" s="52"/>
    </row>
    <row r="9413" spans="3:17">
      <c r="C9413" s="52"/>
      <c r="F9413" s="41"/>
      <c r="I9413" s="41"/>
      <c r="J9413" s="41"/>
      <c r="K9413" s="40"/>
      <c r="Q9413" s="52"/>
    </row>
    <row r="9414" spans="3:17">
      <c r="C9414" s="52"/>
      <c r="F9414" s="41"/>
      <c r="I9414" s="41"/>
      <c r="J9414" s="41"/>
      <c r="K9414" s="40"/>
      <c r="Q9414" s="52"/>
    </row>
    <row r="9415" spans="3:17">
      <c r="C9415" s="52"/>
      <c r="F9415" s="41"/>
      <c r="I9415" s="41"/>
      <c r="J9415" s="41"/>
      <c r="K9415" s="40"/>
      <c r="Q9415" s="52"/>
    </row>
    <row r="9416" spans="3:17">
      <c r="C9416" s="52"/>
      <c r="F9416" s="41"/>
      <c r="I9416" s="41"/>
      <c r="J9416" s="41"/>
      <c r="K9416" s="40"/>
      <c r="Q9416" s="52"/>
    </row>
    <row r="9417" spans="3:17">
      <c r="C9417" s="52"/>
      <c r="F9417" s="41"/>
      <c r="I9417" s="41"/>
      <c r="J9417" s="41"/>
      <c r="K9417" s="40"/>
      <c r="Q9417" s="52"/>
    </row>
    <row r="9418" spans="3:17">
      <c r="C9418" s="52"/>
      <c r="F9418" s="41"/>
      <c r="I9418" s="41"/>
      <c r="J9418" s="41"/>
      <c r="K9418" s="40"/>
      <c r="Q9418" s="52"/>
    </row>
    <row r="9419" spans="3:17">
      <c r="C9419" s="52"/>
      <c r="F9419" s="41"/>
      <c r="I9419" s="41"/>
      <c r="J9419" s="41"/>
      <c r="K9419" s="40"/>
      <c r="Q9419" s="52"/>
    </row>
    <row r="9420" spans="3:17">
      <c r="C9420" s="52"/>
      <c r="F9420" s="41"/>
      <c r="I9420" s="41"/>
      <c r="J9420" s="41"/>
      <c r="K9420" s="40"/>
      <c r="Q9420" s="52"/>
    </row>
    <row r="9421" spans="3:17">
      <c r="C9421" s="52"/>
      <c r="F9421" s="41"/>
      <c r="I9421" s="41"/>
      <c r="J9421" s="41"/>
      <c r="K9421" s="40"/>
      <c r="Q9421" s="52"/>
    </row>
    <row r="9422" spans="3:17">
      <c r="C9422" s="52"/>
      <c r="F9422" s="41"/>
      <c r="I9422" s="41"/>
      <c r="J9422" s="41"/>
      <c r="K9422" s="40"/>
      <c r="Q9422" s="52"/>
    </row>
    <row r="9423" spans="3:17">
      <c r="C9423" s="52"/>
      <c r="F9423" s="41"/>
      <c r="I9423" s="41"/>
      <c r="J9423" s="41"/>
      <c r="K9423" s="40"/>
      <c r="Q9423" s="52"/>
    </row>
    <row r="9424" spans="3:17">
      <c r="C9424" s="52"/>
      <c r="F9424" s="41"/>
      <c r="I9424" s="41"/>
      <c r="J9424" s="41"/>
      <c r="K9424" s="40"/>
      <c r="Q9424" s="52"/>
    </row>
    <row r="9425" spans="3:17">
      <c r="C9425" s="52"/>
      <c r="F9425" s="41"/>
      <c r="I9425" s="41"/>
      <c r="J9425" s="41"/>
      <c r="K9425" s="40"/>
      <c r="Q9425" s="52"/>
    </row>
    <row r="9426" spans="3:17">
      <c r="C9426" s="52"/>
      <c r="F9426" s="41"/>
      <c r="I9426" s="41"/>
      <c r="J9426" s="41"/>
      <c r="K9426" s="40"/>
      <c r="Q9426" s="52"/>
    </row>
    <row r="9427" spans="3:17">
      <c r="C9427" s="52"/>
      <c r="F9427" s="41"/>
      <c r="I9427" s="41"/>
      <c r="J9427" s="41"/>
      <c r="K9427" s="40"/>
      <c r="Q9427" s="52"/>
    </row>
    <row r="9428" spans="3:17">
      <c r="C9428" s="52"/>
      <c r="F9428" s="41"/>
      <c r="I9428" s="41"/>
      <c r="J9428" s="41"/>
      <c r="K9428" s="40"/>
      <c r="Q9428" s="52"/>
    </row>
    <row r="9429" spans="3:17">
      <c r="C9429" s="52"/>
      <c r="F9429" s="41"/>
      <c r="I9429" s="41"/>
      <c r="J9429" s="41"/>
      <c r="K9429" s="40"/>
      <c r="Q9429" s="52"/>
    </row>
    <row r="9430" spans="3:17">
      <c r="C9430" s="52"/>
      <c r="F9430" s="41"/>
      <c r="I9430" s="41"/>
      <c r="J9430" s="41"/>
      <c r="K9430" s="40"/>
      <c r="Q9430" s="52"/>
    </row>
    <row r="9431" spans="3:17">
      <c r="C9431" s="52"/>
      <c r="F9431" s="41"/>
      <c r="I9431" s="41"/>
      <c r="J9431" s="41"/>
      <c r="K9431" s="40"/>
      <c r="Q9431" s="52"/>
    </row>
    <row r="9432" spans="3:17">
      <c r="C9432" s="52"/>
      <c r="F9432" s="41"/>
      <c r="I9432" s="41"/>
      <c r="J9432" s="41"/>
      <c r="K9432" s="40"/>
      <c r="Q9432" s="52"/>
    </row>
    <row r="9433" spans="3:17">
      <c r="C9433" s="52"/>
      <c r="F9433" s="41"/>
      <c r="I9433" s="41"/>
      <c r="J9433" s="41"/>
      <c r="K9433" s="40"/>
      <c r="Q9433" s="52"/>
    </row>
    <row r="9434" spans="3:17">
      <c r="C9434" s="52"/>
      <c r="F9434" s="41"/>
      <c r="I9434" s="41"/>
      <c r="J9434" s="41"/>
      <c r="K9434" s="40"/>
      <c r="Q9434" s="52"/>
    </row>
    <row r="9435" spans="3:17">
      <c r="C9435" s="52"/>
      <c r="F9435" s="41"/>
      <c r="I9435" s="41"/>
      <c r="J9435" s="41"/>
      <c r="K9435" s="40"/>
      <c r="Q9435" s="52"/>
    </row>
    <row r="9436" spans="3:17">
      <c r="C9436" s="52"/>
      <c r="F9436" s="41"/>
      <c r="I9436" s="41"/>
      <c r="J9436" s="41"/>
      <c r="K9436" s="40"/>
      <c r="Q9436" s="52"/>
    </row>
    <row r="9437" spans="3:17">
      <c r="C9437" s="52"/>
      <c r="F9437" s="41"/>
      <c r="I9437" s="41"/>
      <c r="J9437" s="41"/>
      <c r="K9437" s="40"/>
      <c r="Q9437" s="52"/>
    </row>
    <row r="9438" spans="3:17">
      <c r="C9438" s="52"/>
      <c r="F9438" s="41"/>
      <c r="I9438" s="41"/>
      <c r="J9438" s="41"/>
      <c r="K9438" s="40"/>
      <c r="Q9438" s="52"/>
    </row>
    <row r="9439" spans="3:17">
      <c r="C9439" s="52"/>
      <c r="F9439" s="41"/>
      <c r="I9439" s="41"/>
      <c r="J9439" s="41"/>
      <c r="K9439" s="40"/>
      <c r="Q9439" s="52"/>
    </row>
    <row r="9440" spans="3:17">
      <c r="C9440" s="52"/>
      <c r="F9440" s="41"/>
      <c r="I9440" s="41"/>
      <c r="J9440" s="41"/>
      <c r="K9440" s="40"/>
      <c r="Q9440" s="52"/>
    </row>
    <row r="9441" spans="3:17">
      <c r="C9441" s="52"/>
      <c r="F9441" s="41"/>
      <c r="I9441" s="41"/>
      <c r="J9441" s="41"/>
      <c r="K9441" s="40"/>
      <c r="Q9441" s="52"/>
    </row>
    <row r="9442" spans="3:17">
      <c r="C9442" s="52"/>
      <c r="F9442" s="41"/>
      <c r="I9442" s="41"/>
      <c r="J9442" s="41"/>
      <c r="K9442" s="40"/>
      <c r="Q9442" s="52"/>
    </row>
    <row r="9443" spans="3:17">
      <c r="C9443" s="52"/>
      <c r="F9443" s="41"/>
      <c r="I9443" s="41"/>
      <c r="J9443" s="41"/>
      <c r="K9443" s="40"/>
      <c r="Q9443" s="52"/>
    </row>
    <row r="9444" spans="3:17">
      <c r="C9444" s="52"/>
      <c r="F9444" s="41"/>
      <c r="I9444" s="41"/>
      <c r="J9444" s="41"/>
      <c r="K9444" s="40"/>
      <c r="Q9444" s="52"/>
    </row>
    <row r="9445" spans="3:17">
      <c r="C9445" s="52"/>
      <c r="F9445" s="41"/>
      <c r="I9445" s="41"/>
      <c r="J9445" s="41"/>
      <c r="K9445" s="40"/>
      <c r="Q9445" s="52"/>
    </row>
    <row r="9446" spans="3:17">
      <c r="C9446" s="52"/>
      <c r="F9446" s="41"/>
      <c r="I9446" s="41"/>
      <c r="J9446" s="41"/>
      <c r="K9446" s="40"/>
      <c r="Q9446" s="52"/>
    </row>
    <row r="9447" spans="3:17">
      <c r="C9447" s="52"/>
      <c r="F9447" s="41"/>
      <c r="I9447" s="41"/>
      <c r="J9447" s="41"/>
      <c r="K9447" s="40"/>
      <c r="Q9447" s="52"/>
    </row>
    <row r="9448" spans="3:17">
      <c r="C9448" s="52"/>
      <c r="F9448" s="41"/>
      <c r="I9448" s="41"/>
      <c r="J9448" s="41"/>
      <c r="K9448" s="40"/>
      <c r="Q9448" s="52"/>
    </row>
    <row r="9449" spans="3:17">
      <c r="C9449" s="52"/>
      <c r="F9449" s="41"/>
      <c r="I9449" s="41"/>
      <c r="J9449" s="41"/>
      <c r="K9449" s="40"/>
      <c r="Q9449" s="52"/>
    </row>
    <row r="9450" spans="3:17">
      <c r="C9450" s="52"/>
      <c r="F9450" s="41"/>
      <c r="I9450" s="41"/>
      <c r="J9450" s="41"/>
      <c r="K9450" s="40"/>
      <c r="Q9450" s="52"/>
    </row>
    <row r="9451" spans="3:17">
      <c r="C9451" s="52"/>
      <c r="F9451" s="41"/>
      <c r="I9451" s="41"/>
      <c r="J9451" s="41"/>
      <c r="K9451" s="40"/>
      <c r="Q9451" s="52"/>
    </row>
    <row r="9452" spans="3:17">
      <c r="C9452" s="52"/>
      <c r="F9452" s="41"/>
      <c r="I9452" s="41"/>
      <c r="J9452" s="41"/>
      <c r="K9452" s="40"/>
      <c r="Q9452" s="52"/>
    </row>
    <row r="9453" spans="3:17">
      <c r="C9453" s="52"/>
      <c r="F9453" s="41"/>
      <c r="I9453" s="41"/>
      <c r="J9453" s="41"/>
      <c r="K9453" s="40"/>
      <c r="Q9453" s="52"/>
    </row>
    <row r="9454" spans="3:17">
      <c r="C9454" s="52"/>
      <c r="F9454" s="41"/>
      <c r="I9454" s="41"/>
      <c r="J9454" s="41"/>
      <c r="K9454" s="40"/>
      <c r="Q9454" s="52"/>
    </row>
    <row r="9455" spans="3:17">
      <c r="C9455" s="52"/>
      <c r="F9455" s="41"/>
      <c r="I9455" s="41"/>
      <c r="J9455" s="41"/>
      <c r="K9455" s="40"/>
      <c r="Q9455" s="52"/>
    </row>
    <row r="9456" spans="3:17">
      <c r="C9456" s="52"/>
      <c r="F9456" s="41"/>
      <c r="I9456" s="41"/>
      <c r="J9456" s="41"/>
      <c r="K9456" s="40"/>
      <c r="Q9456" s="52"/>
    </row>
    <row r="9457" spans="3:17">
      <c r="C9457" s="52"/>
      <c r="F9457" s="41"/>
      <c r="I9457" s="41"/>
      <c r="J9457" s="41"/>
      <c r="K9457" s="40"/>
      <c r="Q9457" s="52"/>
    </row>
    <row r="9458" spans="3:17">
      <c r="C9458" s="52"/>
      <c r="F9458" s="41"/>
      <c r="I9458" s="41"/>
      <c r="J9458" s="41"/>
      <c r="K9458" s="40"/>
      <c r="Q9458" s="52"/>
    </row>
    <row r="9459" spans="3:17">
      <c r="C9459" s="52"/>
      <c r="F9459" s="41"/>
      <c r="I9459" s="41"/>
      <c r="J9459" s="41"/>
      <c r="K9459" s="40"/>
      <c r="Q9459" s="52"/>
    </row>
    <row r="9460" spans="3:17">
      <c r="C9460" s="52"/>
      <c r="F9460" s="41"/>
      <c r="I9460" s="41"/>
      <c r="J9460" s="41"/>
      <c r="K9460" s="40"/>
      <c r="Q9460" s="52"/>
    </row>
    <row r="9461" spans="3:17">
      <c r="C9461" s="52"/>
      <c r="F9461" s="41"/>
      <c r="I9461" s="41"/>
      <c r="J9461" s="41"/>
      <c r="K9461" s="40"/>
      <c r="Q9461" s="52"/>
    </row>
    <row r="9462" spans="3:17">
      <c r="C9462" s="52"/>
      <c r="F9462" s="41"/>
      <c r="I9462" s="41"/>
      <c r="J9462" s="41"/>
      <c r="K9462" s="40"/>
      <c r="Q9462" s="52"/>
    </row>
    <row r="9463" spans="3:17">
      <c r="C9463" s="52"/>
      <c r="F9463" s="41"/>
      <c r="I9463" s="41"/>
      <c r="J9463" s="41"/>
      <c r="K9463" s="40"/>
      <c r="Q9463" s="52"/>
    </row>
    <row r="9464" spans="3:17">
      <c r="C9464" s="52"/>
      <c r="F9464" s="41"/>
      <c r="I9464" s="41"/>
      <c r="J9464" s="41"/>
      <c r="K9464" s="40"/>
      <c r="Q9464" s="52"/>
    </row>
    <row r="9465" spans="3:17">
      <c r="C9465" s="52"/>
      <c r="F9465" s="41"/>
      <c r="I9465" s="41"/>
      <c r="J9465" s="41"/>
      <c r="K9465" s="40"/>
      <c r="Q9465" s="52"/>
    </row>
    <row r="9466" spans="3:17">
      <c r="C9466" s="52"/>
      <c r="F9466" s="41"/>
      <c r="I9466" s="41"/>
      <c r="J9466" s="41"/>
      <c r="K9466" s="40"/>
      <c r="Q9466" s="52"/>
    </row>
    <row r="9467" spans="3:17">
      <c r="C9467" s="52"/>
      <c r="F9467" s="41"/>
      <c r="I9467" s="41"/>
      <c r="J9467" s="41"/>
      <c r="K9467" s="40"/>
      <c r="Q9467" s="52"/>
    </row>
    <row r="9468" spans="3:17">
      <c r="C9468" s="52"/>
      <c r="F9468" s="41"/>
      <c r="I9468" s="41"/>
      <c r="J9468" s="41"/>
      <c r="K9468" s="40"/>
      <c r="Q9468" s="52"/>
    </row>
    <row r="9469" spans="3:17">
      <c r="C9469" s="52"/>
      <c r="F9469" s="41"/>
      <c r="I9469" s="41"/>
      <c r="J9469" s="41"/>
      <c r="K9469" s="40"/>
      <c r="Q9469" s="52"/>
    </row>
    <row r="9470" spans="3:17">
      <c r="C9470" s="52"/>
      <c r="F9470" s="41"/>
      <c r="I9470" s="41"/>
      <c r="J9470" s="41"/>
      <c r="K9470" s="40"/>
      <c r="Q9470" s="52"/>
    </row>
    <row r="9471" spans="3:17">
      <c r="C9471" s="52"/>
      <c r="F9471" s="41"/>
      <c r="I9471" s="41"/>
      <c r="J9471" s="41"/>
      <c r="K9471" s="40"/>
      <c r="Q9471" s="52"/>
    </row>
    <row r="9472" spans="3:17">
      <c r="C9472" s="52"/>
      <c r="F9472" s="41"/>
      <c r="I9472" s="41"/>
      <c r="J9472" s="41"/>
      <c r="K9472" s="40"/>
      <c r="Q9472" s="52"/>
    </row>
    <row r="9473" spans="3:17">
      <c r="C9473" s="52"/>
      <c r="F9473" s="41"/>
      <c r="I9473" s="41"/>
      <c r="J9473" s="41"/>
      <c r="K9473" s="40"/>
      <c r="Q9473" s="52"/>
    </row>
    <row r="9474" spans="3:17">
      <c r="C9474" s="52"/>
      <c r="F9474" s="41"/>
      <c r="I9474" s="41"/>
      <c r="J9474" s="41"/>
      <c r="K9474" s="40"/>
      <c r="Q9474" s="52"/>
    </row>
    <row r="9475" spans="3:17">
      <c r="C9475" s="52"/>
      <c r="F9475" s="41"/>
      <c r="I9475" s="41"/>
      <c r="J9475" s="41"/>
      <c r="K9475" s="40"/>
      <c r="Q9475" s="52"/>
    </row>
    <row r="9476" spans="3:17">
      <c r="C9476" s="52"/>
      <c r="F9476" s="41"/>
      <c r="I9476" s="41"/>
      <c r="J9476" s="41"/>
      <c r="K9476" s="40"/>
      <c r="Q9476" s="52"/>
    </row>
    <row r="9477" spans="3:17">
      <c r="C9477" s="52"/>
      <c r="F9477" s="41"/>
      <c r="I9477" s="41"/>
      <c r="J9477" s="41"/>
      <c r="K9477" s="40"/>
      <c r="Q9477" s="52"/>
    </row>
    <row r="9478" spans="3:17">
      <c r="C9478" s="52"/>
      <c r="F9478" s="41"/>
      <c r="I9478" s="41"/>
      <c r="J9478" s="41"/>
      <c r="K9478" s="40"/>
      <c r="Q9478" s="52"/>
    </row>
    <row r="9479" spans="3:17">
      <c r="C9479" s="52"/>
      <c r="F9479" s="41"/>
      <c r="I9479" s="41"/>
      <c r="J9479" s="41"/>
      <c r="K9479" s="40"/>
      <c r="Q9479" s="52"/>
    </row>
    <row r="9480" spans="3:17">
      <c r="C9480" s="52"/>
      <c r="F9480" s="41"/>
      <c r="I9480" s="41"/>
      <c r="J9480" s="41"/>
      <c r="K9480" s="40"/>
      <c r="Q9480" s="52"/>
    </row>
    <row r="9481" spans="3:17">
      <c r="C9481" s="52"/>
      <c r="F9481" s="41"/>
      <c r="I9481" s="41"/>
      <c r="J9481" s="41"/>
      <c r="K9481" s="40"/>
      <c r="Q9481" s="52"/>
    </row>
    <row r="9482" spans="3:17">
      <c r="C9482" s="52"/>
      <c r="F9482" s="41"/>
      <c r="I9482" s="41"/>
      <c r="J9482" s="41"/>
      <c r="K9482" s="40"/>
      <c r="Q9482" s="52"/>
    </row>
    <row r="9483" spans="3:17">
      <c r="C9483" s="52"/>
      <c r="F9483" s="41"/>
      <c r="I9483" s="41"/>
      <c r="J9483" s="41"/>
      <c r="K9483" s="40"/>
      <c r="Q9483" s="52"/>
    </row>
    <row r="9484" spans="3:17">
      <c r="C9484" s="52"/>
      <c r="F9484" s="41"/>
      <c r="I9484" s="41"/>
      <c r="J9484" s="41"/>
      <c r="K9484" s="40"/>
      <c r="Q9484" s="52"/>
    </row>
    <row r="9485" spans="3:17">
      <c r="C9485" s="52"/>
      <c r="F9485" s="41"/>
      <c r="I9485" s="41"/>
      <c r="J9485" s="41"/>
      <c r="K9485" s="40"/>
      <c r="Q9485" s="52"/>
    </row>
    <row r="9486" spans="3:17">
      <c r="C9486" s="52"/>
      <c r="F9486" s="41"/>
      <c r="I9486" s="41"/>
      <c r="J9486" s="41"/>
      <c r="K9486" s="40"/>
      <c r="Q9486" s="52"/>
    </row>
    <row r="9487" spans="3:17">
      <c r="C9487" s="52"/>
      <c r="F9487" s="41"/>
      <c r="I9487" s="41"/>
      <c r="J9487" s="41"/>
      <c r="K9487" s="40"/>
      <c r="Q9487" s="52"/>
    </row>
    <row r="9488" spans="3:17">
      <c r="C9488" s="52"/>
      <c r="F9488" s="41"/>
      <c r="I9488" s="41"/>
      <c r="J9488" s="41"/>
      <c r="K9488" s="40"/>
      <c r="Q9488" s="52"/>
    </row>
    <row r="9489" spans="3:17">
      <c r="C9489" s="52"/>
      <c r="F9489" s="41"/>
      <c r="I9489" s="41"/>
      <c r="J9489" s="41"/>
      <c r="K9489" s="40"/>
      <c r="Q9489" s="52"/>
    </row>
    <row r="9490" spans="3:17">
      <c r="C9490" s="52"/>
      <c r="F9490" s="41"/>
      <c r="I9490" s="41"/>
      <c r="J9490" s="41"/>
      <c r="K9490" s="40"/>
      <c r="Q9490" s="52"/>
    </row>
    <row r="9491" spans="3:17">
      <c r="C9491" s="52"/>
      <c r="F9491" s="41"/>
      <c r="I9491" s="41"/>
      <c r="J9491" s="41"/>
      <c r="K9491" s="40"/>
      <c r="Q9491" s="52"/>
    </row>
    <row r="9492" spans="3:17">
      <c r="C9492" s="52"/>
      <c r="F9492" s="41"/>
      <c r="I9492" s="41"/>
      <c r="J9492" s="41"/>
      <c r="K9492" s="40"/>
      <c r="Q9492" s="52"/>
    </row>
    <row r="9493" spans="3:17">
      <c r="C9493" s="52"/>
      <c r="F9493" s="41"/>
      <c r="I9493" s="41"/>
      <c r="J9493" s="41"/>
      <c r="K9493" s="40"/>
      <c r="Q9493" s="52"/>
    </row>
    <row r="9494" spans="3:17">
      <c r="C9494" s="52"/>
      <c r="F9494" s="41"/>
      <c r="I9494" s="41"/>
      <c r="J9494" s="41"/>
      <c r="K9494" s="40"/>
      <c r="Q9494" s="52"/>
    </row>
    <row r="9495" spans="3:17">
      <c r="C9495" s="52"/>
      <c r="F9495" s="41"/>
      <c r="I9495" s="41"/>
      <c r="J9495" s="41"/>
      <c r="K9495" s="40"/>
      <c r="Q9495" s="52"/>
    </row>
    <row r="9496" spans="3:17">
      <c r="C9496" s="52"/>
      <c r="F9496" s="41"/>
      <c r="I9496" s="41"/>
      <c r="J9496" s="41"/>
      <c r="K9496" s="40"/>
      <c r="Q9496" s="52"/>
    </row>
    <row r="9497" spans="3:17">
      <c r="C9497" s="52"/>
      <c r="F9497" s="41"/>
      <c r="I9497" s="41"/>
      <c r="J9497" s="41"/>
      <c r="K9497" s="40"/>
      <c r="Q9497" s="52"/>
    </row>
    <row r="9498" spans="3:17">
      <c r="C9498" s="52"/>
      <c r="F9498" s="41"/>
      <c r="I9498" s="41"/>
      <c r="J9498" s="41"/>
      <c r="K9498" s="40"/>
      <c r="Q9498" s="52"/>
    </row>
    <row r="9499" spans="3:17">
      <c r="C9499" s="52"/>
      <c r="F9499" s="41"/>
      <c r="I9499" s="41"/>
      <c r="J9499" s="41"/>
      <c r="K9499" s="40"/>
      <c r="Q9499" s="52"/>
    </row>
    <row r="9500" spans="3:17">
      <c r="C9500" s="52"/>
      <c r="F9500" s="41"/>
      <c r="I9500" s="41"/>
      <c r="J9500" s="41"/>
      <c r="K9500" s="40"/>
      <c r="Q9500" s="52"/>
    </row>
    <row r="9501" spans="3:17">
      <c r="C9501" s="52"/>
      <c r="F9501" s="41"/>
      <c r="I9501" s="41"/>
      <c r="J9501" s="41"/>
      <c r="K9501" s="40"/>
      <c r="Q9501" s="52"/>
    </row>
    <row r="9502" spans="3:17">
      <c r="C9502" s="52"/>
      <c r="F9502" s="41"/>
      <c r="I9502" s="41"/>
      <c r="J9502" s="41"/>
      <c r="K9502" s="40"/>
      <c r="Q9502" s="52"/>
    </row>
    <row r="9503" spans="3:17">
      <c r="C9503" s="52"/>
      <c r="F9503" s="41"/>
      <c r="I9503" s="41"/>
      <c r="J9503" s="41"/>
      <c r="K9503" s="40"/>
      <c r="Q9503" s="52"/>
    </row>
    <row r="9504" spans="3:17">
      <c r="C9504" s="52"/>
      <c r="F9504" s="41"/>
      <c r="I9504" s="41"/>
      <c r="J9504" s="41"/>
      <c r="K9504" s="40"/>
      <c r="Q9504" s="52"/>
    </row>
    <row r="9505" spans="3:17">
      <c r="C9505" s="52"/>
      <c r="F9505" s="41"/>
      <c r="I9505" s="41"/>
      <c r="J9505" s="41"/>
      <c r="K9505" s="40"/>
      <c r="Q9505" s="52"/>
    </row>
    <row r="9506" spans="3:17">
      <c r="C9506" s="52"/>
      <c r="F9506" s="41"/>
      <c r="I9506" s="41"/>
      <c r="J9506" s="41"/>
      <c r="K9506" s="40"/>
      <c r="Q9506" s="52"/>
    </row>
    <row r="9507" spans="3:17">
      <c r="C9507" s="52"/>
      <c r="F9507" s="41"/>
      <c r="I9507" s="41"/>
      <c r="J9507" s="41"/>
      <c r="K9507" s="40"/>
      <c r="Q9507" s="52"/>
    </row>
    <row r="9508" spans="3:17">
      <c r="C9508" s="52"/>
      <c r="F9508" s="41"/>
      <c r="I9508" s="41"/>
      <c r="J9508" s="41"/>
      <c r="K9508" s="40"/>
      <c r="Q9508" s="52"/>
    </row>
    <row r="9509" spans="3:17">
      <c r="C9509" s="52"/>
      <c r="F9509" s="41"/>
      <c r="I9509" s="41"/>
      <c r="J9509" s="41"/>
      <c r="K9509" s="40"/>
      <c r="Q9509" s="52"/>
    </row>
    <row r="9510" spans="3:17">
      <c r="C9510" s="52"/>
      <c r="F9510" s="41"/>
      <c r="I9510" s="41"/>
      <c r="J9510" s="41"/>
      <c r="K9510" s="40"/>
      <c r="Q9510" s="52"/>
    </row>
    <row r="9511" spans="3:17">
      <c r="C9511" s="52"/>
      <c r="F9511" s="41"/>
      <c r="I9511" s="41"/>
      <c r="J9511" s="41"/>
      <c r="K9511" s="40"/>
      <c r="Q9511" s="52"/>
    </row>
    <row r="9512" spans="3:17">
      <c r="C9512" s="52"/>
      <c r="F9512" s="41"/>
      <c r="I9512" s="41"/>
      <c r="J9512" s="41"/>
      <c r="K9512" s="40"/>
      <c r="Q9512" s="52"/>
    </row>
    <row r="9513" spans="3:17">
      <c r="C9513" s="52"/>
      <c r="F9513" s="41"/>
      <c r="I9513" s="41"/>
      <c r="J9513" s="41"/>
      <c r="K9513" s="40"/>
      <c r="Q9513" s="52"/>
    </row>
    <row r="9514" spans="3:17">
      <c r="C9514" s="52"/>
      <c r="F9514" s="41"/>
      <c r="I9514" s="41"/>
      <c r="J9514" s="41"/>
      <c r="K9514" s="40"/>
      <c r="Q9514" s="52"/>
    </row>
    <row r="9515" spans="3:17">
      <c r="C9515" s="52"/>
      <c r="F9515" s="41"/>
      <c r="I9515" s="41"/>
      <c r="J9515" s="41"/>
      <c r="K9515" s="40"/>
      <c r="Q9515" s="52"/>
    </row>
    <row r="9516" spans="3:17">
      <c r="C9516" s="52"/>
      <c r="F9516" s="41"/>
      <c r="I9516" s="41"/>
      <c r="J9516" s="41"/>
      <c r="K9516" s="40"/>
      <c r="Q9516" s="52"/>
    </row>
    <row r="9517" spans="3:17">
      <c r="C9517" s="52"/>
      <c r="F9517" s="41"/>
      <c r="I9517" s="41"/>
      <c r="J9517" s="41"/>
      <c r="K9517" s="40"/>
      <c r="Q9517" s="52"/>
    </row>
    <row r="9518" spans="3:17">
      <c r="C9518" s="52"/>
      <c r="F9518" s="41"/>
      <c r="I9518" s="41"/>
      <c r="J9518" s="41"/>
      <c r="K9518" s="40"/>
      <c r="Q9518" s="52"/>
    </row>
    <row r="9519" spans="3:17">
      <c r="C9519" s="52"/>
      <c r="F9519" s="41"/>
      <c r="I9519" s="41"/>
      <c r="J9519" s="41"/>
      <c r="K9519" s="40"/>
      <c r="Q9519" s="52"/>
    </row>
    <row r="9520" spans="3:17">
      <c r="C9520" s="52"/>
      <c r="F9520" s="41"/>
      <c r="I9520" s="41"/>
      <c r="J9520" s="41"/>
      <c r="K9520" s="40"/>
      <c r="Q9520" s="52"/>
    </row>
    <row r="9521" spans="3:17">
      <c r="C9521" s="52"/>
      <c r="F9521" s="41"/>
      <c r="I9521" s="41"/>
      <c r="J9521" s="41"/>
      <c r="K9521" s="40"/>
      <c r="Q9521" s="52"/>
    </row>
    <row r="9522" spans="3:17">
      <c r="C9522" s="52"/>
      <c r="F9522" s="41"/>
      <c r="I9522" s="41"/>
      <c r="J9522" s="41"/>
      <c r="K9522" s="40"/>
      <c r="Q9522" s="52"/>
    </row>
    <row r="9523" spans="3:17">
      <c r="C9523" s="52"/>
      <c r="F9523" s="41"/>
      <c r="I9523" s="41"/>
      <c r="J9523" s="41"/>
      <c r="K9523" s="40"/>
      <c r="Q9523" s="52"/>
    </row>
    <row r="9524" spans="3:17">
      <c r="C9524" s="52"/>
      <c r="F9524" s="41"/>
      <c r="I9524" s="41"/>
      <c r="J9524" s="41"/>
      <c r="K9524" s="40"/>
      <c r="Q9524" s="52"/>
    </row>
    <row r="9525" spans="3:17">
      <c r="C9525" s="52"/>
      <c r="F9525" s="41"/>
      <c r="I9525" s="41"/>
      <c r="J9525" s="41"/>
      <c r="K9525" s="40"/>
      <c r="Q9525" s="52"/>
    </row>
    <row r="9526" spans="3:17">
      <c r="C9526" s="52"/>
      <c r="F9526" s="41"/>
      <c r="I9526" s="41"/>
      <c r="J9526" s="41"/>
      <c r="K9526" s="40"/>
      <c r="Q9526" s="52"/>
    </row>
    <row r="9527" spans="3:17">
      <c r="C9527" s="52"/>
      <c r="F9527" s="41"/>
      <c r="I9527" s="41"/>
      <c r="J9527" s="41"/>
      <c r="K9527" s="40"/>
      <c r="Q9527" s="52"/>
    </row>
    <row r="9528" spans="3:17">
      <c r="C9528" s="52"/>
      <c r="F9528" s="41"/>
      <c r="I9528" s="41"/>
      <c r="J9528" s="41"/>
      <c r="K9528" s="40"/>
      <c r="Q9528" s="52"/>
    </row>
    <row r="9529" spans="3:17">
      <c r="C9529" s="52"/>
      <c r="F9529" s="41"/>
      <c r="I9529" s="41"/>
      <c r="J9529" s="41"/>
      <c r="K9529" s="40"/>
      <c r="Q9529" s="52"/>
    </row>
    <row r="9530" spans="3:17">
      <c r="C9530" s="52"/>
      <c r="F9530" s="41"/>
      <c r="I9530" s="41"/>
      <c r="J9530" s="41"/>
      <c r="K9530" s="40"/>
      <c r="Q9530" s="52"/>
    </row>
    <row r="9531" spans="3:17">
      <c r="C9531" s="52"/>
      <c r="F9531" s="41"/>
      <c r="I9531" s="41"/>
      <c r="J9531" s="41"/>
      <c r="K9531" s="40"/>
      <c r="Q9531" s="52"/>
    </row>
    <row r="9532" spans="3:17">
      <c r="C9532" s="52"/>
      <c r="F9532" s="41"/>
      <c r="I9532" s="41"/>
      <c r="J9532" s="41"/>
      <c r="K9532" s="40"/>
      <c r="Q9532" s="52"/>
    </row>
    <row r="9533" spans="3:17">
      <c r="C9533" s="52"/>
      <c r="F9533" s="41"/>
      <c r="I9533" s="41"/>
      <c r="J9533" s="41"/>
      <c r="K9533" s="40"/>
      <c r="Q9533" s="52"/>
    </row>
    <row r="9534" spans="3:17">
      <c r="C9534" s="52"/>
      <c r="F9534" s="41"/>
      <c r="I9534" s="41"/>
      <c r="J9534" s="41"/>
      <c r="K9534" s="40"/>
      <c r="Q9534" s="52"/>
    </row>
    <row r="9535" spans="3:17">
      <c r="C9535" s="52"/>
      <c r="F9535" s="41"/>
      <c r="I9535" s="41"/>
      <c r="J9535" s="41"/>
      <c r="K9535" s="40"/>
      <c r="Q9535" s="52"/>
    </row>
    <row r="9536" spans="3:17">
      <c r="C9536" s="52"/>
      <c r="F9536" s="41"/>
      <c r="I9536" s="41"/>
      <c r="J9536" s="41"/>
      <c r="K9536" s="40"/>
      <c r="Q9536" s="52"/>
    </row>
    <row r="9537" spans="3:17">
      <c r="C9537" s="52"/>
      <c r="F9537" s="41"/>
      <c r="I9537" s="41"/>
      <c r="J9537" s="41"/>
      <c r="K9537" s="40"/>
      <c r="Q9537" s="52"/>
    </row>
    <row r="9538" spans="3:17">
      <c r="C9538" s="52"/>
      <c r="F9538" s="41"/>
      <c r="I9538" s="41"/>
      <c r="J9538" s="41"/>
      <c r="K9538" s="40"/>
      <c r="Q9538" s="52"/>
    </row>
    <row r="9539" spans="3:17">
      <c r="C9539" s="52"/>
      <c r="F9539" s="41"/>
      <c r="I9539" s="41"/>
      <c r="J9539" s="41"/>
      <c r="K9539" s="40"/>
      <c r="Q9539" s="52"/>
    </row>
    <row r="9540" spans="3:17">
      <c r="C9540" s="52"/>
      <c r="F9540" s="41"/>
      <c r="I9540" s="41"/>
      <c r="J9540" s="41"/>
      <c r="K9540" s="40"/>
      <c r="Q9540" s="52"/>
    </row>
    <row r="9541" spans="3:17">
      <c r="C9541" s="52"/>
      <c r="F9541" s="41"/>
      <c r="I9541" s="41"/>
      <c r="J9541" s="41"/>
      <c r="K9541" s="40"/>
      <c r="Q9541" s="52"/>
    </row>
    <row r="9542" spans="3:17">
      <c r="C9542" s="52"/>
      <c r="F9542" s="41"/>
      <c r="I9542" s="41"/>
      <c r="J9542" s="41"/>
      <c r="K9542" s="40"/>
      <c r="Q9542" s="52"/>
    </row>
    <row r="9543" spans="3:17">
      <c r="C9543" s="52"/>
      <c r="F9543" s="41"/>
      <c r="I9543" s="41"/>
      <c r="J9543" s="41"/>
      <c r="K9543" s="40"/>
      <c r="Q9543" s="52"/>
    </row>
    <row r="9544" spans="3:17">
      <c r="C9544" s="52"/>
      <c r="F9544" s="41"/>
      <c r="I9544" s="41"/>
      <c r="J9544" s="41"/>
      <c r="K9544" s="40"/>
      <c r="Q9544" s="52"/>
    </row>
    <row r="9545" spans="3:17">
      <c r="C9545" s="52"/>
      <c r="F9545" s="41"/>
      <c r="I9545" s="41"/>
      <c r="J9545" s="41"/>
      <c r="K9545" s="40"/>
      <c r="Q9545" s="52"/>
    </row>
    <row r="9546" spans="3:17">
      <c r="C9546" s="52"/>
      <c r="F9546" s="41"/>
      <c r="I9546" s="41"/>
      <c r="J9546" s="41"/>
      <c r="K9546" s="40"/>
      <c r="Q9546" s="52"/>
    </row>
    <row r="9547" spans="3:17">
      <c r="C9547" s="52"/>
      <c r="F9547" s="41"/>
      <c r="I9547" s="41"/>
      <c r="J9547" s="41"/>
      <c r="K9547" s="40"/>
      <c r="Q9547" s="52"/>
    </row>
    <row r="9548" spans="3:17">
      <c r="C9548" s="52"/>
      <c r="F9548" s="41"/>
      <c r="I9548" s="41"/>
      <c r="J9548" s="41"/>
      <c r="K9548" s="40"/>
      <c r="Q9548" s="52"/>
    </row>
    <row r="9549" spans="3:17">
      <c r="C9549" s="52"/>
      <c r="F9549" s="41"/>
      <c r="I9549" s="41"/>
      <c r="J9549" s="41"/>
      <c r="K9549" s="40"/>
      <c r="Q9549" s="52"/>
    </row>
    <row r="9550" spans="3:17">
      <c r="C9550" s="52"/>
      <c r="F9550" s="41"/>
      <c r="I9550" s="41"/>
      <c r="J9550" s="41"/>
      <c r="K9550" s="40"/>
      <c r="Q9550" s="52"/>
    </row>
    <row r="9551" spans="3:17">
      <c r="C9551" s="52"/>
      <c r="F9551" s="41"/>
      <c r="I9551" s="41"/>
      <c r="J9551" s="41"/>
      <c r="K9551" s="40"/>
      <c r="Q9551" s="52"/>
    </row>
    <row r="9552" spans="3:17">
      <c r="C9552" s="52"/>
      <c r="F9552" s="41"/>
      <c r="I9552" s="41"/>
      <c r="J9552" s="41"/>
      <c r="K9552" s="40"/>
      <c r="Q9552" s="52"/>
    </row>
    <row r="9553" spans="3:17">
      <c r="C9553" s="52"/>
      <c r="F9553" s="41"/>
      <c r="I9553" s="41"/>
      <c r="J9553" s="41"/>
      <c r="K9553" s="40"/>
      <c r="Q9553" s="52"/>
    </row>
    <row r="9554" spans="3:17">
      <c r="C9554" s="52"/>
      <c r="F9554" s="41"/>
      <c r="I9554" s="41"/>
      <c r="J9554" s="41"/>
      <c r="K9554" s="40"/>
      <c r="Q9554" s="52"/>
    </row>
    <row r="9555" spans="3:17">
      <c r="C9555" s="52"/>
      <c r="F9555" s="41"/>
      <c r="I9555" s="41"/>
      <c r="J9555" s="41"/>
      <c r="K9555" s="40"/>
      <c r="Q9555" s="52"/>
    </row>
    <row r="9556" spans="3:17">
      <c r="C9556" s="52"/>
      <c r="F9556" s="41"/>
      <c r="I9556" s="41"/>
      <c r="J9556" s="41"/>
      <c r="K9556" s="40"/>
      <c r="Q9556" s="52"/>
    </row>
    <row r="9557" spans="3:17">
      <c r="C9557" s="52"/>
      <c r="F9557" s="41"/>
      <c r="I9557" s="41"/>
      <c r="J9557" s="41"/>
      <c r="K9557" s="40"/>
      <c r="Q9557" s="52"/>
    </row>
    <row r="9558" spans="3:17">
      <c r="C9558" s="52"/>
      <c r="F9558" s="41"/>
      <c r="I9558" s="41"/>
      <c r="J9558" s="41"/>
      <c r="K9558" s="40"/>
      <c r="Q9558" s="52"/>
    </row>
    <row r="9559" spans="3:17">
      <c r="C9559" s="52"/>
      <c r="F9559" s="41"/>
      <c r="I9559" s="41"/>
      <c r="J9559" s="41"/>
      <c r="K9559" s="40"/>
      <c r="Q9559" s="52"/>
    </row>
    <row r="9560" spans="3:17">
      <c r="C9560" s="52"/>
      <c r="F9560" s="41"/>
      <c r="I9560" s="41"/>
      <c r="J9560" s="41"/>
      <c r="K9560" s="40"/>
      <c r="Q9560" s="52"/>
    </row>
    <row r="9561" spans="3:17">
      <c r="C9561" s="52"/>
      <c r="F9561" s="41"/>
      <c r="I9561" s="41"/>
      <c r="J9561" s="41"/>
      <c r="K9561" s="40"/>
      <c r="Q9561" s="52"/>
    </row>
    <row r="9562" spans="3:17">
      <c r="C9562" s="52"/>
      <c r="F9562" s="41"/>
      <c r="I9562" s="41"/>
      <c r="J9562" s="41"/>
      <c r="K9562" s="40"/>
      <c r="Q9562" s="52"/>
    </row>
    <row r="9563" spans="3:17">
      <c r="C9563" s="52"/>
      <c r="F9563" s="41"/>
      <c r="I9563" s="41"/>
      <c r="J9563" s="41"/>
      <c r="K9563" s="40"/>
      <c r="Q9563" s="52"/>
    </row>
    <row r="9564" spans="3:17">
      <c r="C9564" s="52"/>
      <c r="F9564" s="41"/>
      <c r="I9564" s="41"/>
      <c r="J9564" s="41"/>
      <c r="K9564" s="40"/>
      <c r="Q9564" s="52"/>
    </row>
    <row r="9565" spans="3:17">
      <c r="C9565" s="52"/>
      <c r="F9565" s="41"/>
      <c r="I9565" s="41"/>
      <c r="J9565" s="41"/>
      <c r="K9565" s="40"/>
      <c r="Q9565" s="52"/>
    </row>
    <row r="9566" spans="3:17">
      <c r="C9566" s="52"/>
      <c r="F9566" s="41"/>
      <c r="I9566" s="41"/>
      <c r="J9566" s="41"/>
      <c r="K9566" s="40"/>
      <c r="Q9566" s="52"/>
    </row>
    <row r="9567" spans="3:17">
      <c r="C9567" s="52"/>
      <c r="F9567" s="41"/>
      <c r="I9567" s="41"/>
      <c r="J9567" s="41"/>
      <c r="K9567" s="40"/>
      <c r="Q9567" s="52"/>
    </row>
    <row r="9568" spans="3:17">
      <c r="C9568" s="52"/>
      <c r="F9568" s="41"/>
      <c r="I9568" s="41"/>
      <c r="J9568" s="41"/>
      <c r="K9568" s="40"/>
      <c r="Q9568" s="52"/>
    </row>
    <row r="9569" spans="3:17">
      <c r="C9569" s="52"/>
      <c r="F9569" s="41"/>
      <c r="I9569" s="41"/>
      <c r="J9569" s="41"/>
      <c r="K9569" s="40"/>
      <c r="Q9569" s="52"/>
    </row>
    <row r="9570" spans="3:17">
      <c r="C9570" s="52"/>
      <c r="F9570" s="41"/>
      <c r="I9570" s="41"/>
      <c r="J9570" s="41"/>
      <c r="K9570" s="40"/>
      <c r="Q9570" s="52"/>
    </row>
    <row r="9571" spans="3:17">
      <c r="C9571" s="52"/>
      <c r="F9571" s="41"/>
      <c r="I9571" s="41"/>
      <c r="J9571" s="41"/>
      <c r="K9571" s="40"/>
      <c r="Q9571" s="52"/>
    </row>
    <row r="9572" spans="3:17">
      <c r="C9572" s="52"/>
      <c r="F9572" s="41"/>
      <c r="I9572" s="41"/>
      <c r="J9572" s="41"/>
      <c r="K9572" s="40"/>
      <c r="Q9572" s="52"/>
    </row>
    <row r="9573" spans="3:17">
      <c r="C9573" s="52"/>
      <c r="F9573" s="41"/>
      <c r="I9573" s="41"/>
      <c r="J9573" s="41"/>
      <c r="K9573" s="40"/>
      <c r="Q9573" s="52"/>
    </row>
    <row r="9574" spans="3:17">
      <c r="C9574" s="52"/>
      <c r="F9574" s="41"/>
      <c r="I9574" s="41"/>
      <c r="J9574" s="41"/>
      <c r="K9574" s="40"/>
      <c r="Q9574" s="52"/>
    </row>
    <row r="9575" spans="3:17">
      <c r="C9575" s="52"/>
      <c r="F9575" s="41"/>
      <c r="I9575" s="41"/>
      <c r="J9575" s="41"/>
      <c r="K9575" s="40"/>
      <c r="Q9575" s="52"/>
    </row>
    <row r="9576" spans="3:17">
      <c r="C9576" s="52"/>
      <c r="F9576" s="41"/>
      <c r="I9576" s="41"/>
      <c r="J9576" s="41"/>
      <c r="K9576" s="40"/>
      <c r="Q9576" s="52"/>
    </row>
    <row r="9577" spans="3:17">
      <c r="C9577" s="52"/>
      <c r="F9577" s="41"/>
      <c r="I9577" s="41"/>
      <c r="J9577" s="41"/>
      <c r="K9577" s="40"/>
      <c r="Q9577" s="52"/>
    </row>
    <row r="9578" spans="3:17">
      <c r="C9578" s="52"/>
      <c r="F9578" s="41"/>
      <c r="I9578" s="41"/>
      <c r="J9578" s="41"/>
      <c r="K9578" s="40"/>
      <c r="Q9578" s="52"/>
    </row>
    <row r="9579" spans="3:17">
      <c r="C9579" s="52"/>
      <c r="F9579" s="41"/>
      <c r="I9579" s="41"/>
      <c r="J9579" s="41"/>
      <c r="K9579" s="40"/>
      <c r="Q9579" s="52"/>
    </row>
    <row r="9580" spans="3:17">
      <c r="C9580" s="52"/>
      <c r="F9580" s="41"/>
      <c r="I9580" s="41"/>
      <c r="J9580" s="41"/>
      <c r="K9580" s="40"/>
      <c r="Q9580" s="52"/>
    </row>
    <row r="9581" spans="3:17">
      <c r="C9581" s="52"/>
      <c r="F9581" s="41"/>
      <c r="I9581" s="41"/>
      <c r="J9581" s="41"/>
      <c r="K9581" s="40"/>
      <c r="Q9581" s="52"/>
    </row>
    <row r="9582" spans="3:17">
      <c r="C9582" s="52"/>
      <c r="F9582" s="41"/>
      <c r="I9582" s="41"/>
      <c r="J9582" s="41"/>
      <c r="K9582" s="40"/>
      <c r="Q9582" s="52"/>
    </row>
    <row r="9583" spans="3:17">
      <c r="C9583" s="52"/>
      <c r="F9583" s="41"/>
      <c r="I9583" s="41"/>
      <c r="J9583" s="41"/>
      <c r="K9583" s="40"/>
      <c r="Q9583" s="52"/>
    </row>
    <row r="9584" spans="3:17">
      <c r="C9584" s="52"/>
      <c r="F9584" s="41"/>
      <c r="I9584" s="41"/>
      <c r="J9584" s="41"/>
      <c r="K9584" s="40"/>
      <c r="Q9584" s="52"/>
    </row>
    <row r="9585" spans="3:17">
      <c r="C9585" s="52"/>
      <c r="F9585" s="41"/>
      <c r="I9585" s="41"/>
      <c r="J9585" s="41"/>
      <c r="K9585" s="40"/>
      <c r="Q9585" s="52"/>
    </row>
    <row r="9586" spans="3:17">
      <c r="C9586" s="52"/>
      <c r="F9586" s="41"/>
      <c r="I9586" s="41"/>
      <c r="J9586" s="41"/>
      <c r="K9586" s="40"/>
      <c r="Q9586" s="52"/>
    </row>
    <row r="9587" spans="3:17">
      <c r="C9587" s="52"/>
      <c r="F9587" s="41"/>
      <c r="I9587" s="41"/>
      <c r="J9587" s="41"/>
      <c r="K9587" s="40"/>
      <c r="Q9587" s="52"/>
    </row>
    <row r="9588" spans="3:17">
      <c r="C9588" s="52"/>
      <c r="F9588" s="41"/>
      <c r="I9588" s="41"/>
      <c r="J9588" s="41"/>
      <c r="K9588" s="40"/>
      <c r="Q9588" s="52"/>
    </row>
    <row r="9589" spans="3:17">
      <c r="C9589" s="52"/>
      <c r="F9589" s="41"/>
      <c r="I9589" s="41"/>
      <c r="J9589" s="41"/>
      <c r="K9589" s="40"/>
      <c r="Q9589" s="52"/>
    </row>
    <row r="9590" spans="3:17">
      <c r="C9590" s="52"/>
      <c r="F9590" s="41"/>
      <c r="I9590" s="41"/>
      <c r="J9590" s="41"/>
      <c r="K9590" s="40"/>
      <c r="Q9590" s="52"/>
    </row>
    <row r="9591" spans="3:17">
      <c r="C9591" s="52"/>
      <c r="F9591" s="41"/>
      <c r="I9591" s="41"/>
      <c r="J9591" s="41"/>
      <c r="K9591" s="40"/>
      <c r="Q9591" s="52"/>
    </row>
    <row r="9592" spans="3:17">
      <c r="C9592" s="52"/>
      <c r="F9592" s="41"/>
      <c r="I9592" s="41"/>
      <c r="J9592" s="41"/>
      <c r="K9592" s="40"/>
      <c r="Q9592" s="52"/>
    </row>
    <row r="9593" spans="3:17">
      <c r="C9593" s="52"/>
      <c r="F9593" s="41"/>
      <c r="I9593" s="41"/>
      <c r="J9593" s="41"/>
      <c r="K9593" s="40"/>
      <c r="Q9593" s="52"/>
    </row>
    <row r="9594" spans="3:17">
      <c r="C9594" s="52"/>
      <c r="F9594" s="41"/>
      <c r="I9594" s="41"/>
      <c r="J9594" s="41"/>
      <c r="K9594" s="40"/>
      <c r="Q9594" s="52"/>
    </row>
    <row r="9595" spans="3:17">
      <c r="C9595" s="52"/>
      <c r="F9595" s="41"/>
      <c r="I9595" s="41"/>
      <c r="J9595" s="41"/>
      <c r="K9595" s="40"/>
      <c r="Q9595" s="52"/>
    </row>
    <row r="9596" spans="3:17">
      <c r="C9596" s="52"/>
      <c r="F9596" s="41"/>
      <c r="I9596" s="41"/>
      <c r="J9596" s="41"/>
      <c r="K9596" s="40"/>
      <c r="Q9596" s="52"/>
    </row>
    <row r="9597" spans="3:17">
      <c r="C9597" s="52"/>
      <c r="F9597" s="41"/>
      <c r="I9597" s="41"/>
      <c r="J9597" s="41"/>
      <c r="K9597" s="40"/>
      <c r="Q9597" s="52"/>
    </row>
    <row r="9598" spans="3:17">
      <c r="C9598" s="52"/>
      <c r="F9598" s="41"/>
      <c r="I9598" s="41"/>
      <c r="J9598" s="41"/>
      <c r="K9598" s="40"/>
      <c r="Q9598" s="52"/>
    </row>
    <row r="9599" spans="3:17">
      <c r="C9599" s="52"/>
      <c r="F9599" s="41"/>
      <c r="I9599" s="41"/>
      <c r="J9599" s="41"/>
      <c r="K9599" s="40"/>
      <c r="Q9599" s="52"/>
    </row>
    <row r="9600" spans="3:17">
      <c r="C9600" s="52"/>
      <c r="F9600" s="41"/>
      <c r="I9600" s="41"/>
      <c r="J9600" s="41"/>
      <c r="K9600" s="40"/>
      <c r="Q9600" s="52"/>
    </row>
    <row r="9601" spans="3:17">
      <c r="C9601" s="52"/>
      <c r="F9601" s="41"/>
      <c r="I9601" s="41"/>
      <c r="J9601" s="41"/>
      <c r="K9601" s="40"/>
      <c r="Q9601" s="52"/>
    </row>
    <row r="9602" spans="3:17">
      <c r="C9602" s="52"/>
      <c r="F9602" s="41"/>
      <c r="I9602" s="41"/>
      <c r="J9602" s="41"/>
      <c r="K9602" s="40"/>
      <c r="Q9602" s="52"/>
    </row>
    <row r="9603" spans="3:17">
      <c r="C9603" s="52"/>
      <c r="F9603" s="41"/>
      <c r="I9603" s="41"/>
      <c r="J9603" s="41"/>
      <c r="K9603" s="40"/>
      <c r="Q9603" s="52"/>
    </row>
    <row r="9604" spans="3:17">
      <c r="C9604" s="52"/>
      <c r="F9604" s="41"/>
      <c r="I9604" s="41"/>
      <c r="J9604" s="41"/>
      <c r="K9604" s="40"/>
      <c r="Q9604" s="52"/>
    </row>
    <row r="9605" spans="3:17">
      <c r="C9605" s="52"/>
      <c r="F9605" s="41"/>
      <c r="I9605" s="41"/>
      <c r="J9605" s="41"/>
      <c r="K9605" s="40"/>
      <c r="Q9605" s="52"/>
    </row>
    <row r="9606" spans="3:17">
      <c r="C9606" s="52"/>
      <c r="F9606" s="41"/>
      <c r="I9606" s="41"/>
      <c r="J9606" s="41"/>
      <c r="K9606" s="40"/>
      <c r="Q9606" s="52"/>
    </row>
    <row r="9607" spans="3:17">
      <c r="C9607" s="52"/>
      <c r="F9607" s="41"/>
      <c r="I9607" s="41"/>
      <c r="J9607" s="41"/>
      <c r="K9607" s="40"/>
      <c r="Q9607" s="52"/>
    </row>
    <row r="9608" spans="3:17">
      <c r="C9608" s="52"/>
      <c r="F9608" s="41"/>
      <c r="I9608" s="41"/>
      <c r="J9608" s="41"/>
      <c r="K9608" s="40"/>
      <c r="Q9608" s="52"/>
    </row>
    <row r="9609" spans="3:17">
      <c r="C9609" s="52"/>
      <c r="F9609" s="41"/>
      <c r="I9609" s="41"/>
      <c r="J9609" s="41"/>
      <c r="K9609" s="40"/>
      <c r="Q9609" s="52"/>
    </row>
    <row r="9610" spans="3:17">
      <c r="C9610" s="52"/>
      <c r="F9610" s="41"/>
      <c r="I9610" s="41"/>
      <c r="J9610" s="41"/>
      <c r="K9610" s="40"/>
      <c r="Q9610" s="52"/>
    </row>
    <row r="9611" spans="3:17">
      <c r="C9611" s="52"/>
      <c r="F9611" s="41"/>
      <c r="I9611" s="41"/>
      <c r="J9611" s="41"/>
      <c r="K9611" s="40"/>
      <c r="Q9611" s="52"/>
    </row>
    <row r="9612" spans="3:17">
      <c r="C9612" s="52"/>
      <c r="F9612" s="41"/>
      <c r="I9612" s="41"/>
      <c r="J9612" s="41"/>
      <c r="K9612" s="40"/>
      <c r="Q9612" s="52"/>
    </row>
    <row r="9613" spans="3:17">
      <c r="C9613" s="52"/>
      <c r="F9613" s="41"/>
      <c r="I9613" s="41"/>
      <c r="J9613" s="41"/>
      <c r="K9613" s="40"/>
      <c r="Q9613" s="52"/>
    </row>
    <row r="9614" spans="3:17">
      <c r="C9614" s="52"/>
      <c r="F9614" s="41"/>
      <c r="I9614" s="41"/>
      <c r="J9614" s="41"/>
      <c r="K9614" s="40"/>
      <c r="Q9614" s="52"/>
    </row>
    <row r="9615" spans="3:17">
      <c r="C9615" s="52"/>
      <c r="F9615" s="41"/>
      <c r="I9615" s="41"/>
      <c r="J9615" s="41"/>
      <c r="K9615" s="40"/>
      <c r="Q9615" s="52"/>
    </row>
    <row r="9616" spans="3:17">
      <c r="C9616" s="52"/>
      <c r="F9616" s="41"/>
      <c r="I9616" s="41"/>
      <c r="J9616" s="41"/>
      <c r="K9616" s="40"/>
      <c r="Q9616" s="52"/>
    </row>
    <row r="9617" spans="3:17">
      <c r="C9617" s="52"/>
      <c r="F9617" s="41"/>
      <c r="I9617" s="41"/>
      <c r="J9617" s="41"/>
      <c r="K9617" s="40"/>
      <c r="Q9617" s="52"/>
    </row>
    <row r="9618" spans="3:17">
      <c r="C9618" s="52"/>
      <c r="F9618" s="41"/>
      <c r="I9618" s="41"/>
      <c r="J9618" s="41"/>
      <c r="K9618" s="40"/>
      <c r="Q9618" s="52"/>
    </row>
    <row r="9619" spans="3:17">
      <c r="C9619" s="52"/>
      <c r="F9619" s="41"/>
      <c r="I9619" s="41"/>
      <c r="J9619" s="41"/>
      <c r="K9619" s="40"/>
      <c r="Q9619" s="52"/>
    </row>
    <row r="9620" spans="3:17">
      <c r="C9620" s="52"/>
      <c r="F9620" s="41"/>
      <c r="I9620" s="41"/>
      <c r="J9620" s="41"/>
      <c r="K9620" s="40"/>
      <c r="Q9620" s="52"/>
    </row>
    <row r="9621" spans="3:17">
      <c r="C9621" s="52"/>
      <c r="F9621" s="41"/>
      <c r="I9621" s="41"/>
      <c r="J9621" s="41"/>
      <c r="K9621" s="40"/>
      <c r="Q9621" s="52"/>
    </row>
    <row r="9622" spans="3:17">
      <c r="C9622" s="52"/>
      <c r="F9622" s="41"/>
      <c r="I9622" s="41"/>
      <c r="J9622" s="41"/>
      <c r="K9622" s="40"/>
      <c r="Q9622" s="52"/>
    </row>
    <row r="9623" spans="3:17">
      <c r="C9623" s="52"/>
      <c r="F9623" s="41"/>
      <c r="I9623" s="41"/>
      <c r="J9623" s="41"/>
      <c r="K9623" s="40"/>
      <c r="Q9623" s="52"/>
    </row>
    <row r="9624" spans="3:17">
      <c r="C9624" s="52"/>
      <c r="F9624" s="41"/>
      <c r="I9624" s="41"/>
      <c r="J9624" s="41"/>
      <c r="K9624" s="40"/>
      <c r="Q9624" s="52"/>
    </row>
    <row r="9625" spans="3:17">
      <c r="C9625" s="52"/>
      <c r="F9625" s="41"/>
      <c r="I9625" s="41"/>
      <c r="J9625" s="41"/>
      <c r="K9625" s="40"/>
      <c r="Q9625" s="52"/>
    </row>
    <row r="9626" spans="3:17">
      <c r="C9626" s="52"/>
      <c r="F9626" s="41"/>
      <c r="I9626" s="41"/>
      <c r="J9626" s="41"/>
      <c r="K9626" s="40"/>
      <c r="Q9626" s="52"/>
    </row>
    <row r="9627" spans="3:17">
      <c r="C9627" s="52"/>
      <c r="F9627" s="41"/>
      <c r="I9627" s="41"/>
      <c r="J9627" s="41"/>
      <c r="K9627" s="40"/>
      <c r="Q9627" s="52"/>
    </row>
    <row r="9628" spans="3:17">
      <c r="C9628" s="52"/>
      <c r="F9628" s="41"/>
      <c r="I9628" s="41"/>
      <c r="J9628" s="41"/>
      <c r="K9628" s="40"/>
      <c r="Q9628" s="52"/>
    </row>
    <row r="9629" spans="3:17">
      <c r="C9629" s="52"/>
      <c r="F9629" s="41"/>
      <c r="I9629" s="41"/>
      <c r="J9629" s="41"/>
      <c r="K9629" s="40"/>
      <c r="Q9629" s="52"/>
    </row>
    <row r="9630" spans="3:17">
      <c r="C9630" s="52"/>
      <c r="F9630" s="41"/>
      <c r="I9630" s="41"/>
      <c r="J9630" s="41"/>
      <c r="K9630" s="40"/>
      <c r="Q9630" s="52"/>
    </row>
    <row r="9631" spans="3:17">
      <c r="C9631" s="52"/>
      <c r="F9631" s="41"/>
      <c r="I9631" s="41"/>
      <c r="J9631" s="41"/>
      <c r="K9631" s="40"/>
      <c r="Q9631" s="52"/>
    </row>
    <row r="9632" spans="3:17">
      <c r="C9632" s="52"/>
      <c r="F9632" s="41"/>
      <c r="I9632" s="41"/>
      <c r="J9632" s="41"/>
      <c r="K9632" s="40"/>
      <c r="Q9632" s="52"/>
    </row>
    <row r="9633" spans="3:17">
      <c r="C9633" s="52"/>
      <c r="F9633" s="41"/>
      <c r="I9633" s="41"/>
      <c r="J9633" s="41"/>
      <c r="K9633" s="40"/>
      <c r="Q9633" s="52"/>
    </row>
    <row r="9634" spans="3:17">
      <c r="C9634" s="52"/>
      <c r="F9634" s="41"/>
      <c r="I9634" s="41"/>
      <c r="J9634" s="41"/>
      <c r="K9634" s="40"/>
      <c r="Q9634" s="52"/>
    </row>
    <row r="9635" spans="3:17">
      <c r="C9635" s="52"/>
      <c r="F9635" s="41"/>
      <c r="I9635" s="41"/>
      <c r="J9635" s="41"/>
      <c r="K9635" s="40"/>
      <c r="Q9635" s="52"/>
    </row>
    <row r="9636" spans="3:17">
      <c r="C9636" s="52"/>
      <c r="F9636" s="41"/>
      <c r="I9636" s="41"/>
      <c r="J9636" s="41"/>
      <c r="K9636" s="40"/>
      <c r="Q9636" s="52"/>
    </row>
    <row r="9637" spans="3:17">
      <c r="C9637" s="52"/>
      <c r="F9637" s="41"/>
      <c r="I9637" s="41"/>
      <c r="J9637" s="41"/>
      <c r="K9637" s="40"/>
      <c r="Q9637" s="52"/>
    </row>
    <row r="9638" spans="3:17">
      <c r="C9638" s="52"/>
      <c r="F9638" s="41"/>
      <c r="I9638" s="41"/>
      <c r="J9638" s="41"/>
      <c r="K9638" s="40"/>
      <c r="Q9638" s="52"/>
    </row>
    <row r="9639" spans="3:17">
      <c r="C9639" s="52"/>
      <c r="F9639" s="41"/>
      <c r="I9639" s="41"/>
      <c r="J9639" s="41"/>
      <c r="K9639" s="40"/>
      <c r="Q9639" s="52"/>
    </row>
    <row r="9640" spans="3:17">
      <c r="C9640" s="52"/>
      <c r="F9640" s="41"/>
      <c r="I9640" s="41"/>
      <c r="J9640" s="41"/>
      <c r="K9640" s="40"/>
      <c r="Q9640" s="52"/>
    </row>
    <row r="9641" spans="3:17">
      <c r="C9641" s="52"/>
      <c r="F9641" s="41"/>
      <c r="I9641" s="41"/>
      <c r="J9641" s="41"/>
      <c r="K9641" s="40"/>
      <c r="Q9641" s="52"/>
    </row>
    <row r="9642" spans="3:17">
      <c r="C9642" s="52"/>
      <c r="F9642" s="41"/>
      <c r="I9642" s="41"/>
      <c r="J9642" s="41"/>
      <c r="K9642" s="40"/>
      <c r="Q9642" s="52"/>
    </row>
    <row r="9643" spans="3:17">
      <c r="C9643" s="52"/>
      <c r="F9643" s="41"/>
      <c r="I9643" s="41"/>
      <c r="J9643" s="41"/>
      <c r="K9643" s="40"/>
      <c r="Q9643" s="52"/>
    </row>
    <row r="9644" spans="3:17">
      <c r="C9644" s="52"/>
      <c r="F9644" s="41"/>
      <c r="I9644" s="41"/>
      <c r="J9644" s="41"/>
      <c r="K9644" s="40"/>
      <c r="Q9644" s="52"/>
    </row>
    <row r="9645" spans="3:17">
      <c r="C9645" s="52"/>
      <c r="F9645" s="41"/>
      <c r="I9645" s="41"/>
      <c r="J9645" s="41"/>
      <c r="K9645" s="40"/>
      <c r="Q9645" s="52"/>
    </row>
    <row r="9646" spans="3:17">
      <c r="C9646" s="52"/>
      <c r="F9646" s="41"/>
      <c r="I9646" s="41"/>
      <c r="J9646" s="41"/>
      <c r="K9646" s="40"/>
      <c r="Q9646" s="52"/>
    </row>
    <row r="9647" spans="3:17">
      <c r="C9647" s="52"/>
      <c r="F9647" s="41"/>
      <c r="I9647" s="41"/>
      <c r="J9647" s="41"/>
      <c r="K9647" s="40"/>
      <c r="Q9647" s="52"/>
    </row>
    <row r="9648" spans="3:17">
      <c r="C9648" s="52"/>
      <c r="F9648" s="41"/>
      <c r="I9648" s="41"/>
      <c r="J9648" s="41"/>
      <c r="K9648" s="40"/>
      <c r="Q9648" s="52"/>
    </row>
    <row r="9649" spans="3:17">
      <c r="C9649" s="52"/>
      <c r="F9649" s="41"/>
      <c r="I9649" s="41"/>
      <c r="J9649" s="41"/>
      <c r="K9649" s="40"/>
      <c r="Q9649" s="52"/>
    </row>
    <row r="9650" spans="3:17">
      <c r="C9650" s="52"/>
      <c r="F9650" s="41"/>
      <c r="I9650" s="41"/>
      <c r="J9650" s="41"/>
      <c r="K9650" s="40"/>
      <c r="Q9650" s="52"/>
    </row>
    <row r="9651" spans="3:17">
      <c r="C9651" s="52"/>
      <c r="F9651" s="41"/>
      <c r="I9651" s="41"/>
      <c r="J9651" s="41"/>
      <c r="K9651" s="40"/>
      <c r="Q9651" s="52"/>
    </row>
    <row r="9652" spans="3:17">
      <c r="C9652" s="52"/>
      <c r="F9652" s="41"/>
      <c r="I9652" s="41"/>
      <c r="J9652" s="41"/>
      <c r="K9652" s="40"/>
      <c r="Q9652" s="52"/>
    </row>
    <row r="9653" spans="3:17">
      <c r="C9653" s="52"/>
      <c r="F9653" s="41"/>
      <c r="I9653" s="41"/>
      <c r="J9653" s="41"/>
      <c r="K9653" s="40"/>
      <c r="Q9653" s="52"/>
    </row>
    <row r="9654" spans="3:17">
      <c r="C9654" s="52"/>
      <c r="F9654" s="41"/>
      <c r="I9654" s="41"/>
      <c r="J9654" s="41"/>
      <c r="K9654" s="40"/>
      <c r="Q9654" s="52"/>
    </row>
    <row r="9655" spans="3:17">
      <c r="C9655" s="52"/>
      <c r="F9655" s="41"/>
      <c r="I9655" s="41"/>
      <c r="J9655" s="41"/>
      <c r="K9655" s="40"/>
      <c r="Q9655" s="52"/>
    </row>
    <row r="9656" spans="3:17">
      <c r="C9656" s="52"/>
      <c r="F9656" s="41"/>
      <c r="I9656" s="41"/>
      <c r="J9656" s="41"/>
      <c r="K9656" s="40"/>
      <c r="Q9656" s="52"/>
    </row>
    <row r="9657" spans="3:17">
      <c r="C9657" s="52"/>
      <c r="F9657" s="41"/>
      <c r="I9657" s="41"/>
      <c r="J9657" s="41"/>
      <c r="K9657" s="40"/>
      <c r="Q9657" s="52"/>
    </row>
    <row r="9658" spans="3:17">
      <c r="C9658" s="52"/>
      <c r="F9658" s="41"/>
      <c r="I9658" s="41"/>
      <c r="J9658" s="41"/>
      <c r="K9658" s="40"/>
      <c r="Q9658" s="52"/>
    </row>
    <row r="9659" spans="3:17">
      <c r="C9659" s="52"/>
      <c r="F9659" s="41"/>
      <c r="I9659" s="41"/>
      <c r="J9659" s="41"/>
      <c r="K9659" s="40"/>
      <c r="Q9659" s="52"/>
    </row>
    <row r="9660" spans="3:17">
      <c r="C9660" s="52"/>
      <c r="F9660" s="41"/>
      <c r="I9660" s="41"/>
      <c r="J9660" s="41"/>
      <c r="K9660" s="40"/>
      <c r="Q9660" s="52"/>
    </row>
    <row r="9661" spans="3:17">
      <c r="C9661" s="52"/>
      <c r="F9661" s="41"/>
      <c r="I9661" s="41"/>
      <c r="J9661" s="41"/>
      <c r="K9661" s="40"/>
      <c r="Q9661" s="52"/>
    </row>
    <row r="9662" spans="3:17">
      <c r="C9662" s="52"/>
      <c r="F9662" s="41"/>
      <c r="I9662" s="41"/>
      <c r="J9662" s="41"/>
      <c r="K9662" s="40"/>
      <c r="Q9662" s="52"/>
    </row>
    <row r="9663" spans="3:17">
      <c r="C9663" s="52"/>
      <c r="F9663" s="41"/>
      <c r="I9663" s="41"/>
      <c r="J9663" s="41"/>
      <c r="K9663" s="40"/>
      <c r="Q9663" s="52"/>
    </row>
    <row r="9664" spans="3:17">
      <c r="C9664" s="52"/>
      <c r="F9664" s="41"/>
      <c r="I9664" s="41"/>
      <c r="J9664" s="41"/>
      <c r="K9664" s="40"/>
      <c r="Q9664" s="52"/>
    </row>
    <row r="9665" spans="3:17">
      <c r="C9665" s="52"/>
      <c r="F9665" s="41"/>
      <c r="I9665" s="41"/>
      <c r="J9665" s="41"/>
      <c r="K9665" s="40"/>
      <c r="Q9665" s="52"/>
    </row>
    <row r="9666" spans="3:17">
      <c r="C9666" s="52"/>
      <c r="F9666" s="41"/>
      <c r="I9666" s="41"/>
      <c r="J9666" s="41"/>
      <c r="K9666" s="40"/>
      <c r="Q9666" s="52"/>
    </row>
    <row r="9667" spans="3:17">
      <c r="C9667" s="52"/>
      <c r="F9667" s="41"/>
      <c r="I9667" s="41"/>
      <c r="J9667" s="41"/>
      <c r="K9667" s="40"/>
      <c r="Q9667" s="52"/>
    </row>
    <row r="9668" spans="3:17">
      <c r="C9668" s="52"/>
      <c r="F9668" s="41"/>
      <c r="I9668" s="41"/>
      <c r="J9668" s="41"/>
      <c r="K9668" s="40"/>
      <c r="Q9668" s="52"/>
    </row>
    <row r="9669" spans="3:17">
      <c r="C9669" s="52"/>
      <c r="F9669" s="41"/>
      <c r="I9669" s="41"/>
      <c r="J9669" s="41"/>
      <c r="K9669" s="40"/>
      <c r="Q9669" s="52"/>
    </row>
    <row r="9670" spans="3:17">
      <c r="C9670" s="52"/>
      <c r="F9670" s="41"/>
      <c r="I9670" s="41"/>
      <c r="J9670" s="41"/>
      <c r="K9670" s="40"/>
      <c r="Q9670" s="52"/>
    </row>
    <row r="9671" spans="3:17">
      <c r="C9671" s="52"/>
      <c r="F9671" s="41"/>
      <c r="I9671" s="41"/>
      <c r="J9671" s="41"/>
      <c r="K9671" s="40"/>
      <c r="Q9671" s="52"/>
    </row>
    <row r="9672" spans="3:17">
      <c r="C9672" s="52"/>
      <c r="F9672" s="41"/>
      <c r="I9672" s="41"/>
      <c r="J9672" s="41"/>
      <c r="K9672" s="40"/>
      <c r="Q9672" s="52"/>
    </row>
    <row r="9673" spans="3:17">
      <c r="C9673" s="52"/>
      <c r="F9673" s="41"/>
      <c r="I9673" s="41"/>
      <c r="J9673" s="41"/>
      <c r="K9673" s="40"/>
      <c r="Q9673" s="52"/>
    </row>
    <row r="9674" spans="3:17">
      <c r="C9674" s="52"/>
      <c r="F9674" s="41"/>
      <c r="I9674" s="41"/>
      <c r="J9674" s="41"/>
      <c r="K9674" s="40"/>
      <c r="Q9674" s="52"/>
    </row>
    <row r="9675" spans="3:17">
      <c r="C9675" s="52"/>
      <c r="F9675" s="41"/>
      <c r="I9675" s="41"/>
      <c r="J9675" s="41"/>
      <c r="K9675" s="40"/>
      <c r="Q9675" s="52"/>
    </row>
    <row r="9676" spans="3:17">
      <c r="C9676" s="52"/>
      <c r="F9676" s="41"/>
      <c r="I9676" s="41"/>
      <c r="J9676" s="41"/>
      <c r="K9676" s="40"/>
      <c r="Q9676" s="52"/>
    </row>
    <row r="9677" spans="3:17">
      <c r="C9677" s="52"/>
      <c r="F9677" s="41"/>
      <c r="I9677" s="41"/>
      <c r="J9677" s="41"/>
      <c r="K9677" s="40"/>
      <c r="Q9677" s="52"/>
    </row>
    <row r="9678" spans="3:17">
      <c r="C9678" s="52"/>
      <c r="F9678" s="41"/>
      <c r="I9678" s="41"/>
      <c r="J9678" s="41"/>
      <c r="K9678" s="40"/>
      <c r="Q9678" s="52"/>
    </row>
    <row r="9679" spans="3:17">
      <c r="C9679" s="52"/>
      <c r="F9679" s="41"/>
      <c r="I9679" s="41"/>
      <c r="J9679" s="41"/>
      <c r="K9679" s="40"/>
      <c r="Q9679" s="52"/>
    </row>
    <row r="9680" spans="3:17">
      <c r="C9680" s="52"/>
      <c r="F9680" s="41"/>
      <c r="I9680" s="41"/>
      <c r="J9680" s="41"/>
      <c r="K9680" s="40"/>
      <c r="Q9680" s="52"/>
    </row>
    <row r="9681" spans="3:17">
      <c r="C9681" s="52"/>
      <c r="F9681" s="41"/>
      <c r="I9681" s="41"/>
      <c r="J9681" s="41"/>
      <c r="K9681" s="40"/>
      <c r="Q9681" s="52"/>
    </row>
    <row r="9682" spans="3:17">
      <c r="C9682" s="52"/>
      <c r="F9682" s="41"/>
      <c r="I9682" s="41"/>
      <c r="J9682" s="41"/>
      <c r="K9682" s="40"/>
      <c r="Q9682" s="52"/>
    </row>
    <row r="9683" spans="3:17">
      <c r="C9683" s="52"/>
      <c r="F9683" s="41"/>
      <c r="I9683" s="41"/>
      <c r="J9683" s="41"/>
      <c r="K9683" s="40"/>
      <c r="Q9683" s="52"/>
    </row>
    <row r="9684" spans="3:17">
      <c r="C9684" s="52"/>
      <c r="F9684" s="41"/>
      <c r="I9684" s="41"/>
      <c r="J9684" s="41"/>
      <c r="K9684" s="40"/>
      <c r="Q9684" s="52"/>
    </row>
    <row r="9685" spans="3:17">
      <c r="C9685" s="52"/>
      <c r="F9685" s="41"/>
      <c r="I9685" s="41"/>
      <c r="J9685" s="41"/>
      <c r="K9685" s="40"/>
      <c r="Q9685" s="52"/>
    </row>
    <row r="9686" spans="3:17">
      <c r="C9686" s="52"/>
      <c r="F9686" s="41"/>
      <c r="I9686" s="41"/>
      <c r="J9686" s="41"/>
      <c r="K9686" s="40"/>
      <c r="Q9686" s="52"/>
    </row>
    <row r="9687" spans="3:17">
      <c r="C9687" s="52"/>
      <c r="F9687" s="41"/>
      <c r="I9687" s="41"/>
      <c r="J9687" s="41"/>
      <c r="K9687" s="40"/>
      <c r="Q9687" s="52"/>
    </row>
    <row r="9688" spans="3:17">
      <c r="C9688" s="52"/>
      <c r="F9688" s="41"/>
      <c r="I9688" s="41"/>
      <c r="J9688" s="41"/>
      <c r="K9688" s="40"/>
      <c r="Q9688" s="52"/>
    </row>
    <row r="9689" spans="3:17">
      <c r="C9689" s="52"/>
      <c r="F9689" s="41"/>
      <c r="I9689" s="41"/>
      <c r="J9689" s="41"/>
      <c r="K9689" s="40"/>
      <c r="Q9689" s="52"/>
    </row>
    <row r="9690" spans="3:17">
      <c r="C9690" s="52"/>
      <c r="F9690" s="41"/>
      <c r="I9690" s="41"/>
      <c r="J9690" s="41"/>
      <c r="K9690" s="40"/>
      <c r="Q9690" s="52"/>
    </row>
    <row r="9691" spans="3:17">
      <c r="C9691" s="52"/>
      <c r="F9691" s="41"/>
      <c r="I9691" s="41"/>
      <c r="J9691" s="41"/>
      <c r="K9691" s="40"/>
      <c r="Q9691" s="52"/>
    </row>
    <row r="9692" spans="3:17">
      <c r="C9692" s="52"/>
      <c r="F9692" s="41"/>
      <c r="I9692" s="41"/>
      <c r="J9692" s="41"/>
      <c r="K9692" s="40"/>
      <c r="Q9692" s="52"/>
    </row>
    <row r="9693" spans="3:17">
      <c r="C9693" s="52"/>
      <c r="F9693" s="41"/>
      <c r="I9693" s="41"/>
      <c r="J9693" s="41"/>
      <c r="K9693" s="40"/>
      <c r="Q9693" s="52"/>
    </row>
    <row r="9694" spans="3:17">
      <c r="C9694" s="52"/>
      <c r="F9694" s="41"/>
      <c r="I9694" s="41"/>
      <c r="J9694" s="41"/>
      <c r="K9694" s="40"/>
      <c r="Q9694" s="52"/>
    </row>
    <row r="9695" spans="3:17">
      <c r="C9695" s="52"/>
      <c r="F9695" s="41"/>
      <c r="I9695" s="41"/>
      <c r="J9695" s="41"/>
      <c r="K9695" s="40"/>
      <c r="Q9695" s="52"/>
    </row>
    <row r="9696" spans="3:17">
      <c r="C9696" s="52"/>
      <c r="F9696" s="41"/>
      <c r="I9696" s="41"/>
      <c r="J9696" s="41"/>
      <c r="K9696" s="40"/>
      <c r="Q9696" s="52"/>
    </row>
    <row r="9697" spans="3:17">
      <c r="C9697" s="52"/>
      <c r="F9697" s="41"/>
      <c r="I9697" s="41"/>
      <c r="J9697" s="41"/>
      <c r="K9697" s="40"/>
      <c r="Q9697" s="52"/>
    </row>
    <row r="9698" spans="3:17">
      <c r="C9698" s="52"/>
      <c r="F9698" s="41"/>
      <c r="I9698" s="41"/>
      <c r="J9698" s="41"/>
      <c r="K9698" s="40"/>
      <c r="Q9698" s="52"/>
    </row>
    <row r="9699" spans="3:17">
      <c r="C9699" s="52"/>
      <c r="F9699" s="41"/>
      <c r="I9699" s="41"/>
      <c r="J9699" s="41"/>
      <c r="K9699" s="40"/>
      <c r="Q9699" s="52"/>
    </row>
    <row r="9700" spans="3:17">
      <c r="C9700" s="52"/>
      <c r="F9700" s="41"/>
      <c r="I9700" s="41"/>
      <c r="J9700" s="41"/>
      <c r="K9700" s="40"/>
      <c r="Q9700" s="52"/>
    </row>
    <row r="9701" spans="3:17">
      <c r="C9701" s="52"/>
      <c r="F9701" s="41"/>
      <c r="I9701" s="41"/>
      <c r="J9701" s="41"/>
      <c r="K9701" s="40"/>
      <c r="Q9701" s="52"/>
    </row>
    <row r="9702" spans="3:17">
      <c r="C9702" s="52"/>
      <c r="F9702" s="41"/>
      <c r="I9702" s="41"/>
      <c r="J9702" s="41"/>
      <c r="K9702" s="40"/>
      <c r="Q9702" s="52"/>
    </row>
    <row r="9703" spans="3:17">
      <c r="C9703" s="52"/>
      <c r="F9703" s="41"/>
      <c r="I9703" s="41"/>
      <c r="J9703" s="41"/>
      <c r="K9703" s="40"/>
      <c r="Q9703" s="52"/>
    </row>
    <row r="9704" spans="3:17">
      <c r="C9704" s="52"/>
      <c r="F9704" s="41"/>
      <c r="I9704" s="41"/>
      <c r="J9704" s="41"/>
      <c r="K9704" s="40"/>
      <c r="Q9704" s="52"/>
    </row>
    <row r="9705" spans="3:17">
      <c r="C9705" s="52"/>
      <c r="F9705" s="41"/>
      <c r="I9705" s="41"/>
      <c r="J9705" s="41"/>
      <c r="K9705" s="40"/>
      <c r="Q9705" s="52"/>
    </row>
    <row r="9706" spans="3:17">
      <c r="C9706" s="52"/>
      <c r="F9706" s="41"/>
      <c r="I9706" s="41"/>
      <c r="J9706" s="41"/>
      <c r="K9706" s="40"/>
      <c r="Q9706" s="52"/>
    </row>
    <row r="9707" spans="3:17">
      <c r="C9707" s="52"/>
      <c r="F9707" s="41"/>
      <c r="I9707" s="41"/>
      <c r="J9707" s="41"/>
      <c r="K9707" s="40"/>
      <c r="Q9707" s="52"/>
    </row>
    <row r="9708" spans="3:17">
      <c r="C9708" s="52"/>
      <c r="F9708" s="41"/>
      <c r="I9708" s="41"/>
      <c r="J9708" s="41"/>
      <c r="K9708" s="40"/>
      <c r="Q9708" s="52"/>
    </row>
    <row r="9709" spans="3:17">
      <c r="C9709" s="52"/>
      <c r="F9709" s="41"/>
      <c r="I9709" s="41"/>
      <c r="J9709" s="41"/>
      <c r="K9709" s="40"/>
      <c r="Q9709" s="52"/>
    </row>
    <row r="9710" spans="3:17">
      <c r="C9710" s="52"/>
      <c r="F9710" s="41"/>
      <c r="I9710" s="41"/>
      <c r="J9710" s="41"/>
      <c r="K9710" s="40"/>
      <c r="Q9710" s="52"/>
    </row>
    <row r="9711" spans="3:17">
      <c r="C9711" s="52"/>
      <c r="F9711" s="41"/>
      <c r="I9711" s="41"/>
      <c r="J9711" s="41"/>
      <c r="K9711" s="40"/>
      <c r="Q9711" s="52"/>
    </row>
    <row r="9712" spans="3:17">
      <c r="C9712" s="52"/>
      <c r="F9712" s="41"/>
      <c r="I9712" s="41"/>
      <c r="J9712" s="41"/>
      <c r="K9712" s="40"/>
      <c r="Q9712" s="52"/>
    </row>
    <row r="9713" spans="3:17">
      <c r="C9713" s="52"/>
      <c r="F9713" s="41"/>
      <c r="I9713" s="41"/>
      <c r="J9713" s="41"/>
      <c r="K9713" s="40"/>
      <c r="Q9713" s="52"/>
    </row>
    <row r="9714" spans="3:17">
      <c r="C9714" s="52"/>
      <c r="F9714" s="41"/>
      <c r="I9714" s="41"/>
      <c r="J9714" s="41"/>
      <c r="K9714" s="40"/>
      <c r="Q9714" s="52"/>
    </row>
    <row r="9715" spans="3:17">
      <c r="C9715" s="52"/>
      <c r="F9715" s="41"/>
      <c r="I9715" s="41"/>
      <c r="J9715" s="41"/>
      <c r="K9715" s="40"/>
      <c r="Q9715" s="52"/>
    </row>
    <row r="9716" spans="3:17">
      <c r="C9716" s="52"/>
      <c r="F9716" s="41"/>
      <c r="I9716" s="41"/>
      <c r="J9716" s="41"/>
      <c r="K9716" s="40"/>
      <c r="Q9716" s="52"/>
    </row>
    <row r="9717" spans="3:17">
      <c r="C9717" s="52"/>
      <c r="F9717" s="41"/>
      <c r="I9717" s="41"/>
      <c r="J9717" s="41"/>
      <c r="K9717" s="40"/>
      <c r="Q9717" s="52"/>
    </row>
    <row r="9718" spans="3:17">
      <c r="C9718" s="52"/>
      <c r="F9718" s="41"/>
      <c r="I9718" s="41"/>
      <c r="J9718" s="41"/>
      <c r="K9718" s="40"/>
      <c r="Q9718" s="52"/>
    </row>
    <row r="9719" spans="3:17">
      <c r="C9719" s="52"/>
      <c r="F9719" s="41"/>
      <c r="I9719" s="41"/>
      <c r="J9719" s="41"/>
      <c r="K9719" s="40"/>
      <c r="Q9719" s="52"/>
    </row>
    <row r="9720" spans="3:17">
      <c r="C9720" s="52"/>
      <c r="F9720" s="41"/>
      <c r="I9720" s="41"/>
      <c r="J9720" s="41"/>
      <c r="K9720" s="40"/>
      <c r="Q9720" s="52"/>
    </row>
    <row r="9721" spans="3:17">
      <c r="C9721" s="52"/>
      <c r="F9721" s="41"/>
      <c r="I9721" s="41"/>
      <c r="J9721" s="41"/>
      <c r="K9721" s="40"/>
      <c r="Q9721" s="52"/>
    </row>
    <row r="9722" spans="3:17">
      <c r="C9722" s="52"/>
      <c r="F9722" s="41"/>
      <c r="I9722" s="41"/>
      <c r="J9722" s="41"/>
      <c r="K9722" s="40"/>
      <c r="Q9722" s="52"/>
    </row>
    <row r="9723" spans="3:17">
      <c r="C9723" s="52"/>
      <c r="F9723" s="41"/>
      <c r="I9723" s="41"/>
      <c r="J9723" s="41"/>
      <c r="K9723" s="40"/>
      <c r="Q9723" s="52"/>
    </row>
    <row r="9724" spans="3:17">
      <c r="C9724" s="52"/>
      <c r="F9724" s="41"/>
      <c r="I9724" s="41"/>
      <c r="J9724" s="41"/>
      <c r="K9724" s="40"/>
      <c r="Q9724" s="52"/>
    </row>
    <row r="9725" spans="3:17">
      <c r="C9725" s="52"/>
      <c r="F9725" s="41"/>
      <c r="I9725" s="41"/>
      <c r="J9725" s="41"/>
      <c r="K9725" s="40"/>
      <c r="Q9725" s="52"/>
    </row>
    <row r="9726" spans="3:17">
      <c r="C9726" s="52"/>
      <c r="F9726" s="41"/>
      <c r="I9726" s="41"/>
      <c r="J9726" s="41"/>
      <c r="K9726" s="40"/>
      <c r="Q9726" s="52"/>
    </row>
    <row r="9727" spans="3:17">
      <c r="C9727" s="52"/>
      <c r="F9727" s="41"/>
      <c r="I9727" s="41"/>
      <c r="J9727" s="41"/>
      <c r="K9727" s="40"/>
      <c r="Q9727" s="52"/>
    </row>
    <row r="9728" spans="3:17">
      <c r="C9728" s="52"/>
      <c r="F9728" s="41"/>
      <c r="I9728" s="41"/>
      <c r="J9728" s="41"/>
      <c r="K9728" s="40"/>
      <c r="Q9728" s="52"/>
    </row>
    <row r="9729" spans="3:17">
      <c r="C9729" s="52"/>
      <c r="F9729" s="41"/>
      <c r="I9729" s="41"/>
      <c r="J9729" s="41"/>
      <c r="K9729" s="40"/>
      <c r="Q9729" s="52"/>
    </row>
    <row r="9730" spans="3:17">
      <c r="C9730" s="52"/>
      <c r="F9730" s="41"/>
      <c r="I9730" s="41"/>
      <c r="J9730" s="41"/>
      <c r="K9730" s="40"/>
      <c r="Q9730" s="52"/>
    </row>
    <row r="9731" spans="3:17">
      <c r="C9731" s="52"/>
      <c r="F9731" s="41"/>
      <c r="I9731" s="41"/>
      <c r="J9731" s="41"/>
      <c r="K9731" s="40"/>
      <c r="Q9731" s="52"/>
    </row>
    <row r="9732" spans="3:17">
      <c r="C9732" s="52"/>
      <c r="F9732" s="41"/>
      <c r="I9732" s="41"/>
      <c r="J9732" s="41"/>
      <c r="K9732" s="40"/>
      <c r="Q9732" s="52"/>
    </row>
    <row r="9733" spans="3:17">
      <c r="C9733" s="52"/>
      <c r="F9733" s="41"/>
      <c r="I9733" s="41"/>
      <c r="J9733" s="41"/>
      <c r="K9733" s="40"/>
      <c r="Q9733" s="52"/>
    </row>
    <row r="9734" spans="3:17">
      <c r="C9734" s="52"/>
      <c r="F9734" s="41"/>
      <c r="I9734" s="41"/>
      <c r="J9734" s="41"/>
      <c r="K9734" s="40"/>
      <c r="Q9734" s="52"/>
    </row>
    <row r="9735" spans="3:17">
      <c r="C9735" s="52"/>
      <c r="F9735" s="41"/>
      <c r="I9735" s="41"/>
      <c r="J9735" s="41"/>
      <c r="K9735" s="40"/>
      <c r="Q9735" s="52"/>
    </row>
    <row r="9736" spans="3:17">
      <c r="C9736" s="52"/>
      <c r="F9736" s="41"/>
      <c r="I9736" s="41"/>
      <c r="J9736" s="41"/>
      <c r="K9736" s="40"/>
      <c r="Q9736" s="52"/>
    </row>
    <row r="9737" spans="3:17">
      <c r="C9737" s="52"/>
      <c r="F9737" s="41"/>
      <c r="I9737" s="41"/>
      <c r="J9737" s="41"/>
      <c r="K9737" s="40"/>
      <c r="Q9737" s="52"/>
    </row>
    <row r="9738" spans="3:17">
      <c r="C9738" s="52"/>
      <c r="F9738" s="41"/>
      <c r="I9738" s="41"/>
      <c r="J9738" s="41"/>
      <c r="K9738" s="40"/>
      <c r="Q9738" s="52"/>
    </row>
    <row r="9739" spans="3:17">
      <c r="C9739" s="52"/>
      <c r="F9739" s="41"/>
      <c r="I9739" s="41"/>
      <c r="J9739" s="41"/>
      <c r="K9739" s="40"/>
      <c r="Q9739" s="52"/>
    </row>
    <row r="9740" spans="3:17">
      <c r="C9740" s="52"/>
      <c r="F9740" s="41"/>
      <c r="I9740" s="41"/>
      <c r="J9740" s="41"/>
      <c r="K9740" s="40"/>
      <c r="Q9740" s="52"/>
    </row>
    <row r="9741" spans="3:17">
      <c r="C9741" s="52"/>
      <c r="F9741" s="41"/>
      <c r="I9741" s="41"/>
      <c r="J9741" s="41"/>
      <c r="K9741" s="40"/>
      <c r="Q9741" s="52"/>
    </row>
    <row r="9742" spans="3:17">
      <c r="C9742" s="52"/>
      <c r="F9742" s="41"/>
      <c r="I9742" s="41"/>
      <c r="J9742" s="41"/>
      <c r="K9742" s="40"/>
      <c r="Q9742" s="52"/>
    </row>
    <row r="9743" spans="3:17">
      <c r="C9743" s="52"/>
      <c r="F9743" s="41"/>
      <c r="I9743" s="41"/>
      <c r="J9743" s="41"/>
      <c r="K9743" s="40"/>
      <c r="Q9743" s="52"/>
    </row>
    <row r="9744" spans="3:17">
      <c r="C9744" s="52"/>
      <c r="F9744" s="41"/>
      <c r="I9744" s="41"/>
      <c r="J9744" s="41"/>
      <c r="K9744" s="40"/>
      <c r="Q9744" s="52"/>
    </row>
    <row r="9745" spans="3:17">
      <c r="C9745" s="52"/>
      <c r="F9745" s="41"/>
      <c r="I9745" s="41"/>
      <c r="J9745" s="41"/>
      <c r="K9745" s="40"/>
      <c r="Q9745" s="52"/>
    </row>
    <row r="9746" spans="3:17">
      <c r="C9746" s="52"/>
      <c r="F9746" s="41"/>
      <c r="I9746" s="41"/>
      <c r="J9746" s="41"/>
      <c r="K9746" s="40"/>
      <c r="Q9746" s="52"/>
    </row>
    <row r="9747" spans="3:17">
      <c r="C9747" s="52"/>
      <c r="F9747" s="41"/>
      <c r="I9747" s="41"/>
      <c r="J9747" s="41"/>
      <c r="K9747" s="40"/>
      <c r="Q9747" s="52"/>
    </row>
    <row r="9748" spans="3:17">
      <c r="C9748" s="52"/>
      <c r="F9748" s="41"/>
      <c r="I9748" s="41"/>
      <c r="J9748" s="41"/>
      <c r="K9748" s="40"/>
      <c r="Q9748" s="52"/>
    </row>
    <row r="9749" spans="3:17">
      <c r="C9749" s="52"/>
      <c r="F9749" s="41"/>
      <c r="I9749" s="41"/>
      <c r="J9749" s="41"/>
      <c r="K9749" s="40"/>
      <c r="Q9749" s="52"/>
    </row>
    <row r="9750" spans="3:17">
      <c r="C9750" s="52"/>
      <c r="F9750" s="41"/>
      <c r="I9750" s="41"/>
      <c r="J9750" s="41"/>
      <c r="K9750" s="40"/>
      <c r="Q9750" s="52"/>
    </row>
    <row r="9751" spans="3:17">
      <c r="C9751" s="52"/>
      <c r="F9751" s="41"/>
      <c r="I9751" s="41"/>
      <c r="J9751" s="41"/>
      <c r="K9751" s="40"/>
      <c r="Q9751" s="52"/>
    </row>
    <row r="9752" spans="3:17">
      <c r="C9752" s="52"/>
      <c r="F9752" s="41"/>
      <c r="I9752" s="41"/>
      <c r="J9752" s="41"/>
      <c r="K9752" s="40"/>
      <c r="Q9752" s="52"/>
    </row>
    <row r="9753" spans="3:17">
      <c r="C9753" s="52"/>
      <c r="F9753" s="41"/>
      <c r="I9753" s="41"/>
      <c r="J9753" s="41"/>
      <c r="K9753" s="40"/>
      <c r="Q9753" s="52"/>
    </row>
    <row r="9754" spans="3:17">
      <c r="C9754" s="52"/>
      <c r="F9754" s="41"/>
      <c r="I9754" s="41"/>
      <c r="J9754" s="41"/>
      <c r="K9754" s="40"/>
      <c r="Q9754" s="52"/>
    </row>
    <row r="9755" spans="3:17">
      <c r="C9755" s="52"/>
      <c r="F9755" s="41"/>
      <c r="I9755" s="41"/>
      <c r="J9755" s="41"/>
      <c r="K9755" s="40"/>
      <c r="Q9755" s="52"/>
    </row>
    <row r="9756" spans="3:17">
      <c r="C9756" s="52"/>
      <c r="F9756" s="41"/>
      <c r="I9756" s="41"/>
      <c r="J9756" s="41"/>
      <c r="K9756" s="40"/>
      <c r="Q9756" s="52"/>
    </row>
    <row r="9757" spans="3:17">
      <c r="C9757" s="52"/>
      <c r="F9757" s="41"/>
      <c r="I9757" s="41"/>
      <c r="J9757" s="41"/>
      <c r="K9757" s="40"/>
      <c r="Q9757" s="52"/>
    </row>
    <row r="9758" spans="3:17">
      <c r="C9758" s="52"/>
      <c r="F9758" s="41"/>
      <c r="I9758" s="41"/>
      <c r="J9758" s="41"/>
      <c r="K9758" s="40"/>
      <c r="Q9758" s="52"/>
    </row>
    <row r="9759" spans="3:17">
      <c r="C9759" s="52"/>
      <c r="F9759" s="41"/>
      <c r="I9759" s="41"/>
      <c r="J9759" s="41"/>
      <c r="K9759" s="40"/>
      <c r="Q9759" s="52"/>
    </row>
    <row r="9760" spans="3:17">
      <c r="C9760" s="52"/>
      <c r="F9760" s="41"/>
      <c r="I9760" s="41"/>
      <c r="J9760" s="41"/>
      <c r="K9760" s="40"/>
      <c r="Q9760" s="52"/>
    </row>
    <row r="9761" spans="3:17">
      <c r="C9761" s="52"/>
      <c r="F9761" s="41"/>
      <c r="I9761" s="41"/>
      <c r="J9761" s="41"/>
      <c r="K9761" s="40"/>
      <c r="Q9761" s="52"/>
    </row>
    <row r="9762" spans="3:17">
      <c r="C9762" s="52"/>
      <c r="F9762" s="41"/>
      <c r="I9762" s="41"/>
      <c r="J9762" s="41"/>
      <c r="K9762" s="40"/>
      <c r="Q9762" s="52"/>
    </row>
    <row r="9763" spans="3:17">
      <c r="C9763" s="52"/>
      <c r="F9763" s="41"/>
      <c r="I9763" s="41"/>
      <c r="J9763" s="41"/>
      <c r="K9763" s="40"/>
      <c r="Q9763" s="52"/>
    </row>
    <row r="9764" spans="3:17">
      <c r="C9764" s="52"/>
      <c r="F9764" s="41"/>
      <c r="I9764" s="41"/>
      <c r="J9764" s="41"/>
      <c r="K9764" s="40"/>
      <c r="Q9764" s="52"/>
    </row>
    <row r="9765" spans="3:17">
      <c r="C9765" s="52"/>
      <c r="F9765" s="41"/>
      <c r="I9765" s="41"/>
      <c r="J9765" s="41"/>
      <c r="K9765" s="40"/>
      <c r="Q9765" s="52"/>
    </row>
    <row r="9766" spans="3:17">
      <c r="C9766" s="52"/>
      <c r="F9766" s="41"/>
      <c r="I9766" s="41"/>
      <c r="J9766" s="41"/>
      <c r="K9766" s="40"/>
      <c r="Q9766" s="52"/>
    </row>
    <row r="9767" spans="3:17">
      <c r="C9767" s="52"/>
      <c r="F9767" s="41"/>
      <c r="I9767" s="41"/>
      <c r="J9767" s="41"/>
      <c r="K9767" s="40"/>
      <c r="Q9767" s="52"/>
    </row>
    <row r="9768" spans="3:17">
      <c r="C9768" s="52"/>
      <c r="F9768" s="41"/>
      <c r="I9768" s="41"/>
      <c r="J9768" s="41"/>
      <c r="K9768" s="40"/>
      <c r="Q9768" s="52"/>
    </row>
    <row r="9769" spans="3:17">
      <c r="C9769" s="52"/>
      <c r="F9769" s="41"/>
      <c r="I9769" s="41"/>
      <c r="J9769" s="41"/>
      <c r="K9769" s="40"/>
      <c r="Q9769" s="52"/>
    </row>
    <row r="9770" spans="3:17">
      <c r="C9770" s="52"/>
      <c r="F9770" s="41"/>
      <c r="I9770" s="41"/>
      <c r="J9770" s="41"/>
      <c r="K9770" s="40"/>
      <c r="Q9770" s="52"/>
    </row>
    <row r="9771" spans="3:17">
      <c r="C9771" s="52"/>
      <c r="F9771" s="41"/>
      <c r="I9771" s="41"/>
      <c r="J9771" s="41"/>
      <c r="K9771" s="40"/>
      <c r="Q9771" s="52"/>
    </row>
    <row r="9772" spans="3:17">
      <c r="C9772" s="52"/>
      <c r="F9772" s="41"/>
      <c r="I9772" s="41"/>
      <c r="J9772" s="41"/>
      <c r="K9772" s="40"/>
      <c r="Q9772" s="52"/>
    </row>
    <row r="9773" spans="3:17">
      <c r="C9773" s="52"/>
      <c r="F9773" s="41"/>
      <c r="I9773" s="41"/>
      <c r="J9773" s="41"/>
      <c r="K9773" s="40"/>
      <c r="Q9773" s="52"/>
    </row>
    <row r="9774" spans="3:17">
      <c r="C9774" s="52"/>
      <c r="F9774" s="41"/>
      <c r="I9774" s="41"/>
      <c r="J9774" s="41"/>
      <c r="K9774" s="40"/>
      <c r="Q9774" s="52"/>
    </row>
    <row r="9775" spans="3:17">
      <c r="C9775" s="52"/>
      <c r="F9775" s="41"/>
      <c r="I9775" s="41"/>
      <c r="J9775" s="41"/>
      <c r="K9775" s="40"/>
      <c r="Q9775" s="52"/>
    </row>
    <row r="9776" spans="3:17">
      <c r="C9776" s="52"/>
      <c r="F9776" s="41"/>
      <c r="I9776" s="41"/>
      <c r="J9776" s="41"/>
      <c r="K9776" s="40"/>
      <c r="Q9776" s="52"/>
    </row>
    <row r="9777" spans="3:17">
      <c r="C9777" s="52"/>
      <c r="F9777" s="41"/>
      <c r="I9777" s="41"/>
      <c r="J9777" s="41"/>
      <c r="K9777" s="40"/>
      <c r="Q9777" s="52"/>
    </row>
    <row r="9778" spans="3:17">
      <c r="C9778" s="52"/>
      <c r="F9778" s="41"/>
      <c r="I9778" s="41"/>
      <c r="J9778" s="41"/>
      <c r="K9778" s="40"/>
      <c r="Q9778" s="52"/>
    </row>
    <row r="9779" spans="3:17">
      <c r="C9779" s="52"/>
      <c r="F9779" s="41"/>
      <c r="I9779" s="41"/>
      <c r="J9779" s="41"/>
      <c r="K9779" s="40"/>
      <c r="Q9779" s="52"/>
    </row>
    <row r="9780" spans="3:17">
      <c r="C9780" s="52"/>
      <c r="F9780" s="41"/>
      <c r="I9780" s="41"/>
      <c r="J9780" s="41"/>
      <c r="K9780" s="40"/>
      <c r="Q9780" s="52"/>
    </row>
    <row r="9781" spans="3:17">
      <c r="C9781" s="52"/>
      <c r="F9781" s="41"/>
      <c r="I9781" s="41"/>
      <c r="J9781" s="41"/>
      <c r="K9781" s="40"/>
      <c r="Q9781" s="52"/>
    </row>
    <row r="9782" spans="3:17">
      <c r="C9782" s="52"/>
      <c r="F9782" s="41"/>
      <c r="I9782" s="41"/>
      <c r="J9782" s="41"/>
      <c r="K9782" s="40"/>
      <c r="Q9782" s="52"/>
    </row>
    <row r="9783" spans="3:17">
      <c r="C9783" s="52"/>
      <c r="F9783" s="41"/>
      <c r="I9783" s="41"/>
      <c r="J9783" s="41"/>
      <c r="K9783" s="40"/>
      <c r="Q9783" s="52"/>
    </row>
    <row r="9784" spans="3:17">
      <c r="C9784" s="52"/>
      <c r="F9784" s="41"/>
      <c r="I9784" s="41"/>
      <c r="J9784" s="41"/>
      <c r="K9784" s="40"/>
      <c r="Q9784" s="52"/>
    </row>
    <row r="9785" spans="3:17">
      <c r="C9785" s="52"/>
      <c r="F9785" s="41"/>
      <c r="I9785" s="41"/>
      <c r="J9785" s="41"/>
      <c r="K9785" s="40"/>
      <c r="Q9785" s="52"/>
    </row>
    <row r="9786" spans="3:17">
      <c r="C9786" s="52"/>
      <c r="F9786" s="41"/>
      <c r="I9786" s="41"/>
      <c r="J9786" s="41"/>
      <c r="K9786" s="40"/>
      <c r="Q9786" s="52"/>
    </row>
    <row r="9787" spans="3:17">
      <c r="C9787" s="52"/>
      <c r="F9787" s="41"/>
      <c r="I9787" s="41"/>
      <c r="J9787" s="41"/>
      <c r="K9787" s="40"/>
      <c r="Q9787" s="52"/>
    </row>
    <row r="9788" spans="3:17">
      <c r="C9788" s="52"/>
      <c r="F9788" s="41"/>
      <c r="I9788" s="41"/>
      <c r="J9788" s="41"/>
      <c r="K9788" s="40"/>
      <c r="Q9788" s="52"/>
    </row>
    <row r="9789" spans="3:17">
      <c r="C9789" s="52"/>
      <c r="F9789" s="41"/>
      <c r="I9789" s="41"/>
      <c r="J9789" s="41"/>
      <c r="K9789" s="40"/>
      <c r="Q9789" s="52"/>
    </row>
    <row r="9790" spans="3:17">
      <c r="C9790" s="52"/>
      <c r="F9790" s="41"/>
      <c r="I9790" s="41"/>
      <c r="J9790" s="41"/>
      <c r="K9790" s="40"/>
      <c r="Q9790" s="52"/>
    </row>
    <row r="9791" spans="3:17">
      <c r="C9791" s="52"/>
      <c r="F9791" s="41"/>
      <c r="I9791" s="41"/>
      <c r="J9791" s="41"/>
      <c r="K9791" s="40"/>
      <c r="Q9791" s="52"/>
    </row>
    <row r="9792" spans="3:17">
      <c r="C9792" s="52"/>
      <c r="F9792" s="41"/>
      <c r="I9792" s="41"/>
      <c r="J9792" s="41"/>
      <c r="K9792" s="40"/>
      <c r="Q9792" s="52"/>
    </row>
    <row r="9793" spans="3:17">
      <c r="C9793" s="52"/>
      <c r="F9793" s="41"/>
      <c r="I9793" s="41"/>
      <c r="J9793" s="41"/>
      <c r="K9793" s="40"/>
      <c r="Q9793" s="52"/>
    </row>
    <row r="9794" spans="3:17">
      <c r="C9794" s="52"/>
      <c r="F9794" s="41"/>
      <c r="I9794" s="41"/>
      <c r="J9794" s="41"/>
      <c r="K9794" s="40"/>
      <c r="Q9794" s="52"/>
    </row>
    <row r="9795" spans="3:17">
      <c r="C9795" s="52"/>
      <c r="F9795" s="41"/>
      <c r="I9795" s="41"/>
      <c r="J9795" s="41"/>
      <c r="K9795" s="40"/>
      <c r="Q9795" s="52"/>
    </row>
    <row r="9796" spans="3:17">
      <c r="C9796" s="52"/>
      <c r="F9796" s="41"/>
      <c r="I9796" s="41"/>
      <c r="J9796" s="41"/>
      <c r="K9796" s="40"/>
      <c r="Q9796" s="52"/>
    </row>
    <row r="9797" spans="3:17">
      <c r="C9797" s="52"/>
      <c r="F9797" s="41"/>
      <c r="I9797" s="41"/>
      <c r="J9797" s="41"/>
      <c r="K9797" s="40"/>
      <c r="Q9797" s="52"/>
    </row>
    <row r="9798" spans="3:17">
      <c r="C9798" s="52"/>
      <c r="F9798" s="41"/>
      <c r="I9798" s="41"/>
      <c r="J9798" s="41"/>
      <c r="K9798" s="40"/>
      <c r="Q9798" s="52"/>
    </row>
    <row r="9799" spans="3:17">
      <c r="C9799" s="52"/>
      <c r="F9799" s="41"/>
      <c r="I9799" s="41"/>
      <c r="J9799" s="41"/>
      <c r="K9799" s="40"/>
      <c r="Q9799" s="52"/>
    </row>
    <row r="9800" spans="3:17">
      <c r="C9800" s="52"/>
      <c r="F9800" s="41"/>
      <c r="I9800" s="41"/>
      <c r="J9800" s="41"/>
      <c r="K9800" s="40"/>
      <c r="Q9800" s="52"/>
    </row>
    <row r="9801" spans="3:17">
      <c r="C9801" s="52"/>
      <c r="F9801" s="41"/>
      <c r="I9801" s="41"/>
      <c r="J9801" s="41"/>
      <c r="K9801" s="40"/>
      <c r="Q9801" s="52"/>
    </row>
    <row r="9802" spans="3:17">
      <c r="C9802" s="52"/>
      <c r="F9802" s="41"/>
      <c r="I9802" s="41"/>
      <c r="J9802" s="41"/>
      <c r="K9802" s="40"/>
      <c r="Q9802" s="52"/>
    </row>
    <row r="9803" spans="3:17">
      <c r="C9803" s="52"/>
      <c r="F9803" s="41"/>
      <c r="I9803" s="41"/>
      <c r="J9803" s="41"/>
      <c r="K9803" s="40"/>
      <c r="Q9803" s="52"/>
    </row>
    <row r="9804" spans="3:17">
      <c r="C9804" s="52"/>
      <c r="F9804" s="41"/>
      <c r="I9804" s="41"/>
      <c r="J9804" s="41"/>
      <c r="K9804" s="40"/>
      <c r="Q9804" s="52"/>
    </row>
    <row r="9805" spans="3:17">
      <c r="C9805" s="52"/>
      <c r="F9805" s="41"/>
      <c r="I9805" s="41"/>
      <c r="J9805" s="41"/>
      <c r="K9805" s="40"/>
      <c r="Q9805" s="52"/>
    </row>
    <row r="9806" spans="3:17">
      <c r="C9806" s="52"/>
      <c r="F9806" s="41"/>
      <c r="I9806" s="41"/>
      <c r="J9806" s="41"/>
      <c r="K9806" s="40"/>
      <c r="Q9806" s="52"/>
    </row>
    <row r="9807" spans="3:17">
      <c r="C9807" s="52"/>
      <c r="F9807" s="41"/>
      <c r="I9807" s="41"/>
      <c r="J9807" s="41"/>
      <c r="K9807" s="40"/>
      <c r="Q9807" s="52"/>
    </row>
    <row r="9808" spans="3:17">
      <c r="C9808" s="52"/>
      <c r="F9808" s="41"/>
      <c r="I9808" s="41"/>
      <c r="J9808" s="41"/>
      <c r="K9808" s="40"/>
      <c r="Q9808" s="52"/>
    </row>
    <row r="9809" spans="3:17">
      <c r="C9809" s="52"/>
      <c r="F9809" s="41"/>
      <c r="I9809" s="41"/>
      <c r="J9809" s="41"/>
      <c r="K9809" s="40"/>
      <c r="Q9809" s="52"/>
    </row>
    <row r="9810" spans="3:17">
      <c r="C9810" s="52"/>
      <c r="F9810" s="41"/>
      <c r="I9810" s="41"/>
      <c r="J9810" s="41"/>
      <c r="K9810" s="40"/>
      <c r="Q9810" s="52"/>
    </row>
    <row r="9811" spans="3:17">
      <c r="C9811" s="52"/>
      <c r="F9811" s="41"/>
      <c r="I9811" s="41"/>
      <c r="J9811" s="41"/>
      <c r="K9811" s="40"/>
      <c r="Q9811" s="52"/>
    </row>
    <row r="9812" spans="3:17">
      <c r="C9812" s="52"/>
      <c r="F9812" s="41"/>
      <c r="I9812" s="41"/>
      <c r="J9812" s="41"/>
      <c r="K9812" s="40"/>
      <c r="Q9812" s="52"/>
    </row>
    <row r="9813" spans="3:17">
      <c r="C9813" s="52"/>
      <c r="F9813" s="41"/>
      <c r="I9813" s="41"/>
      <c r="J9813" s="41"/>
      <c r="K9813" s="40"/>
      <c r="Q9813" s="52"/>
    </row>
    <row r="9814" spans="3:17">
      <c r="C9814" s="52"/>
      <c r="F9814" s="41"/>
      <c r="I9814" s="41"/>
      <c r="J9814" s="41"/>
      <c r="K9814" s="40"/>
      <c r="Q9814" s="52"/>
    </row>
    <row r="9815" spans="3:17">
      <c r="C9815" s="52"/>
      <c r="F9815" s="41"/>
      <c r="I9815" s="41"/>
      <c r="J9815" s="41"/>
      <c r="K9815" s="40"/>
      <c r="Q9815" s="52"/>
    </row>
    <row r="9816" spans="3:17">
      <c r="C9816" s="52"/>
      <c r="F9816" s="41"/>
      <c r="I9816" s="41"/>
      <c r="J9816" s="41"/>
      <c r="K9816" s="40"/>
      <c r="Q9816" s="52"/>
    </row>
    <row r="9817" spans="3:17">
      <c r="C9817" s="52"/>
      <c r="F9817" s="41"/>
      <c r="I9817" s="41"/>
      <c r="J9817" s="41"/>
      <c r="K9817" s="40"/>
      <c r="Q9817" s="52"/>
    </row>
    <row r="9818" spans="3:17">
      <c r="C9818" s="52"/>
      <c r="F9818" s="41"/>
      <c r="I9818" s="41"/>
      <c r="J9818" s="41"/>
      <c r="K9818" s="40"/>
      <c r="Q9818" s="52"/>
    </row>
    <row r="9819" spans="3:17">
      <c r="C9819" s="52"/>
      <c r="F9819" s="41"/>
      <c r="I9819" s="41"/>
      <c r="J9819" s="41"/>
      <c r="K9819" s="40"/>
      <c r="Q9819" s="52"/>
    </row>
    <row r="9820" spans="3:17">
      <c r="C9820" s="52"/>
      <c r="F9820" s="41"/>
      <c r="I9820" s="41"/>
      <c r="J9820" s="41"/>
      <c r="K9820" s="40"/>
      <c r="Q9820" s="52"/>
    </row>
    <row r="9821" spans="3:17">
      <c r="C9821" s="52"/>
      <c r="F9821" s="41"/>
      <c r="I9821" s="41"/>
      <c r="J9821" s="41"/>
      <c r="K9821" s="40"/>
      <c r="Q9821" s="52"/>
    </row>
    <row r="9822" spans="3:17">
      <c r="C9822" s="52"/>
      <c r="F9822" s="41"/>
      <c r="I9822" s="41"/>
      <c r="J9822" s="41"/>
      <c r="K9822" s="40"/>
      <c r="Q9822" s="52"/>
    </row>
    <row r="9823" spans="3:17">
      <c r="C9823" s="52"/>
      <c r="F9823" s="41"/>
      <c r="I9823" s="41"/>
      <c r="J9823" s="41"/>
      <c r="K9823" s="40"/>
      <c r="Q9823" s="52"/>
    </row>
    <row r="9824" spans="3:17">
      <c r="C9824" s="52"/>
      <c r="F9824" s="41"/>
      <c r="I9824" s="41"/>
      <c r="J9824" s="41"/>
      <c r="K9824" s="40"/>
      <c r="Q9824" s="52"/>
    </row>
    <row r="9825" spans="3:17">
      <c r="C9825" s="52"/>
      <c r="F9825" s="41"/>
      <c r="I9825" s="41"/>
      <c r="J9825" s="41"/>
      <c r="K9825" s="40"/>
      <c r="Q9825" s="52"/>
    </row>
    <row r="9826" spans="3:17">
      <c r="C9826" s="52"/>
      <c r="F9826" s="41"/>
      <c r="I9826" s="41"/>
      <c r="J9826" s="41"/>
      <c r="K9826" s="40"/>
      <c r="Q9826" s="52"/>
    </row>
    <row r="9827" spans="3:17">
      <c r="C9827" s="52"/>
      <c r="F9827" s="41"/>
      <c r="I9827" s="41"/>
      <c r="J9827" s="41"/>
      <c r="K9827" s="40"/>
      <c r="Q9827" s="52"/>
    </row>
    <row r="9828" spans="3:17">
      <c r="C9828" s="52"/>
      <c r="F9828" s="41"/>
      <c r="I9828" s="41"/>
      <c r="J9828" s="41"/>
      <c r="K9828" s="40"/>
      <c r="Q9828" s="52"/>
    </row>
    <row r="9829" spans="3:17">
      <c r="C9829" s="52"/>
      <c r="F9829" s="41"/>
      <c r="I9829" s="41"/>
      <c r="J9829" s="41"/>
      <c r="K9829" s="40"/>
      <c r="Q9829" s="52"/>
    </row>
    <row r="9830" spans="3:17">
      <c r="C9830" s="52"/>
      <c r="F9830" s="41"/>
      <c r="I9830" s="41"/>
      <c r="J9830" s="41"/>
      <c r="K9830" s="40"/>
      <c r="Q9830" s="52"/>
    </row>
    <row r="9831" spans="3:17">
      <c r="C9831" s="52"/>
      <c r="F9831" s="41"/>
      <c r="I9831" s="41"/>
      <c r="J9831" s="41"/>
      <c r="K9831" s="40"/>
      <c r="Q9831" s="52"/>
    </row>
    <row r="9832" spans="3:17">
      <c r="C9832" s="52"/>
      <c r="F9832" s="41"/>
      <c r="I9832" s="41"/>
      <c r="J9832" s="41"/>
      <c r="K9832" s="40"/>
      <c r="Q9832" s="52"/>
    </row>
    <row r="9833" spans="3:17">
      <c r="C9833" s="52"/>
      <c r="F9833" s="41"/>
      <c r="I9833" s="41"/>
      <c r="J9833" s="41"/>
      <c r="K9833" s="40"/>
      <c r="Q9833" s="52"/>
    </row>
    <row r="9834" spans="3:17">
      <c r="C9834" s="52"/>
      <c r="F9834" s="41"/>
      <c r="I9834" s="41"/>
      <c r="J9834" s="41"/>
      <c r="K9834" s="40"/>
      <c r="Q9834" s="52"/>
    </row>
    <row r="9835" spans="3:17">
      <c r="C9835" s="52"/>
      <c r="F9835" s="41"/>
      <c r="I9835" s="41"/>
      <c r="J9835" s="41"/>
      <c r="K9835" s="40"/>
      <c r="Q9835" s="52"/>
    </row>
    <row r="9836" spans="3:17">
      <c r="C9836" s="52"/>
      <c r="F9836" s="41"/>
      <c r="I9836" s="41"/>
      <c r="J9836" s="41"/>
      <c r="K9836" s="40"/>
      <c r="Q9836" s="52"/>
    </row>
    <row r="9837" spans="3:17">
      <c r="C9837" s="52"/>
      <c r="F9837" s="41"/>
      <c r="I9837" s="41"/>
      <c r="J9837" s="41"/>
      <c r="K9837" s="40"/>
      <c r="Q9837" s="52"/>
    </row>
    <row r="9838" spans="3:17">
      <c r="C9838" s="52"/>
      <c r="F9838" s="41"/>
      <c r="I9838" s="41"/>
      <c r="J9838" s="41"/>
      <c r="K9838" s="40"/>
      <c r="Q9838" s="52"/>
    </row>
    <row r="9839" spans="3:17">
      <c r="C9839" s="52"/>
      <c r="F9839" s="41"/>
      <c r="I9839" s="41"/>
      <c r="J9839" s="41"/>
      <c r="K9839" s="40"/>
      <c r="Q9839" s="52"/>
    </row>
    <row r="9840" spans="3:17">
      <c r="C9840" s="52"/>
      <c r="F9840" s="41"/>
      <c r="I9840" s="41"/>
      <c r="J9840" s="41"/>
      <c r="K9840" s="40"/>
      <c r="Q9840" s="52"/>
    </row>
    <row r="9841" spans="3:17">
      <c r="C9841" s="52"/>
      <c r="F9841" s="41"/>
      <c r="I9841" s="41"/>
      <c r="J9841" s="41"/>
      <c r="K9841" s="40"/>
      <c r="Q9841" s="52"/>
    </row>
    <row r="9842" spans="3:17">
      <c r="C9842" s="52"/>
      <c r="F9842" s="41"/>
      <c r="I9842" s="41"/>
      <c r="J9842" s="41"/>
      <c r="K9842" s="40"/>
      <c r="Q9842" s="52"/>
    </row>
    <row r="9843" spans="3:17">
      <c r="C9843" s="52"/>
      <c r="F9843" s="41"/>
      <c r="I9843" s="41"/>
      <c r="J9843" s="41"/>
      <c r="K9843" s="40"/>
      <c r="Q9843" s="52"/>
    </row>
    <row r="9844" spans="3:17">
      <c r="C9844" s="52"/>
      <c r="F9844" s="41"/>
      <c r="I9844" s="41"/>
      <c r="J9844" s="41"/>
      <c r="K9844" s="40"/>
      <c r="Q9844" s="52"/>
    </row>
    <row r="9845" spans="3:17">
      <c r="C9845" s="52"/>
      <c r="F9845" s="41"/>
      <c r="I9845" s="41"/>
      <c r="J9845" s="41"/>
      <c r="K9845" s="40"/>
      <c r="Q9845" s="52"/>
    </row>
    <row r="9846" spans="3:17">
      <c r="C9846" s="52"/>
      <c r="F9846" s="41"/>
      <c r="I9846" s="41"/>
      <c r="J9846" s="41"/>
      <c r="K9846" s="40"/>
      <c r="Q9846" s="52"/>
    </row>
    <row r="9847" spans="3:17">
      <c r="C9847" s="52"/>
      <c r="F9847" s="41"/>
      <c r="I9847" s="41"/>
      <c r="J9847" s="41"/>
      <c r="K9847" s="40"/>
      <c r="Q9847" s="52"/>
    </row>
    <row r="9848" spans="3:17">
      <c r="C9848" s="52"/>
      <c r="F9848" s="41"/>
      <c r="I9848" s="41"/>
      <c r="J9848" s="41"/>
      <c r="K9848" s="40"/>
      <c r="Q9848" s="52"/>
    </row>
    <row r="9849" spans="3:17">
      <c r="C9849" s="52"/>
      <c r="F9849" s="41"/>
      <c r="I9849" s="41"/>
      <c r="J9849" s="41"/>
      <c r="K9849" s="40"/>
      <c r="Q9849" s="52"/>
    </row>
    <row r="9850" spans="3:17">
      <c r="C9850" s="52"/>
      <c r="F9850" s="41"/>
      <c r="I9850" s="41"/>
      <c r="J9850" s="41"/>
      <c r="K9850" s="40"/>
      <c r="Q9850" s="52"/>
    </row>
    <row r="9851" spans="3:17">
      <c r="C9851" s="52"/>
      <c r="F9851" s="41"/>
      <c r="I9851" s="41"/>
      <c r="J9851" s="41"/>
      <c r="K9851" s="40"/>
      <c r="Q9851" s="52"/>
    </row>
    <row r="9852" spans="3:17">
      <c r="C9852" s="52"/>
      <c r="F9852" s="41"/>
      <c r="I9852" s="41"/>
      <c r="J9852" s="41"/>
      <c r="K9852" s="40"/>
      <c r="Q9852" s="52"/>
    </row>
    <row r="9853" spans="3:17">
      <c r="C9853" s="52"/>
      <c r="F9853" s="41"/>
      <c r="I9853" s="41"/>
      <c r="J9853" s="41"/>
      <c r="K9853" s="40"/>
      <c r="Q9853" s="52"/>
    </row>
    <row r="9854" spans="3:17">
      <c r="C9854" s="52"/>
      <c r="F9854" s="41"/>
      <c r="I9854" s="41"/>
      <c r="J9854" s="41"/>
      <c r="K9854" s="40"/>
      <c r="Q9854" s="52"/>
    </row>
    <row r="9855" spans="3:17">
      <c r="C9855" s="52"/>
      <c r="F9855" s="41"/>
      <c r="I9855" s="41"/>
      <c r="J9855" s="41"/>
      <c r="K9855" s="40"/>
      <c r="Q9855" s="52"/>
    </row>
    <row r="9856" spans="3:17">
      <c r="C9856" s="52"/>
      <c r="F9856" s="41"/>
      <c r="I9856" s="41"/>
      <c r="J9856" s="41"/>
      <c r="K9856" s="40"/>
      <c r="Q9856" s="52"/>
    </row>
    <row r="9857" spans="3:17">
      <c r="C9857" s="52"/>
      <c r="F9857" s="41"/>
      <c r="I9857" s="41"/>
      <c r="J9857" s="41"/>
      <c r="K9857" s="40"/>
      <c r="Q9857" s="52"/>
    </row>
    <row r="9858" spans="3:17">
      <c r="C9858" s="52"/>
      <c r="F9858" s="41"/>
      <c r="I9858" s="41"/>
      <c r="J9858" s="41"/>
      <c r="K9858" s="40"/>
      <c r="Q9858" s="52"/>
    </row>
    <row r="9859" spans="3:17">
      <c r="C9859" s="52"/>
      <c r="F9859" s="41"/>
      <c r="I9859" s="41"/>
      <c r="J9859" s="41"/>
      <c r="K9859" s="40"/>
      <c r="Q9859" s="52"/>
    </row>
    <row r="9860" spans="3:17">
      <c r="C9860" s="52"/>
      <c r="F9860" s="41"/>
      <c r="I9860" s="41"/>
      <c r="J9860" s="41"/>
      <c r="K9860" s="40"/>
      <c r="Q9860" s="52"/>
    </row>
    <row r="9861" spans="3:17">
      <c r="C9861" s="52"/>
      <c r="F9861" s="41"/>
      <c r="I9861" s="41"/>
      <c r="J9861" s="41"/>
      <c r="K9861" s="40"/>
      <c r="Q9861" s="52"/>
    </row>
    <row r="9862" spans="3:17">
      <c r="C9862" s="52"/>
      <c r="F9862" s="41"/>
      <c r="I9862" s="41"/>
      <c r="J9862" s="41"/>
      <c r="K9862" s="40"/>
      <c r="Q9862" s="52"/>
    </row>
    <row r="9863" spans="3:17">
      <c r="C9863" s="52"/>
      <c r="F9863" s="41"/>
      <c r="I9863" s="41"/>
      <c r="J9863" s="41"/>
      <c r="K9863" s="40"/>
      <c r="Q9863" s="52"/>
    </row>
    <row r="9864" spans="3:17">
      <c r="C9864" s="52"/>
      <c r="F9864" s="41"/>
      <c r="I9864" s="41"/>
      <c r="J9864" s="41"/>
      <c r="K9864" s="40"/>
      <c r="Q9864" s="52"/>
    </row>
    <row r="9865" spans="3:17">
      <c r="C9865" s="52"/>
      <c r="F9865" s="41"/>
      <c r="I9865" s="41"/>
      <c r="J9865" s="41"/>
      <c r="K9865" s="40"/>
      <c r="Q9865" s="52"/>
    </row>
    <row r="9866" spans="3:17">
      <c r="C9866" s="52"/>
      <c r="F9866" s="41"/>
      <c r="I9866" s="41"/>
      <c r="J9866" s="41"/>
      <c r="K9866" s="40"/>
      <c r="Q9866" s="52"/>
    </row>
    <row r="9867" spans="3:17">
      <c r="C9867" s="52"/>
      <c r="F9867" s="41"/>
      <c r="I9867" s="41"/>
      <c r="J9867" s="41"/>
      <c r="K9867" s="40"/>
      <c r="Q9867" s="52"/>
    </row>
    <row r="9868" spans="3:17">
      <c r="C9868" s="52"/>
      <c r="F9868" s="41"/>
      <c r="I9868" s="41"/>
      <c r="J9868" s="41"/>
      <c r="K9868" s="40"/>
      <c r="Q9868" s="52"/>
    </row>
    <row r="9869" spans="3:17">
      <c r="C9869" s="52"/>
      <c r="F9869" s="41"/>
      <c r="I9869" s="41"/>
      <c r="J9869" s="41"/>
      <c r="K9869" s="40"/>
      <c r="Q9869" s="52"/>
    </row>
    <row r="9870" spans="3:17">
      <c r="C9870" s="52"/>
      <c r="F9870" s="41"/>
      <c r="I9870" s="41"/>
      <c r="J9870" s="41"/>
      <c r="K9870" s="40"/>
      <c r="Q9870" s="52"/>
    </row>
    <row r="9871" spans="3:17">
      <c r="C9871" s="52"/>
      <c r="F9871" s="41"/>
      <c r="I9871" s="41"/>
      <c r="J9871" s="41"/>
      <c r="K9871" s="40"/>
      <c r="Q9871" s="52"/>
    </row>
    <row r="9872" spans="3:17">
      <c r="C9872" s="52"/>
      <c r="F9872" s="41"/>
      <c r="I9872" s="41"/>
      <c r="J9872" s="41"/>
      <c r="K9872" s="40"/>
      <c r="Q9872" s="52"/>
    </row>
    <row r="9873" spans="3:17">
      <c r="C9873" s="52"/>
      <c r="F9873" s="41"/>
      <c r="I9873" s="41"/>
      <c r="J9873" s="41"/>
      <c r="K9873" s="40"/>
      <c r="Q9873" s="52"/>
    </row>
    <row r="9874" spans="3:17">
      <c r="C9874" s="52"/>
      <c r="F9874" s="41"/>
      <c r="I9874" s="41"/>
      <c r="J9874" s="41"/>
      <c r="K9874" s="40"/>
      <c r="Q9874" s="52"/>
    </row>
    <row r="9875" spans="3:17">
      <c r="C9875" s="52"/>
      <c r="F9875" s="41"/>
      <c r="I9875" s="41"/>
      <c r="J9875" s="41"/>
      <c r="K9875" s="40"/>
      <c r="Q9875" s="52"/>
    </row>
    <row r="9876" spans="3:17">
      <c r="C9876" s="52"/>
      <c r="F9876" s="41"/>
      <c r="I9876" s="41"/>
      <c r="J9876" s="41"/>
      <c r="K9876" s="40"/>
      <c r="Q9876" s="52"/>
    </row>
    <row r="9877" spans="3:17">
      <c r="C9877" s="52"/>
      <c r="F9877" s="41"/>
      <c r="I9877" s="41"/>
      <c r="J9877" s="41"/>
      <c r="K9877" s="40"/>
      <c r="Q9877" s="52"/>
    </row>
    <row r="9878" spans="3:17">
      <c r="C9878" s="52"/>
      <c r="F9878" s="41"/>
      <c r="I9878" s="41"/>
      <c r="J9878" s="41"/>
      <c r="K9878" s="40"/>
      <c r="Q9878" s="52"/>
    </row>
    <row r="9879" spans="3:17">
      <c r="C9879" s="52"/>
      <c r="F9879" s="41"/>
      <c r="I9879" s="41"/>
      <c r="J9879" s="41"/>
      <c r="K9879" s="40"/>
      <c r="Q9879" s="52"/>
    </row>
    <row r="9880" spans="3:17">
      <c r="C9880" s="52"/>
      <c r="F9880" s="41"/>
      <c r="I9880" s="41"/>
      <c r="J9880" s="41"/>
      <c r="K9880" s="40"/>
      <c r="Q9880" s="52"/>
    </row>
    <row r="9881" spans="3:17">
      <c r="C9881" s="52"/>
      <c r="F9881" s="41"/>
      <c r="I9881" s="41"/>
      <c r="J9881" s="41"/>
      <c r="K9881" s="40"/>
      <c r="Q9881" s="52"/>
    </row>
    <row r="9882" spans="3:17">
      <c r="C9882" s="52"/>
      <c r="F9882" s="41"/>
      <c r="I9882" s="41"/>
      <c r="J9882" s="41"/>
      <c r="K9882" s="40"/>
      <c r="Q9882" s="52"/>
    </row>
    <row r="9883" spans="3:17">
      <c r="C9883" s="52"/>
      <c r="F9883" s="41"/>
      <c r="I9883" s="41"/>
      <c r="J9883" s="41"/>
      <c r="K9883" s="40"/>
      <c r="Q9883" s="52"/>
    </row>
    <row r="9884" spans="3:17">
      <c r="C9884" s="52"/>
      <c r="F9884" s="41"/>
      <c r="I9884" s="41"/>
      <c r="J9884" s="41"/>
      <c r="K9884" s="40"/>
      <c r="Q9884" s="52"/>
    </row>
    <row r="9885" spans="3:17">
      <c r="C9885" s="52"/>
      <c r="F9885" s="41"/>
      <c r="I9885" s="41"/>
      <c r="J9885" s="41"/>
      <c r="K9885" s="40"/>
      <c r="Q9885" s="52"/>
    </row>
    <row r="9886" spans="3:17">
      <c r="C9886" s="52"/>
      <c r="F9886" s="41"/>
      <c r="I9886" s="41"/>
      <c r="J9886" s="41"/>
      <c r="K9886" s="40"/>
      <c r="Q9886" s="52"/>
    </row>
    <row r="9887" spans="3:17">
      <c r="C9887" s="52"/>
      <c r="F9887" s="41"/>
      <c r="I9887" s="41"/>
      <c r="J9887" s="41"/>
      <c r="K9887" s="40"/>
      <c r="Q9887" s="52"/>
    </row>
    <row r="9888" spans="3:17">
      <c r="C9888" s="52"/>
      <c r="F9888" s="41"/>
      <c r="I9888" s="41"/>
      <c r="J9888" s="41"/>
      <c r="K9888" s="40"/>
      <c r="Q9888" s="52"/>
    </row>
    <row r="9889" spans="3:17">
      <c r="C9889" s="52"/>
      <c r="F9889" s="41"/>
      <c r="I9889" s="41"/>
      <c r="J9889" s="41"/>
      <c r="K9889" s="40"/>
      <c r="Q9889" s="52"/>
    </row>
    <row r="9890" spans="3:17">
      <c r="C9890" s="52"/>
      <c r="F9890" s="41"/>
      <c r="I9890" s="41"/>
      <c r="J9890" s="41"/>
      <c r="K9890" s="40"/>
      <c r="Q9890" s="52"/>
    </row>
    <row r="9891" spans="3:17">
      <c r="C9891" s="52"/>
      <c r="F9891" s="41"/>
      <c r="I9891" s="41"/>
      <c r="J9891" s="41"/>
      <c r="K9891" s="40"/>
      <c r="Q9891" s="52"/>
    </row>
    <row r="9892" spans="3:17">
      <c r="C9892" s="52"/>
      <c r="F9892" s="41"/>
      <c r="I9892" s="41"/>
      <c r="J9892" s="41"/>
      <c r="K9892" s="40"/>
      <c r="Q9892" s="52"/>
    </row>
    <row r="9893" spans="3:17">
      <c r="C9893" s="52"/>
      <c r="F9893" s="41"/>
      <c r="I9893" s="41"/>
      <c r="J9893" s="41"/>
      <c r="K9893" s="40"/>
      <c r="Q9893" s="52"/>
    </row>
    <row r="9894" spans="3:17">
      <c r="C9894" s="52"/>
      <c r="F9894" s="41"/>
      <c r="I9894" s="41"/>
      <c r="J9894" s="41"/>
      <c r="K9894" s="40"/>
      <c r="Q9894" s="52"/>
    </row>
    <row r="9895" spans="3:17">
      <c r="C9895" s="52"/>
      <c r="F9895" s="41"/>
      <c r="I9895" s="41"/>
      <c r="J9895" s="41"/>
      <c r="K9895" s="40"/>
      <c r="Q9895" s="52"/>
    </row>
    <row r="9896" spans="3:17">
      <c r="C9896" s="52"/>
      <c r="F9896" s="41"/>
      <c r="I9896" s="41"/>
      <c r="J9896" s="41"/>
      <c r="K9896" s="40"/>
      <c r="Q9896" s="52"/>
    </row>
    <row r="9897" spans="3:17">
      <c r="C9897" s="52"/>
      <c r="F9897" s="41"/>
      <c r="I9897" s="41"/>
      <c r="J9897" s="41"/>
      <c r="K9897" s="40"/>
      <c r="Q9897" s="52"/>
    </row>
    <row r="9898" spans="3:17">
      <c r="C9898" s="52"/>
      <c r="F9898" s="41"/>
      <c r="I9898" s="41"/>
      <c r="J9898" s="41"/>
      <c r="K9898" s="40"/>
      <c r="Q9898" s="52"/>
    </row>
    <row r="9899" spans="3:17">
      <c r="C9899" s="52"/>
      <c r="F9899" s="41"/>
      <c r="I9899" s="41"/>
      <c r="J9899" s="41"/>
      <c r="K9899" s="40"/>
      <c r="Q9899" s="52"/>
    </row>
    <row r="9900" spans="3:17">
      <c r="C9900" s="52"/>
      <c r="F9900" s="41"/>
      <c r="I9900" s="41"/>
      <c r="J9900" s="41"/>
      <c r="K9900" s="40"/>
      <c r="Q9900" s="52"/>
    </row>
    <row r="9901" spans="3:17">
      <c r="C9901" s="52"/>
      <c r="F9901" s="41"/>
      <c r="I9901" s="41"/>
      <c r="J9901" s="41"/>
      <c r="K9901" s="40"/>
      <c r="Q9901" s="52"/>
    </row>
    <row r="9902" spans="3:17">
      <c r="C9902" s="52"/>
      <c r="F9902" s="41"/>
      <c r="I9902" s="41"/>
      <c r="J9902" s="41"/>
      <c r="K9902" s="40"/>
      <c r="Q9902" s="52"/>
    </row>
    <row r="9903" spans="3:17">
      <c r="C9903" s="52"/>
      <c r="F9903" s="41"/>
      <c r="I9903" s="41"/>
      <c r="J9903" s="41"/>
      <c r="K9903" s="40"/>
      <c r="Q9903" s="52"/>
    </row>
    <row r="9904" spans="3:17">
      <c r="C9904" s="52"/>
      <c r="F9904" s="41"/>
      <c r="I9904" s="41"/>
      <c r="J9904" s="41"/>
      <c r="K9904" s="40"/>
      <c r="Q9904" s="52"/>
    </row>
    <row r="9905" spans="3:17">
      <c r="C9905" s="52"/>
      <c r="F9905" s="41"/>
      <c r="I9905" s="41"/>
      <c r="J9905" s="41"/>
      <c r="K9905" s="40"/>
      <c r="Q9905" s="52"/>
    </row>
    <row r="9906" spans="3:17">
      <c r="C9906" s="52"/>
      <c r="F9906" s="41"/>
      <c r="I9906" s="41"/>
      <c r="J9906" s="41"/>
      <c r="K9906" s="40"/>
      <c r="Q9906" s="52"/>
    </row>
    <row r="9907" spans="3:17">
      <c r="C9907" s="52"/>
      <c r="F9907" s="41"/>
      <c r="I9907" s="41"/>
      <c r="J9907" s="41"/>
      <c r="K9907" s="40"/>
      <c r="Q9907" s="52"/>
    </row>
    <row r="9908" spans="3:17">
      <c r="C9908" s="52"/>
      <c r="F9908" s="41"/>
      <c r="I9908" s="41"/>
      <c r="J9908" s="41"/>
      <c r="K9908" s="40"/>
      <c r="Q9908" s="52"/>
    </row>
    <row r="9909" spans="3:17">
      <c r="C9909" s="52"/>
      <c r="F9909" s="41"/>
      <c r="I9909" s="41"/>
      <c r="J9909" s="41"/>
      <c r="K9909" s="40"/>
      <c r="Q9909" s="52"/>
    </row>
    <row r="9910" spans="3:17">
      <c r="C9910" s="52"/>
      <c r="F9910" s="41"/>
      <c r="I9910" s="41"/>
      <c r="J9910" s="41"/>
      <c r="K9910" s="40"/>
      <c r="Q9910" s="52"/>
    </row>
    <row r="9911" spans="3:17">
      <c r="C9911" s="52"/>
      <c r="F9911" s="41"/>
      <c r="I9911" s="41"/>
      <c r="J9911" s="41"/>
      <c r="K9911" s="40"/>
      <c r="Q9911" s="52"/>
    </row>
    <row r="9912" spans="3:17">
      <c r="C9912" s="52"/>
      <c r="F9912" s="41"/>
      <c r="I9912" s="41"/>
      <c r="J9912" s="41"/>
      <c r="K9912" s="40"/>
      <c r="Q9912" s="52"/>
    </row>
    <row r="9913" spans="3:17">
      <c r="C9913" s="52"/>
      <c r="F9913" s="41"/>
      <c r="I9913" s="41"/>
      <c r="J9913" s="41"/>
      <c r="K9913" s="40"/>
      <c r="Q9913" s="52"/>
    </row>
    <row r="9914" spans="3:17">
      <c r="C9914" s="52"/>
      <c r="F9914" s="41"/>
      <c r="I9914" s="41"/>
      <c r="J9914" s="41"/>
      <c r="K9914" s="40"/>
      <c r="Q9914" s="52"/>
    </row>
    <row r="9915" spans="3:17">
      <c r="C9915" s="52"/>
      <c r="F9915" s="41"/>
      <c r="I9915" s="41"/>
      <c r="J9915" s="41"/>
      <c r="K9915" s="40"/>
      <c r="Q9915" s="52"/>
    </row>
    <row r="9916" spans="3:17">
      <c r="C9916" s="52"/>
      <c r="F9916" s="41"/>
      <c r="I9916" s="41"/>
      <c r="J9916" s="41"/>
      <c r="K9916" s="40"/>
      <c r="Q9916" s="52"/>
    </row>
    <row r="9917" spans="3:17">
      <c r="C9917" s="52"/>
      <c r="F9917" s="41"/>
      <c r="I9917" s="41"/>
      <c r="J9917" s="41"/>
      <c r="K9917" s="40"/>
      <c r="Q9917" s="52"/>
    </row>
    <row r="9918" spans="3:17">
      <c r="C9918" s="52"/>
      <c r="F9918" s="41"/>
      <c r="I9918" s="41"/>
      <c r="J9918" s="41"/>
      <c r="K9918" s="40"/>
      <c r="Q9918" s="52"/>
    </row>
    <row r="9919" spans="3:17">
      <c r="C9919" s="52"/>
      <c r="F9919" s="41"/>
      <c r="I9919" s="41"/>
      <c r="J9919" s="41"/>
      <c r="K9919" s="40"/>
      <c r="Q9919" s="52"/>
    </row>
    <row r="9920" spans="3:17">
      <c r="C9920" s="52"/>
      <c r="F9920" s="41"/>
      <c r="I9920" s="41"/>
      <c r="J9920" s="41"/>
      <c r="K9920" s="40"/>
      <c r="Q9920" s="52"/>
    </row>
    <row r="9921" spans="3:17">
      <c r="C9921" s="52"/>
      <c r="F9921" s="41"/>
      <c r="I9921" s="41"/>
      <c r="J9921" s="41"/>
      <c r="K9921" s="40"/>
      <c r="Q9921" s="52"/>
    </row>
    <row r="9922" spans="3:17">
      <c r="C9922" s="52"/>
      <c r="F9922" s="41"/>
      <c r="I9922" s="41"/>
      <c r="J9922" s="41"/>
      <c r="K9922" s="40"/>
      <c r="Q9922" s="52"/>
    </row>
    <row r="9923" spans="3:17">
      <c r="C9923" s="52"/>
      <c r="F9923" s="41"/>
      <c r="I9923" s="41"/>
      <c r="J9923" s="41"/>
      <c r="K9923" s="40"/>
      <c r="Q9923" s="52"/>
    </row>
    <row r="9924" spans="3:17">
      <c r="C9924" s="52"/>
      <c r="F9924" s="41"/>
      <c r="I9924" s="41"/>
      <c r="J9924" s="41"/>
      <c r="K9924" s="40"/>
      <c r="Q9924" s="52"/>
    </row>
    <row r="9925" spans="3:17">
      <c r="C9925" s="52"/>
      <c r="F9925" s="41"/>
      <c r="I9925" s="41"/>
      <c r="J9925" s="41"/>
      <c r="K9925" s="40"/>
      <c r="Q9925" s="52"/>
    </row>
    <row r="9926" spans="3:17">
      <c r="C9926" s="52"/>
      <c r="F9926" s="41"/>
      <c r="I9926" s="41"/>
      <c r="J9926" s="41"/>
      <c r="K9926" s="40"/>
      <c r="Q9926" s="52"/>
    </row>
    <row r="9927" spans="3:17">
      <c r="C9927" s="52"/>
      <c r="F9927" s="41"/>
      <c r="I9927" s="41"/>
      <c r="J9927" s="41"/>
      <c r="K9927" s="40"/>
      <c r="Q9927" s="52"/>
    </row>
    <row r="9928" spans="3:17">
      <c r="C9928" s="52"/>
      <c r="F9928" s="41"/>
      <c r="I9928" s="41"/>
      <c r="J9928" s="41"/>
      <c r="K9928" s="40"/>
      <c r="Q9928" s="52"/>
    </row>
    <row r="9929" spans="3:17">
      <c r="C9929" s="52"/>
      <c r="F9929" s="41"/>
      <c r="I9929" s="41"/>
      <c r="J9929" s="41"/>
      <c r="K9929" s="40"/>
      <c r="Q9929" s="52"/>
    </row>
    <row r="9930" spans="3:17">
      <c r="C9930" s="52"/>
      <c r="F9930" s="41"/>
      <c r="I9930" s="41"/>
      <c r="J9930" s="41"/>
      <c r="K9930" s="40"/>
      <c r="Q9930" s="52"/>
    </row>
    <row r="9931" spans="3:17">
      <c r="C9931" s="52"/>
      <c r="F9931" s="41"/>
      <c r="I9931" s="41"/>
      <c r="J9931" s="41"/>
      <c r="K9931" s="40"/>
      <c r="Q9931" s="52"/>
    </row>
    <row r="9932" spans="3:17">
      <c r="C9932" s="52"/>
      <c r="F9932" s="41"/>
      <c r="I9932" s="41"/>
      <c r="J9932" s="41"/>
      <c r="K9932" s="40"/>
      <c r="Q9932" s="52"/>
    </row>
    <row r="9933" spans="3:17">
      <c r="C9933" s="52"/>
      <c r="F9933" s="41"/>
      <c r="I9933" s="41"/>
      <c r="J9933" s="41"/>
      <c r="K9933" s="40"/>
      <c r="Q9933" s="52"/>
    </row>
    <row r="9934" spans="3:17">
      <c r="C9934" s="52"/>
      <c r="F9934" s="41"/>
      <c r="I9934" s="41"/>
      <c r="J9934" s="41"/>
      <c r="K9934" s="40"/>
      <c r="Q9934" s="52"/>
    </row>
    <row r="9935" spans="3:17">
      <c r="C9935" s="52"/>
      <c r="F9935" s="41"/>
      <c r="I9935" s="41"/>
      <c r="J9935" s="41"/>
      <c r="K9935" s="40"/>
      <c r="Q9935" s="52"/>
    </row>
    <row r="9936" spans="3:17">
      <c r="C9936" s="52"/>
      <c r="F9936" s="41"/>
      <c r="I9936" s="41"/>
      <c r="J9936" s="41"/>
      <c r="K9936" s="40"/>
      <c r="Q9936" s="52"/>
    </row>
    <row r="9937" spans="3:17">
      <c r="C9937" s="52"/>
      <c r="F9937" s="41"/>
      <c r="I9937" s="41"/>
      <c r="J9937" s="41"/>
      <c r="K9937" s="40"/>
      <c r="Q9937" s="52"/>
    </row>
    <row r="9938" spans="3:17">
      <c r="C9938" s="52"/>
      <c r="F9938" s="41"/>
      <c r="I9938" s="41"/>
      <c r="J9938" s="41"/>
      <c r="K9938" s="40"/>
      <c r="Q9938" s="52"/>
    </row>
    <row r="9939" spans="3:17">
      <c r="C9939" s="52"/>
      <c r="F9939" s="41"/>
      <c r="I9939" s="41"/>
      <c r="J9939" s="41"/>
      <c r="K9939" s="40"/>
      <c r="Q9939" s="52"/>
    </row>
    <row r="9940" spans="3:17">
      <c r="C9940" s="52"/>
      <c r="F9940" s="41"/>
      <c r="I9940" s="41"/>
      <c r="J9940" s="41"/>
      <c r="K9940" s="40"/>
      <c r="Q9940" s="52"/>
    </row>
    <row r="9941" spans="3:17">
      <c r="C9941" s="52"/>
      <c r="F9941" s="41"/>
      <c r="I9941" s="41"/>
      <c r="J9941" s="41"/>
      <c r="K9941" s="40"/>
      <c r="Q9941" s="52"/>
    </row>
    <row r="9942" spans="3:17">
      <c r="C9942" s="52"/>
      <c r="F9942" s="41"/>
      <c r="I9942" s="41"/>
      <c r="J9942" s="41"/>
      <c r="K9942" s="40"/>
      <c r="Q9942" s="52"/>
    </row>
    <row r="9943" spans="3:17">
      <c r="C9943" s="52"/>
      <c r="F9943" s="41"/>
      <c r="I9943" s="41"/>
      <c r="J9943" s="41"/>
      <c r="K9943" s="40"/>
      <c r="Q9943" s="52"/>
    </row>
    <row r="9944" spans="3:17">
      <c r="C9944" s="52"/>
      <c r="F9944" s="41"/>
      <c r="I9944" s="41"/>
      <c r="J9944" s="41"/>
      <c r="K9944" s="40"/>
      <c r="Q9944" s="52"/>
    </row>
    <row r="9945" spans="3:17">
      <c r="C9945" s="52"/>
      <c r="F9945" s="41"/>
      <c r="I9945" s="41"/>
      <c r="J9945" s="41"/>
      <c r="K9945" s="40"/>
      <c r="Q9945" s="52"/>
    </row>
    <row r="9946" spans="3:17">
      <c r="C9946" s="52"/>
      <c r="F9946" s="41"/>
      <c r="I9946" s="41"/>
      <c r="J9946" s="41"/>
      <c r="K9946" s="40"/>
      <c r="Q9946" s="52"/>
    </row>
    <row r="9947" spans="3:17">
      <c r="C9947" s="52"/>
      <c r="F9947" s="41"/>
      <c r="I9947" s="41"/>
      <c r="J9947" s="41"/>
      <c r="K9947" s="40"/>
      <c r="Q9947" s="52"/>
    </row>
    <row r="9948" spans="3:17">
      <c r="C9948" s="52"/>
      <c r="F9948" s="41"/>
      <c r="I9948" s="41"/>
      <c r="J9948" s="41"/>
      <c r="K9948" s="40"/>
      <c r="Q9948" s="52"/>
    </row>
    <row r="9949" spans="3:17">
      <c r="C9949" s="52"/>
      <c r="F9949" s="41"/>
      <c r="I9949" s="41"/>
      <c r="J9949" s="41"/>
      <c r="K9949" s="40"/>
      <c r="Q9949" s="52"/>
    </row>
    <row r="9950" spans="3:17">
      <c r="C9950" s="52"/>
      <c r="F9950" s="41"/>
      <c r="I9950" s="41"/>
      <c r="J9950" s="41"/>
      <c r="K9950" s="40"/>
      <c r="Q9950" s="52"/>
    </row>
    <row r="9951" spans="3:17">
      <c r="C9951" s="52"/>
      <c r="F9951" s="41"/>
      <c r="I9951" s="41"/>
      <c r="J9951" s="41"/>
      <c r="K9951" s="40"/>
      <c r="Q9951" s="52"/>
    </row>
    <row r="9952" spans="3:17">
      <c r="C9952" s="52"/>
      <c r="F9952" s="41"/>
      <c r="I9952" s="41"/>
      <c r="J9952" s="41"/>
      <c r="K9952" s="40"/>
      <c r="Q9952" s="52"/>
    </row>
    <row r="9953" spans="3:17">
      <c r="C9953" s="52"/>
      <c r="F9953" s="41"/>
      <c r="I9953" s="41"/>
      <c r="J9953" s="41"/>
      <c r="K9953" s="40"/>
      <c r="Q9953" s="52"/>
    </row>
    <row r="9954" spans="3:17">
      <c r="C9954" s="52"/>
      <c r="F9954" s="41"/>
      <c r="I9954" s="41"/>
      <c r="J9954" s="41"/>
      <c r="K9954" s="40"/>
      <c r="Q9954" s="52"/>
    </row>
    <row r="9955" spans="3:17">
      <c r="C9955" s="52"/>
      <c r="F9955" s="41"/>
      <c r="I9955" s="41"/>
      <c r="J9955" s="41"/>
      <c r="K9955" s="40"/>
      <c r="Q9955" s="52"/>
    </row>
    <row r="9956" spans="3:17">
      <c r="C9956" s="52"/>
      <c r="F9956" s="41"/>
      <c r="I9956" s="41"/>
      <c r="J9956" s="41"/>
      <c r="K9956" s="40"/>
      <c r="Q9956" s="52"/>
    </row>
    <row r="9957" spans="3:17">
      <c r="C9957" s="52"/>
      <c r="F9957" s="41"/>
      <c r="I9957" s="41"/>
      <c r="J9957" s="41"/>
      <c r="K9957" s="40"/>
      <c r="Q9957" s="52"/>
    </row>
    <row r="9958" spans="3:17">
      <c r="C9958" s="52"/>
      <c r="F9958" s="41"/>
      <c r="I9958" s="41"/>
      <c r="J9958" s="41"/>
      <c r="K9958" s="40"/>
      <c r="Q9958" s="52"/>
    </row>
    <row r="9959" spans="3:17">
      <c r="C9959" s="52"/>
      <c r="F9959" s="41"/>
      <c r="I9959" s="41"/>
      <c r="J9959" s="41"/>
      <c r="K9959" s="40"/>
      <c r="Q9959" s="52"/>
    </row>
    <row r="9960" spans="3:17">
      <c r="C9960" s="52"/>
      <c r="F9960" s="41"/>
      <c r="I9960" s="41"/>
      <c r="J9960" s="41"/>
      <c r="K9960" s="40"/>
      <c r="Q9960" s="52"/>
    </row>
    <row r="9961" spans="3:17">
      <c r="C9961" s="52"/>
      <c r="F9961" s="41"/>
      <c r="I9961" s="41"/>
      <c r="J9961" s="41"/>
      <c r="K9961" s="40"/>
      <c r="Q9961" s="52"/>
    </row>
    <row r="9962" spans="3:17">
      <c r="C9962" s="52"/>
      <c r="F9962" s="41"/>
      <c r="I9962" s="41"/>
      <c r="J9962" s="41"/>
      <c r="K9962" s="40"/>
      <c r="Q9962" s="52"/>
    </row>
    <row r="9963" spans="3:17">
      <c r="C9963" s="52"/>
      <c r="F9963" s="41"/>
      <c r="I9963" s="41"/>
      <c r="J9963" s="41"/>
      <c r="K9963" s="40"/>
      <c r="Q9963" s="52"/>
    </row>
    <row r="9964" spans="3:17">
      <c r="C9964" s="52"/>
      <c r="F9964" s="41"/>
      <c r="I9964" s="41"/>
      <c r="J9964" s="41"/>
      <c r="K9964" s="40"/>
      <c r="Q9964" s="52"/>
    </row>
    <row r="9965" spans="3:17">
      <c r="C9965" s="52"/>
      <c r="F9965" s="41"/>
      <c r="I9965" s="41"/>
      <c r="J9965" s="41"/>
      <c r="K9965" s="40"/>
      <c r="Q9965" s="52"/>
    </row>
    <row r="9966" spans="3:17">
      <c r="C9966" s="52"/>
      <c r="F9966" s="41"/>
      <c r="I9966" s="41"/>
      <c r="J9966" s="41"/>
      <c r="K9966" s="40"/>
      <c r="Q9966" s="52"/>
    </row>
    <row r="9967" spans="3:17">
      <c r="C9967" s="52"/>
      <c r="F9967" s="41"/>
      <c r="I9967" s="41"/>
      <c r="J9967" s="41"/>
      <c r="K9967" s="40"/>
      <c r="Q9967" s="52"/>
    </row>
    <row r="9968" spans="3:17">
      <c r="C9968" s="52"/>
      <c r="F9968" s="41"/>
      <c r="I9968" s="41"/>
      <c r="J9968" s="41"/>
      <c r="K9968" s="40"/>
      <c r="Q9968" s="52"/>
    </row>
    <row r="9969" spans="3:17">
      <c r="C9969" s="52"/>
      <c r="F9969" s="41"/>
      <c r="I9969" s="41"/>
      <c r="J9969" s="41"/>
      <c r="K9969" s="40"/>
      <c r="Q9969" s="52"/>
    </row>
    <row r="9970" spans="3:17">
      <c r="C9970" s="52"/>
      <c r="F9970" s="41"/>
      <c r="I9970" s="41"/>
      <c r="J9970" s="41"/>
      <c r="K9970" s="40"/>
      <c r="Q9970" s="52"/>
    </row>
    <row r="9971" spans="3:17">
      <c r="C9971" s="52"/>
      <c r="F9971" s="41"/>
      <c r="I9971" s="41"/>
      <c r="J9971" s="41"/>
      <c r="K9971" s="40"/>
      <c r="Q9971" s="52"/>
    </row>
    <row r="9972" spans="3:17">
      <c r="C9972" s="52"/>
      <c r="F9972" s="41"/>
      <c r="I9972" s="41"/>
      <c r="J9972" s="41"/>
      <c r="K9972" s="40"/>
      <c r="Q9972" s="52"/>
    </row>
    <row r="9973" spans="3:17">
      <c r="C9973" s="52"/>
      <c r="F9973" s="41"/>
      <c r="I9973" s="41"/>
      <c r="J9973" s="41"/>
      <c r="K9973" s="40"/>
      <c r="Q9973" s="52"/>
    </row>
    <row r="9974" spans="3:17">
      <c r="C9974" s="52"/>
      <c r="F9974" s="41"/>
      <c r="I9974" s="41"/>
      <c r="J9974" s="41"/>
      <c r="K9974" s="40"/>
      <c r="Q9974" s="52"/>
    </row>
    <row r="9975" spans="3:17">
      <c r="C9975" s="52"/>
      <c r="F9975" s="41"/>
      <c r="I9975" s="41"/>
      <c r="J9975" s="41"/>
      <c r="K9975" s="40"/>
      <c r="Q9975" s="52"/>
    </row>
    <row r="9976" spans="3:17">
      <c r="C9976" s="52"/>
      <c r="F9976" s="41"/>
      <c r="I9976" s="41"/>
      <c r="J9976" s="41"/>
      <c r="K9976" s="40"/>
      <c r="Q9976" s="52"/>
    </row>
    <row r="9977" spans="3:17">
      <c r="C9977" s="52"/>
      <c r="F9977" s="41"/>
      <c r="I9977" s="41"/>
      <c r="J9977" s="41"/>
      <c r="K9977" s="40"/>
      <c r="Q9977" s="52"/>
    </row>
    <row r="9978" spans="3:17">
      <c r="C9978" s="52"/>
      <c r="F9978" s="41"/>
      <c r="I9978" s="41"/>
      <c r="J9978" s="41"/>
      <c r="K9978" s="40"/>
      <c r="Q9978" s="52"/>
    </row>
    <row r="9979" spans="3:17">
      <c r="C9979" s="52"/>
      <c r="F9979" s="41"/>
      <c r="I9979" s="41"/>
      <c r="J9979" s="41"/>
      <c r="K9979" s="40"/>
      <c r="Q9979" s="52"/>
    </row>
    <row r="9980" spans="3:17">
      <c r="C9980" s="52"/>
      <c r="F9980" s="41"/>
      <c r="I9980" s="41"/>
      <c r="J9980" s="41"/>
      <c r="K9980" s="40"/>
      <c r="Q9980" s="52"/>
    </row>
    <row r="9981" spans="3:17">
      <c r="C9981" s="52"/>
      <c r="F9981" s="41"/>
      <c r="I9981" s="41"/>
      <c r="J9981" s="41"/>
      <c r="K9981" s="40"/>
      <c r="Q9981" s="52"/>
    </row>
    <row r="9982" spans="3:17">
      <c r="C9982" s="52"/>
      <c r="F9982" s="41"/>
      <c r="I9982" s="41"/>
      <c r="J9982" s="41"/>
      <c r="K9982" s="40"/>
      <c r="Q9982" s="52"/>
    </row>
    <row r="9983" spans="3:17">
      <c r="C9983" s="52"/>
      <c r="F9983" s="41"/>
      <c r="I9983" s="41"/>
      <c r="J9983" s="41"/>
      <c r="K9983" s="40"/>
      <c r="Q9983" s="52"/>
    </row>
    <row r="9984" spans="3:17">
      <c r="C9984" s="52"/>
      <c r="F9984" s="41"/>
      <c r="I9984" s="41"/>
      <c r="J9984" s="41"/>
      <c r="K9984" s="40"/>
      <c r="Q9984" s="52"/>
    </row>
    <row r="9985" spans="3:17">
      <c r="C9985" s="52"/>
      <c r="F9985" s="41"/>
      <c r="I9985" s="41"/>
      <c r="J9985" s="41"/>
      <c r="K9985" s="40"/>
      <c r="Q9985" s="52"/>
    </row>
    <row r="9986" spans="3:17">
      <c r="C9986" s="52"/>
      <c r="F9986" s="41"/>
      <c r="I9986" s="41"/>
      <c r="J9986" s="41"/>
      <c r="K9986" s="40"/>
      <c r="Q9986" s="52"/>
    </row>
    <row r="9987" spans="3:17">
      <c r="C9987" s="52"/>
      <c r="F9987" s="41"/>
      <c r="I9987" s="41"/>
      <c r="J9987" s="41"/>
      <c r="K9987" s="40"/>
      <c r="Q9987" s="52"/>
    </row>
    <row r="9988" spans="3:17">
      <c r="C9988" s="52"/>
      <c r="F9988" s="41"/>
      <c r="I9988" s="41"/>
      <c r="J9988" s="41"/>
      <c r="K9988" s="40"/>
      <c r="Q9988" s="52"/>
    </row>
    <row r="9989" spans="3:17">
      <c r="C9989" s="52"/>
      <c r="F9989" s="41"/>
      <c r="I9989" s="41"/>
      <c r="J9989" s="41"/>
      <c r="K9989" s="40"/>
      <c r="Q9989" s="52"/>
    </row>
    <row r="9990" spans="3:17">
      <c r="C9990" s="52"/>
      <c r="F9990" s="41"/>
      <c r="I9990" s="41"/>
      <c r="J9990" s="41"/>
      <c r="K9990" s="40"/>
      <c r="Q9990" s="52"/>
    </row>
    <row r="9991" spans="3:17">
      <c r="C9991" s="52"/>
      <c r="F9991" s="41"/>
      <c r="I9991" s="41"/>
      <c r="J9991" s="41"/>
      <c r="K9991" s="40"/>
      <c r="Q9991" s="52"/>
    </row>
    <row r="9992" spans="3:17">
      <c r="C9992" s="52"/>
      <c r="F9992" s="41"/>
      <c r="I9992" s="41"/>
      <c r="J9992" s="41"/>
      <c r="K9992" s="40"/>
      <c r="Q9992" s="52"/>
    </row>
    <row r="9993" spans="3:17">
      <c r="C9993" s="52"/>
      <c r="F9993" s="41"/>
      <c r="I9993" s="41"/>
      <c r="J9993" s="41"/>
      <c r="K9993" s="40"/>
      <c r="Q9993" s="52"/>
    </row>
    <row r="9994" spans="3:17">
      <c r="C9994" s="52"/>
      <c r="F9994" s="41"/>
      <c r="I9994" s="41"/>
      <c r="J9994" s="41"/>
      <c r="K9994" s="40"/>
      <c r="Q9994" s="52"/>
    </row>
    <row r="9995" spans="3:17">
      <c r="C9995" s="52"/>
      <c r="F9995" s="41"/>
      <c r="I9995" s="41"/>
      <c r="J9995" s="41"/>
      <c r="K9995" s="40"/>
      <c r="Q9995" s="52"/>
    </row>
    <row r="9996" spans="3:17">
      <c r="C9996" s="52"/>
      <c r="F9996" s="41"/>
      <c r="I9996" s="41"/>
      <c r="J9996" s="41"/>
      <c r="K9996" s="40"/>
      <c r="Q9996" s="52"/>
    </row>
    <row r="9997" spans="3:17">
      <c r="C9997" s="52"/>
      <c r="F9997" s="41"/>
      <c r="I9997" s="41"/>
      <c r="J9997" s="41"/>
      <c r="K9997" s="40"/>
      <c r="Q9997" s="52"/>
    </row>
    <row r="9998" spans="3:17">
      <c r="C9998" s="52"/>
      <c r="F9998" s="41"/>
      <c r="I9998" s="41"/>
      <c r="J9998" s="41"/>
      <c r="K9998" s="40"/>
      <c r="Q9998" s="52"/>
    </row>
    <row r="9999" spans="3:17">
      <c r="C9999" s="52"/>
      <c r="F9999" s="41"/>
      <c r="I9999" s="41"/>
      <c r="J9999" s="41"/>
      <c r="K9999" s="40"/>
      <c r="Q9999" s="52"/>
    </row>
    <row r="10000" spans="3:17">
      <c r="C10000" s="52"/>
      <c r="F10000" s="41"/>
      <c r="I10000" s="41"/>
      <c r="J10000" s="41"/>
      <c r="K10000" s="40"/>
      <c r="Q10000" s="52"/>
    </row>
    <row r="10001" spans="3:17">
      <c r="C10001" s="52"/>
      <c r="F10001" s="41"/>
      <c r="I10001" s="41"/>
      <c r="J10001" s="41"/>
      <c r="K10001" s="40"/>
      <c r="Q10001" s="52"/>
    </row>
    <row r="10002" spans="3:17">
      <c r="C10002" s="52"/>
      <c r="F10002" s="41"/>
      <c r="I10002" s="41"/>
      <c r="J10002" s="41"/>
      <c r="K10002" s="40"/>
      <c r="Q10002" s="52"/>
    </row>
    <row r="10003" spans="3:17">
      <c r="C10003" s="52"/>
      <c r="F10003" s="41"/>
      <c r="I10003" s="41"/>
      <c r="J10003" s="41"/>
      <c r="K10003" s="40"/>
      <c r="Q10003" s="52"/>
    </row>
    <row r="10004" spans="3:17">
      <c r="C10004" s="52"/>
      <c r="F10004" s="41"/>
      <c r="I10004" s="41"/>
      <c r="J10004" s="41"/>
      <c r="K10004" s="40"/>
      <c r="Q10004" s="52"/>
    </row>
    <row r="10005" spans="3:17">
      <c r="C10005" s="52"/>
      <c r="F10005" s="41"/>
      <c r="I10005" s="41"/>
      <c r="J10005" s="41"/>
      <c r="K10005" s="40"/>
      <c r="Q10005" s="52"/>
    </row>
    <row r="10006" spans="3:17">
      <c r="C10006" s="52"/>
      <c r="F10006" s="41"/>
      <c r="I10006" s="41"/>
      <c r="J10006" s="41"/>
      <c r="K10006" s="40"/>
      <c r="Q10006" s="52"/>
    </row>
    <row r="10007" spans="3:17">
      <c r="C10007" s="52"/>
      <c r="F10007" s="41"/>
      <c r="I10007" s="41"/>
      <c r="J10007" s="41"/>
      <c r="K10007" s="40"/>
      <c r="Q10007" s="52"/>
    </row>
    <row r="10008" spans="3:17">
      <c r="C10008" s="52"/>
      <c r="F10008" s="41"/>
      <c r="I10008" s="41"/>
      <c r="J10008" s="41"/>
      <c r="K10008" s="40"/>
      <c r="Q10008" s="52"/>
    </row>
    <row r="10009" spans="3:17">
      <c r="C10009" s="52"/>
      <c r="F10009" s="41"/>
      <c r="I10009" s="41"/>
      <c r="J10009" s="41"/>
      <c r="K10009" s="40"/>
      <c r="Q10009" s="52"/>
    </row>
    <row r="10010" spans="3:17">
      <c r="C10010" s="52"/>
      <c r="F10010" s="41"/>
      <c r="I10010" s="41"/>
      <c r="J10010" s="41"/>
      <c r="K10010" s="40"/>
      <c r="Q10010" s="52"/>
    </row>
    <row r="10011" spans="3:17">
      <c r="C10011" s="52"/>
      <c r="F10011" s="41"/>
      <c r="I10011" s="41"/>
      <c r="J10011" s="41"/>
      <c r="K10011" s="40"/>
      <c r="Q10011" s="52"/>
    </row>
    <row r="10012" spans="3:17">
      <c r="C10012" s="52"/>
      <c r="F10012" s="41"/>
      <c r="I10012" s="41"/>
      <c r="J10012" s="41"/>
      <c r="K10012" s="40"/>
      <c r="Q10012" s="52"/>
    </row>
    <row r="10013" spans="3:17">
      <c r="C10013" s="52"/>
      <c r="F10013" s="41"/>
      <c r="I10013" s="41"/>
      <c r="J10013" s="41"/>
      <c r="K10013" s="40"/>
      <c r="Q10013" s="52"/>
    </row>
    <row r="10014" spans="3:17">
      <c r="C10014" s="52"/>
      <c r="F10014" s="41"/>
      <c r="I10014" s="41"/>
      <c r="J10014" s="41"/>
      <c r="K10014" s="40"/>
      <c r="Q10014" s="52"/>
    </row>
    <row r="10015" spans="3:17">
      <c r="C10015" s="52"/>
      <c r="F10015" s="41"/>
      <c r="I10015" s="41"/>
      <c r="J10015" s="41"/>
      <c r="K10015" s="40"/>
      <c r="Q10015" s="52"/>
    </row>
    <row r="10016" spans="3:17">
      <c r="C10016" s="52"/>
      <c r="F10016" s="41"/>
      <c r="I10016" s="41"/>
      <c r="J10016" s="41"/>
      <c r="K10016" s="40"/>
      <c r="Q10016" s="52"/>
    </row>
    <row r="10017" spans="3:17">
      <c r="C10017" s="52"/>
      <c r="F10017" s="41"/>
      <c r="I10017" s="41"/>
      <c r="J10017" s="41"/>
      <c r="K10017" s="40"/>
      <c r="Q10017" s="52"/>
    </row>
    <row r="10018" spans="3:17">
      <c r="C10018" s="52"/>
      <c r="F10018" s="41"/>
      <c r="I10018" s="41"/>
      <c r="J10018" s="41"/>
      <c r="K10018" s="40"/>
      <c r="Q10018" s="52"/>
    </row>
    <row r="10019" spans="3:17">
      <c r="C10019" s="52"/>
      <c r="F10019" s="41"/>
      <c r="I10019" s="41"/>
      <c r="J10019" s="41"/>
      <c r="K10019" s="40"/>
      <c r="Q10019" s="52"/>
    </row>
    <row r="10020" spans="3:17">
      <c r="C10020" s="52"/>
      <c r="F10020" s="41"/>
      <c r="I10020" s="41"/>
      <c r="J10020" s="41"/>
      <c r="K10020" s="40"/>
      <c r="Q10020" s="52"/>
    </row>
    <row r="10021" spans="3:17">
      <c r="C10021" s="52"/>
      <c r="F10021" s="41"/>
      <c r="I10021" s="41"/>
      <c r="J10021" s="41"/>
      <c r="K10021" s="40"/>
      <c r="Q10021" s="52"/>
    </row>
    <row r="10022" spans="3:17">
      <c r="C10022" s="52"/>
      <c r="F10022" s="41"/>
      <c r="I10022" s="41"/>
      <c r="J10022" s="41"/>
      <c r="K10022" s="40"/>
      <c r="Q10022" s="52"/>
    </row>
    <row r="10023" spans="3:17">
      <c r="C10023" s="52"/>
      <c r="F10023" s="41"/>
      <c r="I10023" s="41"/>
      <c r="J10023" s="41"/>
      <c r="K10023" s="40"/>
      <c r="Q10023" s="52"/>
    </row>
    <row r="10024" spans="3:17">
      <c r="C10024" s="52"/>
      <c r="F10024" s="41"/>
      <c r="I10024" s="41"/>
      <c r="J10024" s="41"/>
      <c r="K10024" s="40"/>
      <c r="Q10024" s="52"/>
    </row>
    <row r="10025" spans="3:17">
      <c r="C10025" s="52"/>
      <c r="F10025" s="41"/>
      <c r="I10025" s="41"/>
      <c r="J10025" s="41"/>
      <c r="K10025" s="40"/>
      <c r="Q10025" s="52"/>
    </row>
    <row r="10026" spans="3:17">
      <c r="C10026" s="52"/>
      <c r="F10026" s="41"/>
      <c r="I10026" s="41"/>
      <c r="J10026" s="41"/>
      <c r="K10026" s="40"/>
      <c r="Q10026" s="52"/>
    </row>
    <row r="10027" spans="3:17">
      <c r="C10027" s="52"/>
      <c r="F10027" s="41"/>
      <c r="I10027" s="41"/>
      <c r="J10027" s="41"/>
      <c r="K10027" s="40"/>
      <c r="Q10027" s="52"/>
    </row>
    <row r="10028" spans="3:17">
      <c r="C10028" s="52"/>
      <c r="F10028" s="41"/>
      <c r="I10028" s="41"/>
      <c r="J10028" s="41"/>
      <c r="K10028" s="40"/>
      <c r="Q10028" s="52"/>
    </row>
    <row r="10029" spans="3:17">
      <c r="C10029" s="52"/>
      <c r="F10029" s="41"/>
      <c r="I10029" s="41"/>
      <c r="J10029" s="41"/>
      <c r="K10029" s="40"/>
      <c r="Q10029" s="52"/>
    </row>
    <row r="10030" spans="3:17">
      <c r="C10030" s="52"/>
      <c r="F10030" s="41"/>
      <c r="I10030" s="41"/>
      <c r="J10030" s="41"/>
      <c r="K10030" s="40"/>
      <c r="Q10030" s="52"/>
    </row>
    <row r="10031" spans="3:17">
      <c r="C10031" s="52"/>
      <c r="F10031" s="41"/>
      <c r="I10031" s="41"/>
      <c r="J10031" s="41"/>
      <c r="K10031" s="40"/>
      <c r="Q10031" s="52"/>
    </row>
    <row r="10032" spans="3:17">
      <c r="C10032" s="52"/>
      <c r="F10032" s="41"/>
      <c r="I10032" s="41"/>
      <c r="J10032" s="41"/>
      <c r="K10032" s="40"/>
      <c r="Q10032" s="52"/>
    </row>
    <row r="10033" spans="3:17">
      <c r="C10033" s="52"/>
      <c r="F10033" s="41"/>
      <c r="I10033" s="41"/>
      <c r="J10033" s="41"/>
      <c r="K10033" s="40"/>
      <c r="Q10033" s="52"/>
    </row>
    <row r="10034" spans="3:17">
      <c r="C10034" s="52"/>
      <c r="F10034" s="41"/>
      <c r="I10034" s="41"/>
      <c r="J10034" s="41"/>
      <c r="K10034" s="40"/>
      <c r="Q10034" s="52"/>
    </row>
    <row r="10035" spans="3:17">
      <c r="C10035" s="52"/>
      <c r="F10035" s="41"/>
      <c r="I10035" s="41"/>
      <c r="J10035" s="41"/>
      <c r="K10035" s="40"/>
      <c r="Q10035" s="52"/>
    </row>
    <row r="10036" spans="3:17">
      <c r="C10036" s="52"/>
      <c r="F10036" s="41"/>
      <c r="I10036" s="41"/>
      <c r="J10036" s="41"/>
      <c r="K10036" s="40"/>
      <c r="Q10036" s="52"/>
    </row>
    <row r="10037" spans="3:17">
      <c r="C10037" s="52"/>
      <c r="F10037" s="41"/>
      <c r="I10037" s="41"/>
      <c r="J10037" s="41"/>
      <c r="K10037" s="40"/>
      <c r="Q10037" s="52"/>
    </row>
    <row r="10038" spans="3:17">
      <c r="C10038" s="52"/>
      <c r="F10038" s="41"/>
      <c r="I10038" s="41"/>
      <c r="J10038" s="41"/>
      <c r="K10038" s="40"/>
      <c r="Q10038" s="52"/>
    </row>
    <row r="10039" spans="3:17">
      <c r="C10039" s="52"/>
      <c r="F10039" s="41"/>
      <c r="I10039" s="41"/>
      <c r="J10039" s="41"/>
      <c r="K10039" s="40"/>
      <c r="Q10039" s="52"/>
    </row>
    <row r="10040" spans="3:17">
      <c r="C10040" s="52"/>
      <c r="F10040" s="41"/>
      <c r="I10040" s="41"/>
      <c r="J10040" s="41"/>
      <c r="K10040" s="40"/>
      <c r="Q10040" s="52"/>
    </row>
    <row r="10041" spans="3:17">
      <c r="C10041" s="52"/>
      <c r="F10041" s="41"/>
      <c r="I10041" s="41"/>
      <c r="J10041" s="41"/>
      <c r="K10041" s="40"/>
      <c r="Q10041" s="52"/>
    </row>
    <row r="10042" spans="3:17">
      <c r="C10042" s="52"/>
      <c r="F10042" s="41"/>
      <c r="I10042" s="41"/>
      <c r="J10042" s="41"/>
      <c r="K10042" s="40"/>
      <c r="Q10042" s="52"/>
    </row>
    <row r="10043" spans="3:17">
      <c r="C10043" s="52"/>
      <c r="F10043" s="41"/>
      <c r="I10043" s="41"/>
      <c r="J10043" s="41"/>
      <c r="K10043" s="40"/>
      <c r="Q10043" s="52"/>
    </row>
    <row r="10044" spans="3:17">
      <c r="C10044" s="52"/>
      <c r="F10044" s="41"/>
      <c r="I10044" s="41"/>
      <c r="J10044" s="41"/>
      <c r="K10044" s="40"/>
      <c r="Q10044" s="52"/>
    </row>
    <row r="10045" spans="3:17">
      <c r="C10045" s="52"/>
      <c r="F10045" s="41"/>
      <c r="I10045" s="41"/>
      <c r="J10045" s="41"/>
      <c r="K10045" s="40"/>
      <c r="Q10045" s="52"/>
    </row>
    <row r="10046" spans="3:17">
      <c r="C10046" s="52"/>
      <c r="F10046" s="41"/>
      <c r="I10046" s="41"/>
      <c r="J10046" s="41"/>
      <c r="K10046" s="40"/>
      <c r="Q10046" s="52"/>
    </row>
    <row r="10047" spans="3:17">
      <c r="C10047" s="52"/>
      <c r="F10047" s="41"/>
      <c r="I10047" s="41"/>
      <c r="J10047" s="41"/>
      <c r="K10047" s="40"/>
      <c r="Q10047" s="52"/>
    </row>
    <row r="10048" spans="3:17">
      <c r="C10048" s="52"/>
      <c r="F10048" s="41"/>
      <c r="I10048" s="41"/>
      <c r="J10048" s="41"/>
      <c r="K10048" s="40"/>
      <c r="Q10048" s="52"/>
    </row>
    <row r="10049" spans="3:17">
      <c r="C10049" s="52"/>
      <c r="F10049" s="41"/>
      <c r="I10049" s="41"/>
      <c r="J10049" s="41"/>
      <c r="K10049" s="40"/>
      <c r="Q10049" s="52"/>
    </row>
    <row r="10050" spans="3:17">
      <c r="C10050" s="52"/>
      <c r="F10050" s="41"/>
      <c r="I10050" s="41"/>
      <c r="J10050" s="41"/>
      <c r="K10050" s="40"/>
      <c r="Q10050" s="52"/>
    </row>
    <row r="10051" spans="3:17">
      <c r="C10051" s="52"/>
      <c r="F10051" s="41"/>
      <c r="I10051" s="41"/>
      <c r="J10051" s="41"/>
      <c r="K10051" s="40"/>
      <c r="Q10051" s="52"/>
    </row>
    <row r="10052" spans="3:17">
      <c r="C10052" s="52"/>
      <c r="F10052" s="41"/>
      <c r="I10052" s="41"/>
      <c r="J10052" s="41"/>
      <c r="K10052" s="40"/>
      <c r="Q10052" s="52"/>
    </row>
    <row r="10053" spans="3:17">
      <c r="C10053" s="52"/>
      <c r="F10053" s="41"/>
      <c r="I10053" s="41"/>
      <c r="J10053" s="41"/>
      <c r="K10053" s="40"/>
      <c r="Q10053" s="52"/>
    </row>
    <row r="10054" spans="3:17">
      <c r="C10054" s="52"/>
      <c r="F10054" s="41"/>
      <c r="I10054" s="41"/>
      <c r="J10054" s="41"/>
      <c r="K10054" s="40"/>
      <c r="Q10054" s="52"/>
    </row>
    <row r="10055" spans="3:17">
      <c r="C10055" s="52"/>
      <c r="F10055" s="41"/>
      <c r="I10055" s="41"/>
      <c r="J10055" s="41"/>
      <c r="K10055" s="40"/>
      <c r="Q10055" s="52"/>
    </row>
    <row r="10056" spans="3:17">
      <c r="C10056" s="52"/>
      <c r="F10056" s="41"/>
      <c r="I10056" s="41"/>
      <c r="J10056" s="41"/>
      <c r="K10056" s="40"/>
      <c r="Q10056" s="52"/>
    </row>
    <row r="10057" spans="3:17">
      <c r="C10057" s="52"/>
      <c r="F10057" s="41"/>
      <c r="I10057" s="41"/>
      <c r="J10057" s="41"/>
      <c r="K10057" s="40"/>
      <c r="Q10057" s="52"/>
    </row>
    <row r="10058" spans="3:17">
      <c r="C10058" s="52"/>
      <c r="F10058" s="41"/>
      <c r="I10058" s="41"/>
      <c r="J10058" s="41"/>
      <c r="K10058" s="40"/>
      <c r="Q10058" s="52"/>
    </row>
    <row r="10059" spans="3:17">
      <c r="C10059" s="52"/>
      <c r="F10059" s="41"/>
      <c r="I10059" s="41"/>
      <c r="J10059" s="41"/>
      <c r="K10059" s="40"/>
      <c r="Q10059" s="52"/>
    </row>
    <row r="10060" spans="3:17">
      <c r="C10060" s="52"/>
      <c r="F10060" s="41"/>
      <c r="I10060" s="41"/>
      <c r="J10060" s="41"/>
      <c r="K10060" s="40"/>
      <c r="Q10060" s="52"/>
    </row>
    <row r="10061" spans="3:17">
      <c r="C10061" s="52"/>
      <c r="F10061" s="41"/>
      <c r="I10061" s="41"/>
      <c r="J10061" s="41"/>
      <c r="K10061" s="40"/>
      <c r="Q10061" s="52"/>
    </row>
    <row r="10062" spans="3:17">
      <c r="C10062" s="52"/>
      <c r="F10062" s="41"/>
      <c r="I10062" s="41"/>
      <c r="J10062" s="41"/>
      <c r="K10062" s="40"/>
      <c r="Q10062" s="52"/>
    </row>
    <row r="10063" spans="3:17">
      <c r="C10063" s="52"/>
      <c r="F10063" s="41"/>
      <c r="I10063" s="41"/>
      <c r="J10063" s="41"/>
      <c r="K10063" s="40"/>
      <c r="Q10063" s="52"/>
    </row>
    <row r="10064" spans="3:17">
      <c r="C10064" s="52"/>
      <c r="F10064" s="41"/>
      <c r="I10064" s="41"/>
      <c r="J10064" s="41"/>
      <c r="K10064" s="40"/>
      <c r="Q10064" s="52"/>
    </row>
    <row r="10065" spans="3:17">
      <c r="C10065" s="52"/>
      <c r="F10065" s="41"/>
      <c r="I10065" s="41"/>
      <c r="J10065" s="41"/>
      <c r="K10065" s="40"/>
      <c r="Q10065" s="52"/>
    </row>
    <row r="10066" spans="3:17">
      <c r="C10066" s="52"/>
      <c r="F10066" s="41"/>
      <c r="I10066" s="41"/>
      <c r="J10066" s="41"/>
      <c r="K10066" s="40"/>
      <c r="Q10066" s="52"/>
    </row>
    <row r="10067" spans="3:17">
      <c r="C10067" s="52"/>
      <c r="F10067" s="41"/>
      <c r="I10067" s="41"/>
      <c r="J10067" s="41"/>
      <c r="K10067" s="40"/>
      <c r="Q10067" s="52"/>
    </row>
    <row r="10068" spans="3:17">
      <c r="C10068" s="52"/>
      <c r="F10068" s="41"/>
      <c r="I10068" s="41"/>
      <c r="J10068" s="41"/>
      <c r="K10068" s="40"/>
      <c r="Q10068" s="52"/>
    </row>
    <row r="10069" spans="3:17">
      <c r="C10069" s="52"/>
      <c r="F10069" s="41"/>
      <c r="I10069" s="41"/>
      <c r="J10069" s="41"/>
      <c r="K10069" s="40"/>
      <c r="Q10069" s="52"/>
    </row>
    <row r="10070" spans="3:17">
      <c r="C10070" s="52"/>
      <c r="F10070" s="41"/>
      <c r="I10070" s="41"/>
      <c r="J10070" s="41"/>
      <c r="K10070" s="40"/>
      <c r="Q10070" s="52"/>
    </row>
    <row r="10071" spans="3:17">
      <c r="C10071" s="52"/>
      <c r="F10071" s="41"/>
      <c r="I10071" s="41"/>
      <c r="J10071" s="41"/>
      <c r="K10071" s="40"/>
      <c r="Q10071" s="52"/>
    </row>
    <row r="10072" spans="3:17">
      <c r="C10072" s="52"/>
      <c r="F10072" s="41"/>
      <c r="I10072" s="41"/>
      <c r="J10072" s="41"/>
      <c r="K10072" s="40"/>
      <c r="Q10072" s="52"/>
    </row>
    <row r="10073" spans="3:17">
      <c r="C10073" s="52"/>
      <c r="F10073" s="41"/>
      <c r="I10073" s="41"/>
      <c r="J10073" s="41"/>
      <c r="K10073" s="40"/>
      <c r="Q10073" s="52"/>
    </row>
    <row r="10074" spans="3:17">
      <c r="C10074" s="52"/>
      <c r="F10074" s="41"/>
      <c r="I10074" s="41"/>
      <c r="J10074" s="41"/>
      <c r="K10074" s="40"/>
      <c r="Q10074" s="52"/>
    </row>
    <row r="10075" spans="3:17">
      <c r="C10075" s="52"/>
      <c r="F10075" s="41"/>
      <c r="I10075" s="41"/>
      <c r="J10075" s="41"/>
      <c r="K10075" s="40"/>
      <c r="Q10075" s="52"/>
    </row>
    <row r="10076" spans="3:17">
      <c r="C10076" s="52"/>
      <c r="F10076" s="41"/>
      <c r="I10076" s="41"/>
      <c r="J10076" s="41"/>
      <c r="K10076" s="40"/>
      <c r="Q10076" s="52"/>
    </row>
    <row r="10077" spans="3:17">
      <c r="C10077" s="52"/>
      <c r="F10077" s="41"/>
      <c r="I10077" s="41"/>
      <c r="J10077" s="41"/>
      <c r="K10077" s="40"/>
      <c r="Q10077" s="52"/>
    </row>
    <row r="10078" spans="3:17">
      <c r="C10078" s="52"/>
      <c r="F10078" s="41"/>
      <c r="I10078" s="41"/>
      <c r="J10078" s="41"/>
      <c r="K10078" s="40"/>
      <c r="Q10078" s="52"/>
    </row>
    <row r="10079" spans="3:17">
      <c r="C10079" s="52"/>
      <c r="F10079" s="41"/>
      <c r="I10079" s="41"/>
      <c r="J10079" s="41"/>
      <c r="K10079" s="40"/>
      <c r="Q10079" s="52"/>
    </row>
    <row r="10080" spans="3:17">
      <c r="C10080" s="52"/>
      <c r="F10080" s="41"/>
      <c r="I10080" s="41"/>
      <c r="J10080" s="41"/>
      <c r="K10080" s="40"/>
      <c r="Q10080" s="52"/>
    </row>
    <row r="10081" spans="3:17">
      <c r="C10081" s="52"/>
      <c r="F10081" s="41"/>
      <c r="I10081" s="41"/>
      <c r="J10081" s="41"/>
      <c r="K10081" s="40"/>
      <c r="Q10081" s="52"/>
    </row>
    <row r="10082" spans="3:17">
      <c r="C10082" s="52"/>
      <c r="F10082" s="41"/>
      <c r="I10082" s="41"/>
      <c r="J10082" s="41"/>
      <c r="K10082" s="40"/>
      <c r="Q10082" s="52"/>
    </row>
    <row r="10083" spans="3:17">
      <c r="C10083" s="52"/>
      <c r="F10083" s="41"/>
      <c r="I10083" s="41"/>
      <c r="J10083" s="41"/>
      <c r="K10083" s="40"/>
      <c r="Q10083" s="52"/>
    </row>
    <row r="10084" spans="3:17">
      <c r="C10084" s="52"/>
      <c r="F10084" s="41"/>
      <c r="I10084" s="41"/>
      <c r="J10084" s="41"/>
      <c r="K10084" s="40"/>
      <c r="Q10084" s="52"/>
    </row>
    <row r="10085" spans="3:17">
      <c r="C10085" s="52"/>
      <c r="F10085" s="41"/>
      <c r="I10085" s="41"/>
      <c r="J10085" s="41"/>
      <c r="K10085" s="40"/>
      <c r="Q10085" s="52"/>
    </row>
    <row r="10086" spans="3:17">
      <c r="C10086" s="52"/>
      <c r="F10086" s="41"/>
      <c r="I10086" s="41"/>
      <c r="J10086" s="41"/>
      <c r="K10086" s="40"/>
      <c r="Q10086" s="52"/>
    </row>
    <row r="10087" spans="3:17">
      <c r="C10087" s="52"/>
      <c r="F10087" s="41"/>
      <c r="I10087" s="41"/>
      <c r="J10087" s="41"/>
      <c r="K10087" s="40"/>
      <c r="Q10087" s="52"/>
    </row>
    <row r="10088" spans="3:17">
      <c r="C10088" s="52"/>
      <c r="F10088" s="41"/>
      <c r="I10088" s="41"/>
      <c r="J10088" s="41"/>
      <c r="K10088" s="40"/>
      <c r="Q10088" s="52"/>
    </row>
    <row r="10089" spans="3:17">
      <c r="C10089" s="52"/>
      <c r="F10089" s="41"/>
      <c r="I10089" s="41"/>
      <c r="J10089" s="41"/>
      <c r="K10089" s="40"/>
      <c r="Q10089" s="52"/>
    </row>
    <row r="10090" spans="3:17">
      <c r="C10090" s="52"/>
      <c r="F10090" s="41"/>
      <c r="I10090" s="41"/>
      <c r="J10090" s="41"/>
      <c r="K10090" s="40"/>
      <c r="Q10090" s="52"/>
    </row>
    <row r="10091" spans="3:17">
      <c r="C10091" s="52"/>
      <c r="F10091" s="41"/>
      <c r="I10091" s="41"/>
      <c r="J10091" s="41"/>
      <c r="K10091" s="40"/>
      <c r="Q10091" s="52"/>
    </row>
    <row r="10092" spans="3:17">
      <c r="C10092" s="52"/>
      <c r="F10092" s="41"/>
      <c r="I10092" s="41"/>
      <c r="J10092" s="41"/>
      <c r="K10092" s="40"/>
      <c r="Q10092" s="52"/>
    </row>
    <row r="10093" spans="3:17">
      <c r="C10093" s="52"/>
      <c r="F10093" s="41"/>
      <c r="I10093" s="41"/>
      <c r="J10093" s="41"/>
      <c r="K10093" s="40"/>
      <c r="Q10093" s="52"/>
    </row>
    <row r="10094" spans="3:17">
      <c r="C10094" s="52"/>
      <c r="F10094" s="41"/>
      <c r="I10094" s="41"/>
      <c r="J10094" s="41"/>
      <c r="K10094" s="40"/>
      <c r="Q10094" s="52"/>
    </row>
    <row r="10095" spans="3:17">
      <c r="C10095" s="52"/>
      <c r="F10095" s="41"/>
      <c r="I10095" s="41"/>
      <c r="J10095" s="41"/>
      <c r="K10095" s="40"/>
      <c r="Q10095" s="52"/>
    </row>
    <row r="10096" spans="3:17">
      <c r="C10096" s="52"/>
      <c r="F10096" s="41"/>
      <c r="I10096" s="41"/>
      <c r="J10096" s="41"/>
      <c r="K10096" s="40"/>
      <c r="Q10096" s="52"/>
    </row>
    <row r="10097" spans="3:17">
      <c r="C10097" s="52"/>
      <c r="F10097" s="41"/>
      <c r="I10097" s="41"/>
      <c r="J10097" s="41"/>
      <c r="K10097" s="40"/>
      <c r="Q10097" s="52"/>
    </row>
    <row r="10098" spans="3:17">
      <c r="C10098" s="52"/>
      <c r="F10098" s="41"/>
      <c r="I10098" s="41"/>
      <c r="J10098" s="41"/>
      <c r="K10098" s="40"/>
      <c r="Q10098" s="52"/>
    </row>
    <row r="10099" spans="3:17">
      <c r="C10099" s="52"/>
      <c r="F10099" s="41"/>
      <c r="I10099" s="41"/>
      <c r="J10099" s="41"/>
      <c r="K10099" s="40"/>
      <c r="Q10099" s="52"/>
    </row>
    <row r="10100" spans="3:17">
      <c r="C10100" s="52"/>
      <c r="F10100" s="41"/>
      <c r="I10100" s="41"/>
      <c r="J10100" s="41"/>
      <c r="K10100" s="40"/>
      <c r="Q10100" s="52"/>
    </row>
    <row r="10101" spans="3:17">
      <c r="C10101" s="52"/>
      <c r="F10101" s="41"/>
      <c r="I10101" s="41"/>
      <c r="J10101" s="41"/>
      <c r="K10101" s="40"/>
      <c r="Q10101" s="52"/>
    </row>
    <row r="10102" spans="3:17">
      <c r="C10102" s="52"/>
      <c r="F10102" s="41"/>
      <c r="I10102" s="41"/>
      <c r="J10102" s="41"/>
      <c r="K10102" s="40"/>
      <c r="Q10102" s="52"/>
    </row>
    <row r="10103" spans="3:17">
      <c r="C10103" s="52"/>
      <c r="F10103" s="41"/>
      <c r="I10103" s="41"/>
      <c r="J10103" s="41"/>
      <c r="K10103" s="40"/>
      <c r="Q10103" s="52"/>
    </row>
    <row r="10104" spans="3:17">
      <c r="C10104" s="52"/>
      <c r="F10104" s="41"/>
      <c r="I10104" s="41"/>
      <c r="J10104" s="41"/>
      <c r="K10104" s="40"/>
      <c r="Q10104" s="52"/>
    </row>
    <row r="10105" spans="3:17">
      <c r="C10105" s="52"/>
      <c r="F10105" s="41"/>
      <c r="I10105" s="41"/>
      <c r="J10105" s="41"/>
      <c r="K10105" s="40"/>
      <c r="Q10105" s="52"/>
    </row>
    <row r="10106" spans="3:17">
      <c r="C10106" s="52"/>
      <c r="F10106" s="41"/>
      <c r="I10106" s="41"/>
      <c r="J10106" s="41"/>
      <c r="K10106" s="40"/>
      <c r="Q10106" s="52"/>
    </row>
    <row r="10107" spans="3:17">
      <c r="C10107" s="52"/>
      <c r="F10107" s="41"/>
      <c r="I10107" s="41"/>
      <c r="J10107" s="41"/>
      <c r="K10107" s="40"/>
      <c r="Q10107" s="52"/>
    </row>
    <row r="10108" spans="3:17">
      <c r="C10108" s="52"/>
      <c r="F10108" s="41"/>
      <c r="I10108" s="41"/>
      <c r="J10108" s="41"/>
      <c r="K10108" s="40"/>
      <c r="Q10108" s="52"/>
    </row>
    <row r="10109" spans="3:17">
      <c r="C10109" s="52"/>
      <c r="F10109" s="41"/>
      <c r="I10109" s="41"/>
      <c r="J10109" s="41"/>
      <c r="K10109" s="40"/>
      <c r="Q10109" s="52"/>
    </row>
    <row r="10110" spans="3:17">
      <c r="C10110" s="52"/>
      <c r="F10110" s="41"/>
      <c r="I10110" s="41"/>
      <c r="J10110" s="41"/>
      <c r="K10110" s="40"/>
      <c r="Q10110" s="52"/>
    </row>
    <row r="10111" spans="3:17">
      <c r="C10111" s="52"/>
      <c r="F10111" s="41"/>
      <c r="I10111" s="41"/>
      <c r="J10111" s="41"/>
      <c r="K10111" s="40"/>
      <c r="Q10111" s="52"/>
    </row>
    <row r="10112" spans="3:17">
      <c r="C10112" s="52"/>
      <c r="F10112" s="41"/>
      <c r="I10112" s="41"/>
      <c r="J10112" s="41"/>
      <c r="K10112" s="40"/>
      <c r="Q10112" s="52"/>
    </row>
    <row r="10113" spans="3:17">
      <c r="C10113" s="52"/>
      <c r="F10113" s="41"/>
      <c r="I10113" s="41"/>
      <c r="J10113" s="41"/>
      <c r="K10113" s="40"/>
      <c r="Q10113" s="52"/>
    </row>
    <row r="10114" spans="3:17">
      <c r="C10114" s="52"/>
      <c r="F10114" s="41"/>
      <c r="I10114" s="41"/>
      <c r="J10114" s="41"/>
      <c r="K10114" s="40"/>
      <c r="Q10114" s="52"/>
    </row>
    <row r="10115" spans="3:17">
      <c r="C10115" s="52"/>
      <c r="F10115" s="41"/>
      <c r="I10115" s="41"/>
      <c r="J10115" s="41"/>
      <c r="K10115" s="40"/>
      <c r="Q10115" s="52"/>
    </row>
    <row r="10116" spans="3:17">
      <c r="C10116" s="52"/>
      <c r="F10116" s="41"/>
      <c r="I10116" s="41"/>
      <c r="J10116" s="41"/>
      <c r="K10116" s="40"/>
      <c r="Q10116" s="52"/>
    </row>
    <row r="10117" spans="3:17">
      <c r="C10117" s="52"/>
      <c r="F10117" s="41"/>
      <c r="I10117" s="41"/>
      <c r="J10117" s="41"/>
      <c r="K10117" s="40"/>
      <c r="Q10117" s="52"/>
    </row>
    <row r="10118" spans="3:17">
      <c r="C10118" s="52"/>
      <c r="F10118" s="41"/>
      <c r="I10118" s="41"/>
      <c r="J10118" s="41"/>
      <c r="K10118" s="40"/>
      <c r="Q10118" s="52"/>
    </row>
    <row r="10119" spans="3:17">
      <c r="C10119" s="52"/>
      <c r="F10119" s="41"/>
      <c r="I10119" s="41"/>
      <c r="J10119" s="41"/>
      <c r="K10119" s="40"/>
      <c r="Q10119" s="52"/>
    </row>
    <row r="10120" spans="3:17">
      <c r="C10120" s="52"/>
      <c r="F10120" s="41"/>
      <c r="I10120" s="41"/>
      <c r="J10120" s="41"/>
      <c r="K10120" s="40"/>
      <c r="Q10120" s="52"/>
    </row>
    <row r="10121" spans="3:17">
      <c r="C10121" s="52"/>
      <c r="F10121" s="41"/>
      <c r="I10121" s="41"/>
      <c r="J10121" s="41"/>
      <c r="K10121" s="40"/>
      <c r="Q10121" s="52"/>
    </row>
    <row r="10122" spans="3:17">
      <c r="C10122" s="52"/>
      <c r="F10122" s="41"/>
      <c r="I10122" s="41"/>
      <c r="J10122" s="41"/>
      <c r="K10122" s="40"/>
      <c r="Q10122" s="52"/>
    </row>
    <row r="10123" spans="3:17">
      <c r="C10123" s="52"/>
      <c r="F10123" s="41"/>
      <c r="I10123" s="41"/>
      <c r="J10123" s="41"/>
      <c r="K10123" s="40"/>
      <c r="Q10123" s="52"/>
    </row>
    <row r="10124" spans="3:17">
      <c r="C10124" s="52"/>
      <c r="F10124" s="41"/>
      <c r="I10124" s="41"/>
      <c r="J10124" s="41"/>
      <c r="K10124" s="40"/>
      <c r="Q10124" s="52"/>
    </row>
    <row r="10125" spans="3:17">
      <c r="C10125" s="52"/>
      <c r="F10125" s="41"/>
      <c r="I10125" s="41"/>
      <c r="J10125" s="41"/>
      <c r="K10125" s="40"/>
      <c r="Q10125" s="52"/>
    </row>
    <row r="10126" spans="3:17">
      <c r="C10126" s="52"/>
      <c r="F10126" s="41"/>
      <c r="I10126" s="41"/>
      <c r="J10126" s="41"/>
      <c r="K10126" s="40"/>
      <c r="Q10126" s="52"/>
    </row>
    <row r="10127" spans="3:17">
      <c r="C10127" s="52"/>
      <c r="F10127" s="41"/>
      <c r="I10127" s="41"/>
      <c r="J10127" s="41"/>
      <c r="K10127" s="40"/>
      <c r="Q10127" s="52"/>
    </row>
    <row r="10128" spans="3:17">
      <c r="C10128" s="52"/>
      <c r="F10128" s="41"/>
      <c r="I10128" s="41"/>
      <c r="J10128" s="41"/>
      <c r="K10128" s="40"/>
      <c r="Q10128" s="52"/>
    </row>
    <row r="10129" spans="3:17">
      <c r="C10129" s="52"/>
      <c r="F10129" s="41"/>
      <c r="I10129" s="41"/>
      <c r="J10129" s="41"/>
      <c r="K10129" s="40"/>
      <c r="Q10129" s="52"/>
    </row>
    <row r="10130" spans="3:17">
      <c r="C10130" s="52"/>
      <c r="F10130" s="41"/>
      <c r="I10130" s="41"/>
      <c r="J10130" s="41"/>
      <c r="K10130" s="40"/>
      <c r="Q10130" s="52"/>
    </row>
    <row r="10131" spans="3:17">
      <c r="C10131" s="52"/>
      <c r="F10131" s="41"/>
      <c r="I10131" s="41"/>
      <c r="J10131" s="41"/>
      <c r="K10131" s="40"/>
      <c r="Q10131" s="52"/>
    </row>
    <row r="10132" spans="3:17">
      <c r="C10132" s="52"/>
      <c r="F10132" s="41"/>
      <c r="I10132" s="41"/>
      <c r="J10132" s="41"/>
      <c r="K10132" s="40"/>
      <c r="Q10132" s="52"/>
    </row>
    <row r="10133" spans="3:17">
      <c r="C10133" s="52"/>
      <c r="F10133" s="41"/>
      <c r="I10133" s="41"/>
      <c r="J10133" s="41"/>
      <c r="K10133" s="40"/>
      <c r="Q10133" s="52"/>
    </row>
    <row r="10134" spans="3:17">
      <c r="C10134" s="52"/>
      <c r="F10134" s="41"/>
      <c r="I10134" s="41"/>
      <c r="J10134" s="41"/>
      <c r="K10134" s="40"/>
      <c r="Q10134" s="52"/>
    </row>
    <row r="10135" spans="3:17">
      <c r="C10135" s="52"/>
      <c r="F10135" s="41"/>
      <c r="I10135" s="41"/>
      <c r="J10135" s="41"/>
      <c r="K10135" s="40"/>
      <c r="Q10135" s="52"/>
    </row>
    <row r="10136" spans="3:17">
      <c r="C10136" s="52"/>
      <c r="F10136" s="41"/>
      <c r="I10136" s="41"/>
      <c r="J10136" s="41"/>
      <c r="K10136" s="40"/>
      <c r="Q10136" s="52"/>
    </row>
    <row r="10137" spans="3:17">
      <c r="C10137" s="52"/>
      <c r="F10137" s="41"/>
      <c r="I10137" s="41"/>
      <c r="J10137" s="41"/>
      <c r="K10137" s="40"/>
      <c r="Q10137" s="52"/>
    </row>
    <row r="10138" spans="3:17">
      <c r="C10138" s="52"/>
      <c r="F10138" s="41"/>
      <c r="I10138" s="41"/>
      <c r="J10138" s="41"/>
      <c r="K10138" s="40"/>
      <c r="Q10138" s="52"/>
    </row>
    <row r="10139" spans="3:17">
      <c r="C10139" s="52"/>
      <c r="F10139" s="41"/>
      <c r="I10139" s="41"/>
      <c r="J10139" s="41"/>
      <c r="K10139" s="40"/>
      <c r="Q10139" s="52"/>
    </row>
    <row r="10140" spans="3:17">
      <c r="C10140" s="52"/>
      <c r="F10140" s="41"/>
      <c r="I10140" s="41"/>
      <c r="J10140" s="41"/>
      <c r="K10140" s="40"/>
      <c r="Q10140" s="52"/>
    </row>
    <row r="10141" spans="3:17">
      <c r="C10141" s="52"/>
      <c r="F10141" s="41"/>
      <c r="I10141" s="41"/>
      <c r="J10141" s="41"/>
      <c r="K10141" s="40"/>
      <c r="Q10141" s="52"/>
    </row>
    <row r="10142" spans="3:17">
      <c r="C10142" s="52"/>
      <c r="F10142" s="41"/>
      <c r="I10142" s="41"/>
      <c r="J10142" s="41"/>
      <c r="K10142" s="40"/>
      <c r="Q10142" s="52"/>
    </row>
    <row r="10143" spans="3:17">
      <c r="C10143" s="52"/>
      <c r="F10143" s="41"/>
      <c r="I10143" s="41"/>
      <c r="J10143" s="41"/>
      <c r="K10143" s="40"/>
      <c r="Q10143" s="52"/>
    </row>
    <row r="10144" spans="3:17">
      <c r="C10144" s="52"/>
      <c r="F10144" s="41"/>
      <c r="I10144" s="41"/>
      <c r="J10144" s="41"/>
      <c r="K10144" s="40"/>
      <c r="Q10144" s="52"/>
    </row>
    <row r="10145" spans="3:17">
      <c r="C10145" s="52"/>
      <c r="F10145" s="41"/>
      <c r="I10145" s="41"/>
      <c r="J10145" s="41"/>
      <c r="K10145" s="40"/>
      <c r="Q10145" s="52"/>
    </row>
    <row r="10146" spans="3:17">
      <c r="C10146" s="52"/>
      <c r="F10146" s="41"/>
      <c r="I10146" s="41"/>
      <c r="J10146" s="41"/>
      <c r="K10146" s="40"/>
      <c r="Q10146" s="52"/>
    </row>
    <row r="10147" spans="3:17">
      <c r="C10147" s="52"/>
      <c r="F10147" s="41"/>
      <c r="I10147" s="41"/>
      <c r="J10147" s="41"/>
      <c r="K10147" s="40"/>
      <c r="Q10147" s="52"/>
    </row>
    <row r="10148" spans="3:17">
      <c r="C10148" s="52"/>
      <c r="F10148" s="41"/>
      <c r="I10148" s="41"/>
      <c r="J10148" s="41"/>
      <c r="K10148" s="40"/>
      <c r="Q10148" s="52"/>
    </row>
    <row r="10149" spans="3:17">
      <c r="C10149" s="52"/>
      <c r="F10149" s="41"/>
      <c r="I10149" s="41"/>
      <c r="J10149" s="41"/>
      <c r="K10149" s="40"/>
      <c r="Q10149" s="52"/>
    </row>
    <row r="10150" spans="3:17">
      <c r="C10150" s="52"/>
      <c r="F10150" s="41"/>
      <c r="I10150" s="41"/>
      <c r="J10150" s="41"/>
      <c r="K10150" s="40"/>
      <c r="Q10150" s="52"/>
    </row>
    <row r="10151" spans="3:17">
      <c r="C10151" s="52"/>
      <c r="F10151" s="41"/>
      <c r="I10151" s="41"/>
      <c r="J10151" s="41"/>
      <c r="K10151" s="40"/>
      <c r="Q10151" s="52"/>
    </row>
    <row r="10152" spans="3:17">
      <c r="C10152" s="52"/>
      <c r="F10152" s="41"/>
      <c r="I10152" s="41"/>
      <c r="J10152" s="41"/>
      <c r="K10152" s="40"/>
      <c r="Q10152" s="52"/>
    </row>
    <row r="10153" spans="3:17">
      <c r="C10153" s="52"/>
      <c r="F10153" s="41"/>
      <c r="I10153" s="41"/>
      <c r="J10153" s="41"/>
      <c r="K10153" s="40"/>
      <c r="Q10153" s="52"/>
    </row>
    <row r="10154" spans="3:17">
      <c r="C10154" s="52"/>
      <c r="F10154" s="41"/>
      <c r="I10154" s="41"/>
      <c r="J10154" s="41"/>
      <c r="K10154" s="40"/>
      <c r="Q10154" s="52"/>
    </row>
    <row r="10155" spans="3:17">
      <c r="C10155" s="52"/>
      <c r="F10155" s="41"/>
      <c r="I10155" s="41"/>
      <c r="J10155" s="41"/>
      <c r="K10155" s="40"/>
      <c r="Q10155" s="52"/>
    </row>
    <row r="10156" spans="3:17">
      <c r="C10156" s="52"/>
      <c r="F10156" s="41"/>
      <c r="I10156" s="41"/>
      <c r="J10156" s="41"/>
      <c r="K10156" s="40"/>
      <c r="Q10156" s="52"/>
    </row>
    <row r="10157" spans="3:17">
      <c r="C10157" s="52"/>
      <c r="F10157" s="41"/>
      <c r="I10157" s="41"/>
      <c r="J10157" s="41"/>
      <c r="K10157" s="40"/>
      <c r="Q10157" s="52"/>
    </row>
    <row r="10158" spans="3:17">
      <c r="C10158" s="52"/>
      <c r="F10158" s="41"/>
      <c r="I10158" s="41"/>
      <c r="J10158" s="41"/>
      <c r="K10158" s="40"/>
      <c r="Q10158" s="52"/>
    </row>
    <row r="10159" spans="3:17">
      <c r="C10159" s="52"/>
      <c r="F10159" s="41"/>
      <c r="I10159" s="41"/>
      <c r="J10159" s="41"/>
      <c r="K10159" s="40"/>
      <c r="Q10159" s="52"/>
    </row>
    <row r="10160" spans="3:17">
      <c r="C10160" s="52"/>
      <c r="F10160" s="41"/>
      <c r="I10160" s="41"/>
      <c r="J10160" s="41"/>
      <c r="K10160" s="40"/>
      <c r="Q10160" s="52"/>
    </row>
    <row r="10161" spans="3:17">
      <c r="C10161" s="52"/>
      <c r="F10161" s="41"/>
      <c r="I10161" s="41"/>
      <c r="J10161" s="41"/>
      <c r="K10161" s="40"/>
      <c r="Q10161" s="52"/>
    </row>
    <row r="10162" spans="3:17">
      <c r="C10162" s="52"/>
      <c r="F10162" s="41"/>
      <c r="I10162" s="41"/>
      <c r="J10162" s="41"/>
      <c r="K10162" s="40"/>
      <c r="Q10162" s="52"/>
    </row>
    <row r="10163" spans="3:17">
      <c r="C10163" s="52"/>
      <c r="F10163" s="41"/>
      <c r="I10163" s="41"/>
      <c r="J10163" s="41"/>
      <c r="K10163" s="40"/>
      <c r="Q10163" s="52"/>
    </row>
    <row r="10164" spans="3:17">
      <c r="C10164" s="52"/>
      <c r="F10164" s="41"/>
      <c r="I10164" s="41"/>
      <c r="J10164" s="41"/>
      <c r="K10164" s="40"/>
      <c r="Q10164" s="52"/>
    </row>
    <row r="10165" spans="3:17">
      <c r="C10165" s="52"/>
      <c r="F10165" s="41"/>
      <c r="I10165" s="41"/>
      <c r="J10165" s="41"/>
      <c r="K10165" s="40"/>
      <c r="Q10165" s="52"/>
    </row>
    <row r="10166" spans="3:17">
      <c r="C10166" s="52"/>
      <c r="F10166" s="41"/>
      <c r="I10166" s="41"/>
      <c r="J10166" s="41"/>
      <c r="K10166" s="40"/>
      <c r="Q10166" s="52"/>
    </row>
    <row r="10167" spans="3:17">
      <c r="C10167" s="52"/>
      <c r="F10167" s="41"/>
      <c r="I10167" s="41"/>
      <c r="J10167" s="41"/>
      <c r="K10167" s="40"/>
      <c r="Q10167" s="52"/>
    </row>
    <row r="10168" spans="3:17">
      <c r="C10168" s="52"/>
      <c r="F10168" s="41"/>
      <c r="I10168" s="41"/>
      <c r="J10168" s="41"/>
      <c r="K10168" s="40"/>
      <c r="Q10168" s="52"/>
    </row>
    <row r="10169" spans="3:17">
      <c r="C10169" s="52"/>
      <c r="F10169" s="41"/>
      <c r="I10169" s="41"/>
      <c r="J10169" s="41"/>
      <c r="K10169" s="40"/>
      <c r="Q10169" s="52"/>
    </row>
    <row r="10170" spans="3:17">
      <c r="C10170" s="52"/>
      <c r="F10170" s="41"/>
      <c r="I10170" s="41"/>
      <c r="J10170" s="41"/>
      <c r="K10170" s="40"/>
      <c r="Q10170" s="52"/>
    </row>
    <row r="10171" spans="3:17">
      <c r="C10171" s="52"/>
      <c r="F10171" s="41"/>
      <c r="I10171" s="41"/>
      <c r="J10171" s="41"/>
      <c r="K10171" s="40"/>
      <c r="Q10171" s="52"/>
    </row>
    <row r="10172" spans="3:17">
      <c r="C10172" s="52"/>
      <c r="F10172" s="41"/>
      <c r="I10172" s="41"/>
      <c r="J10172" s="41"/>
      <c r="K10172" s="40"/>
      <c r="Q10172" s="52"/>
    </row>
    <row r="10173" spans="3:17">
      <c r="C10173" s="52"/>
      <c r="F10173" s="41"/>
      <c r="I10173" s="41"/>
      <c r="J10173" s="41"/>
      <c r="K10173" s="40"/>
      <c r="Q10173" s="52"/>
    </row>
    <row r="10174" spans="3:17">
      <c r="C10174" s="52"/>
      <c r="F10174" s="41"/>
      <c r="I10174" s="41"/>
      <c r="J10174" s="41"/>
      <c r="K10174" s="40"/>
      <c r="Q10174" s="52"/>
    </row>
    <row r="10175" spans="3:17">
      <c r="C10175" s="52"/>
      <c r="F10175" s="41"/>
      <c r="I10175" s="41"/>
      <c r="J10175" s="41"/>
      <c r="K10175" s="40"/>
      <c r="Q10175" s="52"/>
    </row>
    <row r="10176" spans="3:17">
      <c r="C10176" s="52"/>
      <c r="F10176" s="41"/>
      <c r="I10176" s="41"/>
      <c r="J10176" s="41"/>
      <c r="K10176" s="40"/>
      <c r="Q10176" s="52"/>
    </row>
    <row r="10177" spans="3:17">
      <c r="C10177" s="52"/>
      <c r="F10177" s="41"/>
      <c r="I10177" s="41"/>
      <c r="J10177" s="41"/>
      <c r="K10177" s="40"/>
      <c r="Q10177" s="52"/>
    </row>
    <row r="10178" spans="3:17">
      <c r="C10178" s="52"/>
      <c r="F10178" s="41"/>
      <c r="I10178" s="41"/>
      <c r="J10178" s="41"/>
      <c r="K10178" s="40"/>
      <c r="Q10178" s="52"/>
    </row>
    <row r="10179" spans="3:17">
      <c r="C10179" s="52"/>
      <c r="F10179" s="41"/>
      <c r="I10179" s="41"/>
      <c r="J10179" s="41"/>
      <c r="K10179" s="40"/>
      <c r="Q10179" s="52"/>
    </row>
    <row r="10180" spans="3:17">
      <c r="C10180" s="52"/>
      <c r="F10180" s="41"/>
      <c r="I10180" s="41"/>
      <c r="J10180" s="41"/>
      <c r="K10180" s="40"/>
      <c r="Q10180" s="52"/>
    </row>
    <row r="10181" spans="3:17">
      <c r="C10181" s="52"/>
      <c r="F10181" s="41"/>
      <c r="I10181" s="41"/>
      <c r="J10181" s="41"/>
      <c r="K10181" s="40"/>
      <c r="Q10181" s="52"/>
    </row>
    <row r="10182" spans="3:17">
      <c r="C10182" s="52"/>
      <c r="F10182" s="41"/>
      <c r="I10182" s="41"/>
      <c r="J10182" s="41"/>
      <c r="K10182" s="40"/>
      <c r="Q10182" s="52"/>
    </row>
    <row r="10183" spans="3:17">
      <c r="C10183" s="52"/>
      <c r="F10183" s="41"/>
      <c r="I10183" s="41"/>
      <c r="J10183" s="41"/>
      <c r="K10183" s="40"/>
      <c r="Q10183" s="52"/>
    </row>
    <row r="10184" spans="3:17">
      <c r="C10184" s="52"/>
      <c r="F10184" s="41"/>
      <c r="I10184" s="41"/>
      <c r="J10184" s="41"/>
      <c r="K10184" s="40"/>
      <c r="Q10184" s="52"/>
    </row>
    <row r="10185" spans="3:17">
      <c r="C10185" s="52"/>
      <c r="F10185" s="41"/>
      <c r="I10185" s="41"/>
      <c r="J10185" s="41"/>
      <c r="K10185" s="40"/>
      <c r="Q10185" s="52"/>
    </row>
    <row r="10186" spans="3:17">
      <c r="C10186" s="52"/>
      <c r="F10186" s="41"/>
      <c r="I10186" s="41"/>
      <c r="J10186" s="41"/>
      <c r="K10186" s="40"/>
      <c r="Q10186" s="52"/>
    </row>
    <row r="10187" spans="3:17">
      <c r="C10187" s="52"/>
      <c r="F10187" s="41"/>
      <c r="I10187" s="41"/>
      <c r="J10187" s="41"/>
      <c r="K10187" s="40"/>
      <c r="Q10187" s="52"/>
    </row>
    <row r="10188" spans="3:17">
      <c r="C10188" s="52"/>
      <c r="F10188" s="41"/>
      <c r="I10188" s="41"/>
      <c r="J10188" s="41"/>
      <c r="K10188" s="40"/>
      <c r="Q10188" s="52"/>
    </row>
    <row r="10189" spans="3:17">
      <c r="C10189" s="52"/>
      <c r="F10189" s="41"/>
      <c r="I10189" s="41"/>
      <c r="J10189" s="41"/>
      <c r="K10189" s="40"/>
      <c r="Q10189" s="52"/>
    </row>
    <row r="10190" spans="3:17">
      <c r="C10190" s="52"/>
      <c r="F10190" s="41"/>
      <c r="I10190" s="41"/>
      <c r="J10190" s="41"/>
      <c r="K10190" s="40"/>
      <c r="Q10190" s="52"/>
    </row>
    <row r="10191" spans="3:17">
      <c r="C10191" s="52"/>
      <c r="F10191" s="41"/>
      <c r="I10191" s="41"/>
      <c r="J10191" s="41"/>
      <c r="K10191" s="40"/>
      <c r="Q10191" s="52"/>
    </row>
    <row r="10192" spans="3:17">
      <c r="C10192" s="52"/>
      <c r="F10192" s="41"/>
      <c r="I10192" s="41"/>
      <c r="J10192" s="41"/>
      <c r="K10192" s="40"/>
      <c r="Q10192" s="52"/>
    </row>
    <row r="10193" spans="3:17">
      <c r="C10193" s="52"/>
      <c r="F10193" s="41"/>
      <c r="I10193" s="41"/>
      <c r="J10193" s="41"/>
      <c r="K10193" s="40"/>
      <c r="Q10193" s="52"/>
    </row>
    <row r="10194" spans="3:17">
      <c r="C10194" s="52"/>
      <c r="F10194" s="41"/>
      <c r="I10194" s="41"/>
      <c r="J10194" s="41"/>
      <c r="K10194" s="40"/>
      <c r="Q10194" s="52"/>
    </row>
    <row r="10195" spans="3:17">
      <c r="C10195" s="52"/>
      <c r="F10195" s="41"/>
      <c r="I10195" s="41"/>
      <c r="J10195" s="41"/>
      <c r="K10195" s="40"/>
      <c r="Q10195" s="52"/>
    </row>
    <row r="10196" spans="3:17">
      <c r="C10196" s="52"/>
      <c r="F10196" s="41"/>
      <c r="I10196" s="41"/>
      <c r="J10196" s="41"/>
      <c r="K10196" s="40"/>
      <c r="Q10196" s="52"/>
    </row>
    <row r="10197" spans="3:17">
      <c r="C10197" s="52"/>
      <c r="F10197" s="41"/>
      <c r="I10197" s="41"/>
      <c r="J10197" s="41"/>
      <c r="K10197" s="40"/>
      <c r="Q10197" s="52"/>
    </row>
    <row r="10198" spans="3:17">
      <c r="C10198" s="52"/>
      <c r="F10198" s="41"/>
      <c r="I10198" s="41"/>
      <c r="J10198" s="41"/>
      <c r="K10198" s="40"/>
      <c r="Q10198" s="52"/>
    </row>
    <row r="10199" spans="3:17">
      <c r="C10199" s="52"/>
      <c r="F10199" s="41"/>
      <c r="I10199" s="41"/>
      <c r="J10199" s="41"/>
      <c r="K10199" s="40"/>
      <c r="Q10199" s="52"/>
    </row>
    <row r="10200" spans="3:17">
      <c r="C10200" s="52"/>
      <c r="F10200" s="41"/>
      <c r="I10200" s="41"/>
      <c r="J10200" s="41"/>
      <c r="K10200" s="40"/>
      <c r="Q10200" s="52"/>
    </row>
    <row r="10201" spans="3:17">
      <c r="C10201" s="52"/>
      <c r="F10201" s="41"/>
      <c r="I10201" s="41"/>
      <c r="J10201" s="41"/>
      <c r="K10201" s="40"/>
      <c r="Q10201" s="52"/>
    </row>
    <row r="10202" spans="3:17">
      <c r="C10202" s="52"/>
      <c r="F10202" s="41"/>
      <c r="I10202" s="41"/>
      <c r="J10202" s="41"/>
      <c r="K10202" s="40"/>
      <c r="Q10202" s="52"/>
    </row>
    <row r="10203" spans="3:17">
      <c r="C10203" s="52"/>
      <c r="F10203" s="41"/>
      <c r="I10203" s="41"/>
      <c r="J10203" s="41"/>
      <c r="K10203" s="40"/>
      <c r="Q10203" s="52"/>
    </row>
    <row r="10204" spans="3:17">
      <c r="C10204" s="52"/>
      <c r="F10204" s="41"/>
      <c r="I10204" s="41"/>
      <c r="J10204" s="41"/>
      <c r="K10204" s="40"/>
      <c r="Q10204" s="52"/>
    </row>
    <row r="10205" spans="3:17">
      <c r="C10205" s="52"/>
      <c r="F10205" s="41"/>
      <c r="I10205" s="41"/>
      <c r="J10205" s="41"/>
      <c r="K10205" s="40"/>
      <c r="Q10205" s="52"/>
    </row>
    <row r="10206" spans="3:17">
      <c r="C10206" s="52"/>
      <c r="F10206" s="41"/>
      <c r="I10206" s="41"/>
      <c r="J10206" s="41"/>
      <c r="K10206" s="40"/>
      <c r="Q10206" s="52"/>
    </row>
    <row r="10207" spans="3:17">
      <c r="C10207" s="52"/>
      <c r="F10207" s="41"/>
      <c r="I10207" s="41"/>
      <c r="J10207" s="41"/>
      <c r="K10207" s="40"/>
      <c r="Q10207" s="52"/>
    </row>
    <row r="10208" spans="3:17">
      <c r="C10208" s="52"/>
      <c r="F10208" s="41"/>
      <c r="I10208" s="41"/>
      <c r="J10208" s="41"/>
      <c r="K10208" s="40"/>
      <c r="Q10208" s="52"/>
    </row>
    <row r="10209" spans="3:17">
      <c r="C10209" s="52"/>
      <c r="F10209" s="41"/>
      <c r="I10209" s="41"/>
      <c r="J10209" s="41"/>
      <c r="K10209" s="40"/>
      <c r="Q10209" s="52"/>
    </row>
    <row r="10210" spans="3:17">
      <c r="C10210" s="52"/>
      <c r="F10210" s="41"/>
      <c r="I10210" s="41"/>
      <c r="J10210" s="41"/>
      <c r="K10210" s="40"/>
      <c r="Q10210" s="52"/>
    </row>
    <row r="10211" spans="3:17">
      <c r="C10211" s="52"/>
      <c r="F10211" s="41"/>
      <c r="I10211" s="41"/>
      <c r="J10211" s="41"/>
      <c r="K10211" s="40"/>
      <c r="Q10211" s="52"/>
    </row>
    <row r="10212" spans="3:17">
      <c r="C10212" s="52"/>
      <c r="F10212" s="41"/>
      <c r="I10212" s="41"/>
      <c r="J10212" s="41"/>
      <c r="K10212" s="40"/>
      <c r="Q10212" s="52"/>
    </row>
    <row r="10213" spans="3:17">
      <c r="C10213" s="52"/>
      <c r="F10213" s="41"/>
      <c r="I10213" s="41"/>
      <c r="J10213" s="41"/>
      <c r="K10213" s="40"/>
      <c r="Q10213" s="52"/>
    </row>
    <row r="10214" spans="3:17">
      <c r="C10214" s="52"/>
      <c r="F10214" s="41"/>
      <c r="I10214" s="41"/>
      <c r="J10214" s="41"/>
      <c r="K10214" s="40"/>
      <c r="Q10214" s="52"/>
    </row>
    <row r="10215" spans="3:17">
      <c r="C10215" s="52"/>
      <c r="F10215" s="41"/>
      <c r="I10215" s="41"/>
      <c r="J10215" s="41"/>
      <c r="K10215" s="40"/>
      <c r="Q10215" s="52"/>
    </row>
    <row r="10216" spans="3:17">
      <c r="C10216" s="52"/>
      <c r="F10216" s="41"/>
      <c r="I10216" s="41"/>
      <c r="J10216" s="41"/>
      <c r="K10216" s="40"/>
      <c r="Q10216" s="52"/>
    </row>
    <row r="10217" spans="3:17">
      <c r="C10217" s="52"/>
      <c r="F10217" s="41"/>
      <c r="I10217" s="41"/>
      <c r="J10217" s="41"/>
      <c r="K10217" s="40"/>
      <c r="Q10217" s="52"/>
    </row>
    <row r="10218" spans="3:17">
      <c r="C10218" s="52"/>
      <c r="F10218" s="41"/>
      <c r="I10218" s="41"/>
      <c r="J10218" s="41"/>
      <c r="K10218" s="40"/>
      <c r="Q10218" s="52"/>
    </row>
    <row r="10219" spans="3:17">
      <c r="C10219" s="52"/>
      <c r="F10219" s="41"/>
      <c r="I10219" s="41"/>
      <c r="J10219" s="41"/>
      <c r="K10219" s="40"/>
      <c r="Q10219" s="52"/>
    </row>
    <row r="10220" spans="3:17">
      <c r="C10220" s="52"/>
      <c r="F10220" s="41"/>
      <c r="I10220" s="41"/>
      <c r="J10220" s="41"/>
      <c r="K10220" s="40"/>
      <c r="Q10220" s="52"/>
    </row>
    <row r="10221" spans="3:17">
      <c r="C10221" s="52"/>
      <c r="F10221" s="41"/>
      <c r="I10221" s="41"/>
      <c r="J10221" s="41"/>
      <c r="K10221" s="40"/>
      <c r="Q10221" s="52"/>
    </row>
    <row r="10222" spans="3:17">
      <c r="C10222" s="52"/>
      <c r="F10222" s="41"/>
      <c r="I10222" s="41"/>
      <c r="J10222" s="41"/>
      <c r="K10222" s="40"/>
      <c r="Q10222" s="52"/>
    </row>
    <row r="10223" spans="3:17">
      <c r="C10223" s="52"/>
      <c r="F10223" s="41"/>
      <c r="I10223" s="41"/>
      <c r="J10223" s="41"/>
      <c r="K10223" s="40"/>
      <c r="Q10223" s="52"/>
    </row>
    <row r="10224" spans="3:17">
      <c r="C10224" s="52"/>
      <c r="F10224" s="41"/>
      <c r="I10224" s="41"/>
      <c r="J10224" s="41"/>
      <c r="K10224" s="40"/>
      <c r="Q10224" s="52"/>
    </row>
    <row r="10225" spans="3:17">
      <c r="C10225" s="52"/>
      <c r="F10225" s="41"/>
      <c r="I10225" s="41"/>
      <c r="J10225" s="41"/>
      <c r="K10225" s="40"/>
      <c r="Q10225" s="52"/>
    </row>
    <row r="10226" spans="3:17">
      <c r="C10226" s="52"/>
      <c r="F10226" s="41"/>
      <c r="I10226" s="41"/>
      <c r="J10226" s="41"/>
      <c r="K10226" s="40"/>
      <c r="Q10226" s="52"/>
    </row>
    <row r="10227" spans="3:17">
      <c r="C10227" s="52"/>
      <c r="F10227" s="41"/>
      <c r="I10227" s="41"/>
      <c r="J10227" s="41"/>
      <c r="K10227" s="40"/>
      <c r="Q10227" s="52"/>
    </row>
    <row r="10228" spans="3:17">
      <c r="C10228" s="52"/>
      <c r="F10228" s="41"/>
      <c r="I10228" s="41"/>
      <c r="J10228" s="41"/>
      <c r="K10228" s="40"/>
      <c r="Q10228" s="52"/>
    </row>
    <row r="10229" spans="3:17">
      <c r="C10229" s="52"/>
      <c r="F10229" s="41"/>
      <c r="I10229" s="41"/>
      <c r="J10229" s="41"/>
      <c r="K10229" s="40"/>
      <c r="Q10229" s="52"/>
    </row>
    <row r="10230" spans="3:17">
      <c r="C10230" s="52"/>
      <c r="F10230" s="41"/>
      <c r="I10230" s="41"/>
      <c r="J10230" s="41"/>
      <c r="K10230" s="40"/>
      <c r="Q10230" s="52"/>
    </row>
    <row r="10231" spans="3:17">
      <c r="C10231" s="52"/>
      <c r="F10231" s="41"/>
      <c r="I10231" s="41"/>
      <c r="J10231" s="41"/>
      <c r="K10231" s="40"/>
      <c r="Q10231" s="52"/>
    </row>
    <row r="10232" spans="3:17">
      <c r="C10232" s="52"/>
      <c r="F10232" s="41"/>
      <c r="I10232" s="41"/>
      <c r="J10232" s="41"/>
      <c r="K10232" s="40"/>
      <c r="Q10232" s="52"/>
    </row>
    <row r="10233" spans="3:17">
      <c r="C10233" s="52"/>
      <c r="F10233" s="41"/>
      <c r="I10233" s="41"/>
      <c r="J10233" s="41"/>
      <c r="K10233" s="40"/>
      <c r="Q10233" s="52"/>
    </row>
    <row r="10234" spans="3:17">
      <c r="C10234" s="52"/>
      <c r="F10234" s="41"/>
      <c r="I10234" s="41"/>
      <c r="J10234" s="41"/>
      <c r="K10234" s="40"/>
      <c r="Q10234" s="52"/>
    </row>
    <row r="10235" spans="3:17">
      <c r="C10235" s="52"/>
      <c r="F10235" s="41"/>
      <c r="I10235" s="41"/>
      <c r="J10235" s="41"/>
      <c r="K10235" s="40"/>
      <c r="Q10235" s="52"/>
    </row>
    <row r="10236" spans="3:17">
      <c r="C10236" s="52"/>
      <c r="F10236" s="41"/>
      <c r="I10236" s="41"/>
      <c r="J10236" s="41"/>
      <c r="K10236" s="40"/>
      <c r="Q10236" s="52"/>
    </row>
    <row r="10237" spans="3:17">
      <c r="C10237" s="52"/>
      <c r="F10237" s="41"/>
      <c r="I10237" s="41"/>
      <c r="J10237" s="41"/>
      <c r="K10237" s="40"/>
      <c r="Q10237" s="52"/>
    </row>
    <row r="10238" spans="3:17">
      <c r="C10238" s="52"/>
      <c r="F10238" s="41"/>
      <c r="I10238" s="41"/>
      <c r="J10238" s="41"/>
      <c r="K10238" s="40"/>
      <c r="Q10238" s="52"/>
    </row>
    <row r="10239" spans="3:17">
      <c r="C10239" s="52"/>
      <c r="F10239" s="41"/>
      <c r="I10239" s="41"/>
      <c r="J10239" s="41"/>
      <c r="K10239" s="40"/>
      <c r="Q10239" s="52"/>
    </row>
    <row r="10240" spans="3:17">
      <c r="C10240" s="52"/>
      <c r="F10240" s="41"/>
      <c r="I10240" s="41"/>
      <c r="J10240" s="41"/>
      <c r="K10240" s="40"/>
      <c r="Q10240" s="52"/>
    </row>
    <row r="10241" spans="3:17">
      <c r="C10241" s="52"/>
      <c r="F10241" s="41"/>
      <c r="I10241" s="41"/>
      <c r="J10241" s="41"/>
      <c r="K10241" s="40"/>
      <c r="Q10241" s="52"/>
    </row>
    <row r="10242" spans="3:17">
      <c r="C10242" s="52"/>
      <c r="F10242" s="41"/>
      <c r="I10242" s="41"/>
      <c r="J10242" s="41"/>
      <c r="K10242" s="40"/>
      <c r="Q10242" s="52"/>
    </row>
    <row r="10243" spans="3:17">
      <c r="C10243" s="52"/>
      <c r="F10243" s="41"/>
      <c r="I10243" s="41"/>
      <c r="J10243" s="41"/>
      <c r="K10243" s="40"/>
      <c r="Q10243" s="52"/>
    </row>
    <row r="10244" spans="3:17">
      <c r="C10244" s="52"/>
      <c r="F10244" s="41"/>
      <c r="I10244" s="41"/>
      <c r="J10244" s="41"/>
      <c r="K10244" s="40"/>
      <c r="Q10244" s="52"/>
    </row>
    <row r="10245" spans="3:17">
      <c r="C10245" s="52"/>
      <c r="F10245" s="41"/>
      <c r="I10245" s="41"/>
      <c r="J10245" s="41"/>
      <c r="K10245" s="40"/>
      <c r="Q10245" s="52"/>
    </row>
    <row r="10246" spans="3:17">
      <c r="C10246" s="52"/>
      <c r="F10246" s="41"/>
      <c r="I10246" s="41"/>
      <c r="J10246" s="41"/>
      <c r="K10246" s="40"/>
      <c r="Q10246" s="52"/>
    </row>
    <row r="10247" spans="3:17">
      <c r="C10247" s="52"/>
      <c r="F10247" s="41"/>
      <c r="I10247" s="41"/>
      <c r="J10247" s="41"/>
      <c r="K10247" s="40"/>
      <c r="Q10247" s="52"/>
    </row>
    <row r="10248" spans="3:17">
      <c r="C10248" s="52"/>
      <c r="F10248" s="41"/>
      <c r="I10248" s="41"/>
      <c r="J10248" s="41"/>
      <c r="K10248" s="40"/>
      <c r="Q10248" s="52"/>
    </row>
    <row r="10249" spans="3:17">
      <c r="C10249" s="52"/>
      <c r="F10249" s="41"/>
      <c r="I10249" s="41"/>
      <c r="J10249" s="41"/>
      <c r="K10249" s="40"/>
      <c r="Q10249" s="52"/>
    </row>
    <row r="10250" spans="3:17">
      <c r="C10250" s="52"/>
      <c r="F10250" s="41"/>
      <c r="I10250" s="41"/>
      <c r="J10250" s="41"/>
      <c r="K10250" s="40"/>
      <c r="Q10250" s="52"/>
    </row>
    <row r="10251" spans="3:17">
      <c r="C10251" s="52"/>
      <c r="F10251" s="41"/>
      <c r="I10251" s="41"/>
      <c r="J10251" s="41"/>
      <c r="K10251" s="40"/>
      <c r="Q10251" s="52"/>
    </row>
    <row r="10252" spans="3:17">
      <c r="C10252" s="52"/>
      <c r="F10252" s="41"/>
      <c r="I10252" s="41"/>
      <c r="J10252" s="41"/>
      <c r="K10252" s="40"/>
      <c r="Q10252" s="52"/>
    </row>
    <row r="10253" spans="3:17">
      <c r="C10253" s="52"/>
      <c r="F10253" s="41"/>
      <c r="I10253" s="41"/>
      <c r="J10253" s="41"/>
      <c r="K10253" s="40"/>
      <c r="Q10253" s="52"/>
    </row>
    <row r="10254" spans="3:17">
      <c r="C10254" s="52"/>
      <c r="F10254" s="41"/>
      <c r="I10254" s="41"/>
      <c r="J10254" s="41"/>
      <c r="K10254" s="40"/>
      <c r="Q10254" s="52"/>
    </row>
    <row r="10255" spans="3:17">
      <c r="C10255" s="52"/>
      <c r="F10255" s="41"/>
      <c r="I10255" s="41"/>
      <c r="J10255" s="41"/>
      <c r="K10255" s="40"/>
      <c r="Q10255" s="52"/>
    </row>
    <row r="10256" spans="3:17">
      <c r="C10256" s="52"/>
      <c r="F10256" s="41"/>
      <c r="I10256" s="41"/>
      <c r="J10256" s="41"/>
      <c r="K10256" s="40"/>
      <c r="Q10256" s="52"/>
    </row>
    <row r="10257" spans="3:17">
      <c r="C10257" s="52"/>
      <c r="F10257" s="41"/>
      <c r="I10257" s="41"/>
      <c r="J10257" s="41"/>
      <c r="K10257" s="40"/>
      <c r="Q10257" s="52"/>
    </row>
    <row r="10258" spans="3:17">
      <c r="C10258" s="52"/>
      <c r="F10258" s="41"/>
      <c r="I10258" s="41"/>
      <c r="J10258" s="41"/>
      <c r="K10258" s="40"/>
      <c r="Q10258" s="52"/>
    </row>
    <row r="10259" spans="3:17">
      <c r="C10259" s="52"/>
      <c r="F10259" s="41"/>
      <c r="I10259" s="41"/>
      <c r="J10259" s="41"/>
      <c r="K10259" s="40"/>
      <c r="Q10259" s="52"/>
    </row>
    <row r="10260" spans="3:17">
      <c r="C10260" s="52"/>
      <c r="F10260" s="41"/>
      <c r="I10260" s="41"/>
      <c r="J10260" s="41"/>
      <c r="K10260" s="40"/>
      <c r="Q10260" s="52"/>
    </row>
    <row r="10261" spans="3:17">
      <c r="C10261" s="52"/>
      <c r="F10261" s="41"/>
      <c r="I10261" s="41"/>
      <c r="J10261" s="41"/>
      <c r="K10261" s="40"/>
      <c r="Q10261" s="52"/>
    </row>
    <row r="10262" spans="3:17">
      <c r="C10262" s="52"/>
      <c r="F10262" s="41"/>
      <c r="I10262" s="41"/>
      <c r="J10262" s="41"/>
      <c r="K10262" s="40"/>
      <c r="Q10262" s="52"/>
    </row>
    <row r="10263" spans="3:17">
      <c r="C10263" s="52"/>
      <c r="F10263" s="41"/>
      <c r="I10263" s="41"/>
      <c r="J10263" s="41"/>
      <c r="K10263" s="40"/>
      <c r="Q10263" s="52"/>
    </row>
    <row r="10264" spans="3:17">
      <c r="C10264" s="52"/>
      <c r="F10264" s="41"/>
      <c r="I10264" s="41"/>
      <c r="J10264" s="41"/>
      <c r="K10264" s="40"/>
      <c r="Q10264" s="52"/>
    </row>
    <row r="10265" spans="3:17">
      <c r="C10265" s="52"/>
      <c r="F10265" s="41"/>
      <c r="I10265" s="41"/>
      <c r="J10265" s="41"/>
      <c r="K10265" s="40"/>
      <c r="Q10265" s="52"/>
    </row>
    <row r="10266" spans="3:17">
      <c r="C10266" s="52"/>
      <c r="F10266" s="41"/>
      <c r="I10266" s="41"/>
      <c r="J10266" s="41"/>
      <c r="K10266" s="40"/>
      <c r="Q10266" s="52"/>
    </row>
    <row r="10267" spans="3:17">
      <c r="C10267" s="52"/>
      <c r="F10267" s="41"/>
      <c r="I10267" s="41"/>
      <c r="J10267" s="41"/>
      <c r="K10267" s="40"/>
      <c r="Q10267" s="52"/>
    </row>
    <row r="10268" spans="3:17">
      <c r="C10268" s="52"/>
      <c r="F10268" s="41"/>
      <c r="I10268" s="41"/>
      <c r="J10268" s="41"/>
      <c r="K10268" s="40"/>
      <c r="Q10268" s="52"/>
    </row>
    <row r="10269" spans="3:17">
      <c r="C10269" s="52"/>
      <c r="F10269" s="41"/>
      <c r="I10269" s="41"/>
      <c r="J10269" s="41"/>
      <c r="K10269" s="40"/>
      <c r="Q10269" s="52"/>
    </row>
    <row r="10270" spans="3:17">
      <c r="C10270" s="52"/>
      <c r="F10270" s="41"/>
      <c r="I10270" s="41"/>
      <c r="J10270" s="41"/>
      <c r="K10270" s="40"/>
      <c r="Q10270" s="52"/>
    </row>
    <row r="10271" spans="3:17">
      <c r="C10271" s="52"/>
      <c r="F10271" s="41"/>
      <c r="I10271" s="41"/>
      <c r="J10271" s="41"/>
      <c r="K10271" s="40"/>
      <c r="Q10271" s="52"/>
    </row>
    <row r="10272" spans="3:17">
      <c r="C10272" s="52"/>
      <c r="F10272" s="41"/>
      <c r="I10272" s="41"/>
      <c r="J10272" s="41"/>
      <c r="K10272" s="40"/>
      <c r="Q10272" s="52"/>
    </row>
    <row r="10273" spans="3:17">
      <c r="C10273" s="52"/>
      <c r="F10273" s="41"/>
      <c r="I10273" s="41"/>
      <c r="J10273" s="41"/>
      <c r="K10273" s="40"/>
      <c r="Q10273" s="52"/>
    </row>
    <row r="10274" spans="3:17">
      <c r="C10274" s="52"/>
      <c r="F10274" s="41"/>
      <c r="I10274" s="41"/>
      <c r="J10274" s="41"/>
      <c r="K10274" s="40"/>
      <c r="Q10274" s="52"/>
    </row>
    <row r="10275" spans="3:17">
      <c r="C10275" s="52"/>
      <c r="F10275" s="41"/>
      <c r="I10275" s="41"/>
      <c r="J10275" s="41"/>
      <c r="K10275" s="40"/>
      <c r="Q10275" s="52"/>
    </row>
    <row r="10276" spans="3:17">
      <c r="C10276" s="52"/>
      <c r="F10276" s="41"/>
      <c r="I10276" s="41"/>
      <c r="J10276" s="41"/>
      <c r="K10276" s="40"/>
      <c r="Q10276" s="52"/>
    </row>
    <row r="10277" spans="3:17">
      <c r="C10277" s="52"/>
      <c r="F10277" s="41"/>
      <c r="I10277" s="41"/>
      <c r="J10277" s="41"/>
      <c r="K10277" s="40"/>
      <c r="Q10277" s="52"/>
    </row>
    <row r="10278" spans="3:17">
      <c r="C10278" s="52"/>
      <c r="F10278" s="41"/>
      <c r="I10278" s="41"/>
      <c r="J10278" s="41"/>
      <c r="K10278" s="40"/>
      <c r="Q10278" s="52"/>
    </row>
    <row r="10279" spans="3:17">
      <c r="C10279" s="52"/>
      <c r="F10279" s="41"/>
      <c r="I10279" s="41"/>
      <c r="J10279" s="41"/>
      <c r="K10279" s="40"/>
      <c r="Q10279" s="52"/>
    </row>
    <row r="10280" spans="3:17">
      <c r="C10280" s="52"/>
      <c r="F10280" s="41"/>
      <c r="I10280" s="41"/>
      <c r="J10280" s="41"/>
      <c r="K10280" s="40"/>
      <c r="Q10280" s="52"/>
    </row>
    <row r="10281" spans="3:17">
      <c r="C10281" s="52"/>
      <c r="F10281" s="41"/>
      <c r="I10281" s="41"/>
      <c r="J10281" s="41"/>
      <c r="K10281" s="40"/>
      <c r="Q10281" s="52"/>
    </row>
    <row r="10282" spans="3:17">
      <c r="C10282" s="52"/>
      <c r="F10282" s="41"/>
      <c r="I10282" s="41"/>
      <c r="J10282" s="41"/>
      <c r="K10282" s="40"/>
      <c r="Q10282" s="52"/>
    </row>
    <row r="10283" spans="3:17">
      <c r="C10283" s="52"/>
      <c r="F10283" s="41"/>
      <c r="I10283" s="41"/>
      <c r="J10283" s="41"/>
      <c r="K10283" s="40"/>
      <c r="Q10283" s="52"/>
    </row>
    <row r="10284" spans="3:17">
      <c r="C10284" s="52"/>
      <c r="F10284" s="41"/>
      <c r="I10284" s="41"/>
      <c r="J10284" s="41"/>
      <c r="K10284" s="40"/>
      <c r="Q10284" s="52"/>
    </row>
    <row r="10285" spans="3:17">
      <c r="C10285" s="52"/>
      <c r="F10285" s="41"/>
      <c r="I10285" s="41"/>
      <c r="J10285" s="41"/>
      <c r="K10285" s="40"/>
      <c r="Q10285" s="52"/>
    </row>
    <row r="10286" spans="3:17">
      <c r="C10286" s="52"/>
      <c r="F10286" s="41"/>
      <c r="I10286" s="41"/>
      <c r="J10286" s="41"/>
      <c r="K10286" s="40"/>
      <c r="Q10286" s="52"/>
    </row>
    <row r="10287" spans="3:17">
      <c r="C10287" s="52"/>
      <c r="F10287" s="41"/>
      <c r="I10287" s="41"/>
      <c r="J10287" s="41"/>
      <c r="K10287" s="40"/>
      <c r="Q10287" s="52"/>
    </row>
    <row r="10288" spans="3:17">
      <c r="C10288" s="52"/>
      <c r="F10288" s="41"/>
      <c r="I10288" s="41"/>
      <c r="J10288" s="41"/>
      <c r="K10288" s="40"/>
      <c r="Q10288" s="52"/>
    </row>
    <row r="10289" spans="3:17">
      <c r="C10289" s="52"/>
      <c r="F10289" s="41"/>
      <c r="I10289" s="41"/>
      <c r="J10289" s="41"/>
      <c r="K10289" s="40"/>
      <c r="Q10289" s="52"/>
    </row>
    <row r="10290" spans="3:17">
      <c r="C10290" s="52"/>
      <c r="F10290" s="41"/>
      <c r="I10290" s="41"/>
      <c r="J10290" s="41"/>
      <c r="K10290" s="40"/>
      <c r="Q10290" s="52"/>
    </row>
    <row r="10291" spans="3:17">
      <c r="C10291" s="52"/>
      <c r="F10291" s="41"/>
      <c r="I10291" s="41"/>
      <c r="J10291" s="41"/>
      <c r="K10291" s="40"/>
      <c r="Q10291" s="52"/>
    </row>
    <row r="10292" spans="3:17">
      <c r="C10292" s="52"/>
      <c r="F10292" s="41"/>
      <c r="I10292" s="41"/>
      <c r="J10292" s="41"/>
      <c r="K10292" s="40"/>
      <c r="Q10292" s="52"/>
    </row>
    <row r="10293" spans="3:17">
      <c r="C10293" s="52"/>
      <c r="F10293" s="41"/>
      <c r="I10293" s="41"/>
      <c r="J10293" s="41"/>
      <c r="K10293" s="40"/>
      <c r="Q10293" s="52"/>
    </row>
    <row r="10294" spans="3:17">
      <c r="C10294" s="52"/>
      <c r="F10294" s="41"/>
      <c r="I10294" s="41"/>
      <c r="J10294" s="41"/>
      <c r="K10294" s="40"/>
      <c r="Q10294" s="52"/>
    </row>
    <row r="10295" spans="3:17">
      <c r="C10295" s="52"/>
      <c r="F10295" s="41"/>
      <c r="I10295" s="41"/>
      <c r="J10295" s="41"/>
      <c r="K10295" s="40"/>
      <c r="Q10295" s="52"/>
    </row>
    <row r="10296" spans="3:17">
      <c r="C10296" s="52"/>
      <c r="F10296" s="41"/>
      <c r="I10296" s="41"/>
      <c r="J10296" s="41"/>
      <c r="K10296" s="40"/>
      <c r="Q10296" s="52"/>
    </row>
    <row r="10297" spans="3:17">
      <c r="C10297" s="52"/>
      <c r="F10297" s="41"/>
      <c r="I10297" s="41"/>
      <c r="J10297" s="41"/>
      <c r="K10297" s="40"/>
      <c r="Q10297" s="52"/>
    </row>
    <row r="10298" spans="3:17">
      <c r="C10298" s="52"/>
      <c r="F10298" s="41"/>
      <c r="I10298" s="41"/>
      <c r="J10298" s="41"/>
      <c r="K10298" s="40"/>
      <c r="Q10298" s="52"/>
    </row>
    <row r="10299" spans="3:17">
      <c r="C10299" s="52"/>
      <c r="F10299" s="41"/>
      <c r="I10299" s="41"/>
      <c r="J10299" s="41"/>
      <c r="K10299" s="40"/>
      <c r="Q10299" s="52"/>
    </row>
    <row r="10300" spans="3:17">
      <c r="C10300" s="52"/>
      <c r="F10300" s="41"/>
      <c r="I10300" s="41"/>
      <c r="J10300" s="41"/>
      <c r="K10300" s="40"/>
      <c r="Q10300" s="52"/>
    </row>
    <row r="10301" spans="3:17">
      <c r="C10301" s="52"/>
      <c r="F10301" s="41"/>
      <c r="I10301" s="41"/>
      <c r="J10301" s="41"/>
      <c r="K10301" s="40"/>
      <c r="Q10301" s="52"/>
    </row>
    <row r="10302" spans="3:17">
      <c r="C10302" s="52"/>
      <c r="F10302" s="41"/>
      <c r="I10302" s="41"/>
      <c r="J10302" s="41"/>
      <c r="K10302" s="40"/>
      <c r="Q10302" s="52"/>
    </row>
    <row r="10303" spans="3:17">
      <c r="C10303" s="52"/>
      <c r="F10303" s="41"/>
      <c r="I10303" s="41"/>
      <c r="J10303" s="41"/>
      <c r="K10303" s="40"/>
      <c r="Q10303" s="52"/>
    </row>
    <row r="10304" spans="3:17">
      <c r="C10304" s="52"/>
      <c r="F10304" s="41"/>
      <c r="I10304" s="41"/>
      <c r="J10304" s="41"/>
      <c r="K10304" s="40"/>
      <c r="Q10304" s="52"/>
    </row>
    <row r="10305" spans="3:17">
      <c r="C10305" s="52"/>
      <c r="F10305" s="41"/>
      <c r="I10305" s="41"/>
      <c r="J10305" s="41"/>
      <c r="K10305" s="40"/>
      <c r="Q10305" s="52"/>
    </row>
    <row r="10306" spans="3:17">
      <c r="C10306" s="52"/>
      <c r="F10306" s="41"/>
      <c r="I10306" s="41"/>
      <c r="J10306" s="41"/>
      <c r="K10306" s="40"/>
      <c r="Q10306" s="52"/>
    </row>
    <row r="10307" spans="3:17">
      <c r="C10307" s="52"/>
      <c r="F10307" s="41"/>
      <c r="I10307" s="41"/>
      <c r="J10307" s="41"/>
      <c r="K10307" s="40"/>
      <c r="Q10307" s="52"/>
    </row>
    <row r="10308" spans="3:17">
      <c r="C10308" s="52"/>
      <c r="F10308" s="41"/>
      <c r="I10308" s="41"/>
      <c r="J10308" s="41"/>
      <c r="K10308" s="40"/>
      <c r="Q10308" s="52"/>
    </row>
    <row r="10309" spans="3:17">
      <c r="C10309" s="52"/>
      <c r="F10309" s="41"/>
      <c r="I10309" s="41"/>
      <c r="J10309" s="41"/>
      <c r="K10309" s="40"/>
      <c r="Q10309" s="52"/>
    </row>
    <row r="10310" spans="3:17">
      <c r="C10310" s="52"/>
      <c r="F10310" s="41"/>
      <c r="I10310" s="41"/>
      <c r="J10310" s="41"/>
      <c r="K10310" s="40"/>
      <c r="Q10310" s="52"/>
    </row>
    <row r="10311" spans="3:17">
      <c r="C10311" s="52"/>
      <c r="F10311" s="41"/>
      <c r="I10311" s="41"/>
      <c r="J10311" s="41"/>
      <c r="K10311" s="40"/>
      <c r="Q10311" s="52"/>
    </row>
    <row r="10312" spans="3:17">
      <c r="C10312" s="52"/>
      <c r="F10312" s="41"/>
      <c r="I10312" s="41"/>
      <c r="J10312" s="41"/>
      <c r="K10312" s="40"/>
      <c r="Q10312" s="52"/>
    </row>
    <row r="10313" spans="3:17">
      <c r="C10313" s="52"/>
      <c r="F10313" s="41"/>
      <c r="I10313" s="41"/>
      <c r="J10313" s="41"/>
      <c r="K10313" s="40"/>
      <c r="Q10313" s="52"/>
    </row>
    <row r="10314" spans="3:17">
      <c r="C10314" s="52"/>
      <c r="F10314" s="41"/>
      <c r="I10314" s="41"/>
      <c r="J10314" s="41"/>
      <c r="K10314" s="40"/>
      <c r="Q10314" s="52"/>
    </row>
    <row r="10315" spans="3:17">
      <c r="C10315" s="52"/>
      <c r="F10315" s="41"/>
      <c r="I10315" s="41"/>
      <c r="J10315" s="41"/>
      <c r="K10315" s="40"/>
      <c r="Q10315" s="52"/>
    </row>
    <row r="10316" spans="3:17">
      <c r="C10316" s="52"/>
      <c r="F10316" s="41"/>
      <c r="I10316" s="41"/>
      <c r="J10316" s="41"/>
      <c r="K10316" s="40"/>
      <c r="Q10316" s="52"/>
    </row>
    <row r="10317" spans="3:17">
      <c r="C10317" s="52"/>
      <c r="F10317" s="41"/>
      <c r="I10317" s="41"/>
      <c r="J10317" s="41"/>
      <c r="K10317" s="40"/>
      <c r="Q10317" s="52"/>
    </row>
    <row r="10318" spans="3:17">
      <c r="C10318" s="52"/>
      <c r="F10318" s="41"/>
      <c r="I10318" s="41"/>
      <c r="J10318" s="41"/>
      <c r="K10318" s="40"/>
      <c r="Q10318" s="52"/>
    </row>
    <row r="10319" spans="3:17">
      <c r="C10319" s="52"/>
      <c r="F10319" s="41"/>
      <c r="I10319" s="41"/>
      <c r="J10319" s="41"/>
      <c r="K10319" s="40"/>
      <c r="Q10319" s="52"/>
    </row>
    <row r="10320" spans="3:17">
      <c r="C10320" s="52"/>
      <c r="F10320" s="41"/>
      <c r="I10320" s="41"/>
      <c r="J10320" s="41"/>
      <c r="K10320" s="40"/>
      <c r="Q10320" s="52"/>
    </row>
    <row r="10321" spans="3:17">
      <c r="C10321" s="52"/>
      <c r="F10321" s="41"/>
      <c r="I10321" s="41"/>
      <c r="J10321" s="41"/>
      <c r="K10321" s="40"/>
      <c r="Q10321" s="52"/>
    </row>
    <row r="10322" spans="3:17">
      <c r="C10322" s="52"/>
      <c r="F10322" s="41"/>
      <c r="I10322" s="41"/>
      <c r="J10322" s="41"/>
      <c r="K10322" s="40"/>
      <c r="Q10322" s="52"/>
    </row>
    <row r="10323" spans="3:17">
      <c r="C10323" s="52"/>
      <c r="F10323" s="41"/>
      <c r="I10323" s="41"/>
      <c r="J10323" s="41"/>
      <c r="K10323" s="40"/>
      <c r="Q10323" s="52"/>
    </row>
    <row r="10324" spans="3:17">
      <c r="C10324" s="52"/>
      <c r="F10324" s="41"/>
      <c r="I10324" s="41"/>
      <c r="J10324" s="41"/>
      <c r="K10324" s="40"/>
      <c r="Q10324" s="52"/>
    </row>
    <row r="10325" spans="3:17">
      <c r="C10325" s="52"/>
      <c r="F10325" s="41"/>
      <c r="I10325" s="41"/>
      <c r="J10325" s="41"/>
      <c r="K10325" s="40"/>
      <c r="Q10325" s="52"/>
    </row>
    <row r="10326" spans="3:17">
      <c r="C10326" s="52"/>
      <c r="F10326" s="41"/>
      <c r="I10326" s="41"/>
      <c r="J10326" s="41"/>
      <c r="K10326" s="40"/>
      <c r="Q10326" s="52"/>
    </row>
    <row r="10327" spans="3:17">
      <c r="C10327" s="52"/>
      <c r="F10327" s="41"/>
      <c r="I10327" s="41"/>
      <c r="J10327" s="41"/>
      <c r="K10327" s="40"/>
      <c r="Q10327" s="52"/>
    </row>
    <row r="10328" spans="3:17">
      <c r="C10328" s="52"/>
      <c r="F10328" s="41"/>
      <c r="I10328" s="41"/>
      <c r="J10328" s="41"/>
      <c r="K10328" s="40"/>
      <c r="Q10328" s="52"/>
    </row>
    <row r="10329" spans="3:17">
      <c r="C10329" s="52"/>
      <c r="F10329" s="41"/>
      <c r="I10329" s="41"/>
      <c r="J10329" s="41"/>
      <c r="K10329" s="40"/>
      <c r="Q10329" s="52"/>
    </row>
    <row r="10330" spans="3:17">
      <c r="C10330" s="52"/>
      <c r="F10330" s="41"/>
      <c r="I10330" s="41"/>
      <c r="J10330" s="41"/>
      <c r="K10330" s="40"/>
      <c r="Q10330" s="52"/>
    </row>
    <row r="10331" spans="3:17">
      <c r="C10331" s="52"/>
      <c r="F10331" s="41"/>
      <c r="I10331" s="41"/>
      <c r="J10331" s="41"/>
      <c r="K10331" s="40"/>
      <c r="Q10331" s="52"/>
    </row>
    <row r="10332" spans="3:17">
      <c r="C10332" s="52"/>
      <c r="F10332" s="41"/>
      <c r="I10332" s="41"/>
      <c r="J10332" s="41"/>
      <c r="K10332" s="40"/>
      <c r="Q10332" s="52"/>
    </row>
    <row r="10333" spans="3:17">
      <c r="C10333" s="52"/>
      <c r="F10333" s="41"/>
      <c r="I10333" s="41"/>
      <c r="J10333" s="41"/>
      <c r="K10333" s="40"/>
      <c r="Q10333" s="52"/>
    </row>
    <row r="10334" spans="3:17">
      <c r="C10334" s="52"/>
      <c r="F10334" s="41"/>
      <c r="I10334" s="41"/>
      <c r="J10334" s="41"/>
      <c r="K10334" s="40"/>
      <c r="Q10334" s="52"/>
    </row>
    <row r="10335" spans="3:17">
      <c r="C10335" s="52"/>
      <c r="F10335" s="41"/>
      <c r="I10335" s="41"/>
      <c r="J10335" s="41"/>
      <c r="K10335" s="40"/>
      <c r="Q10335" s="52"/>
    </row>
    <row r="10336" spans="3:17">
      <c r="C10336" s="52"/>
      <c r="F10336" s="41"/>
      <c r="I10336" s="41"/>
      <c r="J10336" s="41"/>
      <c r="K10336" s="40"/>
      <c r="Q10336" s="52"/>
    </row>
    <row r="10337" spans="3:17">
      <c r="C10337" s="52"/>
      <c r="F10337" s="41"/>
      <c r="I10337" s="41"/>
      <c r="J10337" s="41"/>
      <c r="K10337" s="40"/>
      <c r="Q10337" s="52"/>
    </row>
    <row r="10338" spans="3:17">
      <c r="C10338" s="52"/>
      <c r="F10338" s="41"/>
      <c r="I10338" s="41"/>
      <c r="J10338" s="41"/>
      <c r="K10338" s="40"/>
      <c r="Q10338" s="52"/>
    </row>
    <row r="10339" spans="3:17">
      <c r="C10339" s="52"/>
      <c r="F10339" s="41"/>
      <c r="I10339" s="41"/>
      <c r="J10339" s="41"/>
      <c r="K10339" s="40"/>
      <c r="Q10339" s="52"/>
    </row>
    <row r="10340" spans="3:17">
      <c r="C10340" s="52"/>
      <c r="F10340" s="41"/>
      <c r="I10340" s="41"/>
      <c r="J10340" s="41"/>
      <c r="K10340" s="40"/>
      <c r="Q10340" s="52"/>
    </row>
    <row r="10341" spans="3:17">
      <c r="C10341" s="52"/>
      <c r="F10341" s="41"/>
      <c r="I10341" s="41"/>
      <c r="J10341" s="41"/>
      <c r="K10341" s="40"/>
      <c r="Q10341" s="52"/>
    </row>
    <row r="10342" spans="3:17">
      <c r="C10342" s="52"/>
      <c r="F10342" s="41"/>
      <c r="I10342" s="41"/>
      <c r="J10342" s="41"/>
      <c r="K10342" s="40"/>
      <c r="Q10342" s="52"/>
    </row>
    <row r="10343" spans="3:17">
      <c r="C10343" s="52"/>
      <c r="F10343" s="41"/>
      <c r="I10343" s="41"/>
      <c r="J10343" s="41"/>
      <c r="K10343" s="40"/>
      <c r="Q10343" s="52"/>
    </row>
    <row r="10344" spans="3:17">
      <c r="C10344" s="52"/>
      <c r="F10344" s="41"/>
      <c r="I10344" s="41"/>
      <c r="J10344" s="41"/>
      <c r="K10344" s="40"/>
      <c r="Q10344" s="52"/>
    </row>
    <row r="10345" spans="3:17">
      <c r="C10345" s="52"/>
      <c r="F10345" s="41"/>
      <c r="I10345" s="41"/>
      <c r="J10345" s="41"/>
      <c r="K10345" s="40"/>
      <c r="Q10345" s="52"/>
    </row>
    <row r="10346" spans="3:17">
      <c r="C10346" s="52"/>
      <c r="F10346" s="41"/>
      <c r="I10346" s="41"/>
      <c r="J10346" s="41"/>
      <c r="K10346" s="40"/>
      <c r="Q10346" s="52"/>
    </row>
    <row r="10347" spans="3:17">
      <c r="C10347" s="52"/>
      <c r="F10347" s="41"/>
      <c r="I10347" s="41"/>
      <c r="J10347" s="41"/>
      <c r="K10347" s="40"/>
      <c r="Q10347" s="52"/>
    </row>
    <row r="10348" spans="3:17">
      <c r="C10348" s="52"/>
      <c r="F10348" s="41"/>
      <c r="I10348" s="41"/>
      <c r="J10348" s="41"/>
      <c r="K10348" s="40"/>
      <c r="Q10348" s="52"/>
    </row>
    <row r="10349" spans="3:17">
      <c r="C10349" s="52"/>
      <c r="F10349" s="41"/>
      <c r="I10349" s="41"/>
      <c r="J10349" s="41"/>
      <c r="K10349" s="40"/>
      <c r="Q10349" s="52"/>
    </row>
    <row r="10350" spans="3:17">
      <c r="C10350" s="52"/>
      <c r="F10350" s="41"/>
      <c r="I10350" s="41"/>
      <c r="J10350" s="41"/>
      <c r="K10350" s="40"/>
      <c r="Q10350" s="52"/>
    </row>
    <row r="10351" spans="3:17">
      <c r="C10351" s="52"/>
      <c r="F10351" s="41"/>
      <c r="I10351" s="41"/>
      <c r="J10351" s="41"/>
      <c r="K10351" s="40"/>
      <c r="Q10351" s="52"/>
    </row>
    <row r="10352" spans="3:17">
      <c r="C10352" s="52"/>
      <c r="F10352" s="41"/>
      <c r="I10352" s="41"/>
      <c r="J10352" s="41"/>
      <c r="K10352" s="40"/>
      <c r="Q10352" s="52"/>
    </row>
    <row r="10353" spans="3:17">
      <c r="C10353" s="52"/>
      <c r="F10353" s="41"/>
      <c r="I10353" s="41"/>
      <c r="J10353" s="41"/>
      <c r="K10353" s="40"/>
      <c r="Q10353" s="52"/>
    </row>
    <row r="10354" spans="3:17">
      <c r="C10354" s="52"/>
      <c r="F10354" s="41"/>
      <c r="I10354" s="41"/>
      <c r="J10354" s="41"/>
      <c r="K10354" s="40"/>
      <c r="Q10354" s="52"/>
    </row>
    <row r="10355" spans="3:17">
      <c r="C10355" s="52"/>
      <c r="F10355" s="41"/>
      <c r="I10355" s="41"/>
      <c r="J10355" s="41"/>
      <c r="K10355" s="40"/>
      <c r="Q10355" s="52"/>
    </row>
    <row r="10356" spans="3:17">
      <c r="C10356" s="52"/>
      <c r="F10356" s="41"/>
      <c r="I10356" s="41"/>
      <c r="J10356" s="41"/>
      <c r="K10356" s="40"/>
      <c r="Q10356" s="52"/>
    </row>
    <row r="10357" spans="3:17">
      <c r="C10357" s="52"/>
      <c r="F10357" s="41"/>
      <c r="I10357" s="41"/>
      <c r="J10357" s="41"/>
      <c r="K10357" s="40"/>
      <c r="Q10357" s="52"/>
    </row>
    <row r="10358" spans="3:17">
      <c r="C10358" s="52"/>
      <c r="F10358" s="41"/>
      <c r="I10358" s="41"/>
      <c r="J10358" s="41"/>
      <c r="K10358" s="40"/>
      <c r="Q10358" s="52"/>
    </row>
    <row r="10359" spans="3:17">
      <c r="C10359" s="52"/>
      <c r="F10359" s="41"/>
      <c r="I10359" s="41"/>
      <c r="J10359" s="41"/>
      <c r="K10359" s="40"/>
      <c r="Q10359" s="52"/>
    </row>
    <row r="10360" spans="3:17">
      <c r="C10360" s="52"/>
      <c r="F10360" s="41"/>
      <c r="I10360" s="41"/>
      <c r="J10360" s="41"/>
      <c r="K10360" s="40"/>
      <c r="Q10360" s="52"/>
    </row>
    <row r="10361" spans="3:17">
      <c r="C10361" s="52"/>
      <c r="F10361" s="41"/>
      <c r="I10361" s="41"/>
      <c r="J10361" s="41"/>
      <c r="K10361" s="40"/>
      <c r="Q10361" s="52"/>
    </row>
    <row r="10362" spans="3:17">
      <c r="C10362" s="52"/>
      <c r="F10362" s="41"/>
      <c r="I10362" s="41"/>
      <c r="J10362" s="41"/>
      <c r="K10362" s="40"/>
      <c r="Q10362" s="52"/>
    </row>
    <row r="10363" spans="3:17">
      <c r="C10363" s="52"/>
      <c r="F10363" s="41"/>
      <c r="I10363" s="41"/>
      <c r="J10363" s="41"/>
      <c r="K10363" s="40"/>
      <c r="Q10363" s="52"/>
    </row>
    <row r="10364" spans="3:17">
      <c r="C10364" s="52"/>
      <c r="F10364" s="41"/>
      <c r="I10364" s="41"/>
      <c r="J10364" s="41"/>
      <c r="K10364" s="40"/>
      <c r="Q10364" s="52"/>
    </row>
    <row r="10365" spans="3:17">
      <c r="C10365" s="52"/>
      <c r="F10365" s="41"/>
      <c r="I10365" s="41"/>
      <c r="J10365" s="41"/>
      <c r="K10365" s="40"/>
      <c r="Q10365" s="52"/>
    </row>
    <row r="10366" spans="3:17">
      <c r="C10366" s="52"/>
      <c r="F10366" s="41"/>
      <c r="I10366" s="41"/>
      <c r="J10366" s="41"/>
      <c r="K10366" s="40"/>
      <c r="Q10366" s="52"/>
    </row>
    <row r="10367" spans="3:17">
      <c r="C10367" s="52"/>
      <c r="F10367" s="41"/>
      <c r="I10367" s="41"/>
      <c r="J10367" s="41"/>
      <c r="K10367" s="40"/>
      <c r="Q10367" s="52"/>
    </row>
    <row r="10368" spans="3:17">
      <c r="C10368" s="52"/>
      <c r="F10368" s="41"/>
      <c r="I10368" s="41"/>
      <c r="J10368" s="41"/>
      <c r="K10368" s="40"/>
      <c r="Q10368" s="52"/>
    </row>
    <row r="10369" spans="3:17">
      <c r="C10369" s="52"/>
      <c r="F10369" s="41"/>
      <c r="I10369" s="41"/>
      <c r="J10369" s="41"/>
      <c r="K10369" s="40"/>
      <c r="Q10369" s="52"/>
    </row>
    <row r="10370" spans="3:17">
      <c r="C10370" s="52"/>
      <c r="F10370" s="41"/>
      <c r="I10370" s="41"/>
      <c r="J10370" s="41"/>
      <c r="K10370" s="40"/>
      <c r="Q10370" s="52"/>
    </row>
    <row r="10371" spans="3:17">
      <c r="C10371" s="52"/>
      <c r="F10371" s="41"/>
      <c r="I10371" s="41"/>
      <c r="J10371" s="41"/>
      <c r="K10371" s="40"/>
      <c r="Q10371" s="52"/>
    </row>
    <row r="10372" spans="3:17">
      <c r="C10372" s="52"/>
      <c r="F10372" s="41"/>
      <c r="I10372" s="41"/>
      <c r="J10372" s="41"/>
      <c r="K10372" s="40"/>
      <c r="Q10372" s="52"/>
    </row>
    <row r="10373" spans="3:17">
      <c r="C10373" s="52"/>
      <c r="F10373" s="41"/>
      <c r="I10373" s="41"/>
      <c r="J10373" s="41"/>
      <c r="K10373" s="40"/>
      <c r="Q10373" s="52"/>
    </row>
    <row r="10374" spans="3:17">
      <c r="C10374" s="52"/>
      <c r="F10374" s="41"/>
      <c r="I10374" s="41"/>
      <c r="J10374" s="41"/>
      <c r="K10374" s="40"/>
      <c r="Q10374" s="52"/>
    </row>
    <row r="10375" spans="3:17">
      <c r="C10375" s="52"/>
      <c r="F10375" s="41"/>
      <c r="I10375" s="41"/>
      <c r="J10375" s="41"/>
      <c r="K10375" s="40"/>
      <c r="Q10375" s="52"/>
    </row>
    <row r="10376" spans="3:17">
      <c r="C10376" s="52"/>
      <c r="F10376" s="41"/>
      <c r="I10376" s="41"/>
      <c r="J10376" s="41"/>
      <c r="K10376" s="40"/>
      <c r="Q10376" s="52"/>
    </row>
    <row r="10377" spans="3:17">
      <c r="C10377" s="52"/>
      <c r="F10377" s="41"/>
      <c r="I10377" s="41"/>
      <c r="J10377" s="41"/>
      <c r="K10377" s="40"/>
      <c r="Q10377" s="52"/>
    </row>
    <row r="10378" spans="3:17">
      <c r="C10378" s="52"/>
      <c r="F10378" s="41"/>
      <c r="I10378" s="41"/>
      <c r="J10378" s="41"/>
      <c r="K10378" s="40"/>
      <c r="Q10378" s="52"/>
    </row>
    <row r="10379" spans="3:17">
      <c r="C10379" s="52"/>
      <c r="F10379" s="41"/>
      <c r="I10379" s="41"/>
      <c r="J10379" s="41"/>
      <c r="K10379" s="40"/>
      <c r="Q10379" s="52"/>
    </row>
    <row r="10380" spans="3:17">
      <c r="C10380" s="52"/>
      <c r="F10380" s="41"/>
      <c r="I10380" s="41"/>
      <c r="J10380" s="41"/>
      <c r="K10380" s="40"/>
      <c r="Q10380" s="52"/>
    </row>
    <row r="10381" spans="3:17">
      <c r="C10381" s="52"/>
      <c r="F10381" s="41"/>
      <c r="I10381" s="41"/>
      <c r="J10381" s="41"/>
      <c r="K10381" s="40"/>
      <c r="Q10381" s="52"/>
    </row>
    <row r="10382" spans="3:17">
      <c r="C10382" s="52"/>
      <c r="F10382" s="41"/>
      <c r="I10382" s="41"/>
      <c r="J10382" s="41"/>
      <c r="K10382" s="40"/>
      <c r="Q10382" s="52"/>
    </row>
    <row r="10383" spans="3:17">
      <c r="C10383" s="52"/>
      <c r="F10383" s="41"/>
      <c r="I10383" s="41"/>
      <c r="J10383" s="41"/>
      <c r="K10383" s="40"/>
      <c r="Q10383" s="52"/>
    </row>
    <row r="10384" spans="3:17">
      <c r="C10384" s="52"/>
      <c r="F10384" s="41"/>
      <c r="I10384" s="41"/>
      <c r="J10384" s="41"/>
      <c r="K10384" s="40"/>
      <c r="Q10384" s="52"/>
    </row>
    <row r="10385" spans="3:17">
      <c r="C10385" s="52"/>
      <c r="F10385" s="41"/>
      <c r="I10385" s="41"/>
      <c r="J10385" s="41"/>
      <c r="K10385" s="40"/>
      <c r="Q10385" s="52"/>
    </row>
    <row r="10386" spans="3:17">
      <c r="C10386" s="52"/>
      <c r="F10386" s="41"/>
      <c r="I10386" s="41"/>
      <c r="J10386" s="41"/>
      <c r="K10386" s="40"/>
      <c r="Q10386" s="52"/>
    </row>
    <row r="10387" spans="3:17">
      <c r="C10387" s="52"/>
      <c r="F10387" s="41"/>
      <c r="I10387" s="41"/>
      <c r="J10387" s="41"/>
      <c r="K10387" s="40"/>
      <c r="Q10387" s="52"/>
    </row>
    <row r="10388" spans="3:17">
      <c r="C10388" s="52"/>
      <c r="F10388" s="41"/>
      <c r="I10388" s="41"/>
      <c r="J10388" s="41"/>
      <c r="K10388" s="40"/>
      <c r="Q10388" s="52"/>
    </row>
    <row r="10389" spans="3:17">
      <c r="C10389" s="52"/>
      <c r="F10389" s="41"/>
      <c r="I10389" s="41"/>
      <c r="J10389" s="41"/>
      <c r="K10389" s="40"/>
      <c r="Q10389" s="52"/>
    </row>
    <row r="10390" spans="3:17">
      <c r="C10390" s="52"/>
      <c r="F10390" s="41"/>
      <c r="I10390" s="41"/>
      <c r="J10390" s="41"/>
      <c r="K10390" s="40"/>
      <c r="Q10390" s="52"/>
    </row>
    <row r="10391" spans="3:17">
      <c r="C10391" s="52"/>
      <c r="F10391" s="41"/>
      <c r="I10391" s="41"/>
      <c r="J10391" s="41"/>
      <c r="K10391" s="40"/>
      <c r="Q10391" s="52"/>
    </row>
    <row r="10392" spans="3:17">
      <c r="C10392" s="52"/>
      <c r="F10392" s="41"/>
      <c r="I10392" s="41"/>
      <c r="J10392" s="41"/>
      <c r="K10392" s="40"/>
      <c r="Q10392" s="52"/>
    </row>
    <row r="10393" spans="3:17">
      <c r="C10393" s="52"/>
      <c r="F10393" s="41"/>
      <c r="I10393" s="41"/>
      <c r="J10393" s="41"/>
      <c r="K10393" s="40"/>
      <c r="Q10393" s="52"/>
    </row>
    <row r="10394" spans="3:17">
      <c r="C10394" s="52"/>
      <c r="F10394" s="41"/>
      <c r="I10394" s="41"/>
      <c r="J10394" s="41"/>
      <c r="K10394" s="40"/>
      <c r="Q10394" s="52"/>
    </row>
    <row r="10395" spans="3:17">
      <c r="C10395" s="52"/>
      <c r="F10395" s="41"/>
      <c r="I10395" s="41"/>
      <c r="J10395" s="41"/>
      <c r="K10395" s="40"/>
      <c r="Q10395" s="52"/>
    </row>
    <row r="10396" spans="3:17">
      <c r="C10396" s="52"/>
      <c r="F10396" s="41"/>
      <c r="I10396" s="41"/>
      <c r="J10396" s="41"/>
      <c r="K10396" s="40"/>
      <c r="Q10396" s="52"/>
    </row>
    <row r="10397" spans="3:17">
      <c r="C10397" s="52"/>
      <c r="F10397" s="41"/>
      <c r="I10397" s="41"/>
      <c r="J10397" s="41"/>
      <c r="K10397" s="40"/>
      <c r="Q10397" s="52"/>
    </row>
    <row r="10398" spans="3:17">
      <c r="C10398" s="52"/>
      <c r="F10398" s="41"/>
      <c r="I10398" s="41"/>
      <c r="J10398" s="41"/>
      <c r="K10398" s="40"/>
      <c r="Q10398" s="52"/>
    </row>
    <row r="10399" spans="3:17">
      <c r="C10399" s="52"/>
      <c r="F10399" s="41"/>
      <c r="I10399" s="41"/>
      <c r="J10399" s="41"/>
      <c r="K10399" s="40"/>
      <c r="Q10399" s="52"/>
    </row>
    <row r="10400" spans="3:17">
      <c r="C10400" s="52"/>
      <c r="F10400" s="41"/>
      <c r="I10400" s="41"/>
      <c r="J10400" s="41"/>
      <c r="K10400" s="40"/>
      <c r="Q10400" s="52"/>
    </row>
    <row r="10401" spans="3:17">
      <c r="C10401" s="52"/>
      <c r="F10401" s="41"/>
      <c r="I10401" s="41"/>
      <c r="J10401" s="41"/>
      <c r="K10401" s="40"/>
      <c r="Q10401" s="52"/>
    </row>
    <row r="10402" spans="3:17">
      <c r="C10402" s="52"/>
      <c r="F10402" s="41"/>
      <c r="I10402" s="41"/>
      <c r="J10402" s="41"/>
      <c r="K10402" s="40"/>
      <c r="Q10402" s="52"/>
    </row>
    <row r="10403" spans="3:17">
      <c r="C10403" s="52"/>
      <c r="F10403" s="41"/>
      <c r="I10403" s="41"/>
      <c r="J10403" s="41"/>
      <c r="K10403" s="40"/>
      <c r="Q10403" s="52"/>
    </row>
    <row r="10404" spans="3:17">
      <c r="C10404" s="52"/>
      <c r="F10404" s="41"/>
      <c r="I10404" s="41"/>
      <c r="J10404" s="41"/>
      <c r="K10404" s="40"/>
      <c r="Q10404" s="52"/>
    </row>
    <row r="10405" spans="3:17">
      <c r="C10405" s="52"/>
      <c r="F10405" s="41"/>
      <c r="I10405" s="41"/>
      <c r="J10405" s="41"/>
      <c r="K10405" s="40"/>
      <c r="Q10405" s="52"/>
    </row>
    <row r="10406" spans="3:17">
      <c r="C10406" s="52"/>
      <c r="F10406" s="41"/>
      <c r="I10406" s="41"/>
      <c r="J10406" s="41"/>
      <c r="K10406" s="40"/>
      <c r="Q10406" s="52"/>
    </row>
    <row r="10407" spans="3:17">
      <c r="C10407" s="52"/>
      <c r="F10407" s="41"/>
      <c r="I10407" s="41"/>
      <c r="J10407" s="41"/>
      <c r="K10407" s="40"/>
      <c r="Q10407" s="52"/>
    </row>
    <row r="10408" spans="3:17">
      <c r="C10408" s="52"/>
      <c r="F10408" s="41"/>
      <c r="I10408" s="41"/>
      <c r="J10408" s="41"/>
      <c r="K10408" s="40"/>
      <c r="Q10408" s="52"/>
    </row>
    <row r="10409" spans="3:17">
      <c r="C10409" s="52"/>
      <c r="F10409" s="41"/>
      <c r="I10409" s="41"/>
      <c r="J10409" s="41"/>
      <c r="K10409" s="40"/>
      <c r="Q10409" s="52"/>
    </row>
    <row r="10410" spans="3:17">
      <c r="C10410" s="52"/>
      <c r="F10410" s="41"/>
      <c r="I10410" s="41"/>
      <c r="J10410" s="41"/>
      <c r="K10410" s="40"/>
      <c r="Q10410" s="52"/>
    </row>
    <row r="10411" spans="3:17">
      <c r="C10411" s="52"/>
      <c r="F10411" s="41"/>
      <c r="I10411" s="41"/>
      <c r="J10411" s="41"/>
      <c r="K10411" s="40"/>
      <c r="Q10411" s="52"/>
    </row>
    <row r="10412" spans="3:17">
      <c r="C10412" s="52"/>
      <c r="F10412" s="41"/>
      <c r="I10412" s="41"/>
      <c r="J10412" s="41"/>
      <c r="K10412" s="40"/>
      <c r="Q10412" s="52"/>
    </row>
    <row r="10413" spans="3:17">
      <c r="C10413" s="52"/>
      <c r="F10413" s="41"/>
      <c r="I10413" s="41"/>
      <c r="J10413" s="41"/>
      <c r="K10413" s="40"/>
      <c r="Q10413" s="52"/>
    </row>
    <row r="10414" spans="3:17">
      <c r="C10414" s="52"/>
      <c r="F10414" s="41"/>
      <c r="I10414" s="41"/>
      <c r="J10414" s="41"/>
      <c r="K10414" s="40"/>
      <c r="Q10414" s="52"/>
    </row>
    <row r="10415" spans="3:17">
      <c r="C10415" s="52"/>
      <c r="F10415" s="41"/>
      <c r="I10415" s="41"/>
      <c r="J10415" s="41"/>
      <c r="K10415" s="40"/>
      <c r="Q10415" s="52"/>
    </row>
    <row r="10416" spans="3:17">
      <c r="C10416" s="52"/>
      <c r="F10416" s="41"/>
      <c r="I10416" s="41"/>
      <c r="J10416" s="41"/>
      <c r="K10416" s="40"/>
      <c r="Q10416" s="52"/>
    </row>
    <row r="10417" spans="3:17">
      <c r="C10417" s="52"/>
      <c r="F10417" s="41"/>
      <c r="I10417" s="41"/>
      <c r="J10417" s="41"/>
      <c r="K10417" s="40"/>
      <c r="Q10417" s="52"/>
    </row>
    <row r="10418" spans="3:17">
      <c r="C10418" s="52"/>
      <c r="F10418" s="41"/>
      <c r="I10418" s="41"/>
      <c r="J10418" s="41"/>
      <c r="K10418" s="40"/>
      <c r="Q10418" s="52"/>
    </row>
    <row r="10419" spans="3:17">
      <c r="C10419" s="52"/>
      <c r="F10419" s="41"/>
      <c r="I10419" s="41"/>
      <c r="J10419" s="41"/>
      <c r="K10419" s="40"/>
      <c r="Q10419" s="52"/>
    </row>
    <row r="10420" spans="3:17">
      <c r="C10420" s="52"/>
      <c r="F10420" s="41"/>
      <c r="I10420" s="41"/>
      <c r="J10420" s="41"/>
      <c r="K10420" s="40"/>
      <c r="Q10420" s="52"/>
    </row>
    <row r="10421" spans="3:17">
      <c r="C10421" s="52"/>
      <c r="F10421" s="41"/>
      <c r="I10421" s="41"/>
      <c r="J10421" s="41"/>
      <c r="K10421" s="40"/>
      <c r="Q10421" s="52"/>
    </row>
    <row r="10422" spans="3:17">
      <c r="C10422" s="52"/>
      <c r="F10422" s="41"/>
      <c r="I10422" s="41"/>
      <c r="J10422" s="41"/>
      <c r="K10422" s="40"/>
      <c r="Q10422" s="52"/>
    </row>
    <row r="10423" spans="3:17">
      <c r="C10423" s="52"/>
      <c r="F10423" s="41"/>
      <c r="I10423" s="41"/>
      <c r="J10423" s="41"/>
      <c r="K10423" s="40"/>
      <c r="Q10423" s="52"/>
    </row>
    <row r="10424" spans="3:17">
      <c r="C10424" s="52"/>
      <c r="F10424" s="41"/>
      <c r="I10424" s="41"/>
      <c r="J10424" s="41"/>
      <c r="K10424" s="40"/>
      <c r="Q10424" s="52"/>
    </row>
    <row r="10425" spans="3:17">
      <c r="C10425" s="52"/>
      <c r="F10425" s="41"/>
      <c r="I10425" s="41"/>
      <c r="J10425" s="41"/>
      <c r="K10425" s="40"/>
      <c r="Q10425" s="52"/>
    </row>
    <row r="10426" spans="3:17">
      <c r="C10426" s="52"/>
      <c r="F10426" s="41"/>
      <c r="I10426" s="41"/>
      <c r="J10426" s="41"/>
      <c r="K10426" s="40"/>
      <c r="Q10426" s="52"/>
    </row>
    <row r="10427" spans="3:17">
      <c r="C10427" s="52"/>
      <c r="F10427" s="41"/>
      <c r="I10427" s="41"/>
      <c r="J10427" s="41"/>
      <c r="K10427" s="40"/>
      <c r="Q10427" s="52"/>
    </row>
    <row r="10428" spans="3:17">
      <c r="C10428" s="52"/>
      <c r="F10428" s="41"/>
      <c r="I10428" s="41"/>
      <c r="J10428" s="41"/>
      <c r="K10428" s="40"/>
      <c r="Q10428" s="52"/>
    </row>
    <row r="10429" spans="3:17">
      <c r="C10429" s="52"/>
      <c r="F10429" s="41"/>
      <c r="I10429" s="41"/>
      <c r="J10429" s="41"/>
      <c r="K10429" s="40"/>
      <c r="Q10429" s="52"/>
    </row>
    <row r="10430" spans="3:17">
      <c r="C10430" s="52"/>
      <c r="F10430" s="41"/>
      <c r="I10430" s="41"/>
      <c r="J10430" s="41"/>
      <c r="K10430" s="40"/>
      <c r="Q10430" s="52"/>
    </row>
    <row r="10431" spans="3:17">
      <c r="C10431" s="52"/>
      <c r="F10431" s="41"/>
      <c r="I10431" s="41"/>
      <c r="J10431" s="41"/>
      <c r="K10431" s="40"/>
      <c r="Q10431" s="52"/>
    </row>
    <row r="10432" spans="3:17">
      <c r="C10432" s="52"/>
      <c r="F10432" s="41"/>
      <c r="I10432" s="41"/>
      <c r="J10432" s="41"/>
      <c r="K10432" s="40"/>
      <c r="Q10432" s="52"/>
    </row>
    <row r="10433" spans="3:17">
      <c r="C10433" s="52"/>
      <c r="F10433" s="41"/>
      <c r="I10433" s="41"/>
      <c r="J10433" s="41"/>
      <c r="K10433" s="40"/>
      <c r="Q10433" s="52"/>
    </row>
    <row r="10434" spans="3:17">
      <c r="C10434" s="52"/>
      <c r="F10434" s="41"/>
      <c r="I10434" s="41"/>
      <c r="J10434" s="41"/>
      <c r="K10434" s="40"/>
      <c r="Q10434" s="52"/>
    </row>
    <row r="10435" spans="3:17">
      <c r="C10435" s="52"/>
      <c r="F10435" s="41"/>
      <c r="I10435" s="41"/>
      <c r="J10435" s="41"/>
      <c r="K10435" s="40"/>
      <c r="Q10435" s="52"/>
    </row>
    <row r="10436" spans="3:17">
      <c r="C10436" s="52"/>
      <c r="F10436" s="41"/>
      <c r="I10436" s="41"/>
      <c r="J10436" s="41"/>
      <c r="K10436" s="40"/>
      <c r="Q10436" s="52"/>
    </row>
    <row r="10437" spans="3:17">
      <c r="C10437" s="52"/>
      <c r="F10437" s="41"/>
      <c r="I10437" s="41"/>
      <c r="J10437" s="41"/>
      <c r="K10437" s="40"/>
      <c r="Q10437" s="52"/>
    </row>
    <row r="10438" spans="3:17">
      <c r="C10438" s="52"/>
      <c r="F10438" s="41"/>
      <c r="I10438" s="41"/>
      <c r="J10438" s="41"/>
      <c r="K10438" s="40"/>
      <c r="Q10438" s="52"/>
    </row>
    <row r="10439" spans="3:17">
      <c r="C10439" s="52"/>
      <c r="F10439" s="41"/>
      <c r="I10439" s="41"/>
      <c r="J10439" s="41"/>
      <c r="K10439" s="40"/>
      <c r="Q10439" s="52"/>
    </row>
    <row r="10440" spans="3:17">
      <c r="C10440" s="52"/>
      <c r="F10440" s="41"/>
      <c r="I10440" s="41"/>
      <c r="J10440" s="41"/>
      <c r="K10440" s="40"/>
      <c r="Q10440" s="52"/>
    </row>
    <row r="10441" spans="3:17">
      <c r="C10441" s="52"/>
      <c r="F10441" s="41"/>
      <c r="I10441" s="41"/>
      <c r="J10441" s="41"/>
      <c r="K10441" s="40"/>
      <c r="Q10441" s="52"/>
    </row>
    <row r="10442" spans="3:17">
      <c r="C10442" s="52"/>
      <c r="F10442" s="41"/>
      <c r="I10442" s="41"/>
      <c r="J10442" s="41"/>
      <c r="K10442" s="40"/>
      <c r="Q10442" s="52"/>
    </row>
    <row r="10443" spans="3:17">
      <c r="C10443" s="52"/>
      <c r="F10443" s="41"/>
      <c r="I10443" s="41"/>
      <c r="J10443" s="41"/>
      <c r="K10443" s="40"/>
      <c r="Q10443" s="52"/>
    </row>
    <row r="10444" spans="3:17">
      <c r="C10444" s="52"/>
      <c r="F10444" s="41"/>
      <c r="I10444" s="41"/>
      <c r="J10444" s="41"/>
      <c r="K10444" s="40"/>
      <c r="Q10444" s="52"/>
    </row>
    <row r="10445" spans="3:17">
      <c r="C10445" s="52"/>
      <c r="F10445" s="41"/>
      <c r="I10445" s="41"/>
      <c r="J10445" s="41"/>
      <c r="K10445" s="40"/>
      <c r="Q10445" s="52"/>
    </row>
    <row r="10446" spans="3:17">
      <c r="C10446" s="52"/>
      <c r="F10446" s="41"/>
      <c r="I10446" s="41"/>
      <c r="J10446" s="41"/>
      <c r="K10446" s="40"/>
      <c r="Q10446" s="52"/>
    </row>
    <row r="10447" spans="3:17">
      <c r="C10447" s="52"/>
      <c r="F10447" s="41"/>
      <c r="I10447" s="41"/>
      <c r="J10447" s="41"/>
      <c r="K10447" s="40"/>
      <c r="Q10447" s="52"/>
    </row>
    <row r="10448" spans="3:17">
      <c r="C10448" s="52"/>
      <c r="F10448" s="41"/>
      <c r="I10448" s="41"/>
      <c r="J10448" s="41"/>
      <c r="K10448" s="40"/>
      <c r="Q10448" s="52"/>
    </row>
    <row r="10449" spans="3:17">
      <c r="C10449" s="52"/>
      <c r="F10449" s="41"/>
      <c r="I10449" s="41"/>
      <c r="J10449" s="41"/>
      <c r="K10449" s="40"/>
      <c r="Q10449" s="52"/>
    </row>
    <row r="10450" spans="3:17">
      <c r="C10450" s="52"/>
      <c r="F10450" s="41"/>
      <c r="I10450" s="41"/>
      <c r="J10450" s="41"/>
      <c r="K10450" s="40"/>
      <c r="Q10450" s="52"/>
    </row>
    <row r="10451" spans="3:17">
      <c r="C10451" s="52"/>
      <c r="F10451" s="41"/>
      <c r="I10451" s="41"/>
      <c r="J10451" s="41"/>
      <c r="K10451" s="40"/>
      <c r="Q10451" s="52"/>
    </row>
    <row r="10452" spans="3:17">
      <c r="C10452" s="52"/>
      <c r="F10452" s="41"/>
      <c r="I10452" s="41"/>
      <c r="J10452" s="41"/>
      <c r="K10452" s="40"/>
      <c r="Q10452" s="52"/>
    </row>
    <row r="10453" spans="3:17">
      <c r="C10453" s="52"/>
      <c r="F10453" s="41"/>
      <c r="I10453" s="41"/>
      <c r="J10453" s="41"/>
      <c r="K10453" s="40"/>
      <c r="Q10453" s="52"/>
    </row>
    <row r="10454" spans="3:17">
      <c r="C10454" s="52"/>
      <c r="F10454" s="41"/>
      <c r="I10454" s="41"/>
      <c r="J10454" s="41"/>
      <c r="K10454" s="40"/>
      <c r="Q10454" s="52"/>
    </row>
    <row r="10455" spans="3:17">
      <c r="C10455" s="52"/>
      <c r="F10455" s="41"/>
      <c r="I10455" s="41"/>
      <c r="J10455" s="41"/>
      <c r="K10455" s="40"/>
      <c r="Q10455" s="52"/>
    </row>
    <row r="10456" spans="3:17">
      <c r="C10456" s="52"/>
      <c r="F10456" s="41"/>
      <c r="I10456" s="41"/>
      <c r="J10456" s="41"/>
      <c r="K10456" s="40"/>
      <c r="Q10456" s="52"/>
    </row>
    <row r="10457" spans="3:17">
      <c r="C10457" s="52"/>
      <c r="F10457" s="41"/>
      <c r="I10457" s="41"/>
      <c r="J10457" s="41"/>
      <c r="K10457" s="40"/>
      <c r="Q10457" s="52"/>
    </row>
    <row r="10458" spans="3:17">
      <c r="C10458" s="52"/>
      <c r="F10458" s="41"/>
      <c r="I10458" s="41"/>
      <c r="J10458" s="41"/>
      <c r="K10458" s="40"/>
      <c r="Q10458" s="52"/>
    </row>
    <row r="10459" spans="3:17">
      <c r="C10459" s="52"/>
      <c r="F10459" s="41"/>
      <c r="I10459" s="41"/>
      <c r="J10459" s="41"/>
      <c r="K10459" s="40"/>
      <c r="Q10459" s="52"/>
    </row>
    <row r="10460" spans="3:17">
      <c r="C10460" s="52"/>
      <c r="F10460" s="41"/>
      <c r="I10460" s="41"/>
      <c r="J10460" s="41"/>
      <c r="K10460" s="40"/>
      <c r="Q10460" s="52"/>
    </row>
    <row r="10461" spans="3:17">
      <c r="C10461" s="52"/>
      <c r="F10461" s="41"/>
      <c r="I10461" s="41"/>
      <c r="J10461" s="41"/>
      <c r="K10461" s="40"/>
      <c r="Q10461" s="52"/>
    </row>
    <row r="10462" spans="3:17">
      <c r="C10462" s="52"/>
      <c r="F10462" s="41"/>
      <c r="I10462" s="41"/>
      <c r="J10462" s="41"/>
      <c r="K10462" s="40"/>
      <c r="Q10462" s="52"/>
    </row>
    <row r="10463" spans="3:17">
      <c r="C10463" s="52"/>
      <c r="F10463" s="41"/>
      <c r="I10463" s="41"/>
      <c r="J10463" s="41"/>
      <c r="K10463" s="40"/>
      <c r="Q10463" s="52"/>
    </row>
    <row r="10464" spans="3:17">
      <c r="C10464" s="52"/>
      <c r="F10464" s="41"/>
      <c r="I10464" s="41"/>
      <c r="J10464" s="41"/>
      <c r="K10464" s="40"/>
      <c r="Q10464" s="52"/>
    </row>
    <row r="10465" spans="3:17">
      <c r="C10465" s="52"/>
      <c r="F10465" s="41"/>
      <c r="I10465" s="41"/>
      <c r="J10465" s="41"/>
      <c r="K10465" s="40"/>
      <c r="Q10465" s="52"/>
    </row>
    <row r="10466" spans="3:17">
      <c r="C10466" s="52"/>
      <c r="F10466" s="41"/>
      <c r="I10466" s="41"/>
      <c r="J10466" s="41"/>
      <c r="K10466" s="40"/>
      <c r="Q10466" s="52"/>
    </row>
    <row r="10467" spans="3:17">
      <c r="C10467" s="52"/>
      <c r="F10467" s="41"/>
      <c r="I10467" s="41"/>
      <c r="J10467" s="41"/>
      <c r="K10467" s="40"/>
      <c r="Q10467" s="52"/>
    </row>
    <row r="10468" spans="3:17">
      <c r="C10468" s="52"/>
      <c r="F10468" s="41"/>
      <c r="I10468" s="41"/>
      <c r="J10468" s="41"/>
      <c r="K10468" s="40"/>
      <c r="Q10468" s="52"/>
    </row>
    <row r="10469" spans="3:17">
      <c r="C10469" s="52"/>
      <c r="F10469" s="41"/>
      <c r="I10469" s="41"/>
      <c r="J10469" s="41"/>
      <c r="K10469" s="40"/>
      <c r="Q10469" s="52"/>
    </row>
    <row r="10470" spans="3:17">
      <c r="C10470" s="52"/>
      <c r="F10470" s="41"/>
      <c r="I10470" s="41"/>
      <c r="J10470" s="41"/>
      <c r="K10470" s="40"/>
      <c r="Q10470" s="52"/>
    </row>
    <row r="10471" spans="3:17">
      <c r="C10471" s="52"/>
      <c r="F10471" s="41"/>
      <c r="I10471" s="41"/>
      <c r="J10471" s="41"/>
      <c r="K10471" s="40"/>
      <c r="Q10471" s="52"/>
    </row>
    <row r="10472" spans="3:17">
      <c r="C10472" s="52"/>
      <c r="F10472" s="41"/>
      <c r="I10472" s="41"/>
      <c r="J10472" s="41"/>
      <c r="K10472" s="40"/>
      <c r="Q10472" s="52"/>
    </row>
    <row r="10473" spans="3:17">
      <c r="C10473" s="52"/>
      <c r="F10473" s="41"/>
      <c r="I10473" s="41"/>
      <c r="J10473" s="41"/>
      <c r="K10473" s="40"/>
      <c r="Q10473" s="52"/>
    </row>
    <row r="10474" spans="3:17">
      <c r="C10474" s="52"/>
      <c r="F10474" s="41"/>
      <c r="I10474" s="41"/>
      <c r="J10474" s="41"/>
      <c r="K10474" s="40"/>
      <c r="Q10474" s="52"/>
    </row>
    <row r="10475" spans="3:17">
      <c r="C10475" s="52"/>
      <c r="F10475" s="41"/>
      <c r="I10475" s="41"/>
      <c r="J10475" s="41"/>
      <c r="K10475" s="40"/>
      <c r="Q10475" s="52"/>
    </row>
    <row r="10476" spans="3:17">
      <c r="C10476" s="52"/>
      <c r="F10476" s="41"/>
      <c r="I10476" s="41"/>
      <c r="J10476" s="41"/>
      <c r="K10476" s="40"/>
      <c r="Q10476" s="52"/>
    </row>
    <row r="10477" spans="3:17">
      <c r="C10477" s="52"/>
      <c r="F10477" s="41"/>
      <c r="I10477" s="41"/>
      <c r="J10477" s="41"/>
      <c r="K10477" s="40"/>
      <c r="Q10477" s="52"/>
    </row>
    <row r="10478" spans="3:17">
      <c r="C10478" s="52"/>
      <c r="F10478" s="41"/>
      <c r="I10478" s="41"/>
      <c r="J10478" s="41"/>
      <c r="K10478" s="40"/>
      <c r="Q10478" s="52"/>
    </row>
    <row r="10479" spans="3:17">
      <c r="C10479" s="52"/>
      <c r="F10479" s="41"/>
      <c r="I10479" s="41"/>
      <c r="J10479" s="41"/>
      <c r="K10479" s="40"/>
      <c r="Q10479" s="52"/>
    </row>
    <row r="10480" spans="3:17">
      <c r="C10480" s="52"/>
      <c r="F10480" s="41"/>
      <c r="I10480" s="41"/>
      <c r="J10480" s="41"/>
      <c r="K10480" s="40"/>
      <c r="Q10480" s="52"/>
    </row>
    <row r="10481" spans="3:17">
      <c r="C10481" s="52"/>
      <c r="F10481" s="41"/>
      <c r="I10481" s="41"/>
      <c r="J10481" s="41"/>
      <c r="K10481" s="40"/>
      <c r="Q10481" s="52"/>
    </row>
    <row r="10482" spans="3:17">
      <c r="C10482" s="52"/>
      <c r="F10482" s="41"/>
      <c r="I10482" s="41"/>
      <c r="J10482" s="41"/>
      <c r="K10482" s="40"/>
      <c r="Q10482" s="52"/>
    </row>
    <row r="10483" spans="3:17">
      <c r="C10483" s="52"/>
      <c r="F10483" s="41"/>
      <c r="I10483" s="41"/>
      <c r="J10483" s="41"/>
      <c r="K10483" s="40"/>
      <c r="Q10483" s="52"/>
    </row>
    <row r="10484" spans="3:17">
      <c r="C10484" s="52"/>
      <c r="F10484" s="41"/>
      <c r="I10484" s="41"/>
      <c r="J10484" s="41"/>
      <c r="K10484" s="40"/>
      <c r="Q10484" s="52"/>
    </row>
    <row r="10485" spans="3:17">
      <c r="C10485" s="52"/>
      <c r="F10485" s="41"/>
      <c r="I10485" s="41"/>
      <c r="J10485" s="41"/>
      <c r="K10485" s="40"/>
      <c r="Q10485" s="52"/>
    </row>
    <row r="10486" spans="3:17">
      <c r="C10486" s="52"/>
      <c r="F10486" s="41"/>
      <c r="I10486" s="41"/>
      <c r="J10486" s="41"/>
      <c r="K10486" s="40"/>
      <c r="Q10486" s="52"/>
    </row>
    <row r="10487" spans="3:17">
      <c r="C10487" s="52"/>
      <c r="F10487" s="41"/>
      <c r="I10487" s="41"/>
      <c r="J10487" s="41"/>
      <c r="K10487" s="40"/>
      <c r="Q10487" s="52"/>
    </row>
    <row r="10488" spans="3:17">
      <c r="C10488" s="52"/>
      <c r="F10488" s="41"/>
      <c r="I10488" s="41"/>
      <c r="J10488" s="41"/>
      <c r="K10488" s="40"/>
      <c r="Q10488" s="52"/>
    </row>
    <row r="10489" spans="3:17">
      <c r="C10489" s="52"/>
      <c r="F10489" s="41"/>
      <c r="I10489" s="41"/>
      <c r="J10489" s="41"/>
      <c r="K10489" s="40"/>
      <c r="Q10489" s="52"/>
    </row>
    <row r="10490" spans="3:17">
      <c r="C10490" s="52"/>
      <c r="F10490" s="41"/>
      <c r="I10490" s="41"/>
      <c r="J10490" s="41"/>
      <c r="K10490" s="40"/>
      <c r="Q10490" s="52"/>
    </row>
    <row r="10491" spans="3:17">
      <c r="C10491" s="52"/>
      <c r="F10491" s="41"/>
      <c r="I10491" s="41"/>
      <c r="J10491" s="41"/>
      <c r="K10491" s="40"/>
      <c r="Q10491" s="52"/>
    </row>
    <row r="10492" spans="3:17">
      <c r="C10492" s="52"/>
      <c r="F10492" s="41"/>
      <c r="I10492" s="41"/>
      <c r="J10492" s="41"/>
      <c r="K10492" s="40"/>
      <c r="Q10492" s="52"/>
    </row>
    <row r="10493" spans="3:17">
      <c r="C10493" s="52"/>
      <c r="F10493" s="41"/>
      <c r="I10493" s="41"/>
      <c r="J10493" s="41"/>
      <c r="K10493" s="40"/>
      <c r="Q10493" s="52"/>
    </row>
    <row r="10494" spans="3:17">
      <c r="C10494" s="52"/>
      <c r="F10494" s="41"/>
      <c r="I10494" s="41"/>
      <c r="J10494" s="41"/>
      <c r="K10494" s="40"/>
      <c r="Q10494" s="52"/>
    </row>
    <row r="10495" spans="3:17">
      <c r="C10495" s="52"/>
      <c r="F10495" s="41"/>
      <c r="I10495" s="41"/>
      <c r="J10495" s="41"/>
      <c r="K10495" s="40"/>
      <c r="Q10495" s="52"/>
    </row>
    <row r="10496" spans="3:17">
      <c r="C10496" s="52"/>
      <c r="F10496" s="41"/>
      <c r="I10496" s="41"/>
      <c r="J10496" s="41"/>
      <c r="K10496" s="40"/>
      <c r="Q10496" s="52"/>
    </row>
    <row r="10497" spans="3:17">
      <c r="C10497" s="52"/>
      <c r="F10497" s="41"/>
      <c r="I10497" s="41"/>
      <c r="J10497" s="41"/>
      <c r="K10497" s="40"/>
      <c r="Q10497" s="52"/>
    </row>
    <row r="10498" spans="3:17">
      <c r="C10498" s="52"/>
      <c r="F10498" s="41"/>
      <c r="I10498" s="41"/>
      <c r="J10498" s="41"/>
      <c r="K10498" s="40"/>
      <c r="Q10498" s="52"/>
    </row>
    <row r="10499" spans="3:17">
      <c r="C10499" s="52"/>
      <c r="F10499" s="41"/>
      <c r="I10499" s="41"/>
      <c r="J10499" s="41"/>
      <c r="K10499" s="40"/>
      <c r="Q10499" s="52"/>
    </row>
    <row r="10500" spans="3:17">
      <c r="C10500" s="52"/>
      <c r="F10500" s="41"/>
      <c r="I10500" s="41"/>
      <c r="J10500" s="41"/>
      <c r="K10500" s="40"/>
      <c r="Q10500" s="52"/>
    </row>
    <row r="10501" spans="3:17">
      <c r="C10501" s="52"/>
      <c r="F10501" s="41"/>
      <c r="I10501" s="41"/>
      <c r="J10501" s="41"/>
      <c r="K10501" s="40"/>
      <c r="Q10501" s="52"/>
    </row>
    <row r="10502" spans="3:17">
      <c r="C10502" s="52"/>
      <c r="F10502" s="41"/>
      <c r="I10502" s="41"/>
      <c r="J10502" s="41"/>
      <c r="K10502" s="40"/>
      <c r="Q10502" s="52"/>
    </row>
    <row r="10503" spans="3:17">
      <c r="C10503" s="52"/>
      <c r="F10503" s="41"/>
      <c r="I10503" s="41"/>
      <c r="J10503" s="41"/>
      <c r="K10503" s="40"/>
      <c r="Q10503" s="52"/>
    </row>
    <row r="10504" spans="3:17">
      <c r="C10504" s="52"/>
      <c r="F10504" s="41"/>
      <c r="I10504" s="41"/>
      <c r="J10504" s="41"/>
      <c r="K10504" s="40"/>
      <c r="Q10504" s="52"/>
    </row>
    <row r="10505" spans="3:17">
      <c r="C10505" s="52"/>
      <c r="F10505" s="41"/>
      <c r="I10505" s="41"/>
      <c r="J10505" s="41"/>
      <c r="K10505" s="40"/>
      <c r="Q10505" s="52"/>
    </row>
    <row r="10506" spans="3:17">
      <c r="C10506" s="52"/>
      <c r="F10506" s="41"/>
      <c r="I10506" s="41"/>
      <c r="J10506" s="41"/>
      <c r="K10506" s="40"/>
      <c r="Q10506" s="52"/>
    </row>
    <row r="10507" spans="3:17">
      <c r="C10507" s="52"/>
      <c r="F10507" s="41"/>
      <c r="I10507" s="41"/>
      <c r="J10507" s="41"/>
      <c r="K10507" s="40"/>
      <c r="Q10507" s="52"/>
    </row>
    <row r="10508" spans="3:17">
      <c r="C10508" s="52"/>
      <c r="F10508" s="41"/>
      <c r="I10508" s="41"/>
      <c r="J10508" s="41"/>
      <c r="K10508" s="40"/>
      <c r="Q10508" s="52"/>
    </row>
    <row r="10509" spans="3:17">
      <c r="C10509" s="52"/>
      <c r="F10509" s="41"/>
      <c r="I10509" s="41"/>
      <c r="J10509" s="41"/>
      <c r="K10509" s="40"/>
      <c r="Q10509" s="52"/>
    </row>
    <row r="10510" spans="3:17">
      <c r="C10510" s="52"/>
      <c r="F10510" s="41"/>
      <c r="I10510" s="41"/>
      <c r="J10510" s="41"/>
      <c r="K10510" s="40"/>
      <c r="Q10510" s="52"/>
    </row>
    <row r="10511" spans="3:17">
      <c r="C10511" s="52"/>
      <c r="F10511" s="41"/>
      <c r="I10511" s="41"/>
      <c r="J10511" s="41"/>
      <c r="K10511" s="40"/>
      <c r="Q10511" s="52"/>
    </row>
    <row r="10512" spans="3:17">
      <c r="C10512" s="52"/>
      <c r="F10512" s="41"/>
      <c r="I10512" s="41"/>
      <c r="J10512" s="41"/>
      <c r="K10512" s="40"/>
      <c r="Q10512" s="52"/>
    </row>
    <row r="10513" spans="3:17">
      <c r="C10513" s="52"/>
      <c r="F10513" s="41"/>
      <c r="I10513" s="41"/>
      <c r="J10513" s="41"/>
      <c r="K10513" s="40"/>
      <c r="Q10513" s="52"/>
    </row>
    <row r="10514" spans="3:17">
      <c r="C10514" s="52"/>
      <c r="F10514" s="41"/>
      <c r="I10514" s="41"/>
      <c r="J10514" s="41"/>
      <c r="K10514" s="40"/>
      <c r="Q10514" s="52"/>
    </row>
    <row r="10515" spans="3:17">
      <c r="C10515" s="52"/>
      <c r="F10515" s="41"/>
      <c r="I10515" s="41"/>
      <c r="J10515" s="41"/>
      <c r="K10515" s="40"/>
      <c r="Q10515" s="52"/>
    </row>
    <row r="10516" spans="3:17">
      <c r="C10516" s="52"/>
      <c r="F10516" s="41"/>
      <c r="I10516" s="41"/>
      <c r="J10516" s="41"/>
      <c r="K10516" s="40"/>
      <c r="Q10516" s="52"/>
    </row>
    <row r="10517" spans="3:17">
      <c r="C10517" s="52"/>
      <c r="F10517" s="41"/>
      <c r="I10517" s="41"/>
      <c r="J10517" s="41"/>
      <c r="K10517" s="40"/>
      <c r="Q10517" s="52"/>
    </row>
    <row r="10518" spans="3:17">
      <c r="C10518" s="52"/>
      <c r="F10518" s="41"/>
      <c r="I10518" s="41"/>
      <c r="J10518" s="41"/>
      <c r="K10518" s="40"/>
      <c r="Q10518" s="52"/>
    </row>
    <row r="10519" spans="3:17">
      <c r="C10519" s="52"/>
      <c r="F10519" s="41"/>
      <c r="I10519" s="41"/>
      <c r="J10519" s="41"/>
      <c r="K10519" s="40"/>
      <c r="Q10519" s="52"/>
    </row>
    <row r="10520" spans="3:17">
      <c r="C10520" s="52"/>
      <c r="F10520" s="41"/>
      <c r="I10520" s="41"/>
      <c r="J10520" s="41"/>
      <c r="K10520" s="40"/>
      <c r="Q10520" s="52"/>
    </row>
    <row r="10521" spans="3:17">
      <c r="C10521" s="52"/>
      <c r="F10521" s="41"/>
      <c r="I10521" s="41"/>
      <c r="J10521" s="41"/>
      <c r="K10521" s="40"/>
      <c r="Q10521" s="52"/>
    </row>
    <row r="10522" spans="3:17">
      <c r="C10522" s="52"/>
      <c r="F10522" s="41"/>
      <c r="I10522" s="41"/>
      <c r="J10522" s="41"/>
      <c r="K10522" s="40"/>
      <c r="Q10522" s="52"/>
    </row>
    <row r="10523" spans="3:17">
      <c r="C10523" s="52"/>
      <c r="F10523" s="41"/>
      <c r="I10523" s="41"/>
      <c r="J10523" s="41"/>
      <c r="K10523" s="40"/>
      <c r="Q10523" s="52"/>
    </row>
    <row r="10524" spans="3:17">
      <c r="C10524" s="52"/>
      <c r="F10524" s="41"/>
      <c r="I10524" s="41"/>
      <c r="J10524" s="41"/>
      <c r="K10524" s="40"/>
      <c r="Q10524" s="52"/>
    </row>
    <row r="10525" spans="3:17">
      <c r="C10525" s="52"/>
      <c r="F10525" s="41"/>
      <c r="I10525" s="41"/>
      <c r="J10525" s="41"/>
      <c r="K10525" s="40"/>
      <c r="Q10525" s="52"/>
    </row>
    <row r="10526" spans="3:17">
      <c r="C10526" s="52"/>
      <c r="F10526" s="41"/>
      <c r="I10526" s="41"/>
      <c r="J10526" s="41"/>
      <c r="K10526" s="40"/>
      <c r="Q10526" s="52"/>
    </row>
    <row r="10527" spans="3:17">
      <c r="C10527" s="52"/>
      <c r="F10527" s="41"/>
      <c r="I10527" s="41"/>
      <c r="J10527" s="41"/>
      <c r="K10527" s="40"/>
      <c r="Q10527" s="52"/>
    </row>
    <row r="10528" spans="3:17">
      <c r="C10528" s="52"/>
      <c r="F10528" s="41"/>
      <c r="I10528" s="41"/>
      <c r="J10528" s="41"/>
      <c r="K10528" s="40"/>
      <c r="Q10528" s="52"/>
    </row>
    <row r="10529" spans="3:17">
      <c r="C10529" s="52"/>
      <c r="F10529" s="41"/>
      <c r="I10529" s="41"/>
      <c r="J10529" s="41"/>
      <c r="K10529" s="40"/>
      <c r="Q10529" s="52"/>
    </row>
    <row r="10530" spans="3:17">
      <c r="C10530" s="52"/>
      <c r="F10530" s="41"/>
      <c r="I10530" s="41"/>
      <c r="J10530" s="41"/>
      <c r="K10530" s="40"/>
      <c r="Q10530" s="52"/>
    </row>
    <row r="10531" spans="3:17">
      <c r="C10531" s="52"/>
      <c r="F10531" s="41"/>
      <c r="I10531" s="41"/>
      <c r="J10531" s="41"/>
      <c r="K10531" s="40"/>
      <c r="Q10531" s="52"/>
    </row>
    <row r="10532" spans="3:17">
      <c r="C10532" s="52"/>
      <c r="F10532" s="41"/>
      <c r="I10532" s="41"/>
      <c r="J10532" s="41"/>
      <c r="K10532" s="40"/>
      <c r="Q10532" s="52"/>
    </row>
    <row r="10533" spans="3:17">
      <c r="C10533" s="52"/>
      <c r="F10533" s="41"/>
      <c r="I10533" s="41"/>
      <c r="J10533" s="41"/>
      <c r="K10533" s="40"/>
      <c r="Q10533" s="52"/>
    </row>
    <row r="10534" spans="3:17">
      <c r="C10534" s="52"/>
      <c r="F10534" s="41"/>
      <c r="I10534" s="41"/>
      <c r="J10534" s="41"/>
      <c r="K10534" s="40"/>
      <c r="Q10534" s="52"/>
    </row>
    <row r="10535" spans="3:17">
      <c r="C10535" s="52"/>
      <c r="F10535" s="41"/>
      <c r="I10535" s="41"/>
      <c r="J10535" s="41"/>
      <c r="K10535" s="40"/>
      <c r="Q10535" s="52"/>
    </row>
    <row r="10536" spans="3:17">
      <c r="C10536" s="52"/>
      <c r="F10536" s="41"/>
      <c r="I10536" s="41"/>
      <c r="J10536" s="41"/>
      <c r="K10536" s="40"/>
      <c r="Q10536" s="52"/>
    </row>
    <row r="10537" spans="3:17">
      <c r="C10537" s="52"/>
      <c r="F10537" s="41"/>
      <c r="I10537" s="41"/>
      <c r="J10537" s="41"/>
      <c r="K10537" s="40"/>
      <c r="Q10537" s="52"/>
    </row>
    <row r="10538" spans="3:17">
      <c r="C10538" s="52"/>
      <c r="F10538" s="41"/>
      <c r="I10538" s="41"/>
      <c r="J10538" s="41"/>
      <c r="K10538" s="40"/>
      <c r="Q10538" s="52"/>
    </row>
    <row r="10539" spans="3:17">
      <c r="C10539" s="52"/>
      <c r="F10539" s="41"/>
      <c r="I10539" s="41"/>
      <c r="J10539" s="41"/>
      <c r="K10539" s="40"/>
      <c r="Q10539" s="52"/>
    </row>
    <row r="10540" spans="3:17">
      <c r="C10540" s="52"/>
      <c r="F10540" s="41"/>
      <c r="I10540" s="41"/>
      <c r="J10540" s="41"/>
      <c r="K10540" s="40"/>
      <c r="Q10540" s="52"/>
    </row>
    <row r="10541" spans="3:17">
      <c r="C10541" s="52"/>
      <c r="F10541" s="41"/>
      <c r="I10541" s="41"/>
      <c r="J10541" s="41"/>
      <c r="K10541" s="40"/>
      <c r="Q10541" s="52"/>
    </row>
    <row r="10542" spans="3:17">
      <c r="C10542" s="52"/>
      <c r="F10542" s="41"/>
      <c r="I10542" s="41"/>
      <c r="J10542" s="41"/>
      <c r="K10542" s="40"/>
      <c r="Q10542" s="52"/>
    </row>
    <row r="10543" spans="3:17">
      <c r="C10543" s="52"/>
      <c r="F10543" s="41"/>
      <c r="I10543" s="41"/>
      <c r="J10543" s="41"/>
      <c r="K10543" s="40"/>
      <c r="Q10543" s="52"/>
    </row>
    <row r="10544" spans="3:17">
      <c r="C10544" s="52"/>
      <c r="F10544" s="41"/>
      <c r="I10544" s="41"/>
      <c r="J10544" s="41"/>
      <c r="K10544" s="40"/>
      <c r="Q10544" s="52"/>
    </row>
    <row r="10545" spans="3:17">
      <c r="C10545" s="52"/>
      <c r="F10545" s="41"/>
      <c r="I10545" s="41"/>
      <c r="J10545" s="41"/>
      <c r="K10545" s="40"/>
      <c r="Q10545" s="52"/>
    </row>
    <row r="10546" spans="3:17">
      <c r="C10546" s="52"/>
      <c r="F10546" s="41"/>
      <c r="I10546" s="41"/>
      <c r="J10546" s="41"/>
      <c r="K10546" s="40"/>
      <c r="Q10546" s="52"/>
    </row>
    <row r="10547" spans="3:17">
      <c r="C10547" s="52"/>
      <c r="F10547" s="41"/>
      <c r="I10547" s="41"/>
      <c r="J10547" s="41"/>
      <c r="K10547" s="40"/>
      <c r="Q10547" s="52"/>
    </row>
    <row r="10548" spans="3:17">
      <c r="C10548" s="52"/>
      <c r="F10548" s="41"/>
      <c r="I10548" s="41"/>
      <c r="J10548" s="41"/>
      <c r="K10548" s="40"/>
      <c r="Q10548" s="52"/>
    </row>
    <row r="10549" spans="3:17">
      <c r="C10549" s="52"/>
      <c r="F10549" s="41"/>
      <c r="I10549" s="41"/>
      <c r="J10549" s="41"/>
      <c r="K10549" s="40"/>
      <c r="Q10549" s="52"/>
    </row>
    <row r="10550" spans="3:17">
      <c r="C10550" s="52"/>
      <c r="F10550" s="41"/>
      <c r="I10550" s="41"/>
      <c r="J10550" s="41"/>
      <c r="K10550" s="40"/>
      <c r="Q10550" s="52"/>
    </row>
    <row r="10551" spans="3:17">
      <c r="C10551" s="52"/>
      <c r="F10551" s="41"/>
      <c r="I10551" s="41"/>
      <c r="J10551" s="41"/>
      <c r="K10551" s="40"/>
      <c r="Q10551" s="52"/>
    </row>
    <row r="10552" spans="3:17">
      <c r="C10552" s="52"/>
      <c r="F10552" s="41"/>
      <c r="I10552" s="41"/>
      <c r="J10552" s="41"/>
      <c r="K10552" s="40"/>
      <c r="Q10552" s="52"/>
    </row>
    <row r="10553" spans="3:17">
      <c r="C10553" s="52"/>
      <c r="F10553" s="41"/>
      <c r="I10553" s="41"/>
      <c r="J10553" s="41"/>
      <c r="K10553" s="40"/>
      <c r="Q10553" s="52"/>
    </row>
    <row r="10554" spans="3:17">
      <c r="C10554" s="52"/>
      <c r="F10554" s="41"/>
      <c r="I10554" s="41"/>
      <c r="J10554" s="41"/>
      <c r="K10554" s="40"/>
      <c r="Q10554" s="52"/>
    </row>
    <row r="10555" spans="3:17">
      <c r="C10555" s="52"/>
      <c r="F10555" s="41"/>
      <c r="I10555" s="41"/>
      <c r="J10555" s="41"/>
      <c r="K10555" s="40"/>
      <c r="Q10555" s="52"/>
    </row>
    <row r="10556" spans="3:17">
      <c r="C10556" s="52"/>
      <c r="F10556" s="41"/>
      <c r="I10556" s="41"/>
      <c r="J10556" s="41"/>
      <c r="K10556" s="40"/>
      <c r="Q10556" s="52"/>
    </row>
    <row r="10557" spans="3:17">
      <c r="C10557" s="52"/>
      <c r="F10557" s="41"/>
      <c r="I10557" s="41"/>
      <c r="J10557" s="41"/>
      <c r="K10557" s="40"/>
      <c r="Q10557" s="52"/>
    </row>
    <row r="10558" spans="3:17">
      <c r="C10558" s="52"/>
      <c r="F10558" s="41"/>
      <c r="I10558" s="41"/>
      <c r="J10558" s="41"/>
      <c r="K10558" s="40"/>
      <c r="Q10558" s="52"/>
    </row>
    <row r="10559" spans="3:17">
      <c r="C10559" s="52"/>
      <c r="F10559" s="41"/>
      <c r="I10559" s="41"/>
      <c r="J10559" s="41"/>
      <c r="K10559" s="40"/>
      <c r="Q10559" s="52"/>
    </row>
    <row r="10560" spans="3:17">
      <c r="C10560" s="52"/>
      <c r="F10560" s="41"/>
      <c r="I10560" s="41"/>
      <c r="J10560" s="41"/>
      <c r="K10560" s="40"/>
      <c r="Q10560" s="52"/>
    </row>
    <row r="10561" spans="3:17">
      <c r="C10561" s="52"/>
      <c r="F10561" s="41"/>
      <c r="I10561" s="41"/>
      <c r="J10561" s="41"/>
      <c r="K10561" s="40"/>
      <c r="Q10561" s="52"/>
    </row>
    <row r="10562" spans="3:17">
      <c r="C10562" s="52"/>
      <c r="F10562" s="41"/>
      <c r="I10562" s="41"/>
      <c r="J10562" s="41"/>
      <c r="K10562" s="40"/>
      <c r="Q10562" s="52"/>
    </row>
    <row r="10563" spans="3:17">
      <c r="C10563" s="52"/>
      <c r="F10563" s="41"/>
      <c r="I10563" s="41"/>
      <c r="J10563" s="41"/>
      <c r="K10563" s="40"/>
      <c r="Q10563" s="52"/>
    </row>
    <row r="10564" spans="3:17">
      <c r="C10564" s="52"/>
      <c r="F10564" s="41"/>
      <c r="I10564" s="41"/>
      <c r="J10564" s="41"/>
      <c r="K10564" s="40"/>
      <c r="Q10564" s="52"/>
    </row>
    <row r="10565" spans="3:17">
      <c r="C10565" s="52"/>
      <c r="F10565" s="41"/>
      <c r="I10565" s="41"/>
      <c r="J10565" s="41"/>
      <c r="K10565" s="40"/>
      <c r="Q10565" s="52"/>
    </row>
    <row r="10566" spans="3:17">
      <c r="C10566" s="52"/>
      <c r="F10566" s="41"/>
      <c r="I10566" s="41"/>
      <c r="J10566" s="41"/>
      <c r="K10566" s="40"/>
      <c r="Q10566" s="52"/>
    </row>
    <row r="10567" spans="3:17">
      <c r="C10567" s="52"/>
      <c r="F10567" s="41"/>
      <c r="I10567" s="41"/>
      <c r="J10567" s="41"/>
      <c r="K10567" s="40"/>
      <c r="Q10567" s="52"/>
    </row>
    <row r="10568" spans="3:17">
      <c r="C10568" s="52"/>
      <c r="F10568" s="41"/>
      <c r="I10568" s="41"/>
      <c r="J10568" s="41"/>
      <c r="K10568" s="40"/>
      <c r="Q10568" s="52"/>
    </row>
    <row r="10569" spans="3:17">
      <c r="C10569" s="52"/>
      <c r="F10569" s="41"/>
      <c r="I10569" s="41"/>
      <c r="J10569" s="41"/>
      <c r="K10569" s="40"/>
      <c r="Q10569" s="52"/>
    </row>
    <row r="10570" spans="3:17">
      <c r="C10570" s="52"/>
      <c r="F10570" s="41"/>
      <c r="I10570" s="41"/>
      <c r="J10570" s="41"/>
      <c r="K10570" s="40"/>
      <c r="Q10570" s="52"/>
    </row>
    <row r="10571" spans="3:17">
      <c r="C10571" s="52"/>
      <c r="F10571" s="41"/>
      <c r="I10571" s="41"/>
      <c r="J10571" s="41"/>
      <c r="K10571" s="40"/>
      <c r="Q10571" s="52"/>
    </row>
    <row r="10572" spans="3:17">
      <c r="C10572" s="52"/>
      <c r="F10572" s="41"/>
      <c r="I10572" s="41"/>
      <c r="J10572" s="41"/>
      <c r="K10572" s="40"/>
      <c r="Q10572" s="52"/>
    </row>
    <row r="10573" spans="3:17">
      <c r="C10573" s="52"/>
      <c r="F10573" s="41"/>
      <c r="I10573" s="41"/>
      <c r="J10573" s="41"/>
      <c r="K10573" s="40"/>
      <c r="Q10573" s="52"/>
    </row>
    <row r="10574" spans="3:17">
      <c r="C10574" s="52"/>
      <c r="F10574" s="41"/>
      <c r="I10574" s="41"/>
      <c r="J10574" s="41"/>
      <c r="K10574" s="40"/>
      <c r="Q10574" s="52"/>
    </row>
    <row r="10575" spans="3:17">
      <c r="C10575" s="52"/>
      <c r="F10575" s="41"/>
      <c r="I10575" s="41"/>
      <c r="J10575" s="41"/>
      <c r="K10575" s="40"/>
      <c r="Q10575" s="52"/>
    </row>
    <row r="10576" spans="3:17">
      <c r="C10576" s="52"/>
      <c r="F10576" s="41"/>
      <c r="I10576" s="41"/>
      <c r="J10576" s="41"/>
      <c r="K10576" s="40"/>
      <c r="Q10576" s="52"/>
    </row>
    <row r="10577" spans="3:17">
      <c r="C10577" s="52"/>
      <c r="F10577" s="41"/>
      <c r="I10577" s="41"/>
      <c r="J10577" s="41"/>
      <c r="K10577" s="40"/>
      <c r="Q10577" s="52"/>
    </row>
    <row r="10578" spans="3:17">
      <c r="C10578" s="52"/>
      <c r="F10578" s="41"/>
      <c r="I10578" s="41"/>
      <c r="J10578" s="41"/>
      <c r="K10578" s="40"/>
      <c r="Q10578" s="52"/>
    </row>
    <row r="10579" spans="3:17">
      <c r="C10579" s="52"/>
      <c r="F10579" s="41"/>
      <c r="I10579" s="41"/>
      <c r="J10579" s="41"/>
      <c r="K10579" s="40"/>
      <c r="Q10579" s="52"/>
    </row>
    <row r="10580" spans="3:17">
      <c r="C10580" s="52"/>
      <c r="F10580" s="41"/>
      <c r="I10580" s="41"/>
      <c r="J10580" s="41"/>
      <c r="K10580" s="40"/>
      <c r="Q10580" s="52"/>
    </row>
    <row r="10581" spans="3:17">
      <c r="C10581" s="52"/>
      <c r="F10581" s="41"/>
      <c r="I10581" s="41"/>
      <c r="J10581" s="41"/>
      <c r="K10581" s="40"/>
      <c r="Q10581" s="52"/>
    </row>
    <row r="10582" spans="3:17">
      <c r="C10582" s="52"/>
      <c r="F10582" s="41"/>
      <c r="I10582" s="41"/>
      <c r="J10582" s="41"/>
      <c r="K10582" s="40"/>
      <c r="Q10582" s="52"/>
    </row>
    <row r="10583" spans="3:17">
      <c r="C10583" s="52"/>
      <c r="F10583" s="41"/>
      <c r="I10583" s="41"/>
      <c r="J10583" s="41"/>
      <c r="K10583" s="40"/>
      <c r="Q10583" s="52"/>
    </row>
    <row r="10584" spans="3:17">
      <c r="C10584" s="52"/>
      <c r="F10584" s="41"/>
      <c r="I10584" s="41"/>
      <c r="J10584" s="41"/>
      <c r="K10584" s="40"/>
      <c r="Q10584" s="52"/>
    </row>
    <row r="10585" spans="3:17">
      <c r="C10585" s="52"/>
      <c r="F10585" s="41"/>
      <c r="I10585" s="41"/>
      <c r="J10585" s="41"/>
      <c r="K10585" s="40"/>
      <c r="Q10585" s="52"/>
    </row>
    <row r="10586" spans="3:17">
      <c r="C10586" s="52"/>
      <c r="F10586" s="41"/>
      <c r="I10586" s="41"/>
      <c r="J10586" s="41"/>
      <c r="K10586" s="40"/>
      <c r="Q10586" s="52"/>
    </row>
    <row r="10587" spans="3:17">
      <c r="C10587" s="52"/>
      <c r="F10587" s="41"/>
      <c r="I10587" s="41"/>
      <c r="J10587" s="41"/>
      <c r="K10587" s="40"/>
      <c r="Q10587" s="52"/>
    </row>
    <row r="10588" spans="3:17">
      <c r="C10588" s="52"/>
      <c r="F10588" s="41"/>
      <c r="I10588" s="41"/>
      <c r="J10588" s="41"/>
      <c r="K10588" s="40"/>
      <c r="Q10588" s="52"/>
    </row>
    <row r="10589" spans="3:17">
      <c r="C10589" s="52"/>
      <c r="F10589" s="41"/>
      <c r="I10589" s="41"/>
      <c r="J10589" s="41"/>
      <c r="K10589" s="40"/>
      <c r="Q10589" s="52"/>
    </row>
    <row r="10590" spans="3:17">
      <c r="C10590" s="52"/>
      <c r="F10590" s="41"/>
      <c r="I10590" s="41"/>
      <c r="J10590" s="41"/>
      <c r="K10590" s="40"/>
      <c r="Q10590" s="52"/>
    </row>
    <row r="10591" spans="3:17">
      <c r="C10591" s="52"/>
      <c r="F10591" s="41"/>
      <c r="I10591" s="41"/>
      <c r="J10591" s="41"/>
      <c r="K10591" s="40"/>
      <c r="Q10591" s="52"/>
    </row>
    <row r="10592" spans="3:17">
      <c r="C10592" s="52"/>
      <c r="F10592" s="41"/>
      <c r="I10592" s="41"/>
      <c r="J10592" s="41"/>
      <c r="K10592" s="40"/>
      <c r="Q10592" s="52"/>
    </row>
    <row r="10593" spans="3:17">
      <c r="C10593" s="52"/>
      <c r="F10593" s="41"/>
      <c r="I10593" s="41"/>
      <c r="J10593" s="41"/>
      <c r="K10593" s="40"/>
      <c r="Q10593" s="52"/>
    </row>
    <row r="10594" spans="3:17">
      <c r="C10594" s="52"/>
      <c r="F10594" s="41"/>
      <c r="I10594" s="41"/>
      <c r="J10594" s="41"/>
      <c r="K10594" s="40"/>
      <c r="Q10594" s="52"/>
    </row>
    <row r="10595" spans="3:17">
      <c r="C10595" s="52"/>
      <c r="F10595" s="41"/>
      <c r="I10595" s="41"/>
      <c r="J10595" s="41"/>
      <c r="K10595" s="40"/>
      <c r="Q10595" s="52"/>
    </row>
    <row r="10596" spans="3:17">
      <c r="C10596" s="52"/>
      <c r="F10596" s="41"/>
      <c r="I10596" s="41"/>
      <c r="J10596" s="41"/>
      <c r="K10596" s="40"/>
      <c r="Q10596" s="52"/>
    </row>
    <row r="10597" spans="3:17">
      <c r="C10597" s="52"/>
      <c r="F10597" s="41"/>
      <c r="I10597" s="41"/>
      <c r="J10597" s="41"/>
      <c r="K10597" s="40"/>
      <c r="Q10597" s="52"/>
    </row>
    <row r="10598" spans="3:17">
      <c r="C10598" s="52"/>
      <c r="F10598" s="41"/>
      <c r="I10598" s="41"/>
      <c r="J10598" s="41"/>
      <c r="K10598" s="40"/>
      <c r="Q10598" s="52"/>
    </row>
    <row r="10599" spans="3:17">
      <c r="C10599" s="52"/>
      <c r="F10599" s="41"/>
      <c r="I10599" s="41"/>
      <c r="J10599" s="41"/>
      <c r="K10599" s="40"/>
      <c r="Q10599" s="52"/>
    </row>
    <row r="10600" spans="3:17">
      <c r="C10600" s="52"/>
      <c r="F10600" s="41"/>
      <c r="I10600" s="41"/>
      <c r="J10600" s="41"/>
      <c r="K10600" s="40"/>
      <c r="Q10600" s="52"/>
    </row>
    <row r="10601" spans="3:17">
      <c r="C10601" s="52"/>
      <c r="F10601" s="41"/>
      <c r="I10601" s="41"/>
      <c r="J10601" s="41"/>
      <c r="K10601" s="40"/>
      <c r="Q10601" s="52"/>
    </row>
    <row r="10602" spans="3:17">
      <c r="C10602" s="52"/>
      <c r="F10602" s="41"/>
      <c r="I10602" s="41"/>
      <c r="J10602" s="41"/>
      <c r="K10602" s="40"/>
      <c r="Q10602" s="52"/>
    </row>
    <row r="10603" spans="3:17">
      <c r="C10603" s="52"/>
      <c r="F10603" s="41"/>
      <c r="I10603" s="41"/>
      <c r="J10603" s="41"/>
      <c r="K10603" s="40"/>
      <c r="Q10603" s="52"/>
    </row>
    <row r="10604" spans="3:17">
      <c r="C10604" s="52"/>
      <c r="F10604" s="41"/>
      <c r="I10604" s="41"/>
      <c r="J10604" s="41"/>
      <c r="K10604" s="40"/>
      <c r="Q10604" s="52"/>
    </row>
    <row r="10605" spans="3:17">
      <c r="C10605" s="52"/>
      <c r="F10605" s="41"/>
      <c r="I10605" s="41"/>
      <c r="J10605" s="41"/>
      <c r="K10605" s="40"/>
      <c r="Q10605" s="52"/>
    </row>
    <row r="10606" spans="3:17">
      <c r="C10606" s="52"/>
      <c r="F10606" s="41"/>
      <c r="I10606" s="41"/>
      <c r="J10606" s="41"/>
      <c r="K10606" s="40"/>
      <c r="Q10606" s="52"/>
    </row>
    <row r="10607" spans="3:17">
      <c r="C10607" s="52"/>
      <c r="F10607" s="41"/>
      <c r="I10607" s="41"/>
      <c r="J10607" s="41"/>
      <c r="K10607" s="40"/>
      <c r="Q10607" s="52"/>
    </row>
    <row r="10608" spans="3:17">
      <c r="C10608" s="52"/>
      <c r="F10608" s="41"/>
      <c r="I10608" s="41"/>
      <c r="J10608" s="41"/>
      <c r="K10608" s="40"/>
      <c r="Q10608" s="52"/>
    </row>
    <row r="10609" spans="3:17">
      <c r="C10609" s="52"/>
      <c r="F10609" s="41"/>
      <c r="I10609" s="41"/>
      <c r="J10609" s="41"/>
      <c r="K10609" s="40"/>
      <c r="Q10609" s="52"/>
    </row>
    <row r="10610" spans="3:17">
      <c r="C10610" s="52"/>
      <c r="F10610" s="41"/>
      <c r="I10610" s="41"/>
      <c r="J10610" s="41"/>
      <c r="K10610" s="40"/>
      <c r="Q10610" s="52"/>
    </row>
    <row r="10611" spans="3:17">
      <c r="C10611" s="52"/>
      <c r="F10611" s="41"/>
      <c r="I10611" s="41"/>
      <c r="J10611" s="41"/>
      <c r="K10611" s="40"/>
      <c r="Q10611" s="52"/>
    </row>
    <row r="10612" spans="3:17">
      <c r="C10612" s="52"/>
      <c r="F10612" s="41"/>
      <c r="I10612" s="41"/>
      <c r="J10612" s="41"/>
      <c r="K10612" s="40"/>
      <c r="Q10612" s="52"/>
    </row>
    <row r="10613" spans="3:17">
      <c r="C10613" s="52"/>
      <c r="F10613" s="41"/>
      <c r="I10613" s="41"/>
      <c r="J10613" s="41"/>
      <c r="K10613" s="40"/>
      <c r="Q10613" s="52"/>
    </row>
    <row r="10614" spans="3:17">
      <c r="C10614" s="52"/>
      <c r="F10614" s="41"/>
      <c r="I10614" s="41"/>
      <c r="J10614" s="41"/>
      <c r="K10614" s="40"/>
      <c r="Q10614" s="52"/>
    </row>
    <row r="10615" spans="3:17">
      <c r="C10615" s="52"/>
      <c r="F10615" s="41"/>
      <c r="I10615" s="41"/>
      <c r="J10615" s="41"/>
      <c r="K10615" s="40"/>
      <c r="Q10615" s="52"/>
    </row>
    <row r="10616" spans="3:17">
      <c r="C10616" s="52"/>
      <c r="F10616" s="41"/>
      <c r="I10616" s="41"/>
      <c r="J10616" s="41"/>
      <c r="K10616" s="40"/>
      <c r="Q10616" s="52"/>
    </row>
    <row r="10617" spans="3:17">
      <c r="C10617" s="52"/>
      <c r="F10617" s="41"/>
      <c r="I10617" s="41"/>
      <c r="J10617" s="41"/>
      <c r="K10617" s="40"/>
      <c r="Q10617" s="52"/>
    </row>
    <row r="10618" spans="3:17">
      <c r="C10618" s="52"/>
      <c r="F10618" s="41"/>
      <c r="I10618" s="41"/>
      <c r="J10618" s="41"/>
      <c r="K10618" s="40"/>
      <c r="Q10618" s="52"/>
    </row>
    <row r="10619" spans="3:17">
      <c r="C10619" s="52"/>
      <c r="F10619" s="41"/>
      <c r="I10619" s="41"/>
      <c r="J10619" s="41"/>
      <c r="K10619" s="40"/>
      <c r="Q10619" s="52"/>
    </row>
    <row r="10620" spans="3:17">
      <c r="C10620" s="52"/>
      <c r="F10620" s="41"/>
      <c r="I10620" s="41"/>
      <c r="J10620" s="41"/>
      <c r="K10620" s="40"/>
      <c r="Q10620" s="52"/>
    </row>
    <row r="10621" spans="3:17">
      <c r="C10621" s="52"/>
      <c r="F10621" s="41"/>
      <c r="I10621" s="41"/>
      <c r="J10621" s="41"/>
      <c r="K10621" s="40"/>
      <c r="Q10621" s="52"/>
    </row>
    <row r="10622" spans="3:17">
      <c r="C10622" s="52"/>
      <c r="F10622" s="41"/>
      <c r="I10622" s="41"/>
      <c r="J10622" s="41"/>
      <c r="K10622" s="40"/>
      <c r="Q10622" s="52"/>
    </row>
    <row r="10623" spans="3:17">
      <c r="C10623" s="52"/>
      <c r="F10623" s="41"/>
      <c r="I10623" s="41"/>
      <c r="J10623" s="41"/>
      <c r="K10623" s="40"/>
      <c r="Q10623" s="52"/>
    </row>
    <row r="10624" spans="3:17">
      <c r="C10624" s="52"/>
      <c r="F10624" s="41"/>
      <c r="I10624" s="41"/>
      <c r="J10624" s="41"/>
      <c r="K10624" s="40"/>
      <c r="Q10624" s="52"/>
    </row>
    <row r="10625" spans="3:17">
      <c r="C10625" s="52"/>
      <c r="F10625" s="41"/>
      <c r="I10625" s="41"/>
      <c r="J10625" s="41"/>
      <c r="K10625" s="40"/>
      <c r="Q10625" s="52"/>
    </row>
    <row r="10626" spans="3:17">
      <c r="C10626" s="52"/>
      <c r="F10626" s="41"/>
      <c r="I10626" s="41"/>
      <c r="J10626" s="41"/>
      <c r="K10626" s="40"/>
      <c r="Q10626" s="52"/>
    </row>
    <row r="10627" spans="3:17">
      <c r="C10627" s="52"/>
      <c r="F10627" s="41"/>
      <c r="I10627" s="41"/>
      <c r="J10627" s="41"/>
      <c r="K10627" s="40"/>
      <c r="Q10627" s="52"/>
    </row>
    <row r="10628" spans="3:17">
      <c r="C10628" s="52"/>
      <c r="F10628" s="41"/>
      <c r="I10628" s="41"/>
      <c r="J10628" s="41"/>
      <c r="K10628" s="40"/>
      <c r="Q10628" s="52"/>
    </row>
    <row r="10629" spans="3:17">
      <c r="C10629" s="52"/>
      <c r="F10629" s="41"/>
      <c r="I10629" s="41"/>
      <c r="J10629" s="41"/>
      <c r="K10629" s="40"/>
      <c r="Q10629" s="52"/>
    </row>
    <row r="10630" spans="3:17">
      <c r="C10630" s="52"/>
      <c r="F10630" s="41"/>
      <c r="I10630" s="41"/>
      <c r="J10630" s="41"/>
      <c r="K10630" s="40"/>
      <c r="Q10630" s="52"/>
    </row>
    <row r="10631" spans="3:17">
      <c r="C10631" s="52"/>
      <c r="F10631" s="41"/>
      <c r="I10631" s="41"/>
      <c r="J10631" s="41"/>
      <c r="K10631" s="40"/>
      <c r="Q10631" s="52"/>
    </row>
    <row r="10632" spans="3:17">
      <c r="C10632" s="52"/>
      <c r="F10632" s="41"/>
      <c r="I10632" s="41"/>
      <c r="J10632" s="41"/>
      <c r="K10632" s="40"/>
      <c r="Q10632" s="52"/>
    </row>
    <row r="10633" spans="3:17">
      <c r="C10633" s="52"/>
      <c r="F10633" s="41"/>
      <c r="I10633" s="41"/>
      <c r="J10633" s="41"/>
      <c r="K10633" s="40"/>
      <c r="Q10633" s="52"/>
    </row>
    <row r="10634" spans="3:17">
      <c r="C10634" s="52"/>
      <c r="F10634" s="41"/>
      <c r="I10634" s="41"/>
      <c r="J10634" s="41"/>
      <c r="K10634" s="40"/>
      <c r="Q10634" s="52"/>
    </row>
    <row r="10635" spans="3:17">
      <c r="C10635" s="52"/>
      <c r="F10635" s="41"/>
      <c r="I10635" s="41"/>
      <c r="J10635" s="41"/>
      <c r="K10635" s="40"/>
      <c r="Q10635" s="52"/>
    </row>
    <row r="10636" spans="3:17">
      <c r="C10636" s="52"/>
      <c r="F10636" s="41"/>
      <c r="I10636" s="41"/>
      <c r="J10636" s="41"/>
      <c r="K10636" s="40"/>
      <c r="Q10636" s="52"/>
    </row>
    <row r="10637" spans="3:17">
      <c r="C10637" s="52"/>
      <c r="F10637" s="41"/>
      <c r="I10637" s="41"/>
      <c r="J10637" s="41"/>
      <c r="K10637" s="40"/>
      <c r="Q10637" s="52"/>
    </row>
    <row r="10638" spans="3:17">
      <c r="C10638" s="52"/>
      <c r="F10638" s="41"/>
      <c r="I10638" s="41"/>
      <c r="J10638" s="41"/>
      <c r="K10638" s="40"/>
      <c r="Q10638" s="52"/>
    </row>
    <row r="10639" spans="3:17">
      <c r="C10639" s="52"/>
      <c r="F10639" s="41"/>
      <c r="I10639" s="41"/>
      <c r="J10639" s="41"/>
      <c r="K10639" s="40"/>
      <c r="Q10639" s="52"/>
    </row>
    <row r="10640" spans="3:17">
      <c r="C10640" s="52"/>
      <c r="F10640" s="41"/>
      <c r="I10640" s="41"/>
      <c r="J10640" s="41"/>
      <c r="K10640" s="40"/>
      <c r="Q10640" s="52"/>
    </row>
    <row r="10641" spans="3:17">
      <c r="C10641" s="52"/>
      <c r="F10641" s="41"/>
      <c r="I10641" s="41"/>
      <c r="J10641" s="41"/>
      <c r="K10641" s="40"/>
      <c r="Q10641" s="52"/>
    </row>
    <row r="10642" spans="3:17">
      <c r="C10642" s="52"/>
      <c r="F10642" s="41"/>
      <c r="I10642" s="41"/>
      <c r="J10642" s="41"/>
      <c r="K10642" s="40"/>
      <c r="Q10642" s="52"/>
    </row>
    <row r="10643" spans="3:17">
      <c r="C10643" s="52"/>
      <c r="F10643" s="41"/>
      <c r="I10643" s="41"/>
      <c r="J10643" s="41"/>
      <c r="K10643" s="40"/>
      <c r="Q10643" s="52"/>
    </row>
    <row r="10644" spans="3:17">
      <c r="C10644" s="52"/>
      <c r="F10644" s="41"/>
      <c r="I10644" s="41"/>
      <c r="J10644" s="41"/>
      <c r="K10644" s="40"/>
      <c r="Q10644" s="52"/>
    </row>
    <row r="10645" spans="3:17">
      <c r="C10645" s="52"/>
      <c r="F10645" s="41"/>
      <c r="I10645" s="41"/>
      <c r="J10645" s="41"/>
      <c r="K10645" s="40"/>
      <c r="Q10645" s="52"/>
    </row>
    <row r="10646" spans="3:17">
      <c r="C10646" s="52"/>
      <c r="F10646" s="41"/>
      <c r="I10646" s="41"/>
      <c r="J10646" s="41"/>
      <c r="K10646" s="40"/>
      <c r="Q10646" s="52"/>
    </row>
    <row r="10647" spans="3:17">
      <c r="C10647" s="52"/>
      <c r="F10647" s="41"/>
      <c r="I10647" s="41"/>
      <c r="J10647" s="41"/>
      <c r="K10647" s="40"/>
      <c r="Q10647" s="52"/>
    </row>
    <row r="10648" spans="3:17">
      <c r="C10648" s="52"/>
      <c r="F10648" s="41"/>
      <c r="I10648" s="41"/>
      <c r="J10648" s="41"/>
      <c r="K10648" s="40"/>
      <c r="Q10648" s="52"/>
    </row>
    <row r="10649" spans="3:17">
      <c r="C10649" s="52"/>
      <c r="F10649" s="41"/>
      <c r="I10649" s="41"/>
      <c r="J10649" s="41"/>
      <c r="K10649" s="40"/>
      <c r="Q10649" s="52"/>
    </row>
    <row r="10650" spans="3:17">
      <c r="C10650" s="52"/>
      <c r="F10650" s="41"/>
      <c r="I10650" s="41"/>
      <c r="J10650" s="41"/>
      <c r="K10650" s="40"/>
      <c r="Q10650" s="52"/>
    </row>
    <row r="10651" spans="3:17">
      <c r="C10651" s="52"/>
      <c r="F10651" s="41"/>
      <c r="I10651" s="41"/>
      <c r="J10651" s="41"/>
      <c r="K10651" s="40"/>
      <c r="Q10651" s="52"/>
    </row>
    <row r="10652" spans="3:17">
      <c r="C10652" s="52"/>
      <c r="F10652" s="41"/>
      <c r="I10652" s="41"/>
      <c r="J10652" s="41"/>
      <c r="K10652" s="40"/>
      <c r="Q10652" s="52"/>
    </row>
    <row r="10653" spans="3:17">
      <c r="C10653" s="52"/>
      <c r="F10653" s="41"/>
      <c r="I10653" s="41"/>
      <c r="J10653" s="41"/>
      <c r="K10653" s="40"/>
      <c r="Q10653" s="52"/>
    </row>
    <row r="10654" spans="3:17">
      <c r="C10654" s="52"/>
      <c r="F10654" s="41"/>
      <c r="I10654" s="41"/>
      <c r="J10654" s="41"/>
      <c r="K10654" s="40"/>
      <c r="Q10654" s="52"/>
    </row>
    <row r="10655" spans="3:17">
      <c r="C10655" s="52"/>
      <c r="F10655" s="41"/>
      <c r="I10655" s="41"/>
      <c r="J10655" s="41"/>
      <c r="K10655" s="40"/>
      <c r="Q10655" s="52"/>
    </row>
    <row r="10656" spans="3:17">
      <c r="C10656" s="52"/>
      <c r="F10656" s="41"/>
      <c r="I10656" s="41"/>
      <c r="J10656" s="41"/>
      <c r="K10656" s="40"/>
      <c r="Q10656" s="52"/>
    </row>
    <row r="10657" spans="3:17">
      <c r="C10657" s="52"/>
      <c r="F10657" s="41"/>
      <c r="I10657" s="41"/>
      <c r="J10657" s="41"/>
      <c r="K10657" s="40"/>
      <c r="Q10657" s="52"/>
    </row>
    <row r="10658" spans="3:17">
      <c r="C10658" s="52"/>
      <c r="F10658" s="41"/>
      <c r="I10658" s="41"/>
      <c r="J10658" s="41"/>
      <c r="K10658" s="40"/>
      <c r="Q10658" s="52"/>
    </row>
    <row r="10659" spans="3:17">
      <c r="C10659" s="52"/>
      <c r="F10659" s="41"/>
      <c r="I10659" s="41"/>
      <c r="J10659" s="41"/>
      <c r="K10659" s="40"/>
      <c r="Q10659" s="52"/>
    </row>
    <row r="10660" spans="3:17">
      <c r="C10660" s="52"/>
      <c r="F10660" s="41"/>
      <c r="I10660" s="41"/>
      <c r="J10660" s="41"/>
      <c r="K10660" s="40"/>
      <c r="Q10660" s="52"/>
    </row>
    <row r="10661" spans="3:17">
      <c r="C10661" s="52"/>
      <c r="F10661" s="41"/>
      <c r="I10661" s="41"/>
      <c r="J10661" s="41"/>
      <c r="K10661" s="40"/>
      <c r="Q10661" s="52"/>
    </row>
    <row r="10662" spans="3:17">
      <c r="C10662" s="52"/>
      <c r="F10662" s="41"/>
      <c r="I10662" s="41"/>
      <c r="J10662" s="41"/>
      <c r="K10662" s="40"/>
      <c r="Q10662" s="52"/>
    </row>
    <row r="10663" spans="3:17">
      <c r="C10663" s="52"/>
      <c r="F10663" s="41"/>
      <c r="I10663" s="41"/>
      <c r="J10663" s="41"/>
      <c r="K10663" s="40"/>
      <c r="Q10663" s="52"/>
    </row>
    <row r="10664" spans="3:17">
      <c r="C10664" s="52"/>
      <c r="F10664" s="41"/>
      <c r="I10664" s="41"/>
      <c r="J10664" s="41"/>
      <c r="K10664" s="40"/>
      <c r="Q10664" s="52"/>
    </row>
    <row r="10665" spans="3:17">
      <c r="C10665" s="52"/>
      <c r="F10665" s="41"/>
      <c r="I10665" s="41"/>
      <c r="J10665" s="41"/>
      <c r="K10665" s="40"/>
      <c r="Q10665" s="52"/>
    </row>
    <row r="10666" spans="3:17">
      <c r="C10666" s="52"/>
      <c r="F10666" s="41"/>
      <c r="I10666" s="41"/>
      <c r="J10666" s="41"/>
      <c r="K10666" s="40"/>
      <c r="Q10666" s="52"/>
    </row>
    <row r="10667" spans="3:17">
      <c r="C10667" s="52"/>
      <c r="F10667" s="41"/>
      <c r="I10667" s="41"/>
      <c r="J10667" s="41"/>
      <c r="K10667" s="40"/>
      <c r="Q10667" s="52"/>
    </row>
    <row r="10668" spans="3:17">
      <c r="C10668" s="52"/>
      <c r="F10668" s="41"/>
      <c r="I10668" s="41"/>
      <c r="J10668" s="41"/>
      <c r="K10668" s="40"/>
      <c r="Q10668" s="52"/>
    </row>
    <row r="10669" spans="3:17">
      <c r="C10669" s="52"/>
      <c r="F10669" s="41"/>
      <c r="I10669" s="41"/>
      <c r="J10669" s="41"/>
      <c r="K10669" s="40"/>
      <c r="Q10669" s="52"/>
    </row>
    <row r="10670" spans="3:17">
      <c r="C10670" s="52"/>
      <c r="F10670" s="41"/>
      <c r="I10670" s="41"/>
      <c r="J10670" s="41"/>
      <c r="K10670" s="40"/>
      <c r="Q10670" s="52"/>
    </row>
    <row r="10671" spans="3:17">
      <c r="C10671" s="52"/>
      <c r="F10671" s="41"/>
      <c r="I10671" s="41"/>
      <c r="J10671" s="41"/>
      <c r="K10671" s="40"/>
      <c r="Q10671" s="52"/>
    </row>
    <row r="10672" spans="3:17">
      <c r="C10672" s="52"/>
      <c r="F10672" s="41"/>
      <c r="I10672" s="41"/>
      <c r="J10672" s="41"/>
      <c r="K10672" s="40"/>
      <c r="Q10672" s="52"/>
    </row>
    <row r="10673" spans="3:17">
      <c r="C10673" s="52"/>
      <c r="F10673" s="41"/>
      <c r="I10673" s="41"/>
      <c r="J10673" s="41"/>
      <c r="K10673" s="40"/>
      <c r="Q10673" s="52"/>
    </row>
    <row r="10674" spans="3:17">
      <c r="C10674" s="52"/>
      <c r="F10674" s="41"/>
      <c r="I10674" s="41"/>
      <c r="J10674" s="41"/>
      <c r="K10674" s="40"/>
      <c r="Q10674" s="52"/>
    </row>
    <row r="10675" spans="3:17">
      <c r="C10675" s="52"/>
      <c r="F10675" s="41"/>
      <c r="I10675" s="41"/>
      <c r="J10675" s="41"/>
      <c r="K10675" s="40"/>
      <c r="Q10675" s="52"/>
    </row>
    <row r="10676" spans="3:17">
      <c r="C10676" s="52"/>
      <c r="F10676" s="41"/>
      <c r="I10676" s="41"/>
      <c r="J10676" s="41"/>
      <c r="K10676" s="40"/>
      <c r="Q10676" s="52"/>
    </row>
    <row r="10677" spans="3:17">
      <c r="C10677" s="52"/>
      <c r="F10677" s="41"/>
      <c r="I10677" s="41"/>
      <c r="J10677" s="41"/>
      <c r="K10677" s="40"/>
      <c r="Q10677" s="52"/>
    </row>
    <row r="10678" spans="3:17">
      <c r="C10678" s="52"/>
      <c r="F10678" s="41"/>
      <c r="I10678" s="41"/>
      <c r="J10678" s="41"/>
      <c r="K10678" s="40"/>
      <c r="Q10678" s="52"/>
    </row>
    <row r="10679" spans="3:17">
      <c r="C10679" s="52"/>
      <c r="F10679" s="41"/>
      <c r="I10679" s="41"/>
      <c r="J10679" s="41"/>
      <c r="K10679" s="40"/>
      <c r="Q10679" s="52"/>
    </row>
    <row r="10680" spans="3:17">
      <c r="C10680" s="52"/>
      <c r="F10680" s="41"/>
      <c r="I10680" s="41"/>
      <c r="J10680" s="41"/>
      <c r="K10680" s="40"/>
      <c r="Q10680" s="52"/>
    </row>
    <row r="10681" spans="3:17">
      <c r="C10681" s="52"/>
      <c r="F10681" s="41"/>
      <c r="I10681" s="41"/>
      <c r="J10681" s="41"/>
      <c r="K10681" s="40"/>
      <c r="Q10681" s="52"/>
    </row>
    <row r="10682" spans="3:17">
      <c r="C10682" s="52"/>
      <c r="F10682" s="41"/>
      <c r="I10682" s="41"/>
      <c r="J10682" s="41"/>
      <c r="K10682" s="40"/>
      <c r="Q10682" s="52"/>
    </row>
    <row r="10683" spans="3:17">
      <c r="C10683" s="52"/>
      <c r="F10683" s="41"/>
      <c r="I10683" s="41"/>
      <c r="J10683" s="41"/>
      <c r="K10683" s="40"/>
      <c r="Q10683" s="52"/>
    </row>
    <row r="10684" spans="3:17">
      <c r="C10684" s="52"/>
      <c r="F10684" s="41"/>
      <c r="I10684" s="41"/>
      <c r="J10684" s="41"/>
      <c r="K10684" s="40"/>
      <c r="Q10684" s="52"/>
    </row>
    <row r="10685" spans="3:17">
      <c r="C10685" s="52"/>
      <c r="F10685" s="41"/>
      <c r="I10685" s="41"/>
      <c r="J10685" s="41"/>
      <c r="K10685" s="40"/>
      <c r="Q10685" s="52"/>
    </row>
    <row r="10686" spans="3:17">
      <c r="C10686" s="52"/>
      <c r="F10686" s="41"/>
      <c r="I10686" s="41"/>
      <c r="J10686" s="41"/>
      <c r="K10686" s="40"/>
      <c r="Q10686" s="52"/>
    </row>
    <row r="10687" spans="3:17">
      <c r="C10687" s="52"/>
      <c r="F10687" s="41"/>
      <c r="I10687" s="41"/>
      <c r="J10687" s="41"/>
      <c r="K10687" s="40"/>
      <c r="Q10687" s="52"/>
    </row>
    <row r="10688" spans="3:17">
      <c r="C10688" s="52"/>
      <c r="F10688" s="41"/>
      <c r="I10688" s="41"/>
      <c r="J10688" s="41"/>
      <c r="K10688" s="40"/>
      <c r="Q10688" s="52"/>
    </row>
    <row r="10689" spans="3:17">
      <c r="C10689" s="52"/>
      <c r="F10689" s="41"/>
      <c r="I10689" s="41"/>
      <c r="J10689" s="41"/>
      <c r="K10689" s="40"/>
      <c r="Q10689" s="52"/>
    </row>
    <row r="10690" spans="3:17">
      <c r="C10690" s="52"/>
      <c r="F10690" s="41"/>
      <c r="I10690" s="41"/>
      <c r="J10690" s="41"/>
      <c r="K10690" s="40"/>
      <c r="Q10690" s="52"/>
    </row>
    <row r="10691" spans="3:17">
      <c r="C10691" s="52"/>
      <c r="F10691" s="41"/>
      <c r="I10691" s="41"/>
      <c r="J10691" s="41"/>
      <c r="K10691" s="40"/>
      <c r="Q10691" s="52"/>
    </row>
    <row r="10692" spans="3:17">
      <c r="C10692" s="52"/>
      <c r="F10692" s="41"/>
      <c r="I10692" s="41"/>
      <c r="J10692" s="41"/>
      <c r="K10692" s="40"/>
      <c r="Q10692" s="52"/>
    </row>
    <row r="10693" spans="3:17">
      <c r="C10693" s="52"/>
      <c r="F10693" s="41"/>
      <c r="I10693" s="41"/>
      <c r="J10693" s="41"/>
      <c r="K10693" s="40"/>
      <c r="Q10693" s="52"/>
    </row>
    <row r="10694" spans="3:17">
      <c r="C10694" s="52"/>
      <c r="F10694" s="41"/>
      <c r="I10694" s="41"/>
      <c r="J10694" s="41"/>
      <c r="K10694" s="40"/>
      <c r="Q10694" s="52"/>
    </row>
    <row r="10695" spans="3:17">
      <c r="C10695" s="52"/>
      <c r="F10695" s="41"/>
      <c r="I10695" s="41"/>
      <c r="J10695" s="41"/>
      <c r="K10695" s="40"/>
      <c r="Q10695" s="52"/>
    </row>
    <row r="10696" spans="3:17">
      <c r="C10696" s="52"/>
      <c r="F10696" s="41"/>
      <c r="I10696" s="41"/>
      <c r="J10696" s="41"/>
      <c r="K10696" s="40"/>
      <c r="Q10696" s="52"/>
    </row>
    <row r="10697" spans="3:17">
      <c r="C10697" s="52"/>
      <c r="F10697" s="41"/>
      <c r="I10697" s="41"/>
      <c r="J10697" s="41"/>
      <c r="K10697" s="40"/>
      <c r="Q10697" s="52"/>
    </row>
    <row r="10698" spans="3:17">
      <c r="C10698" s="52"/>
      <c r="F10698" s="41"/>
      <c r="I10698" s="41"/>
      <c r="J10698" s="41"/>
      <c r="K10698" s="40"/>
      <c r="Q10698" s="52"/>
    </row>
    <row r="10699" spans="3:17">
      <c r="C10699" s="52"/>
      <c r="F10699" s="41"/>
      <c r="I10699" s="41"/>
      <c r="J10699" s="41"/>
      <c r="K10699" s="40"/>
      <c r="Q10699" s="52"/>
    </row>
    <row r="10700" spans="3:17">
      <c r="C10700" s="52"/>
      <c r="F10700" s="41"/>
      <c r="I10700" s="41"/>
      <c r="J10700" s="41"/>
      <c r="K10700" s="40"/>
      <c r="Q10700" s="52"/>
    </row>
    <row r="10701" spans="3:17">
      <c r="C10701" s="52"/>
      <c r="F10701" s="41"/>
      <c r="I10701" s="41"/>
      <c r="J10701" s="41"/>
      <c r="K10701" s="40"/>
      <c r="Q10701" s="52"/>
    </row>
    <row r="10702" spans="3:17">
      <c r="C10702" s="52"/>
      <c r="F10702" s="41"/>
      <c r="I10702" s="41"/>
      <c r="J10702" s="41"/>
      <c r="K10702" s="40"/>
      <c r="Q10702" s="52"/>
    </row>
    <row r="10703" spans="3:17">
      <c r="C10703" s="52"/>
      <c r="F10703" s="41"/>
      <c r="I10703" s="41"/>
      <c r="J10703" s="41"/>
      <c r="K10703" s="40"/>
      <c r="Q10703" s="52"/>
    </row>
    <row r="10704" spans="3:17">
      <c r="C10704" s="52"/>
      <c r="F10704" s="41"/>
      <c r="I10704" s="41"/>
      <c r="J10704" s="41"/>
      <c r="K10704" s="40"/>
      <c r="Q10704" s="52"/>
    </row>
    <row r="10705" spans="3:17">
      <c r="C10705" s="52"/>
      <c r="F10705" s="41"/>
      <c r="I10705" s="41"/>
      <c r="J10705" s="41"/>
      <c r="K10705" s="40"/>
      <c r="Q10705" s="52"/>
    </row>
    <row r="10706" spans="3:17">
      <c r="C10706" s="52"/>
      <c r="F10706" s="41"/>
      <c r="I10706" s="41"/>
      <c r="J10706" s="41"/>
      <c r="K10706" s="40"/>
      <c r="Q10706" s="52"/>
    </row>
    <row r="10707" spans="3:17">
      <c r="C10707" s="52"/>
      <c r="F10707" s="41"/>
      <c r="I10707" s="41"/>
      <c r="J10707" s="41"/>
      <c r="K10707" s="40"/>
      <c r="Q10707" s="52"/>
    </row>
    <row r="10708" spans="3:17">
      <c r="C10708" s="52"/>
      <c r="F10708" s="41"/>
      <c r="I10708" s="41"/>
      <c r="J10708" s="41"/>
      <c r="K10708" s="40"/>
      <c r="Q10708" s="52"/>
    </row>
    <row r="10709" spans="3:17">
      <c r="C10709" s="52"/>
      <c r="F10709" s="41"/>
      <c r="I10709" s="41"/>
      <c r="J10709" s="41"/>
      <c r="K10709" s="40"/>
      <c r="Q10709" s="52"/>
    </row>
    <row r="10710" spans="3:17">
      <c r="C10710" s="52"/>
      <c r="F10710" s="41"/>
      <c r="I10710" s="41"/>
      <c r="J10710" s="41"/>
      <c r="K10710" s="40"/>
      <c r="Q10710" s="52"/>
    </row>
    <row r="10711" spans="3:17">
      <c r="C10711" s="52"/>
      <c r="F10711" s="41"/>
      <c r="I10711" s="41"/>
      <c r="J10711" s="41"/>
      <c r="K10711" s="40"/>
      <c r="Q10711" s="52"/>
    </row>
    <row r="10712" spans="3:17">
      <c r="C10712" s="52"/>
      <c r="F10712" s="41"/>
      <c r="I10712" s="41"/>
      <c r="J10712" s="41"/>
      <c r="K10712" s="40"/>
      <c r="Q10712" s="52"/>
    </row>
    <row r="10713" spans="3:17">
      <c r="C10713" s="52"/>
      <c r="F10713" s="41"/>
      <c r="I10713" s="41"/>
      <c r="J10713" s="41"/>
      <c r="K10713" s="40"/>
      <c r="Q10713" s="52"/>
    </row>
    <row r="10714" spans="3:17">
      <c r="C10714" s="52"/>
      <c r="F10714" s="41"/>
      <c r="I10714" s="41"/>
      <c r="J10714" s="41"/>
      <c r="K10714" s="40"/>
      <c r="Q10714" s="52"/>
    </row>
    <row r="10715" spans="3:17">
      <c r="C10715" s="52"/>
      <c r="F10715" s="41"/>
      <c r="I10715" s="41"/>
      <c r="J10715" s="41"/>
      <c r="K10715" s="40"/>
      <c r="Q10715" s="52"/>
    </row>
    <row r="10716" spans="3:17">
      <c r="C10716" s="52"/>
      <c r="F10716" s="41"/>
      <c r="I10716" s="41"/>
      <c r="J10716" s="41"/>
      <c r="K10716" s="40"/>
      <c r="Q10716" s="52"/>
    </row>
    <row r="10717" spans="3:17">
      <c r="C10717" s="52"/>
      <c r="F10717" s="41"/>
      <c r="I10717" s="41"/>
      <c r="J10717" s="41"/>
      <c r="K10717" s="40"/>
      <c r="Q10717" s="52"/>
    </row>
    <row r="10718" spans="3:17">
      <c r="C10718" s="52"/>
      <c r="F10718" s="41"/>
      <c r="I10718" s="41"/>
      <c r="J10718" s="41"/>
      <c r="K10718" s="40"/>
      <c r="Q10718" s="52"/>
    </row>
    <row r="10719" spans="3:17">
      <c r="C10719" s="52"/>
      <c r="F10719" s="41"/>
      <c r="I10719" s="41"/>
      <c r="J10719" s="41"/>
      <c r="K10719" s="40"/>
      <c r="Q10719" s="52"/>
    </row>
    <row r="10720" spans="3:17">
      <c r="C10720" s="52"/>
      <c r="F10720" s="41"/>
      <c r="I10720" s="41"/>
      <c r="J10720" s="41"/>
      <c r="K10720" s="40"/>
      <c r="Q10720" s="52"/>
    </row>
    <row r="10721" spans="3:17">
      <c r="C10721" s="52"/>
      <c r="F10721" s="41"/>
      <c r="I10721" s="41"/>
      <c r="J10721" s="41"/>
      <c r="K10721" s="40"/>
      <c r="Q10721" s="52"/>
    </row>
    <row r="10722" spans="3:17">
      <c r="C10722" s="52"/>
      <c r="F10722" s="41"/>
      <c r="I10722" s="41"/>
      <c r="J10722" s="41"/>
      <c r="K10722" s="40"/>
      <c r="Q10722" s="52"/>
    </row>
    <row r="10723" spans="3:17">
      <c r="C10723" s="52"/>
      <c r="F10723" s="41"/>
      <c r="I10723" s="41"/>
      <c r="J10723" s="41"/>
      <c r="K10723" s="40"/>
      <c r="Q10723" s="52"/>
    </row>
    <row r="10724" spans="3:17">
      <c r="C10724" s="52"/>
      <c r="F10724" s="41"/>
      <c r="I10724" s="41"/>
      <c r="J10724" s="41"/>
      <c r="K10724" s="40"/>
      <c r="Q10724" s="52"/>
    </row>
    <row r="10725" spans="3:17">
      <c r="C10725" s="52"/>
      <c r="F10725" s="41"/>
      <c r="I10725" s="41"/>
      <c r="J10725" s="41"/>
      <c r="K10725" s="40"/>
      <c r="Q10725" s="52"/>
    </row>
    <row r="10726" spans="3:17">
      <c r="C10726" s="52"/>
      <c r="F10726" s="41"/>
      <c r="I10726" s="41"/>
      <c r="J10726" s="41"/>
      <c r="K10726" s="40"/>
      <c r="Q10726" s="52"/>
    </row>
    <row r="10727" spans="3:17">
      <c r="C10727" s="52"/>
      <c r="F10727" s="41"/>
      <c r="I10727" s="41"/>
      <c r="J10727" s="41"/>
      <c r="K10727" s="40"/>
      <c r="Q10727" s="52"/>
    </row>
    <row r="10728" spans="3:17">
      <c r="C10728" s="52"/>
      <c r="F10728" s="41"/>
      <c r="I10728" s="41"/>
      <c r="J10728" s="41"/>
      <c r="K10728" s="40"/>
      <c r="Q10728" s="52"/>
    </row>
    <row r="10729" spans="3:17">
      <c r="C10729" s="52"/>
      <c r="F10729" s="41"/>
      <c r="I10729" s="41"/>
      <c r="J10729" s="41"/>
      <c r="K10729" s="40"/>
      <c r="Q10729" s="52"/>
    </row>
    <row r="10730" spans="3:17">
      <c r="C10730" s="52"/>
      <c r="F10730" s="41"/>
      <c r="I10730" s="41"/>
      <c r="J10730" s="41"/>
      <c r="K10730" s="40"/>
      <c r="Q10730" s="52"/>
    </row>
    <row r="10731" spans="3:17">
      <c r="C10731" s="52"/>
      <c r="F10731" s="41"/>
      <c r="I10731" s="41"/>
      <c r="J10731" s="41"/>
      <c r="K10731" s="40"/>
      <c r="Q10731" s="52"/>
    </row>
    <row r="10732" spans="3:17">
      <c r="C10732" s="52"/>
      <c r="F10732" s="41"/>
      <c r="I10732" s="41"/>
      <c r="J10732" s="41"/>
      <c r="K10732" s="40"/>
      <c r="Q10732" s="52"/>
    </row>
    <row r="10733" spans="3:17">
      <c r="C10733" s="52"/>
      <c r="F10733" s="41"/>
      <c r="I10733" s="41"/>
      <c r="J10733" s="41"/>
      <c r="K10733" s="40"/>
      <c r="Q10733" s="52"/>
    </row>
    <row r="10734" spans="3:17">
      <c r="C10734" s="52"/>
      <c r="F10734" s="41"/>
      <c r="I10734" s="41"/>
      <c r="J10734" s="41"/>
      <c r="K10734" s="40"/>
      <c r="Q10734" s="52"/>
    </row>
    <row r="10735" spans="3:17">
      <c r="C10735" s="52"/>
      <c r="F10735" s="41"/>
      <c r="I10735" s="41"/>
      <c r="J10735" s="41"/>
      <c r="K10735" s="40"/>
      <c r="Q10735" s="52"/>
    </row>
    <row r="10736" spans="3:17">
      <c r="C10736" s="52"/>
      <c r="F10736" s="41"/>
      <c r="I10736" s="41"/>
      <c r="J10736" s="41"/>
      <c r="K10736" s="40"/>
      <c r="Q10736" s="52"/>
    </row>
    <row r="10737" spans="3:17">
      <c r="C10737" s="52"/>
      <c r="F10737" s="41"/>
      <c r="I10737" s="41"/>
      <c r="J10737" s="41"/>
      <c r="K10737" s="40"/>
      <c r="Q10737" s="52"/>
    </row>
    <row r="10738" spans="3:17">
      <c r="C10738" s="52"/>
      <c r="F10738" s="41"/>
      <c r="I10738" s="41"/>
      <c r="J10738" s="41"/>
      <c r="K10738" s="40"/>
      <c r="Q10738" s="52"/>
    </row>
    <row r="10739" spans="3:17">
      <c r="C10739" s="52"/>
      <c r="F10739" s="41"/>
      <c r="I10739" s="41"/>
      <c r="J10739" s="41"/>
      <c r="K10739" s="40"/>
      <c r="Q10739" s="52"/>
    </row>
    <row r="10740" spans="3:17">
      <c r="C10740" s="52"/>
      <c r="F10740" s="41"/>
      <c r="I10740" s="41"/>
      <c r="J10740" s="41"/>
      <c r="K10740" s="40"/>
      <c r="Q10740" s="52"/>
    </row>
    <row r="10741" spans="3:17">
      <c r="C10741" s="52"/>
      <c r="F10741" s="41"/>
      <c r="I10741" s="41"/>
      <c r="J10741" s="41"/>
      <c r="K10741" s="40"/>
      <c r="Q10741" s="52"/>
    </row>
    <row r="10742" spans="3:17">
      <c r="C10742" s="52"/>
      <c r="F10742" s="41"/>
      <c r="I10742" s="41"/>
      <c r="J10742" s="41"/>
      <c r="K10742" s="40"/>
      <c r="Q10742" s="52"/>
    </row>
    <row r="10743" spans="3:17">
      <c r="C10743" s="52"/>
      <c r="F10743" s="41"/>
      <c r="I10743" s="41"/>
      <c r="J10743" s="41"/>
      <c r="K10743" s="40"/>
      <c r="Q10743" s="52"/>
    </row>
    <row r="10744" spans="3:17">
      <c r="C10744" s="52"/>
      <c r="F10744" s="41"/>
      <c r="I10744" s="41"/>
      <c r="J10744" s="41"/>
      <c r="K10744" s="40"/>
      <c r="Q10744" s="52"/>
    </row>
    <row r="10745" spans="3:17">
      <c r="C10745" s="52"/>
      <c r="F10745" s="41"/>
      <c r="I10745" s="41"/>
      <c r="J10745" s="41"/>
      <c r="K10745" s="40"/>
      <c r="Q10745" s="52"/>
    </row>
    <row r="10746" spans="3:17">
      <c r="C10746" s="52"/>
      <c r="F10746" s="41"/>
      <c r="I10746" s="41"/>
      <c r="J10746" s="41"/>
      <c r="K10746" s="40"/>
      <c r="Q10746" s="52"/>
    </row>
    <row r="10747" spans="3:17">
      <c r="C10747" s="52"/>
      <c r="F10747" s="41"/>
      <c r="I10747" s="41"/>
      <c r="J10747" s="41"/>
      <c r="K10747" s="40"/>
      <c r="Q10747" s="52"/>
    </row>
    <row r="10748" spans="3:17">
      <c r="C10748" s="52"/>
      <c r="F10748" s="41"/>
      <c r="I10748" s="41"/>
      <c r="J10748" s="41"/>
      <c r="K10748" s="40"/>
      <c r="Q10748" s="52"/>
    </row>
    <row r="10749" spans="3:17">
      <c r="C10749" s="52"/>
      <c r="F10749" s="41"/>
      <c r="I10749" s="41"/>
      <c r="J10749" s="41"/>
      <c r="K10749" s="40"/>
      <c r="Q10749" s="52"/>
    </row>
    <row r="10750" spans="3:17">
      <c r="C10750" s="52"/>
      <c r="F10750" s="41"/>
      <c r="I10750" s="41"/>
      <c r="J10750" s="41"/>
      <c r="K10750" s="40"/>
      <c r="Q10750" s="52"/>
    </row>
    <row r="10751" spans="3:17">
      <c r="C10751" s="52"/>
      <c r="F10751" s="41"/>
      <c r="I10751" s="41"/>
      <c r="J10751" s="41"/>
      <c r="K10751" s="40"/>
      <c r="Q10751" s="52"/>
    </row>
    <row r="10752" spans="3:17">
      <c r="C10752" s="52"/>
      <c r="F10752" s="41"/>
      <c r="I10752" s="41"/>
      <c r="J10752" s="41"/>
      <c r="K10752" s="40"/>
      <c r="Q10752" s="52"/>
    </row>
    <row r="10753" spans="3:17">
      <c r="C10753" s="52"/>
      <c r="F10753" s="41"/>
      <c r="I10753" s="41"/>
      <c r="J10753" s="41"/>
      <c r="K10753" s="40"/>
      <c r="Q10753" s="52"/>
    </row>
    <row r="10754" spans="3:17">
      <c r="C10754" s="52"/>
      <c r="F10754" s="41"/>
      <c r="I10754" s="41"/>
      <c r="J10754" s="41"/>
      <c r="K10754" s="40"/>
      <c r="Q10754" s="52"/>
    </row>
    <row r="10755" spans="3:17">
      <c r="C10755" s="52"/>
      <c r="F10755" s="41"/>
      <c r="I10755" s="41"/>
      <c r="J10755" s="41"/>
      <c r="K10755" s="40"/>
      <c r="Q10755" s="52"/>
    </row>
    <row r="10756" spans="3:17">
      <c r="C10756" s="52"/>
      <c r="F10756" s="41"/>
      <c r="I10756" s="41"/>
      <c r="J10756" s="41"/>
      <c r="K10756" s="40"/>
      <c r="Q10756" s="52"/>
    </row>
    <row r="10757" spans="3:17">
      <c r="C10757" s="52"/>
      <c r="F10757" s="41"/>
      <c r="I10757" s="41"/>
      <c r="J10757" s="41"/>
      <c r="K10757" s="40"/>
      <c r="Q10757" s="52"/>
    </row>
    <row r="10758" spans="3:17">
      <c r="C10758" s="52"/>
      <c r="F10758" s="41"/>
      <c r="I10758" s="41"/>
      <c r="J10758" s="41"/>
      <c r="K10758" s="40"/>
      <c r="Q10758" s="52"/>
    </row>
    <row r="10759" spans="3:17">
      <c r="C10759" s="52"/>
      <c r="F10759" s="41"/>
      <c r="I10759" s="41"/>
      <c r="J10759" s="41"/>
      <c r="K10759" s="40"/>
      <c r="Q10759" s="52"/>
    </row>
    <row r="10760" spans="3:17">
      <c r="C10760" s="52"/>
      <c r="F10760" s="41"/>
      <c r="I10760" s="41"/>
      <c r="J10760" s="41"/>
      <c r="K10760" s="40"/>
      <c r="Q10760" s="52"/>
    </row>
    <row r="10761" spans="3:17">
      <c r="C10761" s="52"/>
      <c r="F10761" s="41"/>
      <c r="I10761" s="41"/>
      <c r="J10761" s="41"/>
      <c r="K10761" s="40"/>
      <c r="Q10761" s="52"/>
    </row>
    <row r="10762" spans="3:17">
      <c r="C10762" s="52"/>
      <c r="F10762" s="41"/>
      <c r="I10762" s="41"/>
      <c r="J10762" s="41"/>
      <c r="K10762" s="40"/>
      <c r="Q10762" s="52"/>
    </row>
    <row r="10763" spans="3:17">
      <c r="C10763" s="52"/>
      <c r="F10763" s="41"/>
      <c r="I10763" s="41"/>
      <c r="J10763" s="41"/>
      <c r="K10763" s="40"/>
      <c r="Q10763" s="52"/>
    </row>
    <row r="10764" spans="3:17">
      <c r="C10764" s="52"/>
      <c r="F10764" s="41"/>
      <c r="I10764" s="41"/>
      <c r="J10764" s="41"/>
      <c r="K10764" s="40"/>
      <c r="Q10764" s="52"/>
    </row>
    <row r="10765" spans="3:17">
      <c r="C10765" s="52"/>
      <c r="F10765" s="41"/>
      <c r="I10765" s="41"/>
      <c r="J10765" s="41"/>
      <c r="K10765" s="40"/>
      <c r="Q10765" s="52"/>
    </row>
    <row r="10766" spans="3:17">
      <c r="C10766" s="52"/>
      <c r="F10766" s="41"/>
      <c r="I10766" s="41"/>
      <c r="J10766" s="41"/>
      <c r="K10766" s="40"/>
      <c r="Q10766" s="52"/>
    </row>
    <row r="10767" spans="3:17">
      <c r="C10767" s="52"/>
      <c r="F10767" s="41"/>
      <c r="I10767" s="41"/>
      <c r="J10767" s="41"/>
      <c r="K10767" s="40"/>
      <c r="Q10767" s="52"/>
    </row>
    <row r="10768" spans="3:17">
      <c r="C10768" s="52"/>
      <c r="F10768" s="41"/>
      <c r="I10768" s="41"/>
      <c r="J10768" s="41"/>
      <c r="K10768" s="40"/>
      <c r="Q10768" s="52"/>
    </row>
    <row r="10769" spans="3:17">
      <c r="C10769" s="52"/>
      <c r="F10769" s="41"/>
      <c r="I10769" s="41"/>
      <c r="J10769" s="41"/>
      <c r="K10769" s="40"/>
      <c r="Q10769" s="52"/>
    </row>
    <row r="10770" spans="3:17">
      <c r="C10770" s="52"/>
      <c r="F10770" s="41"/>
      <c r="I10770" s="41"/>
      <c r="J10770" s="41"/>
      <c r="K10770" s="40"/>
      <c r="Q10770" s="52"/>
    </row>
    <row r="10771" spans="3:17">
      <c r="C10771" s="52"/>
      <c r="F10771" s="41"/>
      <c r="I10771" s="41"/>
      <c r="J10771" s="41"/>
      <c r="K10771" s="40"/>
      <c r="Q10771" s="52"/>
    </row>
    <row r="10772" spans="3:17">
      <c r="C10772" s="52"/>
      <c r="F10772" s="41"/>
      <c r="I10772" s="41"/>
      <c r="J10772" s="41"/>
      <c r="K10772" s="40"/>
      <c r="Q10772" s="52"/>
    </row>
    <row r="10773" spans="3:17">
      <c r="C10773" s="52"/>
      <c r="F10773" s="41"/>
      <c r="I10773" s="41"/>
      <c r="J10773" s="41"/>
      <c r="K10773" s="40"/>
      <c r="Q10773" s="52"/>
    </row>
    <row r="10774" spans="3:17">
      <c r="C10774" s="52"/>
      <c r="F10774" s="41"/>
      <c r="I10774" s="41"/>
      <c r="J10774" s="41"/>
      <c r="K10774" s="40"/>
      <c r="Q10774" s="52"/>
    </row>
    <row r="10775" spans="3:17">
      <c r="C10775" s="52"/>
      <c r="F10775" s="41"/>
      <c r="I10775" s="41"/>
      <c r="J10775" s="41"/>
      <c r="K10775" s="40"/>
      <c r="Q10775" s="52"/>
    </row>
    <row r="10776" spans="3:17">
      <c r="C10776" s="52"/>
      <c r="F10776" s="41"/>
      <c r="I10776" s="41"/>
      <c r="J10776" s="41"/>
      <c r="K10776" s="40"/>
      <c r="Q10776" s="52"/>
    </row>
    <row r="10777" spans="3:17">
      <c r="C10777" s="52"/>
      <c r="F10777" s="41"/>
      <c r="I10777" s="41"/>
      <c r="J10777" s="41"/>
      <c r="K10777" s="40"/>
      <c r="Q10777" s="52"/>
    </row>
    <row r="10778" spans="3:17">
      <c r="C10778" s="52"/>
      <c r="F10778" s="41"/>
      <c r="I10778" s="41"/>
      <c r="J10778" s="41"/>
      <c r="K10778" s="40"/>
      <c r="Q10778" s="52"/>
    </row>
    <row r="10779" spans="3:17">
      <c r="C10779" s="52"/>
      <c r="F10779" s="41"/>
      <c r="I10779" s="41"/>
      <c r="J10779" s="41"/>
      <c r="K10779" s="40"/>
      <c r="Q10779" s="52"/>
    </row>
    <row r="10780" spans="3:17">
      <c r="C10780" s="52"/>
      <c r="F10780" s="41"/>
      <c r="I10780" s="41"/>
      <c r="J10780" s="41"/>
      <c r="K10780" s="40"/>
      <c r="Q10780" s="52"/>
    </row>
    <row r="10781" spans="3:17">
      <c r="C10781" s="52"/>
      <c r="F10781" s="41"/>
      <c r="I10781" s="41"/>
      <c r="J10781" s="41"/>
      <c r="K10781" s="40"/>
      <c r="Q10781" s="52"/>
    </row>
    <row r="10782" spans="3:17">
      <c r="C10782" s="52"/>
      <c r="F10782" s="41"/>
      <c r="I10782" s="41"/>
      <c r="J10782" s="41"/>
      <c r="K10782" s="40"/>
      <c r="Q10782" s="52"/>
    </row>
    <row r="10783" spans="3:17">
      <c r="C10783" s="52"/>
      <c r="F10783" s="41"/>
      <c r="I10783" s="41"/>
      <c r="J10783" s="41"/>
      <c r="K10783" s="40"/>
      <c r="Q10783" s="52"/>
    </row>
    <row r="10784" spans="3:17">
      <c r="C10784" s="52"/>
      <c r="F10784" s="41"/>
      <c r="I10784" s="41"/>
      <c r="J10784" s="41"/>
      <c r="K10784" s="40"/>
      <c r="Q10784" s="52"/>
    </row>
    <row r="10785" spans="3:17">
      <c r="C10785" s="52"/>
      <c r="F10785" s="41"/>
      <c r="I10785" s="41"/>
      <c r="J10785" s="41"/>
      <c r="K10785" s="40"/>
      <c r="Q10785" s="52"/>
    </row>
    <row r="10786" spans="3:17">
      <c r="C10786" s="52"/>
      <c r="F10786" s="41"/>
      <c r="I10786" s="41"/>
      <c r="J10786" s="41"/>
      <c r="K10786" s="40"/>
      <c r="Q10786" s="52"/>
    </row>
    <row r="10787" spans="3:17">
      <c r="C10787" s="52"/>
      <c r="F10787" s="41"/>
      <c r="I10787" s="41"/>
      <c r="J10787" s="41"/>
      <c r="K10787" s="40"/>
      <c r="Q10787" s="52"/>
    </row>
    <row r="10788" spans="3:17">
      <c r="C10788" s="52"/>
      <c r="F10788" s="41"/>
      <c r="I10788" s="41"/>
      <c r="J10788" s="41"/>
      <c r="K10788" s="40"/>
      <c r="Q10788" s="52"/>
    </row>
    <row r="10789" spans="3:17">
      <c r="C10789" s="52"/>
      <c r="F10789" s="41"/>
      <c r="I10789" s="41"/>
      <c r="J10789" s="41"/>
      <c r="K10789" s="40"/>
      <c r="Q10789" s="52"/>
    </row>
    <row r="10790" spans="3:17">
      <c r="C10790" s="52"/>
      <c r="F10790" s="41"/>
      <c r="I10790" s="41"/>
      <c r="J10790" s="41"/>
      <c r="K10790" s="40"/>
      <c r="Q10790" s="52"/>
    </row>
    <row r="10791" spans="3:17">
      <c r="C10791" s="52"/>
      <c r="F10791" s="41"/>
      <c r="I10791" s="41"/>
      <c r="J10791" s="41"/>
      <c r="K10791" s="40"/>
      <c r="Q10791" s="52"/>
    </row>
    <row r="10792" spans="3:17">
      <c r="C10792" s="52"/>
      <c r="F10792" s="41"/>
      <c r="I10792" s="41"/>
      <c r="J10792" s="41"/>
      <c r="K10792" s="40"/>
      <c r="Q10792" s="52"/>
    </row>
    <row r="10793" spans="3:17">
      <c r="C10793" s="52"/>
      <c r="F10793" s="41"/>
      <c r="I10793" s="41"/>
      <c r="J10793" s="41"/>
      <c r="K10793" s="40"/>
      <c r="Q10793" s="52"/>
    </row>
    <row r="10794" spans="3:17">
      <c r="C10794" s="52"/>
      <c r="F10794" s="41"/>
      <c r="I10794" s="41"/>
      <c r="J10794" s="41"/>
      <c r="K10794" s="40"/>
      <c r="Q10794" s="52"/>
    </row>
    <row r="10795" spans="3:17">
      <c r="C10795" s="52"/>
      <c r="F10795" s="41"/>
      <c r="I10795" s="41"/>
      <c r="J10795" s="41"/>
      <c r="K10795" s="40"/>
      <c r="Q10795" s="52"/>
    </row>
    <row r="10796" spans="3:17">
      <c r="C10796" s="52"/>
      <c r="F10796" s="41"/>
      <c r="I10796" s="41"/>
      <c r="J10796" s="41"/>
      <c r="K10796" s="40"/>
      <c r="Q10796" s="52"/>
    </row>
    <row r="10797" spans="3:17">
      <c r="C10797" s="52"/>
      <c r="F10797" s="41"/>
      <c r="I10797" s="41"/>
      <c r="J10797" s="41"/>
      <c r="K10797" s="40"/>
      <c r="Q10797" s="52"/>
    </row>
    <row r="10798" spans="3:17">
      <c r="C10798" s="52"/>
      <c r="F10798" s="41"/>
      <c r="I10798" s="41"/>
      <c r="J10798" s="41"/>
      <c r="K10798" s="40"/>
      <c r="Q10798" s="52"/>
    </row>
    <row r="10799" spans="3:17">
      <c r="C10799" s="52"/>
      <c r="F10799" s="41"/>
      <c r="I10799" s="41"/>
      <c r="J10799" s="41"/>
      <c r="K10799" s="40"/>
      <c r="Q10799" s="52"/>
    </row>
    <row r="10800" spans="3:17">
      <c r="C10800" s="52"/>
      <c r="F10800" s="41"/>
      <c r="I10800" s="41"/>
      <c r="J10800" s="41"/>
      <c r="K10800" s="40"/>
      <c r="Q10800" s="52"/>
    </row>
    <row r="10801" spans="3:17">
      <c r="C10801" s="52"/>
      <c r="F10801" s="41"/>
      <c r="I10801" s="41"/>
      <c r="J10801" s="41"/>
      <c r="K10801" s="40"/>
      <c r="Q10801" s="52"/>
    </row>
    <row r="10802" spans="3:17">
      <c r="C10802" s="52"/>
      <c r="F10802" s="41"/>
      <c r="I10802" s="41"/>
      <c r="J10802" s="41"/>
      <c r="K10802" s="40"/>
      <c r="Q10802" s="52"/>
    </row>
    <row r="10803" spans="3:17">
      <c r="C10803" s="52"/>
      <c r="F10803" s="41"/>
      <c r="I10803" s="41"/>
      <c r="J10803" s="41"/>
      <c r="K10803" s="40"/>
      <c r="Q10803" s="52"/>
    </row>
    <row r="10804" spans="3:17">
      <c r="C10804" s="52"/>
      <c r="F10804" s="41"/>
      <c r="I10804" s="41"/>
      <c r="J10804" s="41"/>
      <c r="K10804" s="40"/>
      <c r="Q10804" s="52"/>
    </row>
    <row r="10805" spans="3:17">
      <c r="C10805" s="52"/>
      <c r="F10805" s="41"/>
      <c r="I10805" s="41"/>
      <c r="J10805" s="41"/>
      <c r="K10805" s="40"/>
      <c r="Q10805" s="52"/>
    </row>
    <row r="10806" spans="3:17">
      <c r="C10806" s="52"/>
      <c r="F10806" s="41"/>
      <c r="I10806" s="41"/>
      <c r="J10806" s="41"/>
      <c r="K10806" s="40"/>
      <c r="Q10806" s="52"/>
    </row>
    <row r="10807" spans="3:17">
      <c r="C10807" s="52"/>
      <c r="F10807" s="41"/>
      <c r="I10807" s="41"/>
      <c r="J10807" s="41"/>
      <c r="K10807" s="40"/>
      <c r="Q10807" s="52"/>
    </row>
    <row r="10808" spans="3:17">
      <c r="C10808" s="52"/>
      <c r="F10808" s="41"/>
      <c r="I10808" s="41"/>
      <c r="J10808" s="41"/>
      <c r="K10808" s="40"/>
      <c r="Q10808" s="52"/>
    </row>
    <row r="10809" spans="3:17">
      <c r="C10809" s="52"/>
      <c r="F10809" s="41"/>
      <c r="I10809" s="41"/>
      <c r="J10809" s="41"/>
      <c r="K10809" s="40"/>
      <c r="Q10809" s="52"/>
    </row>
    <row r="10810" spans="3:17">
      <c r="C10810" s="52"/>
      <c r="F10810" s="41"/>
      <c r="I10810" s="41"/>
      <c r="J10810" s="41"/>
      <c r="K10810" s="40"/>
      <c r="Q10810" s="52"/>
    </row>
    <row r="10811" spans="3:17">
      <c r="C10811" s="52"/>
      <c r="F10811" s="41"/>
      <c r="I10811" s="41"/>
      <c r="J10811" s="41"/>
      <c r="K10811" s="40"/>
      <c r="Q10811" s="52"/>
    </row>
    <row r="10812" spans="3:17">
      <c r="C10812" s="52"/>
      <c r="F10812" s="41"/>
      <c r="I10812" s="41"/>
      <c r="J10812" s="41"/>
      <c r="K10812" s="40"/>
      <c r="Q10812" s="52"/>
    </row>
    <row r="10813" spans="3:17">
      <c r="C10813" s="52"/>
      <c r="F10813" s="41"/>
      <c r="I10813" s="41"/>
      <c r="J10813" s="41"/>
      <c r="K10813" s="40"/>
      <c r="Q10813" s="52"/>
    </row>
    <row r="10814" spans="3:17">
      <c r="C10814" s="52"/>
      <c r="F10814" s="41"/>
      <c r="I10814" s="41"/>
      <c r="J10814" s="41"/>
      <c r="K10814" s="40"/>
      <c r="Q10814" s="52"/>
    </row>
    <row r="10815" spans="3:17">
      <c r="C10815" s="52"/>
      <c r="F10815" s="41"/>
      <c r="I10815" s="41"/>
      <c r="J10815" s="41"/>
      <c r="K10815" s="40"/>
      <c r="Q10815" s="52"/>
    </row>
    <row r="10816" spans="3:17">
      <c r="C10816" s="52"/>
      <c r="F10816" s="41"/>
      <c r="I10816" s="41"/>
      <c r="J10816" s="41"/>
      <c r="K10816" s="40"/>
      <c r="Q10816" s="52"/>
    </row>
    <row r="10817" spans="3:17">
      <c r="C10817" s="52"/>
      <c r="F10817" s="41"/>
      <c r="I10817" s="41"/>
      <c r="J10817" s="41"/>
      <c r="K10817" s="40"/>
      <c r="Q10817" s="52"/>
    </row>
    <row r="10818" spans="3:17">
      <c r="C10818" s="52"/>
      <c r="F10818" s="41"/>
      <c r="I10818" s="41"/>
      <c r="J10818" s="41"/>
      <c r="K10818" s="40"/>
      <c r="Q10818" s="52"/>
    </row>
    <row r="10819" spans="3:17">
      <c r="C10819" s="52"/>
      <c r="F10819" s="41"/>
      <c r="I10819" s="41"/>
      <c r="J10819" s="41"/>
      <c r="K10819" s="40"/>
      <c r="Q10819" s="52"/>
    </row>
    <row r="10820" spans="3:17">
      <c r="C10820" s="52"/>
      <c r="F10820" s="41"/>
      <c r="I10820" s="41"/>
      <c r="J10820" s="41"/>
      <c r="K10820" s="40"/>
      <c r="Q10820" s="52"/>
    </row>
    <row r="10821" spans="3:17">
      <c r="C10821" s="52"/>
      <c r="F10821" s="41"/>
      <c r="I10821" s="41"/>
      <c r="J10821" s="41"/>
      <c r="K10821" s="40"/>
      <c r="Q10821" s="52"/>
    </row>
    <row r="10822" spans="3:17">
      <c r="C10822" s="52"/>
      <c r="F10822" s="41"/>
      <c r="I10822" s="41"/>
      <c r="J10822" s="41"/>
      <c r="K10822" s="40"/>
      <c r="Q10822" s="52"/>
    </row>
    <row r="10823" spans="3:17">
      <c r="C10823" s="52"/>
      <c r="F10823" s="41"/>
      <c r="I10823" s="41"/>
      <c r="J10823" s="41"/>
      <c r="K10823" s="40"/>
      <c r="Q10823" s="52"/>
    </row>
    <row r="10824" spans="3:17">
      <c r="C10824" s="52"/>
      <c r="F10824" s="41"/>
      <c r="I10824" s="41"/>
      <c r="J10824" s="41"/>
      <c r="K10824" s="40"/>
      <c r="Q10824" s="52"/>
    </row>
    <row r="10825" spans="3:17">
      <c r="C10825" s="52"/>
      <c r="F10825" s="41"/>
      <c r="I10825" s="41"/>
      <c r="J10825" s="41"/>
      <c r="K10825" s="40"/>
      <c r="Q10825" s="52"/>
    </row>
    <row r="10826" spans="3:17">
      <c r="C10826" s="52"/>
      <c r="F10826" s="41"/>
      <c r="I10826" s="41"/>
      <c r="J10826" s="41"/>
      <c r="K10826" s="40"/>
      <c r="Q10826" s="52"/>
    </row>
    <row r="10827" spans="3:17">
      <c r="C10827" s="52"/>
      <c r="F10827" s="41"/>
      <c r="I10827" s="41"/>
      <c r="J10827" s="41"/>
      <c r="K10827" s="40"/>
      <c r="Q10827" s="52"/>
    </row>
    <row r="10828" spans="3:17">
      <c r="C10828" s="52"/>
      <c r="F10828" s="41"/>
      <c r="I10828" s="41"/>
      <c r="J10828" s="41"/>
      <c r="K10828" s="40"/>
      <c r="Q10828" s="52"/>
    </row>
    <row r="10829" spans="3:17">
      <c r="C10829" s="52"/>
      <c r="F10829" s="41"/>
      <c r="I10829" s="41"/>
      <c r="J10829" s="41"/>
      <c r="K10829" s="40"/>
      <c r="Q10829" s="52"/>
    </row>
    <row r="10830" spans="3:17">
      <c r="C10830" s="52"/>
      <c r="F10830" s="41"/>
      <c r="I10830" s="41"/>
      <c r="J10830" s="41"/>
      <c r="K10830" s="40"/>
      <c r="Q10830" s="52"/>
    </row>
    <row r="10831" spans="3:17">
      <c r="C10831" s="52"/>
      <c r="F10831" s="41"/>
      <c r="I10831" s="41"/>
      <c r="J10831" s="41"/>
      <c r="K10831" s="40"/>
      <c r="Q10831" s="52"/>
    </row>
    <row r="10832" spans="3:17">
      <c r="C10832" s="52"/>
      <c r="F10832" s="41"/>
      <c r="I10832" s="41"/>
      <c r="J10832" s="41"/>
      <c r="K10832" s="40"/>
      <c r="Q10832" s="52"/>
    </row>
    <row r="10833" spans="3:17">
      <c r="C10833" s="52"/>
      <c r="F10833" s="41"/>
      <c r="I10833" s="41"/>
      <c r="J10833" s="41"/>
      <c r="K10833" s="40"/>
      <c r="Q10833" s="52"/>
    </row>
    <row r="10834" spans="3:17">
      <c r="C10834" s="52"/>
      <c r="F10834" s="41"/>
      <c r="I10834" s="41"/>
      <c r="J10834" s="41"/>
      <c r="K10834" s="40"/>
      <c r="Q10834" s="52"/>
    </row>
    <row r="10835" spans="3:17">
      <c r="C10835" s="52"/>
      <c r="F10835" s="41"/>
      <c r="I10835" s="41"/>
      <c r="J10835" s="41"/>
      <c r="K10835" s="40"/>
      <c r="Q10835" s="52"/>
    </row>
    <row r="10836" spans="3:17">
      <c r="C10836" s="52"/>
      <c r="F10836" s="41"/>
      <c r="I10836" s="41"/>
      <c r="J10836" s="41"/>
      <c r="K10836" s="40"/>
      <c r="Q10836" s="52"/>
    </row>
    <row r="10837" spans="3:17">
      <c r="C10837" s="52"/>
      <c r="F10837" s="41"/>
      <c r="I10837" s="41"/>
      <c r="J10837" s="41"/>
      <c r="K10837" s="40"/>
      <c r="Q10837" s="52"/>
    </row>
    <row r="10838" spans="3:17">
      <c r="C10838" s="52"/>
      <c r="F10838" s="41"/>
      <c r="I10838" s="41"/>
      <c r="J10838" s="41"/>
      <c r="K10838" s="40"/>
      <c r="Q10838" s="52"/>
    </row>
    <row r="10839" spans="3:17">
      <c r="C10839" s="52"/>
      <c r="F10839" s="41"/>
      <c r="I10839" s="41"/>
      <c r="J10839" s="41"/>
      <c r="K10839" s="40"/>
      <c r="Q10839" s="52"/>
    </row>
    <row r="10840" spans="3:17">
      <c r="C10840" s="52"/>
      <c r="F10840" s="41"/>
      <c r="I10840" s="41"/>
      <c r="J10840" s="41"/>
      <c r="K10840" s="40"/>
      <c r="Q10840" s="52"/>
    </row>
    <row r="10841" spans="3:17">
      <c r="C10841" s="52"/>
      <c r="F10841" s="41"/>
      <c r="I10841" s="41"/>
      <c r="J10841" s="41"/>
      <c r="K10841" s="40"/>
      <c r="Q10841" s="52"/>
    </row>
    <row r="10842" spans="3:17">
      <c r="C10842" s="52"/>
      <c r="F10842" s="41"/>
      <c r="I10842" s="41"/>
      <c r="J10842" s="41"/>
      <c r="K10842" s="40"/>
      <c r="Q10842" s="52"/>
    </row>
    <row r="10843" spans="3:17">
      <c r="C10843" s="52"/>
      <c r="F10843" s="41"/>
      <c r="I10843" s="41"/>
      <c r="J10843" s="41"/>
      <c r="K10843" s="40"/>
      <c r="Q10843" s="52"/>
    </row>
    <row r="10844" spans="3:17">
      <c r="C10844" s="52"/>
      <c r="F10844" s="41"/>
      <c r="I10844" s="41"/>
      <c r="J10844" s="41"/>
      <c r="K10844" s="40"/>
      <c r="Q10844" s="52"/>
    </row>
    <row r="10845" spans="3:17">
      <c r="C10845" s="52"/>
      <c r="F10845" s="41"/>
      <c r="I10845" s="41"/>
      <c r="J10845" s="41"/>
      <c r="K10845" s="40"/>
      <c r="Q10845" s="52"/>
    </row>
    <row r="10846" spans="3:17">
      <c r="C10846" s="52"/>
      <c r="F10846" s="41"/>
      <c r="I10846" s="41"/>
      <c r="J10846" s="41"/>
      <c r="K10846" s="40"/>
      <c r="Q10846" s="52"/>
    </row>
    <row r="10847" spans="3:17">
      <c r="C10847" s="52"/>
      <c r="F10847" s="41"/>
      <c r="I10847" s="41"/>
      <c r="J10847" s="41"/>
      <c r="K10847" s="40"/>
      <c r="Q10847" s="52"/>
    </row>
    <row r="10848" spans="3:17">
      <c r="C10848" s="52"/>
      <c r="F10848" s="41"/>
      <c r="I10848" s="41"/>
      <c r="J10848" s="41"/>
      <c r="K10848" s="40"/>
      <c r="Q10848" s="52"/>
    </row>
    <row r="10849" spans="3:17">
      <c r="C10849" s="52"/>
      <c r="F10849" s="41"/>
      <c r="I10849" s="41"/>
      <c r="J10849" s="41"/>
      <c r="K10849" s="40"/>
      <c r="Q10849" s="52"/>
    </row>
    <row r="10850" spans="3:17">
      <c r="C10850" s="52"/>
      <c r="F10850" s="41"/>
      <c r="I10850" s="41"/>
      <c r="J10850" s="41"/>
      <c r="K10850" s="40"/>
      <c r="Q10850" s="52"/>
    </row>
    <row r="10851" spans="3:17">
      <c r="C10851" s="52"/>
      <c r="F10851" s="41"/>
      <c r="I10851" s="41"/>
      <c r="J10851" s="41"/>
      <c r="K10851" s="40"/>
      <c r="Q10851" s="52"/>
    </row>
    <row r="10852" spans="3:17">
      <c r="C10852" s="52"/>
      <c r="F10852" s="41"/>
      <c r="I10852" s="41"/>
      <c r="J10852" s="41"/>
      <c r="K10852" s="40"/>
      <c r="Q10852" s="52"/>
    </row>
    <row r="10853" spans="3:17">
      <c r="C10853" s="52"/>
      <c r="F10853" s="41"/>
      <c r="I10853" s="41"/>
      <c r="J10853" s="41"/>
      <c r="K10853" s="40"/>
      <c r="Q10853" s="52"/>
    </row>
    <row r="10854" spans="3:17">
      <c r="C10854" s="52"/>
      <c r="F10854" s="41"/>
      <c r="I10854" s="41"/>
      <c r="J10854" s="41"/>
      <c r="K10854" s="40"/>
      <c r="Q10854" s="52"/>
    </row>
    <row r="10855" spans="3:17">
      <c r="C10855" s="52"/>
      <c r="F10855" s="41"/>
      <c r="I10855" s="41"/>
      <c r="J10855" s="41"/>
      <c r="K10855" s="40"/>
      <c r="Q10855" s="52"/>
    </row>
    <row r="10856" spans="3:17">
      <c r="C10856" s="52"/>
      <c r="F10856" s="41"/>
      <c r="I10856" s="41"/>
      <c r="J10856" s="41"/>
      <c r="K10856" s="40"/>
      <c r="Q10856" s="52"/>
    </row>
    <row r="10857" spans="3:17">
      <c r="C10857" s="52"/>
      <c r="F10857" s="41"/>
      <c r="I10857" s="41"/>
      <c r="J10857" s="41"/>
      <c r="K10857" s="40"/>
      <c r="Q10857" s="52"/>
    </row>
    <row r="10858" spans="3:17">
      <c r="C10858" s="52"/>
      <c r="F10858" s="41"/>
      <c r="I10858" s="41"/>
      <c r="J10858" s="41"/>
      <c r="K10858" s="40"/>
      <c r="Q10858" s="52"/>
    </row>
    <row r="10859" spans="3:17">
      <c r="C10859" s="52"/>
      <c r="F10859" s="41"/>
      <c r="I10859" s="41"/>
      <c r="J10859" s="41"/>
      <c r="K10859" s="40"/>
      <c r="Q10859" s="52"/>
    </row>
    <row r="10860" spans="3:17">
      <c r="C10860" s="52"/>
      <c r="F10860" s="41"/>
      <c r="I10860" s="41"/>
      <c r="J10860" s="41"/>
      <c r="K10860" s="40"/>
      <c r="Q10860" s="52"/>
    </row>
    <row r="10861" spans="3:17">
      <c r="C10861" s="52"/>
      <c r="F10861" s="41"/>
      <c r="I10861" s="41"/>
      <c r="J10861" s="41"/>
      <c r="K10861" s="40"/>
      <c r="Q10861" s="52"/>
    </row>
    <row r="10862" spans="3:17">
      <c r="C10862" s="52"/>
      <c r="F10862" s="41"/>
      <c r="I10862" s="41"/>
      <c r="J10862" s="41"/>
      <c r="K10862" s="40"/>
      <c r="Q10862" s="52"/>
    </row>
    <row r="10863" spans="3:17">
      <c r="C10863" s="52"/>
      <c r="F10863" s="41"/>
      <c r="I10863" s="41"/>
      <c r="J10863" s="41"/>
      <c r="K10863" s="40"/>
      <c r="Q10863" s="52"/>
    </row>
    <row r="10864" spans="3:17">
      <c r="C10864" s="52"/>
      <c r="F10864" s="41"/>
      <c r="I10864" s="41"/>
      <c r="J10864" s="41"/>
      <c r="K10864" s="40"/>
      <c r="Q10864" s="52"/>
    </row>
    <row r="10865" spans="3:17">
      <c r="C10865" s="52"/>
      <c r="F10865" s="41"/>
      <c r="I10865" s="41"/>
      <c r="J10865" s="41"/>
      <c r="K10865" s="40"/>
      <c r="Q10865" s="52"/>
    </row>
    <row r="10866" spans="3:17">
      <c r="C10866" s="52"/>
      <c r="F10866" s="41"/>
      <c r="I10866" s="41"/>
      <c r="J10866" s="41"/>
      <c r="K10866" s="40"/>
      <c r="Q10866" s="52"/>
    </row>
    <row r="10867" spans="3:17">
      <c r="C10867" s="52"/>
      <c r="F10867" s="41"/>
      <c r="I10867" s="41"/>
      <c r="J10867" s="41"/>
      <c r="K10867" s="40"/>
      <c r="Q10867" s="52"/>
    </row>
    <row r="10868" spans="3:17">
      <c r="C10868" s="52"/>
      <c r="F10868" s="41"/>
      <c r="I10868" s="41"/>
      <c r="J10868" s="41"/>
      <c r="K10868" s="40"/>
      <c r="Q10868" s="52"/>
    </row>
    <row r="10869" spans="3:17">
      <c r="C10869" s="52"/>
      <c r="F10869" s="41"/>
      <c r="I10869" s="41"/>
      <c r="J10869" s="41"/>
      <c r="K10869" s="40"/>
      <c r="Q10869" s="52"/>
    </row>
    <row r="10870" spans="3:17">
      <c r="C10870" s="52"/>
      <c r="F10870" s="41"/>
      <c r="I10870" s="41"/>
      <c r="J10870" s="41"/>
      <c r="K10870" s="40"/>
      <c r="Q10870" s="52"/>
    </row>
    <row r="10871" spans="3:17">
      <c r="C10871" s="52"/>
      <c r="F10871" s="41"/>
      <c r="I10871" s="41"/>
      <c r="J10871" s="41"/>
      <c r="K10871" s="40"/>
      <c r="Q10871" s="52"/>
    </row>
    <row r="10872" spans="3:17">
      <c r="C10872" s="52"/>
      <c r="F10872" s="41"/>
      <c r="I10872" s="41"/>
      <c r="J10872" s="41"/>
      <c r="K10872" s="40"/>
      <c r="Q10872" s="52"/>
    </row>
    <row r="10873" spans="3:17">
      <c r="C10873" s="52"/>
      <c r="F10873" s="41"/>
      <c r="I10873" s="41"/>
      <c r="J10873" s="41"/>
      <c r="K10873" s="40"/>
      <c r="Q10873" s="52"/>
    </row>
    <row r="10874" spans="3:17">
      <c r="C10874" s="52"/>
      <c r="F10874" s="41"/>
      <c r="I10874" s="41"/>
      <c r="J10874" s="41"/>
      <c r="K10874" s="40"/>
      <c r="Q10874" s="52"/>
    </row>
    <row r="10875" spans="3:17">
      <c r="C10875" s="52"/>
      <c r="F10875" s="41"/>
      <c r="I10875" s="41"/>
      <c r="J10875" s="41"/>
      <c r="K10875" s="40"/>
      <c r="Q10875" s="52"/>
    </row>
    <row r="10876" spans="3:17">
      <c r="C10876" s="52"/>
      <c r="F10876" s="41"/>
      <c r="I10876" s="41"/>
      <c r="J10876" s="41"/>
      <c r="K10876" s="40"/>
      <c r="Q10876" s="52"/>
    </row>
    <row r="10877" spans="3:17">
      <c r="C10877" s="52"/>
      <c r="F10877" s="41"/>
      <c r="I10877" s="41"/>
      <c r="J10877" s="41"/>
      <c r="K10877" s="40"/>
      <c r="Q10877" s="52"/>
    </row>
    <row r="10878" spans="3:17">
      <c r="C10878" s="52"/>
      <c r="F10878" s="41"/>
      <c r="I10878" s="41"/>
      <c r="J10878" s="41"/>
      <c r="K10878" s="40"/>
      <c r="Q10878" s="52"/>
    </row>
    <row r="10879" spans="3:17">
      <c r="C10879" s="52"/>
      <c r="F10879" s="41"/>
      <c r="I10879" s="41"/>
      <c r="J10879" s="41"/>
      <c r="K10879" s="40"/>
      <c r="Q10879" s="52"/>
    </row>
    <row r="10880" spans="3:17">
      <c r="C10880" s="52"/>
      <c r="F10880" s="41"/>
      <c r="I10880" s="41"/>
      <c r="J10880" s="41"/>
      <c r="K10880" s="40"/>
      <c r="Q10880" s="52"/>
    </row>
    <row r="10881" spans="3:17">
      <c r="C10881" s="52"/>
      <c r="F10881" s="41"/>
      <c r="I10881" s="41"/>
      <c r="J10881" s="41"/>
      <c r="K10881" s="40"/>
      <c r="Q10881" s="52"/>
    </row>
    <row r="10882" spans="3:17">
      <c r="C10882" s="52"/>
      <c r="F10882" s="41"/>
      <c r="I10882" s="41"/>
      <c r="J10882" s="41"/>
      <c r="K10882" s="40"/>
      <c r="Q10882" s="52"/>
    </row>
    <row r="10883" spans="3:17">
      <c r="C10883" s="52"/>
      <c r="F10883" s="41"/>
      <c r="I10883" s="41"/>
      <c r="J10883" s="41"/>
      <c r="K10883" s="40"/>
      <c r="Q10883" s="52"/>
    </row>
    <row r="10884" spans="3:17">
      <c r="C10884" s="52"/>
      <c r="F10884" s="41"/>
      <c r="I10884" s="41"/>
      <c r="J10884" s="41"/>
      <c r="K10884" s="40"/>
      <c r="Q10884" s="52"/>
    </row>
    <row r="10885" spans="3:17">
      <c r="C10885" s="52"/>
      <c r="F10885" s="41"/>
      <c r="I10885" s="41"/>
      <c r="J10885" s="41"/>
      <c r="K10885" s="40"/>
      <c r="Q10885" s="52"/>
    </row>
    <row r="10886" spans="3:17">
      <c r="C10886" s="52"/>
      <c r="F10886" s="41"/>
      <c r="I10886" s="41"/>
      <c r="J10886" s="41"/>
      <c r="K10886" s="40"/>
      <c r="Q10886" s="52"/>
    </row>
    <row r="10887" spans="3:17">
      <c r="C10887" s="52"/>
      <c r="F10887" s="41"/>
      <c r="I10887" s="41"/>
      <c r="J10887" s="41"/>
      <c r="K10887" s="40"/>
      <c r="Q10887" s="52"/>
    </row>
    <row r="10888" spans="3:17">
      <c r="C10888" s="52"/>
      <c r="F10888" s="41"/>
      <c r="I10888" s="41"/>
      <c r="J10888" s="41"/>
      <c r="K10888" s="40"/>
      <c r="Q10888" s="52"/>
    </row>
    <row r="10889" spans="3:17">
      <c r="C10889" s="52"/>
      <c r="F10889" s="41"/>
      <c r="I10889" s="41"/>
      <c r="J10889" s="41"/>
      <c r="K10889" s="40"/>
      <c r="Q10889" s="52"/>
    </row>
    <row r="10890" spans="3:17">
      <c r="C10890" s="52"/>
      <c r="F10890" s="41"/>
      <c r="I10890" s="41"/>
      <c r="J10890" s="41"/>
      <c r="K10890" s="40"/>
      <c r="Q10890" s="52"/>
    </row>
    <row r="10891" spans="3:17">
      <c r="C10891" s="52"/>
      <c r="F10891" s="41"/>
      <c r="I10891" s="41"/>
      <c r="J10891" s="41"/>
      <c r="K10891" s="40"/>
      <c r="Q10891" s="52"/>
    </row>
    <row r="10892" spans="3:17">
      <c r="C10892" s="52"/>
      <c r="F10892" s="41"/>
      <c r="I10892" s="41"/>
      <c r="J10892" s="41"/>
      <c r="K10892" s="40"/>
      <c r="Q10892" s="52"/>
    </row>
    <row r="10893" spans="3:17">
      <c r="C10893" s="52"/>
      <c r="F10893" s="41"/>
      <c r="I10893" s="41"/>
      <c r="J10893" s="41"/>
      <c r="K10893" s="40"/>
      <c r="Q10893" s="52"/>
    </row>
    <row r="10894" spans="3:17">
      <c r="C10894" s="52"/>
      <c r="F10894" s="41"/>
      <c r="I10894" s="41"/>
      <c r="J10894" s="41"/>
      <c r="K10894" s="40"/>
      <c r="Q10894" s="52"/>
    </row>
    <row r="10895" spans="3:17">
      <c r="C10895" s="52"/>
      <c r="F10895" s="41"/>
      <c r="I10895" s="41"/>
      <c r="J10895" s="41"/>
      <c r="K10895" s="40"/>
      <c r="Q10895" s="52"/>
    </row>
    <row r="10896" spans="3:17">
      <c r="C10896" s="52"/>
      <c r="F10896" s="41"/>
      <c r="I10896" s="41"/>
      <c r="J10896" s="41"/>
      <c r="K10896" s="40"/>
      <c r="Q10896" s="52"/>
    </row>
    <row r="10897" spans="3:17">
      <c r="C10897" s="52"/>
      <c r="F10897" s="41"/>
      <c r="I10897" s="41"/>
      <c r="J10897" s="41"/>
      <c r="K10897" s="40"/>
      <c r="Q10897" s="52"/>
    </row>
    <row r="10898" spans="3:17">
      <c r="C10898" s="52"/>
      <c r="F10898" s="41"/>
      <c r="I10898" s="41"/>
      <c r="J10898" s="41"/>
      <c r="K10898" s="40"/>
      <c r="Q10898" s="52"/>
    </row>
    <row r="10899" spans="3:17">
      <c r="C10899" s="52"/>
      <c r="F10899" s="41"/>
      <c r="I10899" s="41"/>
      <c r="J10899" s="41"/>
      <c r="K10899" s="40"/>
      <c r="Q10899" s="52"/>
    </row>
    <row r="10900" spans="3:17">
      <c r="C10900" s="52"/>
      <c r="F10900" s="41"/>
      <c r="I10900" s="41"/>
      <c r="J10900" s="41"/>
      <c r="K10900" s="40"/>
      <c r="Q10900" s="52"/>
    </row>
    <row r="10901" spans="3:17">
      <c r="C10901" s="52"/>
      <c r="F10901" s="41"/>
      <c r="I10901" s="41"/>
      <c r="J10901" s="41"/>
      <c r="K10901" s="40"/>
      <c r="Q10901" s="52"/>
    </row>
    <row r="10902" spans="3:17">
      <c r="C10902" s="52"/>
      <c r="F10902" s="41"/>
      <c r="I10902" s="41"/>
      <c r="J10902" s="41"/>
      <c r="K10902" s="40"/>
      <c r="Q10902" s="52"/>
    </row>
    <row r="10903" spans="3:17">
      <c r="C10903" s="52"/>
      <c r="F10903" s="41"/>
      <c r="I10903" s="41"/>
      <c r="J10903" s="41"/>
      <c r="K10903" s="40"/>
      <c r="Q10903" s="52"/>
    </row>
    <row r="10904" spans="3:17">
      <c r="C10904" s="52"/>
      <c r="F10904" s="41"/>
      <c r="I10904" s="41"/>
      <c r="J10904" s="41"/>
      <c r="K10904" s="40"/>
      <c r="Q10904" s="52"/>
    </row>
    <row r="10905" spans="3:17">
      <c r="C10905" s="52"/>
      <c r="F10905" s="41"/>
      <c r="I10905" s="41"/>
      <c r="J10905" s="41"/>
      <c r="K10905" s="40"/>
      <c r="Q10905" s="52"/>
    </row>
    <row r="10906" spans="3:17">
      <c r="C10906" s="52"/>
      <c r="F10906" s="41"/>
      <c r="I10906" s="41"/>
      <c r="J10906" s="41"/>
      <c r="K10906" s="40"/>
      <c r="Q10906" s="52"/>
    </row>
    <row r="10907" spans="3:17">
      <c r="C10907" s="52"/>
      <c r="F10907" s="41"/>
      <c r="I10907" s="41"/>
      <c r="J10907" s="41"/>
      <c r="K10907" s="40"/>
      <c r="Q10907" s="52"/>
    </row>
    <row r="10908" spans="3:17">
      <c r="C10908" s="52"/>
      <c r="F10908" s="41"/>
      <c r="I10908" s="41"/>
      <c r="J10908" s="41"/>
      <c r="K10908" s="40"/>
      <c r="Q10908" s="52"/>
    </row>
    <row r="10909" spans="3:17">
      <c r="C10909" s="52"/>
      <c r="F10909" s="41"/>
      <c r="I10909" s="41"/>
      <c r="J10909" s="41"/>
      <c r="K10909" s="40"/>
      <c r="Q10909" s="52"/>
    </row>
    <row r="10910" spans="3:17">
      <c r="C10910" s="52"/>
      <c r="F10910" s="41"/>
      <c r="I10910" s="41"/>
      <c r="J10910" s="41"/>
      <c r="K10910" s="40"/>
      <c r="Q10910" s="52"/>
    </row>
    <row r="10911" spans="3:17">
      <c r="C10911" s="52"/>
      <c r="F10911" s="41"/>
      <c r="I10911" s="41"/>
      <c r="J10911" s="41"/>
      <c r="K10911" s="40"/>
      <c r="Q10911" s="52"/>
    </row>
    <row r="10912" spans="3:17">
      <c r="C10912" s="52"/>
      <c r="F10912" s="41"/>
      <c r="I10912" s="41"/>
      <c r="J10912" s="41"/>
      <c r="K10912" s="40"/>
      <c r="Q10912" s="52"/>
    </row>
    <row r="10913" spans="3:17">
      <c r="C10913" s="52"/>
      <c r="F10913" s="41"/>
      <c r="I10913" s="41"/>
      <c r="J10913" s="41"/>
      <c r="K10913" s="40"/>
      <c r="Q10913" s="52"/>
    </row>
    <row r="10914" spans="3:17">
      <c r="C10914" s="52"/>
      <c r="F10914" s="41"/>
      <c r="I10914" s="41"/>
      <c r="J10914" s="41"/>
      <c r="K10914" s="40"/>
      <c r="Q10914" s="52"/>
    </row>
    <row r="10915" spans="3:17">
      <c r="C10915" s="52"/>
      <c r="F10915" s="41"/>
      <c r="I10915" s="41"/>
      <c r="J10915" s="41"/>
      <c r="K10915" s="40"/>
      <c r="Q10915" s="52"/>
    </row>
    <row r="10916" spans="3:17">
      <c r="C10916" s="52"/>
      <c r="F10916" s="41"/>
      <c r="I10916" s="41"/>
      <c r="J10916" s="41"/>
      <c r="K10916" s="40"/>
      <c r="Q10916" s="52"/>
    </row>
    <row r="10917" spans="3:17">
      <c r="C10917" s="52"/>
      <c r="F10917" s="41"/>
      <c r="I10917" s="41"/>
      <c r="J10917" s="41"/>
      <c r="K10917" s="40"/>
      <c r="Q10917" s="52"/>
    </row>
    <row r="10918" spans="3:17">
      <c r="C10918" s="52"/>
      <c r="F10918" s="41"/>
      <c r="I10918" s="41"/>
      <c r="J10918" s="41"/>
      <c r="K10918" s="40"/>
      <c r="Q10918" s="52"/>
    </row>
    <row r="10919" spans="3:17">
      <c r="C10919" s="52"/>
      <c r="F10919" s="41"/>
      <c r="I10919" s="41"/>
      <c r="J10919" s="41"/>
      <c r="K10919" s="40"/>
      <c r="Q10919" s="52"/>
    </row>
    <row r="10920" spans="3:17">
      <c r="C10920" s="52"/>
      <c r="F10920" s="41"/>
      <c r="I10920" s="41"/>
      <c r="J10920" s="41"/>
      <c r="K10920" s="40"/>
      <c r="Q10920" s="52"/>
    </row>
    <row r="10921" spans="3:17">
      <c r="C10921" s="52"/>
      <c r="F10921" s="41"/>
      <c r="I10921" s="41"/>
      <c r="J10921" s="41"/>
      <c r="K10921" s="40"/>
      <c r="Q10921" s="52"/>
    </row>
    <row r="10922" spans="3:17">
      <c r="C10922" s="52"/>
      <c r="F10922" s="41"/>
      <c r="I10922" s="41"/>
      <c r="J10922" s="41"/>
      <c r="K10922" s="40"/>
      <c r="Q10922" s="52"/>
    </row>
    <row r="10923" spans="3:17">
      <c r="C10923" s="52"/>
      <c r="F10923" s="41"/>
      <c r="I10923" s="41"/>
      <c r="J10923" s="41"/>
      <c r="K10923" s="40"/>
      <c r="Q10923" s="52"/>
    </row>
    <row r="10924" spans="3:17">
      <c r="C10924" s="52"/>
      <c r="F10924" s="41"/>
      <c r="I10924" s="41"/>
      <c r="J10924" s="41"/>
      <c r="K10924" s="40"/>
      <c r="Q10924" s="52"/>
    </row>
    <row r="10925" spans="3:17">
      <c r="C10925" s="52"/>
      <c r="F10925" s="41"/>
      <c r="I10925" s="41"/>
      <c r="J10925" s="41"/>
      <c r="K10925" s="40"/>
      <c r="Q10925" s="52"/>
    </row>
    <row r="10926" spans="3:17">
      <c r="C10926" s="52"/>
      <c r="F10926" s="41"/>
      <c r="I10926" s="41"/>
      <c r="J10926" s="41"/>
      <c r="K10926" s="40"/>
      <c r="Q10926" s="52"/>
    </row>
    <row r="10927" spans="3:17">
      <c r="C10927" s="52"/>
      <c r="F10927" s="41"/>
      <c r="I10927" s="41"/>
      <c r="J10927" s="41"/>
      <c r="K10927" s="40"/>
      <c r="Q10927" s="52"/>
    </row>
    <row r="10928" spans="3:17">
      <c r="C10928" s="52"/>
      <c r="F10928" s="41"/>
      <c r="I10928" s="41"/>
      <c r="J10928" s="41"/>
      <c r="K10928" s="40"/>
      <c r="Q10928" s="52"/>
    </row>
    <row r="10929" spans="3:17">
      <c r="C10929" s="52"/>
      <c r="F10929" s="41"/>
      <c r="I10929" s="41"/>
      <c r="J10929" s="41"/>
      <c r="K10929" s="40"/>
      <c r="Q10929" s="52"/>
    </row>
    <row r="10930" spans="3:17">
      <c r="C10930" s="52"/>
      <c r="F10930" s="41"/>
      <c r="I10930" s="41"/>
      <c r="J10930" s="41"/>
      <c r="K10930" s="40"/>
      <c r="Q10930" s="52"/>
    </row>
    <row r="10931" spans="3:17">
      <c r="C10931" s="52"/>
      <c r="F10931" s="41"/>
      <c r="I10931" s="41"/>
      <c r="J10931" s="41"/>
      <c r="K10931" s="40"/>
      <c r="Q10931" s="52"/>
    </row>
    <row r="10932" spans="3:17">
      <c r="C10932" s="52"/>
      <c r="F10932" s="41"/>
      <c r="I10932" s="41"/>
      <c r="J10932" s="41"/>
      <c r="K10932" s="40"/>
      <c r="Q10932" s="52"/>
    </row>
    <row r="10933" spans="3:17">
      <c r="C10933" s="52"/>
      <c r="F10933" s="41"/>
      <c r="I10933" s="41"/>
      <c r="J10933" s="41"/>
      <c r="K10933" s="40"/>
      <c r="Q10933" s="52"/>
    </row>
    <row r="10934" spans="3:17">
      <c r="C10934" s="52"/>
      <c r="F10934" s="41"/>
      <c r="I10934" s="41"/>
      <c r="J10934" s="41"/>
      <c r="K10934" s="40"/>
      <c r="Q10934" s="52"/>
    </row>
    <row r="10935" spans="3:17">
      <c r="C10935" s="52"/>
      <c r="F10935" s="41"/>
      <c r="I10935" s="41"/>
      <c r="J10935" s="41"/>
      <c r="K10935" s="40"/>
      <c r="Q10935" s="52"/>
    </row>
    <row r="10936" spans="3:17">
      <c r="C10936" s="52"/>
      <c r="F10936" s="41"/>
      <c r="I10936" s="41"/>
      <c r="J10936" s="41"/>
      <c r="K10936" s="40"/>
      <c r="Q10936" s="52"/>
    </row>
    <row r="10937" spans="3:17">
      <c r="C10937" s="52"/>
      <c r="F10937" s="41"/>
      <c r="I10937" s="41"/>
      <c r="J10937" s="41"/>
      <c r="K10937" s="40"/>
      <c r="Q10937" s="52"/>
    </row>
    <row r="10938" spans="3:17">
      <c r="C10938" s="52"/>
      <c r="F10938" s="41"/>
      <c r="I10938" s="41"/>
      <c r="J10938" s="41"/>
      <c r="K10938" s="40"/>
      <c r="Q10938" s="52"/>
    </row>
    <row r="10939" spans="3:17">
      <c r="C10939" s="52"/>
      <c r="F10939" s="41"/>
      <c r="I10939" s="41"/>
      <c r="J10939" s="41"/>
      <c r="K10939" s="40"/>
      <c r="Q10939" s="52"/>
    </row>
    <row r="10940" spans="3:17">
      <c r="C10940" s="52"/>
      <c r="F10940" s="41"/>
      <c r="I10940" s="41"/>
      <c r="J10940" s="41"/>
      <c r="K10940" s="40"/>
      <c r="Q10940" s="52"/>
    </row>
    <row r="10941" spans="3:17">
      <c r="C10941" s="52"/>
      <c r="F10941" s="41"/>
      <c r="I10941" s="41"/>
      <c r="J10941" s="41"/>
      <c r="K10941" s="40"/>
      <c r="Q10941" s="52"/>
    </row>
    <row r="10942" spans="3:17">
      <c r="C10942" s="52"/>
      <c r="F10942" s="41"/>
      <c r="I10942" s="41"/>
      <c r="J10942" s="41"/>
      <c r="K10942" s="40"/>
      <c r="Q10942" s="52"/>
    </row>
    <row r="10943" spans="3:17">
      <c r="C10943" s="52"/>
      <c r="F10943" s="41"/>
      <c r="I10943" s="41"/>
      <c r="J10943" s="41"/>
      <c r="K10943" s="40"/>
      <c r="Q10943" s="52"/>
    </row>
    <row r="10944" spans="3:17">
      <c r="C10944" s="52"/>
      <c r="F10944" s="41"/>
      <c r="I10944" s="41"/>
      <c r="J10944" s="41"/>
      <c r="K10944" s="40"/>
      <c r="Q10944" s="52"/>
    </row>
    <row r="10945" spans="3:17">
      <c r="C10945" s="52"/>
      <c r="F10945" s="41"/>
      <c r="I10945" s="41"/>
      <c r="J10945" s="41"/>
      <c r="K10945" s="40"/>
      <c r="Q10945" s="52"/>
    </row>
    <row r="10946" spans="3:17">
      <c r="C10946" s="52"/>
      <c r="F10946" s="41"/>
      <c r="I10946" s="41"/>
      <c r="J10946" s="41"/>
      <c r="K10946" s="40"/>
      <c r="Q10946" s="52"/>
    </row>
    <row r="10947" spans="3:17">
      <c r="C10947" s="52"/>
      <c r="F10947" s="41"/>
      <c r="I10947" s="41"/>
      <c r="J10947" s="41"/>
      <c r="K10947" s="40"/>
      <c r="Q10947" s="52"/>
    </row>
    <row r="10948" spans="3:17">
      <c r="C10948" s="52"/>
      <c r="F10948" s="41"/>
      <c r="I10948" s="41"/>
      <c r="J10948" s="41"/>
      <c r="K10948" s="40"/>
      <c r="Q10948" s="52"/>
    </row>
    <row r="10949" spans="3:17">
      <c r="C10949" s="52"/>
      <c r="F10949" s="41"/>
      <c r="I10949" s="41"/>
      <c r="J10949" s="41"/>
      <c r="K10949" s="40"/>
      <c r="Q10949" s="52"/>
    </row>
    <row r="10950" spans="3:17">
      <c r="C10950" s="52"/>
      <c r="F10950" s="41"/>
      <c r="I10950" s="41"/>
      <c r="J10950" s="41"/>
      <c r="K10950" s="40"/>
      <c r="Q10950" s="52"/>
    </row>
    <row r="10951" spans="3:17">
      <c r="C10951" s="52"/>
      <c r="F10951" s="41"/>
      <c r="I10951" s="41"/>
      <c r="J10951" s="41"/>
      <c r="K10951" s="40"/>
      <c r="Q10951" s="52"/>
    </row>
    <row r="10952" spans="3:17">
      <c r="C10952" s="52"/>
      <c r="F10952" s="41"/>
      <c r="I10952" s="41"/>
      <c r="J10952" s="41"/>
      <c r="K10952" s="40"/>
      <c r="Q10952" s="52"/>
    </row>
    <row r="10953" spans="3:17">
      <c r="C10953" s="52"/>
      <c r="F10953" s="41"/>
      <c r="I10953" s="41"/>
      <c r="J10953" s="41"/>
      <c r="K10953" s="40"/>
      <c r="Q10953" s="52"/>
    </row>
    <row r="10954" spans="3:17">
      <c r="C10954" s="52"/>
      <c r="F10954" s="41"/>
      <c r="I10954" s="41"/>
      <c r="J10954" s="41"/>
      <c r="K10954" s="40"/>
      <c r="Q10954" s="52"/>
    </row>
    <row r="10955" spans="3:17">
      <c r="C10955" s="52"/>
      <c r="F10955" s="41"/>
      <c r="I10955" s="41"/>
      <c r="J10955" s="41"/>
      <c r="K10955" s="40"/>
      <c r="Q10955" s="52"/>
    </row>
    <row r="10956" spans="3:17">
      <c r="C10956" s="52"/>
      <c r="F10956" s="41"/>
      <c r="I10956" s="41"/>
      <c r="J10956" s="41"/>
      <c r="K10956" s="40"/>
      <c r="Q10956" s="52"/>
    </row>
    <row r="10957" spans="3:17">
      <c r="C10957" s="52"/>
      <c r="F10957" s="41"/>
      <c r="I10957" s="41"/>
      <c r="J10957" s="41"/>
      <c r="K10957" s="40"/>
      <c r="Q10957" s="52"/>
    </row>
    <row r="10958" spans="3:17">
      <c r="C10958" s="52"/>
      <c r="F10958" s="41"/>
      <c r="I10958" s="41"/>
      <c r="J10958" s="41"/>
      <c r="K10958" s="40"/>
      <c r="Q10958" s="52"/>
    </row>
    <row r="10959" spans="3:17">
      <c r="C10959" s="52"/>
      <c r="F10959" s="41"/>
      <c r="I10959" s="41"/>
      <c r="J10959" s="41"/>
      <c r="K10959" s="40"/>
      <c r="Q10959" s="52"/>
    </row>
    <row r="10960" spans="3:17">
      <c r="C10960" s="52"/>
      <c r="F10960" s="41"/>
      <c r="I10960" s="41"/>
      <c r="J10960" s="41"/>
      <c r="K10960" s="40"/>
      <c r="Q10960" s="52"/>
    </row>
    <row r="10961" spans="3:17">
      <c r="C10961" s="52"/>
      <c r="F10961" s="41"/>
      <c r="I10961" s="41"/>
      <c r="J10961" s="41"/>
      <c r="K10961" s="40"/>
      <c r="Q10961" s="52"/>
    </row>
    <row r="10962" spans="3:17">
      <c r="C10962" s="52"/>
      <c r="F10962" s="41"/>
      <c r="I10962" s="41"/>
      <c r="J10962" s="41"/>
      <c r="K10962" s="40"/>
      <c r="Q10962" s="52"/>
    </row>
    <row r="10963" spans="3:17">
      <c r="C10963" s="52"/>
      <c r="F10963" s="41"/>
      <c r="I10963" s="41"/>
      <c r="J10963" s="41"/>
      <c r="K10963" s="40"/>
      <c r="Q10963" s="52"/>
    </row>
    <row r="10964" spans="3:17">
      <c r="C10964" s="52"/>
      <c r="F10964" s="41"/>
      <c r="I10964" s="41"/>
      <c r="J10964" s="41"/>
      <c r="K10964" s="40"/>
      <c r="Q10964" s="52"/>
    </row>
    <row r="10965" spans="3:17">
      <c r="C10965" s="52"/>
      <c r="F10965" s="41"/>
      <c r="I10965" s="41"/>
      <c r="J10965" s="41"/>
      <c r="K10965" s="40"/>
      <c r="Q10965" s="52"/>
    </row>
    <row r="10966" spans="3:17">
      <c r="C10966" s="52"/>
      <c r="F10966" s="41"/>
      <c r="I10966" s="41"/>
      <c r="J10966" s="41"/>
      <c r="K10966" s="40"/>
      <c r="Q10966" s="52"/>
    </row>
    <row r="10967" spans="3:17">
      <c r="C10967" s="52"/>
      <c r="F10967" s="41"/>
      <c r="I10967" s="41"/>
      <c r="J10967" s="41"/>
      <c r="K10967" s="40"/>
      <c r="Q10967" s="52"/>
    </row>
    <row r="10968" spans="3:17">
      <c r="C10968" s="52"/>
      <c r="F10968" s="41"/>
      <c r="I10968" s="41"/>
      <c r="J10968" s="41"/>
      <c r="K10968" s="40"/>
      <c r="Q10968" s="52"/>
    </row>
    <row r="10969" spans="3:17">
      <c r="C10969" s="52"/>
      <c r="F10969" s="41"/>
      <c r="I10969" s="41"/>
      <c r="J10969" s="41"/>
      <c r="K10969" s="40"/>
      <c r="Q10969" s="52"/>
    </row>
    <row r="10970" spans="3:17">
      <c r="C10970" s="52"/>
      <c r="F10970" s="41"/>
      <c r="I10970" s="41"/>
      <c r="J10970" s="41"/>
      <c r="K10970" s="40"/>
      <c r="Q10970" s="52"/>
    </row>
    <row r="10971" spans="3:17">
      <c r="C10971" s="52"/>
      <c r="F10971" s="41"/>
      <c r="I10971" s="41"/>
      <c r="J10971" s="41"/>
      <c r="K10971" s="40"/>
      <c r="Q10971" s="52"/>
    </row>
    <row r="10972" spans="3:17">
      <c r="C10972" s="52"/>
      <c r="F10972" s="41"/>
      <c r="I10972" s="41"/>
      <c r="J10972" s="41"/>
      <c r="K10972" s="40"/>
      <c r="Q10972" s="52"/>
    </row>
    <row r="10973" spans="3:17">
      <c r="C10973" s="52"/>
      <c r="F10973" s="41"/>
      <c r="I10973" s="41"/>
      <c r="J10973" s="41"/>
      <c r="K10973" s="40"/>
      <c r="Q10973" s="52"/>
    </row>
    <row r="10974" spans="3:17">
      <c r="C10974" s="52"/>
      <c r="F10974" s="41"/>
      <c r="I10974" s="41"/>
      <c r="J10974" s="41"/>
      <c r="K10974" s="40"/>
      <c r="Q10974" s="52"/>
    </row>
    <row r="10975" spans="3:17">
      <c r="C10975" s="52"/>
      <c r="F10975" s="41"/>
      <c r="I10975" s="41"/>
      <c r="J10975" s="41"/>
      <c r="K10975" s="40"/>
      <c r="Q10975" s="52"/>
    </row>
    <row r="10976" spans="3:17">
      <c r="C10976" s="52"/>
      <c r="F10976" s="41"/>
      <c r="I10976" s="41"/>
      <c r="J10976" s="41"/>
      <c r="K10976" s="40"/>
      <c r="Q10976" s="52"/>
    </row>
    <row r="10977" spans="3:17">
      <c r="C10977" s="52"/>
      <c r="F10977" s="41"/>
      <c r="I10977" s="41"/>
      <c r="J10977" s="41"/>
      <c r="K10977" s="40"/>
      <c r="Q10977" s="52"/>
    </row>
    <row r="10978" spans="3:17">
      <c r="C10978" s="52"/>
      <c r="F10978" s="41"/>
      <c r="I10978" s="41"/>
      <c r="J10978" s="41"/>
      <c r="K10978" s="40"/>
      <c r="Q10978" s="52"/>
    </row>
    <row r="10979" spans="3:17">
      <c r="C10979" s="52"/>
      <c r="F10979" s="41"/>
      <c r="I10979" s="41"/>
      <c r="J10979" s="41"/>
      <c r="K10979" s="40"/>
      <c r="Q10979" s="52"/>
    </row>
    <row r="10980" spans="3:17">
      <c r="C10980" s="52"/>
      <c r="F10980" s="41"/>
      <c r="I10980" s="41"/>
      <c r="J10980" s="41"/>
      <c r="K10980" s="40"/>
      <c r="Q10980" s="52"/>
    </row>
    <row r="10981" spans="3:17">
      <c r="C10981" s="52"/>
      <c r="F10981" s="41"/>
      <c r="I10981" s="41"/>
      <c r="J10981" s="41"/>
      <c r="K10981" s="40"/>
      <c r="Q10981" s="52"/>
    </row>
    <row r="10982" spans="3:17">
      <c r="C10982" s="52"/>
      <c r="F10982" s="41"/>
      <c r="I10982" s="41"/>
      <c r="J10982" s="41"/>
      <c r="K10982" s="40"/>
      <c r="Q10982" s="52"/>
    </row>
    <row r="10983" spans="3:17">
      <c r="C10983" s="52"/>
      <c r="F10983" s="41"/>
      <c r="I10983" s="41"/>
      <c r="J10983" s="41"/>
      <c r="K10983" s="40"/>
      <c r="Q10983" s="52"/>
    </row>
    <row r="10984" spans="3:17">
      <c r="C10984" s="52"/>
      <c r="F10984" s="41"/>
      <c r="I10984" s="41"/>
      <c r="J10984" s="41"/>
      <c r="K10984" s="40"/>
      <c r="Q10984" s="52"/>
    </row>
    <row r="10985" spans="3:17">
      <c r="C10985" s="52"/>
      <c r="F10985" s="41"/>
      <c r="I10985" s="41"/>
      <c r="J10985" s="41"/>
      <c r="K10985" s="40"/>
      <c r="Q10985" s="52"/>
    </row>
    <row r="10986" spans="3:17">
      <c r="C10986" s="52"/>
      <c r="F10986" s="41"/>
      <c r="I10986" s="41"/>
      <c r="J10986" s="41"/>
      <c r="K10986" s="40"/>
      <c r="Q10986" s="52"/>
    </row>
    <row r="10987" spans="3:17">
      <c r="C10987" s="52"/>
      <c r="F10987" s="41"/>
      <c r="I10987" s="41"/>
      <c r="J10987" s="41"/>
      <c r="K10987" s="40"/>
      <c r="Q10987" s="52"/>
    </row>
    <row r="10988" spans="3:17">
      <c r="C10988" s="52"/>
      <c r="F10988" s="41"/>
      <c r="I10988" s="41"/>
      <c r="J10988" s="41"/>
      <c r="K10988" s="40"/>
      <c r="Q10988" s="52"/>
    </row>
    <row r="10989" spans="3:17">
      <c r="C10989" s="52"/>
      <c r="F10989" s="41"/>
      <c r="I10989" s="41"/>
      <c r="J10989" s="41"/>
      <c r="K10989" s="40"/>
      <c r="Q10989" s="52"/>
    </row>
    <row r="10990" spans="3:17">
      <c r="C10990" s="52"/>
      <c r="F10990" s="41"/>
      <c r="I10990" s="41"/>
      <c r="J10990" s="41"/>
      <c r="K10990" s="40"/>
      <c r="Q10990" s="52"/>
    </row>
    <row r="10991" spans="3:17">
      <c r="C10991" s="52"/>
      <c r="F10991" s="41"/>
      <c r="I10991" s="41"/>
      <c r="J10991" s="41"/>
      <c r="K10991" s="40"/>
      <c r="Q10991" s="52"/>
    </row>
    <row r="10992" spans="3:17">
      <c r="C10992" s="52"/>
      <c r="F10992" s="41"/>
      <c r="I10992" s="41"/>
      <c r="J10992" s="41"/>
      <c r="K10992" s="40"/>
      <c r="Q10992" s="52"/>
    </row>
    <row r="10993" spans="3:17">
      <c r="C10993" s="52"/>
      <c r="F10993" s="41"/>
      <c r="I10993" s="41"/>
      <c r="J10993" s="41"/>
      <c r="K10993" s="40"/>
      <c r="Q10993" s="52"/>
    </row>
    <row r="10994" spans="3:17">
      <c r="C10994" s="52"/>
      <c r="F10994" s="41"/>
      <c r="I10994" s="41"/>
      <c r="J10994" s="41"/>
      <c r="K10994" s="40"/>
      <c r="Q10994" s="52"/>
    </row>
    <row r="10995" spans="3:17">
      <c r="C10995" s="52"/>
      <c r="F10995" s="41"/>
      <c r="I10995" s="41"/>
      <c r="J10995" s="41"/>
      <c r="K10995" s="40"/>
      <c r="Q10995" s="52"/>
    </row>
    <row r="10996" spans="3:17">
      <c r="C10996" s="52"/>
      <c r="F10996" s="41"/>
      <c r="I10996" s="41"/>
      <c r="J10996" s="41"/>
      <c r="K10996" s="40"/>
      <c r="Q10996" s="52"/>
    </row>
    <row r="10997" spans="3:17">
      <c r="C10997" s="52"/>
      <c r="F10997" s="41"/>
      <c r="I10997" s="41"/>
      <c r="J10997" s="41"/>
      <c r="K10997" s="40"/>
      <c r="Q10997" s="52"/>
    </row>
    <row r="10998" spans="3:17">
      <c r="C10998" s="52"/>
      <c r="F10998" s="41"/>
      <c r="I10998" s="41"/>
      <c r="J10998" s="41"/>
      <c r="K10998" s="40"/>
      <c r="Q10998" s="52"/>
    </row>
    <row r="10999" spans="3:17">
      <c r="C10999" s="52"/>
      <c r="F10999" s="41"/>
      <c r="I10999" s="41"/>
      <c r="J10999" s="41"/>
      <c r="K10999" s="40"/>
      <c r="Q10999" s="52"/>
    </row>
    <row r="11000" spans="3:17">
      <c r="C11000" s="52"/>
      <c r="F11000" s="41"/>
      <c r="I11000" s="41"/>
      <c r="J11000" s="41"/>
      <c r="K11000" s="40"/>
      <c r="Q11000" s="52"/>
    </row>
    <row r="11001" spans="3:17">
      <c r="C11001" s="52"/>
      <c r="F11001" s="41"/>
      <c r="I11001" s="41"/>
      <c r="J11001" s="41"/>
      <c r="K11001" s="40"/>
      <c r="Q11001" s="52"/>
    </row>
    <row r="11002" spans="3:17">
      <c r="C11002" s="52"/>
      <c r="F11002" s="41"/>
      <c r="I11002" s="41"/>
      <c r="J11002" s="41"/>
      <c r="K11002" s="40"/>
      <c r="Q11002" s="52"/>
    </row>
    <row r="11003" spans="3:17">
      <c r="C11003" s="52"/>
      <c r="F11003" s="41"/>
      <c r="I11003" s="41"/>
      <c r="J11003" s="41"/>
      <c r="K11003" s="40"/>
      <c r="Q11003" s="52"/>
    </row>
    <row r="11004" spans="3:17">
      <c r="C11004" s="52"/>
      <c r="F11004" s="41"/>
      <c r="I11004" s="41"/>
      <c r="J11004" s="41"/>
      <c r="K11004" s="40"/>
      <c r="Q11004" s="52"/>
    </row>
    <row r="11005" spans="3:17">
      <c r="C11005" s="52"/>
      <c r="F11005" s="41"/>
      <c r="I11005" s="41"/>
      <c r="J11005" s="41"/>
      <c r="K11005" s="40"/>
      <c r="Q11005" s="52"/>
    </row>
    <row r="11006" spans="3:17">
      <c r="C11006" s="52"/>
      <c r="F11006" s="41"/>
      <c r="I11006" s="41"/>
      <c r="J11006" s="41"/>
      <c r="K11006" s="40"/>
      <c r="Q11006" s="52"/>
    </row>
    <row r="11007" spans="3:17">
      <c r="C11007" s="52"/>
      <c r="F11007" s="41"/>
      <c r="I11007" s="41"/>
      <c r="J11007" s="41"/>
      <c r="K11007" s="40"/>
      <c r="Q11007" s="52"/>
    </row>
    <row r="11008" spans="3:17">
      <c r="C11008" s="52"/>
      <c r="F11008" s="41"/>
      <c r="I11008" s="41"/>
      <c r="J11008" s="41"/>
      <c r="K11008" s="40"/>
      <c r="Q11008" s="52"/>
    </row>
    <row r="11009" spans="3:17">
      <c r="C11009" s="52"/>
      <c r="F11009" s="41"/>
      <c r="I11009" s="41"/>
      <c r="J11009" s="41"/>
      <c r="K11009" s="40"/>
      <c r="Q11009" s="52"/>
    </row>
    <row r="11010" spans="3:17">
      <c r="C11010" s="52"/>
      <c r="F11010" s="41"/>
      <c r="I11010" s="41"/>
      <c r="J11010" s="41"/>
      <c r="K11010" s="40"/>
      <c r="Q11010" s="52"/>
    </row>
    <row r="11011" spans="3:17">
      <c r="C11011" s="52"/>
      <c r="F11011" s="41"/>
      <c r="I11011" s="41"/>
      <c r="J11011" s="41"/>
      <c r="K11011" s="40"/>
      <c r="Q11011" s="52"/>
    </row>
    <row r="11012" spans="3:17">
      <c r="C11012" s="52"/>
      <c r="F11012" s="41"/>
      <c r="I11012" s="41"/>
      <c r="J11012" s="41"/>
      <c r="K11012" s="40"/>
      <c r="Q11012" s="52"/>
    </row>
    <row r="11013" spans="3:17">
      <c r="C11013" s="52"/>
      <c r="F11013" s="41"/>
      <c r="I11013" s="41"/>
      <c r="J11013" s="41"/>
      <c r="K11013" s="40"/>
      <c r="Q11013" s="52"/>
    </row>
    <row r="11014" spans="3:17">
      <c r="C11014" s="52"/>
      <c r="F11014" s="41"/>
      <c r="I11014" s="41"/>
      <c r="J11014" s="41"/>
      <c r="K11014" s="40"/>
      <c r="Q11014" s="52"/>
    </row>
    <row r="11015" spans="3:17">
      <c r="C11015" s="52"/>
      <c r="F11015" s="41"/>
      <c r="I11015" s="41"/>
      <c r="J11015" s="41"/>
      <c r="K11015" s="40"/>
      <c r="Q11015" s="52"/>
    </row>
    <row r="11016" spans="3:17">
      <c r="C11016" s="52"/>
      <c r="F11016" s="41"/>
      <c r="I11016" s="41"/>
      <c r="J11016" s="41"/>
      <c r="K11016" s="40"/>
      <c r="Q11016" s="52"/>
    </row>
    <row r="11017" spans="3:17">
      <c r="C11017" s="52"/>
      <c r="F11017" s="41"/>
      <c r="I11017" s="41"/>
      <c r="J11017" s="41"/>
      <c r="K11017" s="40"/>
      <c r="Q11017" s="52"/>
    </row>
    <row r="11018" spans="3:17">
      <c r="C11018" s="52"/>
      <c r="F11018" s="41"/>
      <c r="I11018" s="41"/>
      <c r="J11018" s="41"/>
      <c r="K11018" s="40"/>
      <c r="Q11018" s="52"/>
    </row>
    <row r="11019" spans="3:17">
      <c r="C11019" s="52"/>
      <c r="F11019" s="41"/>
      <c r="I11019" s="41"/>
      <c r="J11019" s="41"/>
      <c r="K11019" s="40"/>
      <c r="Q11019" s="52"/>
    </row>
    <row r="11020" spans="3:17">
      <c r="C11020" s="52"/>
      <c r="F11020" s="41"/>
      <c r="I11020" s="41"/>
      <c r="J11020" s="41"/>
      <c r="K11020" s="40"/>
      <c r="Q11020" s="52"/>
    </row>
    <row r="11021" spans="3:17">
      <c r="C11021" s="52"/>
      <c r="F11021" s="41"/>
      <c r="I11021" s="41"/>
      <c r="J11021" s="41"/>
      <c r="K11021" s="40"/>
      <c r="Q11021" s="52"/>
    </row>
    <row r="11022" spans="3:17">
      <c r="C11022" s="52"/>
      <c r="F11022" s="41"/>
      <c r="I11022" s="41"/>
      <c r="J11022" s="41"/>
      <c r="K11022" s="40"/>
      <c r="Q11022" s="52"/>
    </row>
    <row r="11023" spans="3:17">
      <c r="C11023" s="52"/>
      <c r="F11023" s="41"/>
      <c r="I11023" s="41"/>
      <c r="J11023" s="41"/>
      <c r="K11023" s="40"/>
      <c r="Q11023" s="52"/>
    </row>
    <row r="11024" spans="3:17">
      <c r="C11024" s="52"/>
      <c r="F11024" s="41"/>
      <c r="I11024" s="41"/>
      <c r="J11024" s="41"/>
      <c r="K11024" s="40"/>
      <c r="Q11024" s="52"/>
    </row>
    <row r="11025" spans="3:17">
      <c r="C11025" s="52"/>
      <c r="F11025" s="41"/>
      <c r="I11025" s="41"/>
      <c r="J11025" s="41"/>
      <c r="K11025" s="40"/>
      <c r="Q11025" s="52"/>
    </row>
    <row r="11026" spans="3:17">
      <c r="C11026" s="52"/>
      <c r="F11026" s="41"/>
      <c r="I11026" s="41"/>
      <c r="J11026" s="41"/>
      <c r="K11026" s="40"/>
      <c r="Q11026" s="52"/>
    </row>
    <row r="11027" spans="3:17">
      <c r="C11027" s="52"/>
      <c r="F11027" s="41"/>
      <c r="I11027" s="41"/>
      <c r="J11027" s="41"/>
      <c r="K11027" s="40"/>
      <c r="Q11027" s="52"/>
    </row>
    <row r="11028" spans="3:17">
      <c r="C11028" s="52"/>
      <c r="F11028" s="41"/>
      <c r="I11028" s="41"/>
      <c r="J11028" s="41"/>
      <c r="K11028" s="40"/>
      <c r="Q11028" s="52"/>
    </row>
    <row r="11029" spans="3:17">
      <c r="C11029" s="52"/>
      <c r="F11029" s="41"/>
      <c r="I11029" s="41"/>
      <c r="J11029" s="41"/>
      <c r="K11029" s="40"/>
      <c r="Q11029" s="52"/>
    </row>
    <row r="11030" spans="3:17">
      <c r="C11030" s="52"/>
      <c r="F11030" s="41"/>
      <c r="I11030" s="41"/>
      <c r="J11030" s="41"/>
      <c r="K11030" s="40"/>
      <c r="Q11030" s="52"/>
    </row>
    <row r="11031" spans="3:17">
      <c r="C11031" s="52"/>
      <c r="F11031" s="41"/>
      <c r="I11031" s="41"/>
      <c r="J11031" s="41"/>
      <c r="K11031" s="40"/>
      <c r="Q11031" s="52"/>
    </row>
    <row r="11032" spans="3:17">
      <c r="C11032" s="52"/>
      <c r="F11032" s="41"/>
      <c r="I11032" s="41"/>
      <c r="J11032" s="41"/>
      <c r="K11032" s="40"/>
      <c r="Q11032" s="52"/>
    </row>
    <row r="11033" spans="3:17">
      <c r="C11033" s="52"/>
      <c r="F11033" s="41"/>
      <c r="I11033" s="41"/>
      <c r="J11033" s="41"/>
      <c r="K11033" s="40"/>
      <c r="Q11033" s="52"/>
    </row>
    <row r="11034" spans="3:17">
      <c r="C11034" s="52"/>
      <c r="F11034" s="41"/>
      <c r="I11034" s="41"/>
      <c r="J11034" s="41"/>
      <c r="K11034" s="40"/>
      <c r="Q11034" s="52"/>
    </row>
    <row r="11035" spans="3:17">
      <c r="C11035" s="52"/>
      <c r="F11035" s="41"/>
      <c r="I11035" s="41"/>
      <c r="J11035" s="41"/>
      <c r="K11035" s="40"/>
      <c r="Q11035" s="52"/>
    </row>
    <row r="11036" spans="3:17">
      <c r="C11036" s="52"/>
      <c r="F11036" s="41"/>
      <c r="I11036" s="41"/>
      <c r="J11036" s="41"/>
      <c r="K11036" s="40"/>
      <c r="Q11036" s="52"/>
    </row>
    <row r="11037" spans="3:17">
      <c r="C11037" s="52"/>
      <c r="F11037" s="41"/>
      <c r="I11037" s="41"/>
      <c r="J11037" s="41"/>
      <c r="K11037" s="40"/>
      <c r="Q11037" s="52"/>
    </row>
    <row r="11038" spans="3:17">
      <c r="C11038" s="52"/>
      <c r="F11038" s="41"/>
      <c r="I11038" s="41"/>
      <c r="J11038" s="41"/>
      <c r="K11038" s="40"/>
      <c r="Q11038" s="52"/>
    </row>
    <row r="11039" spans="3:17">
      <c r="C11039" s="52"/>
      <c r="F11039" s="41"/>
      <c r="I11039" s="41"/>
      <c r="J11039" s="41"/>
      <c r="K11039" s="40"/>
      <c r="Q11039" s="52"/>
    </row>
    <row r="11040" spans="3:17">
      <c r="C11040" s="52"/>
      <c r="F11040" s="41"/>
      <c r="I11040" s="41"/>
      <c r="J11040" s="41"/>
      <c r="K11040" s="40"/>
      <c r="Q11040" s="52"/>
    </row>
    <row r="11041" spans="3:17">
      <c r="C11041" s="52"/>
      <c r="F11041" s="41"/>
      <c r="I11041" s="41"/>
      <c r="J11041" s="41"/>
      <c r="K11041" s="40"/>
      <c r="Q11041" s="52"/>
    </row>
    <row r="11042" spans="3:17">
      <c r="C11042" s="52"/>
      <c r="F11042" s="41"/>
      <c r="I11042" s="41"/>
      <c r="J11042" s="41"/>
      <c r="K11042" s="40"/>
      <c r="Q11042" s="52"/>
    </row>
    <row r="11043" spans="3:17">
      <c r="C11043" s="52"/>
      <c r="F11043" s="41"/>
      <c r="I11043" s="41"/>
      <c r="J11043" s="41"/>
      <c r="K11043" s="40"/>
      <c r="Q11043" s="52"/>
    </row>
    <row r="11044" spans="3:17">
      <c r="C11044" s="52"/>
      <c r="F11044" s="41"/>
      <c r="I11044" s="41"/>
      <c r="J11044" s="41"/>
      <c r="K11044" s="40"/>
      <c r="Q11044" s="52"/>
    </row>
    <row r="11045" spans="3:17">
      <c r="C11045" s="52"/>
      <c r="F11045" s="41"/>
      <c r="I11045" s="41"/>
      <c r="J11045" s="41"/>
      <c r="K11045" s="40"/>
      <c r="Q11045" s="52"/>
    </row>
    <row r="11046" spans="3:17">
      <c r="C11046" s="52"/>
      <c r="F11046" s="41"/>
      <c r="I11046" s="41"/>
      <c r="J11046" s="41"/>
      <c r="K11046" s="40"/>
      <c r="Q11046" s="52"/>
    </row>
    <row r="11047" spans="3:17">
      <c r="C11047" s="52"/>
      <c r="F11047" s="41"/>
      <c r="I11047" s="41"/>
      <c r="J11047" s="41"/>
      <c r="K11047" s="40"/>
      <c r="Q11047" s="52"/>
    </row>
    <row r="11048" spans="3:17">
      <c r="C11048" s="52"/>
      <c r="F11048" s="41"/>
      <c r="I11048" s="41"/>
      <c r="J11048" s="41"/>
      <c r="K11048" s="40"/>
      <c r="Q11048" s="52"/>
    </row>
    <row r="11049" spans="3:17">
      <c r="C11049" s="52"/>
      <c r="F11049" s="41"/>
      <c r="I11049" s="41"/>
      <c r="J11049" s="41"/>
      <c r="K11049" s="40"/>
      <c r="Q11049" s="52"/>
    </row>
    <row r="11050" spans="3:17">
      <c r="C11050" s="52"/>
      <c r="F11050" s="41"/>
      <c r="I11050" s="41"/>
      <c r="J11050" s="41"/>
      <c r="K11050" s="40"/>
      <c r="Q11050" s="52"/>
    </row>
    <row r="11051" spans="3:17">
      <c r="C11051" s="52"/>
      <c r="F11051" s="41"/>
      <c r="I11051" s="41"/>
      <c r="J11051" s="41"/>
      <c r="K11051" s="40"/>
      <c r="Q11051" s="52"/>
    </row>
    <row r="11052" spans="3:17">
      <c r="C11052" s="52"/>
      <c r="F11052" s="41"/>
      <c r="I11052" s="41"/>
      <c r="J11052" s="41"/>
      <c r="K11052" s="40"/>
      <c r="Q11052" s="52"/>
    </row>
    <row r="11053" spans="3:17">
      <c r="C11053" s="52"/>
      <c r="F11053" s="41"/>
      <c r="I11053" s="41"/>
      <c r="J11053" s="41"/>
      <c r="K11053" s="40"/>
      <c r="Q11053" s="52"/>
    </row>
    <row r="11054" spans="3:17">
      <c r="C11054" s="52"/>
      <c r="F11054" s="41"/>
      <c r="I11054" s="41"/>
      <c r="J11054" s="41"/>
      <c r="K11054" s="40"/>
      <c r="Q11054" s="52"/>
    </row>
    <row r="11055" spans="3:17">
      <c r="C11055" s="52"/>
      <c r="F11055" s="41"/>
      <c r="I11055" s="41"/>
      <c r="J11055" s="41"/>
      <c r="K11055" s="40"/>
      <c r="Q11055" s="52"/>
    </row>
    <row r="11056" spans="3:17">
      <c r="C11056" s="52"/>
      <c r="F11056" s="41"/>
      <c r="I11056" s="41"/>
      <c r="J11056" s="41"/>
      <c r="K11056" s="40"/>
      <c r="Q11056" s="52"/>
    </row>
    <row r="11057" spans="3:17">
      <c r="C11057" s="52"/>
      <c r="F11057" s="41"/>
      <c r="I11057" s="41"/>
      <c r="J11057" s="41"/>
      <c r="K11057" s="40"/>
      <c r="Q11057" s="52"/>
    </row>
    <row r="11058" spans="3:17">
      <c r="C11058" s="52"/>
      <c r="F11058" s="41"/>
      <c r="I11058" s="41"/>
      <c r="J11058" s="41"/>
      <c r="K11058" s="40"/>
      <c r="Q11058" s="52"/>
    </row>
    <row r="11059" spans="3:17">
      <c r="C11059" s="52"/>
      <c r="F11059" s="41"/>
      <c r="I11059" s="41"/>
      <c r="J11059" s="41"/>
      <c r="K11059" s="40"/>
      <c r="Q11059" s="52"/>
    </row>
    <row r="11060" spans="3:17">
      <c r="C11060" s="52"/>
      <c r="F11060" s="41"/>
      <c r="I11060" s="41"/>
      <c r="J11060" s="41"/>
      <c r="K11060" s="40"/>
      <c r="Q11060" s="52"/>
    </row>
    <row r="11061" spans="3:17">
      <c r="C11061" s="52"/>
      <c r="F11061" s="41"/>
      <c r="I11061" s="41"/>
      <c r="J11061" s="41"/>
      <c r="K11061" s="40"/>
      <c r="Q11061" s="52"/>
    </row>
    <row r="11062" spans="3:17">
      <c r="C11062" s="52"/>
      <c r="F11062" s="41"/>
      <c r="I11062" s="41"/>
      <c r="J11062" s="41"/>
      <c r="K11062" s="40"/>
      <c r="Q11062" s="52"/>
    </row>
    <row r="11063" spans="3:17">
      <c r="C11063" s="52"/>
      <c r="F11063" s="41"/>
      <c r="I11063" s="41"/>
      <c r="J11063" s="41"/>
      <c r="K11063" s="40"/>
      <c r="Q11063" s="52"/>
    </row>
    <row r="11064" spans="3:17">
      <c r="C11064" s="52"/>
      <c r="F11064" s="41"/>
      <c r="I11064" s="41"/>
      <c r="J11064" s="41"/>
      <c r="K11064" s="40"/>
      <c r="Q11064" s="52"/>
    </row>
    <row r="11065" spans="3:17">
      <c r="C11065" s="52"/>
      <c r="F11065" s="41"/>
      <c r="I11065" s="41"/>
      <c r="J11065" s="41"/>
      <c r="K11065" s="40"/>
      <c r="Q11065" s="52"/>
    </row>
    <row r="11066" spans="3:17">
      <c r="C11066" s="52"/>
      <c r="F11066" s="41"/>
      <c r="I11066" s="41"/>
      <c r="J11066" s="41"/>
      <c r="K11066" s="40"/>
      <c r="Q11066" s="52"/>
    </row>
    <row r="11067" spans="3:17">
      <c r="C11067" s="52"/>
      <c r="F11067" s="41"/>
      <c r="I11067" s="41"/>
      <c r="J11067" s="41"/>
      <c r="K11067" s="40"/>
      <c r="Q11067" s="52"/>
    </row>
    <row r="11068" spans="3:17">
      <c r="C11068" s="52"/>
      <c r="F11068" s="41"/>
      <c r="I11068" s="41"/>
      <c r="J11068" s="41"/>
      <c r="K11068" s="40"/>
      <c r="Q11068" s="52"/>
    </row>
    <row r="11069" spans="3:17">
      <c r="C11069" s="52"/>
      <c r="F11069" s="41"/>
      <c r="I11069" s="41"/>
      <c r="J11069" s="41"/>
      <c r="K11069" s="40"/>
      <c r="Q11069" s="52"/>
    </row>
    <row r="11070" spans="3:17">
      <c r="C11070" s="52"/>
      <c r="F11070" s="41"/>
      <c r="I11070" s="41"/>
      <c r="J11070" s="41"/>
      <c r="K11070" s="40"/>
      <c r="Q11070" s="52"/>
    </row>
    <row r="11071" spans="3:17">
      <c r="C11071" s="52"/>
      <c r="F11071" s="41"/>
      <c r="I11071" s="41"/>
      <c r="J11071" s="41"/>
      <c r="K11071" s="40"/>
      <c r="Q11071" s="52"/>
    </row>
    <row r="11072" spans="3:17">
      <c r="C11072" s="52"/>
      <c r="F11072" s="41"/>
      <c r="I11072" s="41"/>
      <c r="J11072" s="41"/>
      <c r="K11072" s="40"/>
      <c r="Q11072" s="52"/>
    </row>
    <row r="11073" spans="3:17">
      <c r="C11073" s="52"/>
      <c r="F11073" s="41"/>
      <c r="I11073" s="41"/>
      <c r="J11073" s="41"/>
      <c r="K11073" s="40"/>
      <c r="Q11073" s="52"/>
    </row>
    <row r="11074" spans="3:17">
      <c r="C11074" s="52"/>
      <c r="F11074" s="41"/>
      <c r="I11074" s="41"/>
      <c r="J11074" s="41"/>
      <c r="K11074" s="40"/>
      <c r="Q11074" s="52"/>
    </row>
    <row r="11075" spans="3:17">
      <c r="C11075" s="52"/>
      <c r="F11075" s="41"/>
      <c r="I11075" s="41"/>
      <c r="J11075" s="41"/>
      <c r="K11075" s="40"/>
      <c r="Q11075" s="52"/>
    </row>
    <row r="11076" spans="3:17">
      <c r="C11076" s="52"/>
      <c r="F11076" s="41"/>
      <c r="I11076" s="41"/>
      <c r="J11076" s="41"/>
      <c r="K11076" s="40"/>
      <c r="Q11076" s="52"/>
    </row>
    <row r="11077" spans="3:17">
      <c r="C11077" s="52"/>
      <c r="F11077" s="41"/>
      <c r="I11077" s="41"/>
      <c r="J11077" s="41"/>
      <c r="K11077" s="40"/>
      <c r="Q11077" s="52"/>
    </row>
    <row r="11078" spans="3:17">
      <c r="C11078" s="52"/>
      <c r="F11078" s="41"/>
      <c r="I11078" s="41"/>
      <c r="J11078" s="41"/>
      <c r="K11078" s="40"/>
      <c r="Q11078" s="52"/>
    </row>
    <row r="11079" spans="3:17">
      <c r="C11079" s="52"/>
      <c r="F11079" s="41"/>
      <c r="I11079" s="41"/>
      <c r="J11079" s="41"/>
      <c r="K11079" s="40"/>
      <c r="Q11079" s="52"/>
    </row>
    <row r="11080" spans="3:17">
      <c r="C11080" s="52"/>
      <c r="F11080" s="41"/>
      <c r="I11080" s="41"/>
      <c r="J11080" s="41"/>
      <c r="K11080" s="40"/>
      <c r="Q11080" s="52"/>
    </row>
    <row r="11081" spans="3:17">
      <c r="C11081" s="52"/>
      <c r="F11081" s="41"/>
      <c r="I11081" s="41"/>
      <c r="J11081" s="41"/>
      <c r="K11081" s="40"/>
      <c r="Q11081" s="52"/>
    </row>
    <row r="11082" spans="3:17">
      <c r="C11082" s="52"/>
      <c r="F11082" s="41"/>
      <c r="I11082" s="41"/>
      <c r="J11082" s="41"/>
      <c r="K11082" s="40"/>
      <c r="Q11082" s="52"/>
    </row>
    <row r="11083" spans="3:17">
      <c r="C11083" s="52"/>
      <c r="F11083" s="41"/>
      <c r="I11083" s="41"/>
      <c r="J11083" s="41"/>
      <c r="K11083" s="40"/>
      <c r="Q11083" s="52"/>
    </row>
    <row r="11084" spans="3:17">
      <c r="C11084" s="52"/>
      <c r="F11084" s="41"/>
      <c r="I11084" s="41"/>
      <c r="J11084" s="41"/>
      <c r="K11084" s="40"/>
      <c r="Q11084" s="52"/>
    </row>
    <row r="11085" spans="3:17">
      <c r="C11085" s="52"/>
      <c r="F11085" s="41"/>
      <c r="I11085" s="41"/>
      <c r="J11085" s="41"/>
      <c r="K11085" s="40"/>
      <c r="Q11085" s="52"/>
    </row>
    <row r="11086" spans="3:17">
      <c r="C11086" s="52"/>
      <c r="F11086" s="41"/>
      <c r="I11086" s="41"/>
      <c r="J11086" s="41"/>
      <c r="K11086" s="40"/>
      <c r="Q11086" s="52"/>
    </row>
    <row r="11087" spans="3:17">
      <c r="C11087" s="52"/>
      <c r="F11087" s="41"/>
      <c r="I11087" s="41"/>
      <c r="J11087" s="41"/>
      <c r="K11087" s="40"/>
      <c r="Q11087" s="52"/>
    </row>
    <row r="11088" spans="3:17">
      <c r="C11088" s="52"/>
      <c r="F11088" s="41"/>
      <c r="I11088" s="41"/>
      <c r="J11088" s="41"/>
      <c r="K11088" s="40"/>
      <c r="Q11088" s="52"/>
    </row>
    <row r="11089" spans="3:17">
      <c r="C11089" s="52"/>
      <c r="F11089" s="41"/>
      <c r="I11089" s="41"/>
      <c r="J11089" s="41"/>
      <c r="K11089" s="40"/>
      <c r="Q11089" s="52"/>
    </row>
    <row r="11090" spans="3:17">
      <c r="C11090" s="52"/>
      <c r="F11090" s="41"/>
      <c r="I11090" s="41"/>
      <c r="J11090" s="41"/>
      <c r="K11090" s="40"/>
      <c r="Q11090" s="52"/>
    </row>
    <row r="11091" spans="3:17">
      <c r="C11091" s="52"/>
      <c r="F11091" s="41"/>
      <c r="I11091" s="41"/>
      <c r="J11091" s="41"/>
      <c r="K11091" s="40"/>
      <c r="Q11091" s="52"/>
    </row>
    <row r="11092" spans="3:17">
      <c r="C11092" s="52"/>
      <c r="F11092" s="41"/>
      <c r="I11092" s="41"/>
      <c r="J11092" s="41"/>
      <c r="K11092" s="40"/>
      <c r="Q11092" s="52"/>
    </row>
    <row r="11093" spans="3:17">
      <c r="C11093" s="52"/>
      <c r="F11093" s="41"/>
      <c r="I11093" s="41"/>
      <c r="J11093" s="41"/>
      <c r="K11093" s="40"/>
      <c r="Q11093" s="52"/>
    </row>
    <row r="11094" spans="3:17">
      <c r="C11094" s="52"/>
      <c r="F11094" s="41"/>
      <c r="I11094" s="41"/>
      <c r="J11094" s="41"/>
      <c r="K11094" s="40"/>
      <c r="Q11094" s="52"/>
    </row>
    <row r="11095" spans="3:17">
      <c r="C11095" s="52"/>
      <c r="F11095" s="41"/>
      <c r="I11095" s="41"/>
      <c r="J11095" s="41"/>
      <c r="K11095" s="40"/>
      <c r="Q11095" s="52"/>
    </row>
    <row r="11096" spans="3:17">
      <c r="C11096" s="52"/>
      <c r="F11096" s="41"/>
      <c r="I11096" s="41"/>
      <c r="J11096" s="41"/>
      <c r="K11096" s="40"/>
      <c r="Q11096" s="52"/>
    </row>
    <row r="11097" spans="3:17">
      <c r="C11097" s="52"/>
      <c r="F11097" s="41"/>
      <c r="I11097" s="41"/>
      <c r="J11097" s="41"/>
      <c r="K11097" s="40"/>
      <c r="Q11097" s="52"/>
    </row>
    <row r="11098" spans="3:17">
      <c r="C11098" s="52"/>
      <c r="F11098" s="41"/>
      <c r="I11098" s="41"/>
      <c r="J11098" s="41"/>
      <c r="K11098" s="40"/>
      <c r="Q11098" s="52"/>
    </row>
    <row r="11099" spans="3:17">
      <c r="C11099" s="52"/>
      <c r="F11099" s="41"/>
      <c r="I11099" s="41"/>
      <c r="J11099" s="41"/>
      <c r="K11099" s="40"/>
      <c r="Q11099" s="52"/>
    </row>
    <row r="11100" spans="3:17">
      <c r="C11100" s="52"/>
      <c r="F11100" s="41"/>
      <c r="I11100" s="41"/>
      <c r="J11100" s="41"/>
      <c r="K11100" s="40"/>
      <c r="Q11100" s="52"/>
    </row>
    <row r="11101" spans="3:17">
      <c r="C11101" s="52"/>
      <c r="F11101" s="41"/>
      <c r="I11101" s="41"/>
      <c r="J11101" s="41"/>
      <c r="K11101" s="40"/>
      <c r="Q11101" s="52"/>
    </row>
    <row r="11102" spans="3:17">
      <c r="C11102" s="52"/>
      <c r="F11102" s="41"/>
      <c r="I11102" s="41"/>
      <c r="J11102" s="41"/>
      <c r="K11102" s="40"/>
      <c r="Q11102" s="52"/>
    </row>
    <row r="11103" spans="3:17">
      <c r="C11103" s="52"/>
      <c r="F11103" s="41"/>
      <c r="I11103" s="41"/>
      <c r="J11103" s="41"/>
      <c r="K11103" s="40"/>
      <c r="Q11103" s="52"/>
    </row>
    <row r="11104" spans="3:17">
      <c r="C11104" s="52"/>
      <c r="F11104" s="41"/>
      <c r="I11104" s="41"/>
      <c r="J11104" s="41"/>
      <c r="K11104" s="40"/>
      <c r="Q11104" s="52"/>
    </row>
    <row r="11105" spans="3:17">
      <c r="C11105" s="52"/>
      <c r="F11105" s="41"/>
      <c r="I11105" s="41"/>
      <c r="J11105" s="41"/>
      <c r="K11105" s="40"/>
      <c r="Q11105" s="52"/>
    </row>
    <row r="11106" spans="3:17">
      <c r="C11106" s="52"/>
      <c r="F11106" s="41"/>
      <c r="I11106" s="41"/>
      <c r="J11106" s="41"/>
      <c r="K11106" s="40"/>
      <c r="Q11106" s="52"/>
    </row>
    <row r="11107" spans="3:17">
      <c r="C11107" s="52"/>
      <c r="F11107" s="41"/>
      <c r="I11107" s="41"/>
      <c r="J11107" s="41"/>
      <c r="K11107" s="40"/>
      <c r="Q11107" s="52"/>
    </row>
    <row r="11108" spans="3:17">
      <c r="C11108" s="52"/>
      <c r="F11108" s="41"/>
      <c r="I11108" s="41"/>
      <c r="J11108" s="41"/>
      <c r="K11108" s="40"/>
      <c r="Q11108" s="52"/>
    </row>
    <row r="11109" spans="3:17">
      <c r="C11109" s="52"/>
      <c r="F11109" s="41"/>
      <c r="I11109" s="41"/>
      <c r="J11109" s="41"/>
      <c r="K11109" s="40"/>
      <c r="Q11109" s="52"/>
    </row>
    <row r="11110" spans="3:17">
      <c r="C11110" s="52"/>
      <c r="F11110" s="41"/>
      <c r="I11110" s="41"/>
      <c r="J11110" s="41"/>
      <c r="K11110" s="40"/>
      <c r="Q11110" s="52"/>
    </row>
    <row r="11111" spans="3:17">
      <c r="C11111" s="52"/>
      <c r="F11111" s="41"/>
      <c r="I11111" s="41"/>
      <c r="J11111" s="41"/>
      <c r="K11111" s="40"/>
      <c r="Q11111" s="52"/>
    </row>
    <row r="11112" spans="3:17">
      <c r="C11112" s="52"/>
      <c r="F11112" s="41"/>
      <c r="I11112" s="41"/>
      <c r="J11112" s="41"/>
      <c r="K11112" s="40"/>
      <c r="Q11112" s="52"/>
    </row>
    <row r="11113" spans="3:17">
      <c r="C11113" s="52"/>
      <c r="F11113" s="41"/>
      <c r="I11113" s="41"/>
      <c r="J11113" s="41"/>
      <c r="K11113" s="40"/>
      <c r="Q11113" s="52"/>
    </row>
    <row r="11114" spans="3:17">
      <c r="C11114" s="52"/>
      <c r="F11114" s="41"/>
      <c r="I11114" s="41"/>
      <c r="J11114" s="41"/>
      <c r="K11114" s="40"/>
      <c r="Q11114" s="52"/>
    </row>
    <row r="11115" spans="3:17">
      <c r="C11115" s="52"/>
      <c r="F11115" s="41"/>
      <c r="I11115" s="41"/>
      <c r="J11115" s="41"/>
      <c r="K11115" s="40"/>
      <c r="Q11115" s="52"/>
    </row>
    <row r="11116" spans="3:17">
      <c r="C11116" s="52"/>
      <c r="F11116" s="41"/>
      <c r="I11116" s="41"/>
      <c r="J11116" s="41"/>
      <c r="K11116" s="40"/>
      <c r="Q11116" s="52"/>
    </row>
    <row r="11117" spans="3:17">
      <c r="C11117" s="52"/>
      <c r="F11117" s="41"/>
      <c r="I11117" s="41"/>
      <c r="J11117" s="41"/>
      <c r="K11117" s="40"/>
      <c r="Q11117" s="52"/>
    </row>
    <row r="11118" spans="3:17">
      <c r="C11118" s="52"/>
      <c r="F11118" s="41"/>
      <c r="I11118" s="41"/>
      <c r="J11118" s="41"/>
      <c r="K11118" s="40"/>
      <c r="Q11118" s="52"/>
    </row>
    <row r="11119" spans="3:17">
      <c r="C11119" s="52"/>
      <c r="F11119" s="41"/>
      <c r="I11119" s="41"/>
      <c r="J11119" s="41"/>
      <c r="K11119" s="40"/>
      <c r="Q11119" s="52"/>
    </row>
    <row r="11120" spans="3:17">
      <c r="C11120" s="52"/>
      <c r="F11120" s="41"/>
      <c r="I11120" s="41"/>
      <c r="J11120" s="41"/>
      <c r="K11120" s="40"/>
      <c r="Q11120" s="52"/>
    </row>
    <row r="11121" spans="3:17">
      <c r="C11121" s="52"/>
      <c r="F11121" s="41"/>
      <c r="I11121" s="41"/>
      <c r="J11121" s="41"/>
      <c r="K11121" s="40"/>
      <c r="Q11121" s="52"/>
    </row>
    <row r="11122" spans="3:17">
      <c r="C11122" s="52"/>
      <c r="F11122" s="41"/>
      <c r="I11122" s="41"/>
      <c r="J11122" s="41"/>
      <c r="K11122" s="40"/>
      <c r="Q11122" s="52"/>
    </row>
    <row r="11123" spans="3:17">
      <c r="C11123" s="52"/>
      <c r="F11123" s="41"/>
      <c r="I11123" s="41"/>
      <c r="J11123" s="41"/>
      <c r="K11123" s="40"/>
      <c r="Q11123" s="52"/>
    </row>
    <row r="11124" spans="3:17">
      <c r="C11124" s="52"/>
      <c r="F11124" s="41"/>
      <c r="I11124" s="41"/>
      <c r="J11124" s="41"/>
      <c r="K11124" s="40"/>
      <c r="Q11124" s="52"/>
    </row>
    <row r="11125" spans="3:17">
      <c r="C11125" s="52"/>
      <c r="F11125" s="41"/>
      <c r="I11125" s="41"/>
      <c r="J11125" s="41"/>
      <c r="K11125" s="40"/>
      <c r="Q11125" s="52"/>
    </row>
    <row r="11126" spans="3:17">
      <c r="C11126" s="52"/>
      <c r="F11126" s="41"/>
      <c r="I11126" s="41"/>
      <c r="J11126" s="41"/>
      <c r="K11126" s="40"/>
      <c r="Q11126" s="52"/>
    </row>
    <row r="11127" spans="3:17">
      <c r="C11127" s="52"/>
      <c r="F11127" s="41"/>
      <c r="I11127" s="41"/>
      <c r="J11127" s="41"/>
      <c r="K11127" s="40"/>
      <c r="Q11127" s="52"/>
    </row>
    <row r="11128" spans="3:17">
      <c r="C11128" s="52"/>
      <c r="F11128" s="41"/>
      <c r="I11128" s="41"/>
      <c r="J11128" s="41"/>
      <c r="K11128" s="40"/>
      <c r="Q11128" s="52"/>
    </row>
    <row r="11129" spans="3:17">
      <c r="C11129" s="52"/>
      <c r="F11129" s="41"/>
      <c r="I11129" s="41"/>
      <c r="J11129" s="41"/>
      <c r="K11129" s="40"/>
      <c r="Q11129" s="52"/>
    </row>
    <row r="11130" spans="3:17">
      <c r="C11130" s="52"/>
      <c r="F11130" s="41"/>
      <c r="I11130" s="41"/>
      <c r="J11130" s="41"/>
      <c r="K11130" s="40"/>
      <c r="Q11130" s="52"/>
    </row>
    <row r="11131" spans="3:17">
      <c r="C11131" s="52"/>
      <c r="F11131" s="41"/>
      <c r="I11131" s="41"/>
      <c r="J11131" s="41"/>
      <c r="K11131" s="40"/>
      <c r="Q11131" s="52"/>
    </row>
    <row r="11132" spans="3:17">
      <c r="C11132" s="52"/>
      <c r="F11132" s="41"/>
      <c r="I11132" s="41"/>
      <c r="J11132" s="41"/>
      <c r="K11132" s="40"/>
      <c r="Q11132" s="52"/>
    </row>
    <row r="11133" spans="3:17">
      <c r="C11133" s="52"/>
      <c r="F11133" s="41"/>
      <c r="I11133" s="41"/>
      <c r="J11133" s="41"/>
      <c r="K11133" s="40"/>
      <c r="Q11133" s="52"/>
    </row>
    <row r="11134" spans="3:17">
      <c r="C11134" s="52"/>
      <c r="F11134" s="41"/>
      <c r="I11134" s="41"/>
      <c r="J11134" s="41"/>
      <c r="K11134" s="40"/>
      <c r="Q11134" s="52"/>
    </row>
    <row r="11135" spans="3:17">
      <c r="C11135" s="52"/>
      <c r="F11135" s="41"/>
      <c r="I11135" s="41"/>
      <c r="J11135" s="41"/>
      <c r="K11135" s="40"/>
      <c r="Q11135" s="52"/>
    </row>
    <row r="11136" spans="3:17">
      <c r="C11136" s="52"/>
      <c r="F11136" s="41"/>
      <c r="I11136" s="41"/>
      <c r="J11136" s="41"/>
      <c r="K11136" s="40"/>
      <c r="Q11136" s="52"/>
    </row>
    <row r="11137" spans="3:17">
      <c r="C11137" s="52"/>
      <c r="F11137" s="41"/>
      <c r="I11137" s="41"/>
      <c r="J11137" s="41"/>
      <c r="K11137" s="40"/>
      <c r="Q11137" s="52"/>
    </row>
    <row r="11138" spans="3:17">
      <c r="C11138" s="52"/>
      <c r="F11138" s="41"/>
      <c r="I11138" s="41"/>
      <c r="J11138" s="41"/>
      <c r="K11138" s="40"/>
      <c r="Q11138" s="52"/>
    </row>
    <row r="11139" spans="3:17">
      <c r="C11139" s="52"/>
      <c r="F11139" s="41"/>
      <c r="I11139" s="41"/>
      <c r="J11139" s="41"/>
      <c r="K11139" s="40"/>
      <c r="Q11139" s="52"/>
    </row>
    <row r="11140" spans="3:17">
      <c r="C11140" s="52"/>
      <c r="F11140" s="41"/>
      <c r="I11140" s="41"/>
      <c r="J11140" s="41"/>
      <c r="K11140" s="40"/>
      <c r="Q11140" s="52"/>
    </row>
    <row r="11141" spans="3:17">
      <c r="C11141" s="52"/>
      <c r="F11141" s="41"/>
      <c r="I11141" s="41"/>
      <c r="J11141" s="41"/>
      <c r="K11141" s="40"/>
      <c r="Q11141" s="52"/>
    </row>
    <row r="11142" spans="3:17">
      <c r="C11142" s="52"/>
      <c r="F11142" s="41"/>
      <c r="I11142" s="41"/>
      <c r="J11142" s="41"/>
      <c r="K11142" s="40"/>
      <c r="Q11142" s="52"/>
    </row>
    <row r="11143" spans="3:17">
      <c r="C11143" s="52"/>
      <c r="F11143" s="41"/>
      <c r="I11143" s="41"/>
      <c r="J11143" s="41"/>
      <c r="K11143" s="40"/>
      <c r="Q11143" s="52"/>
    </row>
    <row r="11144" spans="3:17">
      <c r="C11144" s="52"/>
      <c r="F11144" s="41"/>
      <c r="I11144" s="41"/>
      <c r="J11144" s="41"/>
      <c r="K11144" s="40"/>
      <c r="Q11144" s="52"/>
    </row>
    <row r="11145" spans="3:17">
      <c r="C11145" s="52"/>
      <c r="F11145" s="41"/>
      <c r="I11145" s="41"/>
      <c r="J11145" s="41"/>
      <c r="K11145" s="40"/>
      <c r="Q11145" s="52"/>
    </row>
    <row r="11146" spans="3:17">
      <c r="C11146" s="52"/>
      <c r="F11146" s="41"/>
      <c r="I11146" s="41"/>
      <c r="J11146" s="41"/>
      <c r="K11146" s="40"/>
      <c r="Q11146" s="52"/>
    </row>
    <row r="11147" spans="3:17">
      <c r="C11147" s="52"/>
      <c r="F11147" s="41"/>
      <c r="I11147" s="41"/>
      <c r="J11147" s="41"/>
      <c r="K11147" s="40"/>
      <c r="Q11147" s="52"/>
    </row>
    <row r="11148" spans="3:17">
      <c r="C11148" s="52"/>
      <c r="F11148" s="41"/>
      <c r="I11148" s="41"/>
      <c r="J11148" s="41"/>
      <c r="K11148" s="40"/>
      <c r="Q11148" s="52"/>
    </row>
    <row r="11149" spans="3:17">
      <c r="C11149" s="52"/>
      <c r="F11149" s="41"/>
      <c r="I11149" s="41"/>
      <c r="J11149" s="41"/>
      <c r="K11149" s="40"/>
      <c r="Q11149" s="52"/>
    </row>
    <row r="11150" spans="3:17">
      <c r="C11150" s="52"/>
      <c r="F11150" s="41"/>
      <c r="I11150" s="41"/>
      <c r="J11150" s="41"/>
      <c r="K11150" s="40"/>
      <c r="Q11150" s="52"/>
    </row>
    <row r="11151" spans="3:17">
      <c r="C11151" s="52"/>
      <c r="F11151" s="41"/>
      <c r="I11151" s="41"/>
      <c r="J11151" s="41"/>
      <c r="K11151" s="40"/>
      <c r="Q11151" s="52"/>
    </row>
    <row r="11152" spans="3:17">
      <c r="C11152" s="52"/>
      <c r="F11152" s="41"/>
      <c r="I11152" s="41"/>
      <c r="J11152" s="41"/>
      <c r="K11152" s="40"/>
      <c r="Q11152" s="52"/>
    </row>
    <row r="11153" spans="3:17">
      <c r="C11153" s="52"/>
      <c r="F11153" s="41"/>
      <c r="I11153" s="41"/>
      <c r="J11153" s="41"/>
      <c r="K11153" s="40"/>
      <c r="Q11153" s="52"/>
    </row>
    <row r="11154" spans="3:17">
      <c r="C11154" s="52"/>
      <c r="F11154" s="41"/>
      <c r="I11154" s="41"/>
      <c r="J11154" s="41"/>
      <c r="K11154" s="40"/>
      <c r="Q11154" s="52"/>
    </row>
    <row r="11155" spans="3:17">
      <c r="C11155" s="52"/>
      <c r="F11155" s="41"/>
      <c r="I11155" s="41"/>
      <c r="J11155" s="41"/>
      <c r="K11155" s="40"/>
      <c r="Q11155" s="52"/>
    </row>
    <row r="11156" spans="3:17">
      <c r="C11156" s="52"/>
      <c r="F11156" s="41"/>
      <c r="I11156" s="41"/>
      <c r="J11156" s="41"/>
      <c r="K11156" s="40"/>
      <c r="Q11156" s="52"/>
    </row>
    <row r="11157" spans="3:17">
      <c r="C11157" s="52"/>
      <c r="F11157" s="41"/>
      <c r="I11157" s="41"/>
      <c r="J11157" s="41"/>
      <c r="K11157" s="40"/>
      <c r="Q11157" s="52"/>
    </row>
    <row r="11158" spans="3:17">
      <c r="C11158" s="52"/>
      <c r="F11158" s="41"/>
      <c r="I11158" s="41"/>
      <c r="J11158" s="41"/>
      <c r="K11158" s="40"/>
      <c r="Q11158" s="52"/>
    </row>
    <row r="11159" spans="3:17">
      <c r="C11159" s="52"/>
      <c r="F11159" s="41"/>
      <c r="I11159" s="41"/>
      <c r="J11159" s="41"/>
      <c r="K11159" s="40"/>
      <c r="Q11159" s="52"/>
    </row>
    <row r="11160" spans="3:17">
      <c r="C11160" s="52"/>
      <c r="F11160" s="41"/>
      <c r="I11160" s="41"/>
      <c r="J11160" s="41"/>
      <c r="K11160" s="40"/>
      <c r="Q11160" s="52"/>
    </row>
    <row r="11161" spans="3:17">
      <c r="C11161" s="52"/>
      <c r="F11161" s="41"/>
      <c r="I11161" s="41"/>
      <c r="J11161" s="41"/>
      <c r="K11161" s="40"/>
      <c r="Q11161" s="52"/>
    </row>
    <row r="11162" spans="3:17">
      <c r="C11162" s="52"/>
      <c r="F11162" s="41"/>
      <c r="I11162" s="41"/>
      <c r="J11162" s="41"/>
      <c r="K11162" s="40"/>
      <c r="Q11162" s="52"/>
    </row>
    <row r="11163" spans="3:17">
      <c r="C11163" s="52"/>
      <c r="F11163" s="41"/>
      <c r="I11163" s="41"/>
      <c r="J11163" s="41"/>
      <c r="K11163" s="40"/>
      <c r="Q11163" s="52"/>
    </row>
    <row r="11164" spans="3:17">
      <c r="C11164" s="52"/>
      <c r="F11164" s="41"/>
      <c r="I11164" s="41"/>
      <c r="J11164" s="41"/>
      <c r="K11164" s="40"/>
      <c r="Q11164" s="52"/>
    </row>
    <row r="11165" spans="3:17">
      <c r="C11165" s="52"/>
      <c r="F11165" s="41"/>
      <c r="I11165" s="41"/>
      <c r="J11165" s="41"/>
      <c r="K11165" s="40"/>
      <c r="Q11165" s="52"/>
    </row>
    <row r="11166" spans="3:17">
      <c r="C11166" s="52"/>
      <c r="F11166" s="41"/>
      <c r="I11166" s="41"/>
      <c r="J11166" s="41"/>
      <c r="K11166" s="40"/>
      <c r="Q11166" s="52"/>
    </row>
    <row r="11167" spans="3:17">
      <c r="C11167" s="52"/>
      <c r="F11167" s="41"/>
      <c r="I11167" s="41"/>
      <c r="J11167" s="41"/>
      <c r="K11167" s="40"/>
      <c r="Q11167" s="52"/>
    </row>
    <row r="11168" spans="3:17">
      <c r="C11168" s="52"/>
      <c r="F11168" s="41"/>
      <c r="I11168" s="41"/>
      <c r="J11168" s="41"/>
      <c r="K11168" s="40"/>
      <c r="Q11168" s="52"/>
    </row>
    <row r="11169" spans="3:17">
      <c r="C11169" s="52"/>
      <c r="F11169" s="41"/>
      <c r="I11169" s="41"/>
      <c r="J11169" s="41"/>
      <c r="K11169" s="40"/>
      <c r="Q11169" s="52"/>
    </row>
    <row r="11170" spans="3:17">
      <c r="C11170" s="52"/>
      <c r="F11170" s="41"/>
      <c r="I11170" s="41"/>
      <c r="J11170" s="41"/>
      <c r="K11170" s="40"/>
      <c r="Q11170" s="52"/>
    </row>
    <row r="11171" spans="3:17">
      <c r="C11171" s="52"/>
      <c r="F11171" s="41"/>
      <c r="I11171" s="41"/>
      <c r="J11171" s="41"/>
      <c r="K11171" s="40"/>
      <c r="Q11171" s="52"/>
    </row>
    <row r="11172" spans="3:17">
      <c r="C11172" s="52"/>
      <c r="F11172" s="41"/>
      <c r="I11172" s="41"/>
      <c r="J11172" s="41"/>
      <c r="K11172" s="40"/>
      <c r="Q11172" s="52"/>
    </row>
    <row r="11173" spans="3:17">
      <c r="C11173" s="52"/>
      <c r="F11173" s="41"/>
      <c r="I11173" s="41"/>
      <c r="J11173" s="41"/>
      <c r="K11173" s="40"/>
      <c r="Q11173" s="52"/>
    </row>
    <row r="11174" spans="3:17">
      <c r="C11174" s="52"/>
      <c r="F11174" s="41"/>
      <c r="I11174" s="41"/>
      <c r="J11174" s="41"/>
      <c r="K11174" s="40"/>
      <c r="Q11174" s="52"/>
    </row>
    <row r="11175" spans="3:17">
      <c r="C11175" s="52"/>
      <c r="F11175" s="41"/>
      <c r="I11175" s="41"/>
      <c r="J11175" s="41"/>
      <c r="K11175" s="40"/>
      <c r="Q11175" s="52"/>
    </row>
    <row r="11176" spans="3:17">
      <c r="C11176" s="52"/>
      <c r="F11176" s="41"/>
      <c r="I11176" s="41"/>
      <c r="J11176" s="41"/>
      <c r="K11176" s="40"/>
      <c r="Q11176" s="52"/>
    </row>
    <row r="11177" spans="3:17">
      <c r="C11177" s="52"/>
      <c r="F11177" s="41"/>
      <c r="I11177" s="41"/>
      <c r="J11177" s="41"/>
      <c r="K11177" s="40"/>
      <c r="Q11177" s="52"/>
    </row>
    <row r="11178" spans="3:17">
      <c r="C11178" s="52"/>
      <c r="F11178" s="41"/>
      <c r="I11178" s="41"/>
      <c r="J11178" s="41"/>
      <c r="K11178" s="40"/>
      <c r="Q11178" s="52"/>
    </row>
    <row r="11179" spans="3:17">
      <c r="C11179" s="52"/>
      <c r="F11179" s="41"/>
      <c r="I11179" s="41"/>
      <c r="J11179" s="41"/>
      <c r="K11179" s="40"/>
      <c r="Q11179" s="52"/>
    </row>
    <row r="11180" spans="3:17">
      <c r="C11180" s="52"/>
      <c r="F11180" s="41"/>
      <c r="I11180" s="41"/>
      <c r="J11180" s="41"/>
      <c r="K11180" s="40"/>
      <c r="Q11180" s="52"/>
    </row>
    <row r="11181" spans="3:17">
      <c r="C11181" s="52"/>
      <c r="F11181" s="41"/>
      <c r="I11181" s="41"/>
      <c r="J11181" s="41"/>
      <c r="K11181" s="40"/>
      <c r="Q11181" s="52"/>
    </row>
    <row r="11182" spans="3:17">
      <c r="C11182" s="52"/>
      <c r="F11182" s="41"/>
      <c r="I11182" s="41"/>
      <c r="J11182" s="41"/>
      <c r="K11182" s="40"/>
      <c r="Q11182" s="52"/>
    </row>
    <row r="11183" spans="3:17">
      <c r="C11183" s="52"/>
      <c r="F11183" s="41"/>
      <c r="I11183" s="41"/>
      <c r="J11183" s="41"/>
      <c r="K11183" s="40"/>
      <c r="Q11183" s="52"/>
    </row>
    <row r="11184" spans="3:17">
      <c r="C11184" s="52"/>
      <c r="F11184" s="41"/>
      <c r="I11184" s="41"/>
      <c r="J11184" s="41"/>
      <c r="K11184" s="40"/>
      <c r="Q11184" s="52"/>
    </row>
    <row r="11185" spans="3:17">
      <c r="C11185" s="52"/>
      <c r="F11185" s="41"/>
      <c r="I11185" s="41"/>
      <c r="J11185" s="41"/>
      <c r="K11185" s="40"/>
      <c r="Q11185" s="52"/>
    </row>
    <row r="11186" spans="3:17">
      <c r="C11186" s="52"/>
      <c r="F11186" s="41"/>
      <c r="I11186" s="41"/>
      <c r="J11186" s="41"/>
      <c r="K11186" s="40"/>
      <c r="Q11186" s="52"/>
    </row>
    <row r="11187" spans="3:17">
      <c r="C11187" s="52"/>
      <c r="F11187" s="41"/>
      <c r="I11187" s="41"/>
      <c r="J11187" s="41"/>
      <c r="K11187" s="40"/>
      <c r="Q11187" s="52"/>
    </row>
    <row r="11188" spans="3:17">
      <c r="C11188" s="52"/>
      <c r="F11188" s="41"/>
      <c r="I11188" s="41"/>
      <c r="J11188" s="41"/>
      <c r="K11188" s="40"/>
      <c r="Q11188" s="52"/>
    </row>
    <row r="11189" spans="3:17">
      <c r="C11189" s="52"/>
      <c r="F11189" s="41"/>
      <c r="I11189" s="41"/>
      <c r="J11189" s="41"/>
      <c r="K11189" s="40"/>
      <c r="Q11189" s="52"/>
    </row>
    <row r="11190" spans="3:17">
      <c r="C11190" s="52"/>
      <c r="F11190" s="41"/>
      <c r="I11190" s="41"/>
      <c r="J11190" s="41"/>
      <c r="K11190" s="40"/>
      <c r="Q11190" s="52"/>
    </row>
    <row r="11191" spans="3:17">
      <c r="C11191" s="52"/>
      <c r="F11191" s="41"/>
      <c r="I11191" s="41"/>
      <c r="J11191" s="41"/>
      <c r="K11191" s="40"/>
      <c r="Q11191" s="52"/>
    </row>
    <row r="11192" spans="3:17">
      <c r="C11192" s="52"/>
      <c r="F11192" s="41"/>
      <c r="I11192" s="41"/>
      <c r="J11192" s="41"/>
      <c r="K11192" s="40"/>
      <c r="Q11192" s="52"/>
    </row>
    <row r="11193" spans="3:17">
      <c r="C11193" s="52"/>
      <c r="F11193" s="41"/>
      <c r="I11193" s="41"/>
      <c r="J11193" s="41"/>
      <c r="K11193" s="40"/>
      <c r="Q11193" s="52"/>
    </row>
    <row r="11194" spans="3:17">
      <c r="C11194" s="52"/>
      <c r="F11194" s="41"/>
      <c r="I11194" s="41"/>
      <c r="J11194" s="41"/>
      <c r="K11194" s="40"/>
      <c r="Q11194" s="52"/>
    </row>
    <row r="11195" spans="3:17">
      <c r="C11195" s="52"/>
      <c r="F11195" s="41"/>
      <c r="I11195" s="41"/>
      <c r="J11195" s="41"/>
      <c r="K11195" s="40"/>
      <c r="Q11195" s="52"/>
    </row>
    <row r="11196" spans="3:17">
      <c r="C11196" s="52"/>
      <c r="F11196" s="41"/>
      <c r="I11196" s="41"/>
      <c r="J11196" s="41"/>
      <c r="K11196" s="40"/>
      <c r="Q11196" s="52"/>
    </row>
    <row r="11197" spans="3:17">
      <c r="C11197" s="52"/>
      <c r="F11197" s="41"/>
      <c r="I11197" s="41"/>
      <c r="J11197" s="41"/>
      <c r="K11197" s="40"/>
      <c r="Q11197" s="52"/>
    </row>
    <row r="11198" spans="3:17">
      <c r="C11198" s="52"/>
      <c r="F11198" s="41"/>
      <c r="I11198" s="41"/>
      <c r="J11198" s="41"/>
      <c r="K11198" s="40"/>
      <c r="Q11198" s="52"/>
    </row>
    <row r="11199" spans="3:17">
      <c r="C11199" s="52"/>
      <c r="F11199" s="41"/>
      <c r="I11199" s="41"/>
      <c r="J11199" s="41"/>
      <c r="K11199" s="40"/>
      <c r="Q11199" s="52"/>
    </row>
    <row r="11200" spans="3:17">
      <c r="C11200" s="52"/>
      <c r="F11200" s="41"/>
      <c r="I11200" s="41"/>
      <c r="J11200" s="41"/>
      <c r="K11200" s="40"/>
      <c r="Q11200" s="52"/>
    </row>
    <row r="11201" spans="3:17">
      <c r="C11201" s="52"/>
      <c r="F11201" s="41"/>
      <c r="I11201" s="41"/>
      <c r="J11201" s="41"/>
      <c r="K11201" s="40"/>
      <c r="Q11201" s="52"/>
    </row>
    <row r="11202" spans="3:17">
      <c r="C11202" s="52"/>
      <c r="F11202" s="41"/>
      <c r="I11202" s="41"/>
      <c r="J11202" s="41"/>
      <c r="K11202" s="40"/>
      <c r="Q11202" s="52"/>
    </row>
    <row r="11203" spans="3:17">
      <c r="C11203" s="52"/>
      <c r="F11203" s="41"/>
      <c r="I11203" s="41"/>
      <c r="J11203" s="41"/>
      <c r="K11203" s="40"/>
      <c r="Q11203" s="52"/>
    </row>
    <row r="11204" spans="3:17">
      <c r="C11204" s="52"/>
      <c r="F11204" s="41"/>
      <c r="I11204" s="41"/>
      <c r="J11204" s="41"/>
      <c r="K11204" s="40"/>
      <c r="Q11204" s="52"/>
    </row>
    <row r="11205" spans="3:17">
      <c r="C11205" s="52"/>
      <c r="F11205" s="41"/>
      <c r="I11205" s="41"/>
      <c r="J11205" s="41"/>
      <c r="K11205" s="40"/>
      <c r="Q11205" s="52"/>
    </row>
    <row r="11206" spans="3:17">
      <c r="C11206" s="52"/>
      <c r="F11206" s="41"/>
      <c r="I11206" s="41"/>
      <c r="J11206" s="41"/>
      <c r="K11206" s="40"/>
      <c r="Q11206" s="52"/>
    </row>
    <row r="11207" spans="3:17">
      <c r="C11207" s="52"/>
      <c r="F11207" s="41"/>
      <c r="I11207" s="41"/>
      <c r="J11207" s="41"/>
      <c r="K11207" s="40"/>
      <c r="Q11207" s="52"/>
    </row>
    <row r="11208" spans="3:17">
      <c r="C11208" s="52"/>
      <c r="F11208" s="41"/>
      <c r="I11208" s="41"/>
      <c r="J11208" s="41"/>
      <c r="K11208" s="40"/>
      <c r="Q11208" s="52"/>
    </row>
    <row r="11209" spans="3:17">
      <c r="C11209" s="52"/>
      <c r="F11209" s="41"/>
      <c r="I11209" s="41"/>
      <c r="J11209" s="41"/>
      <c r="K11209" s="40"/>
      <c r="Q11209" s="52"/>
    </row>
    <row r="11210" spans="3:17">
      <c r="C11210" s="52"/>
      <c r="F11210" s="41"/>
      <c r="I11210" s="41"/>
      <c r="J11210" s="41"/>
      <c r="K11210" s="40"/>
      <c r="Q11210" s="52"/>
    </row>
    <row r="11211" spans="3:17">
      <c r="C11211" s="52"/>
      <c r="F11211" s="41"/>
      <c r="I11211" s="41"/>
      <c r="J11211" s="41"/>
      <c r="K11211" s="40"/>
      <c r="Q11211" s="52"/>
    </row>
    <row r="11212" spans="3:17">
      <c r="C11212" s="52"/>
      <c r="F11212" s="41"/>
      <c r="I11212" s="41"/>
      <c r="J11212" s="41"/>
      <c r="K11212" s="40"/>
      <c r="Q11212" s="52"/>
    </row>
    <row r="11213" spans="3:17">
      <c r="C11213" s="52"/>
      <c r="F11213" s="41"/>
      <c r="I11213" s="41"/>
      <c r="J11213" s="41"/>
      <c r="K11213" s="40"/>
      <c r="Q11213" s="52"/>
    </row>
    <row r="11214" spans="3:17">
      <c r="C11214" s="52"/>
      <c r="F11214" s="41"/>
      <c r="I11214" s="41"/>
      <c r="J11214" s="41"/>
      <c r="K11214" s="40"/>
      <c r="Q11214" s="52"/>
    </row>
    <row r="11215" spans="3:17">
      <c r="C11215" s="52"/>
      <c r="F11215" s="41"/>
      <c r="I11215" s="41"/>
      <c r="J11215" s="41"/>
      <c r="K11215" s="40"/>
      <c r="Q11215" s="52"/>
    </row>
    <row r="11216" spans="3:17">
      <c r="C11216" s="52"/>
      <c r="F11216" s="41"/>
      <c r="I11216" s="41"/>
      <c r="J11216" s="41"/>
      <c r="K11216" s="40"/>
      <c r="Q11216" s="52"/>
    </row>
    <row r="11217" spans="3:17">
      <c r="C11217" s="52"/>
      <c r="F11217" s="41"/>
      <c r="I11217" s="41"/>
      <c r="J11217" s="41"/>
      <c r="K11217" s="40"/>
      <c r="Q11217" s="52"/>
    </row>
    <row r="11218" spans="3:17">
      <c r="C11218" s="52"/>
      <c r="F11218" s="41"/>
      <c r="I11218" s="41"/>
      <c r="J11218" s="41"/>
      <c r="K11218" s="40"/>
      <c r="Q11218" s="52"/>
    </row>
    <row r="11219" spans="3:17">
      <c r="C11219" s="52"/>
      <c r="F11219" s="41"/>
      <c r="I11219" s="41"/>
      <c r="J11219" s="41"/>
      <c r="K11219" s="40"/>
      <c r="Q11219" s="52"/>
    </row>
    <row r="11220" spans="3:17">
      <c r="C11220" s="52"/>
      <c r="F11220" s="41"/>
      <c r="I11220" s="41"/>
      <c r="J11220" s="41"/>
      <c r="K11220" s="40"/>
      <c r="Q11220" s="52"/>
    </row>
    <row r="11221" spans="3:17">
      <c r="C11221" s="52"/>
      <c r="F11221" s="41"/>
      <c r="I11221" s="41"/>
      <c r="J11221" s="41"/>
      <c r="K11221" s="40"/>
      <c r="Q11221" s="52"/>
    </row>
    <row r="11222" spans="3:17">
      <c r="C11222" s="52"/>
      <c r="F11222" s="41"/>
      <c r="I11222" s="41"/>
      <c r="J11222" s="41"/>
      <c r="K11222" s="40"/>
      <c r="Q11222" s="52"/>
    </row>
    <row r="11223" spans="3:17">
      <c r="C11223" s="52"/>
      <c r="F11223" s="41"/>
      <c r="I11223" s="41"/>
      <c r="J11223" s="41"/>
      <c r="K11223" s="40"/>
      <c r="Q11223" s="52"/>
    </row>
    <row r="11224" spans="3:17">
      <c r="C11224" s="52"/>
      <c r="F11224" s="41"/>
      <c r="I11224" s="41"/>
      <c r="J11224" s="41"/>
      <c r="K11224" s="40"/>
      <c r="Q11224" s="52"/>
    </row>
    <row r="11225" spans="3:17">
      <c r="C11225" s="52"/>
      <c r="F11225" s="41"/>
      <c r="I11225" s="41"/>
      <c r="J11225" s="41"/>
      <c r="K11225" s="40"/>
      <c r="Q11225" s="52"/>
    </row>
    <row r="11226" spans="3:17">
      <c r="C11226" s="52"/>
      <c r="F11226" s="41"/>
      <c r="I11226" s="41"/>
      <c r="J11226" s="41"/>
      <c r="K11226" s="40"/>
      <c r="Q11226" s="52"/>
    </row>
    <row r="11227" spans="3:17">
      <c r="C11227" s="52"/>
      <c r="F11227" s="41"/>
      <c r="I11227" s="41"/>
      <c r="J11227" s="41"/>
      <c r="K11227" s="40"/>
      <c r="Q11227" s="52"/>
    </row>
    <row r="11228" spans="3:17">
      <c r="C11228" s="52"/>
      <c r="F11228" s="41"/>
      <c r="I11228" s="41"/>
      <c r="J11228" s="41"/>
      <c r="K11228" s="40"/>
      <c r="Q11228" s="52"/>
    </row>
    <row r="11229" spans="3:17">
      <c r="C11229" s="52"/>
      <c r="F11229" s="41"/>
      <c r="I11229" s="41"/>
      <c r="J11229" s="41"/>
      <c r="K11229" s="40"/>
      <c r="Q11229" s="52"/>
    </row>
    <row r="11230" spans="3:17">
      <c r="C11230" s="52"/>
      <c r="F11230" s="41"/>
      <c r="I11230" s="41"/>
      <c r="J11230" s="41"/>
      <c r="K11230" s="40"/>
      <c r="Q11230" s="52"/>
    </row>
    <row r="11231" spans="3:17">
      <c r="C11231" s="52"/>
      <c r="F11231" s="41"/>
      <c r="I11231" s="41"/>
      <c r="J11231" s="41"/>
      <c r="K11231" s="40"/>
      <c r="Q11231" s="52"/>
    </row>
    <row r="11232" spans="3:17">
      <c r="C11232" s="52"/>
      <c r="F11232" s="41"/>
      <c r="I11232" s="41"/>
      <c r="J11232" s="41"/>
      <c r="K11232" s="40"/>
      <c r="Q11232" s="52"/>
    </row>
    <row r="11233" spans="3:17">
      <c r="C11233" s="52"/>
      <c r="F11233" s="41"/>
      <c r="I11233" s="41"/>
      <c r="J11233" s="41"/>
      <c r="K11233" s="40"/>
      <c r="Q11233" s="52"/>
    </row>
    <row r="11234" spans="3:17">
      <c r="C11234" s="52"/>
      <c r="F11234" s="41"/>
      <c r="I11234" s="41"/>
      <c r="J11234" s="41"/>
      <c r="K11234" s="40"/>
      <c r="Q11234" s="52"/>
    </row>
    <row r="11235" spans="3:17">
      <c r="C11235" s="52"/>
      <c r="F11235" s="41"/>
      <c r="I11235" s="41"/>
      <c r="J11235" s="41"/>
      <c r="K11235" s="40"/>
      <c r="Q11235" s="52"/>
    </row>
    <row r="11236" spans="3:17">
      <c r="C11236" s="52"/>
      <c r="F11236" s="41"/>
      <c r="I11236" s="41"/>
      <c r="J11236" s="41"/>
      <c r="K11236" s="40"/>
      <c r="Q11236" s="52"/>
    </row>
    <row r="11237" spans="3:17">
      <c r="C11237" s="52"/>
      <c r="F11237" s="41"/>
      <c r="I11237" s="41"/>
      <c r="J11237" s="41"/>
      <c r="K11237" s="40"/>
      <c r="Q11237" s="52"/>
    </row>
    <row r="11238" spans="3:17">
      <c r="C11238" s="52"/>
      <c r="F11238" s="41"/>
      <c r="I11238" s="41"/>
      <c r="J11238" s="41"/>
      <c r="K11238" s="40"/>
      <c r="Q11238" s="52"/>
    </row>
    <row r="11239" spans="3:17">
      <c r="C11239" s="52"/>
      <c r="F11239" s="41"/>
      <c r="I11239" s="41"/>
      <c r="J11239" s="41"/>
      <c r="K11239" s="40"/>
      <c r="Q11239" s="52"/>
    </row>
    <row r="11240" spans="3:17">
      <c r="C11240" s="52"/>
      <c r="F11240" s="41"/>
      <c r="I11240" s="41"/>
      <c r="J11240" s="41"/>
      <c r="K11240" s="40"/>
      <c r="Q11240" s="52"/>
    </row>
    <row r="11241" spans="3:17">
      <c r="C11241" s="52"/>
      <c r="F11241" s="41"/>
      <c r="I11241" s="41"/>
      <c r="J11241" s="41"/>
      <c r="K11241" s="40"/>
      <c r="Q11241" s="52"/>
    </row>
    <row r="11242" spans="3:17">
      <c r="C11242" s="52"/>
      <c r="F11242" s="41"/>
      <c r="I11242" s="41"/>
      <c r="J11242" s="41"/>
      <c r="K11242" s="40"/>
      <c r="Q11242" s="52"/>
    </row>
    <row r="11243" spans="3:17">
      <c r="C11243" s="52"/>
      <c r="F11243" s="41"/>
      <c r="I11243" s="41"/>
      <c r="J11243" s="41"/>
      <c r="K11243" s="40"/>
      <c r="Q11243" s="52"/>
    </row>
    <row r="11244" spans="3:17">
      <c r="C11244" s="52"/>
      <c r="F11244" s="41"/>
      <c r="I11244" s="41"/>
      <c r="J11244" s="41"/>
      <c r="K11244" s="40"/>
      <c r="Q11244" s="52"/>
    </row>
    <row r="11245" spans="3:17">
      <c r="C11245" s="52"/>
      <c r="F11245" s="41"/>
      <c r="I11245" s="41"/>
      <c r="J11245" s="41"/>
      <c r="K11245" s="40"/>
      <c r="Q11245" s="52"/>
    </row>
    <row r="11246" spans="3:17">
      <c r="C11246" s="52"/>
      <c r="F11246" s="41"/>
      <c r="I11246" s="41"/>
      <c r="J11246" s="41"/>
      <c r="K11246" s="40"/>
      <c r="Q11246" s="52"/>
    </row>
    <row r="11247" spans="3:17">
      <c r="C11247" s="52"/>
      <c r="F11247" s="41"/>
      <c r="I11247" s="41"/>
      <c r="J11247" s="41"/>
      <c r="K11247" s="40"/>
      <c r="Q11247" s="52"/>
    </row>
    <row r="11248" spans="3:17">
      <c r="C11248" s="52"/>
      <c r="F11248" s="41"/>
      <c r="I11248" s="41"/>
      <c r="J11248" s="41"/>
      <c r="K11248" s="40"/>
      <c r="Q11248" s="52"/>
    </row>
    <row r="11249" spans="3:17">
      <c r="C11249" s="52"/>
      <c r="F11249" s="41"/>
      <c r="I11249" s="41"/>
      <c r="J11249" s="41"/>
      <c r="K11249" s="40"/>
      <c r="Q11249" s="52"/>
    </row>
    <row r="11250" spans="3:17">
      <c r="C11250" s="52"/>
      <c r="F11250" s="41"/>
      <c r="I11250" s="41"/>
      <c r="J11250" s="41"/>
      <c r="K11250" s="40"/>
      <c r="Q11250" s="52"/>
    </row>
    <row r="11251" spans="3:17">
      <c r="C11251" s="52"/>
      <c r="F11251" s="41"/>
      <c r="I11251" s="41"/>
      <c r="J11251" s="41"/>
      <c r="K11251" s="40"/>
      <c r="Q11251" s="52"/>
    </row>
    <row r="11252" spans="3:17">
      <c r="C11252" s="52"/>
      <c r="F11252" s="41"/>
      <c r="I11252" s="41"/>
      <c r="J11252" s="41"/>
      <c r="K11252" s="40"/>
      <c r="Q11252" s="52"/>
    </row>
    <row r="11253" spans="3:17">
      <c r="C11253" s="52"/>
      <c r="F11253" s="41"/>
      <c r="I11253" s="41"/>
      <c r="J11253" s="41"/>
      <c r="K11253" s="40"/>
      <c r="Q11253" s="52"/>
    </row>
    <row r="11254" spans="3:17">
      <c r="C11254" s="52"/>
      <c r="F11254" s="41"/>
      <c r="I11254" s="41"/>
      <c r="J11254" s="41"/>
      <c r="K11254" s="40"/>
      <c r="Q11254" s="52"/>
    </row>
    <row r="11255" spans="3:17">
      <c r="C11255" s="52"/>
      <c r="F11255" s="41"/>
      <c r="I11255" s="41"/>
      <c r="J11255" s="41"/>
      <c r="K11255" s="40"/>
      <c r="Q11255" s="52"/>
    </row>
    <row r="11256" spans="3:17">
      <c r="C11256" s="52"/>
      <c r="F11256" s="41"/>
      <c r="I11256" s="41"/>
      <c r="J11256" s="41"/>
      <c r="K11256" s="40"/>
      <c r="Q11256" s="52"/>
    </row>
    <row r="11257" spans="3:17">
      <c r="C11257" s="52"/>
      <c r="F11257" s="41"/>
      <c r="I11257" s="41"/>
      <c r="J11257" s="41"/>
      <c r="K11257" s="40"/>
      <c r="Q11257" s="52"/>
    </row>
    <row r="11258" spans="3:17">
      <c r="C11258" s="52"/>
      <c r="F11258" s="41"/>
      <c r="I11258" s="41"/>
      <c r="J11258" s="41"/>
      <c r="K11258" s="40"/>
      <c r="Q11258" s="52"/>
    </row>
    <row r="11259" spans="3:17">
      <c r="C11259" s="52"/>
      <c r="F11259" s="41"/>
      <c r="I11259" s="41"/>
      <c r="J11259" s="41"/>
      <c r="K11259" s="40"/>
      <c r="Q11259" s="52"/>
    </row>
    <row r="11260" spans="3:17">
      <c r="C11260" s="52"/>
      <c r="F11260" s="41"/>
      <c r="I11260" s="41"/>
      <c r="J11260" s="41"/>
      <c r="K11260" s="40"/>
      <c r="Q11260" s="52"/>
    </row>
    <row r="11261" spans="3:17">
      <c r="C11261" s="52"/>
      <c r="F11261" s="41"/>
      <c r="I11261" s="41"/>
      <c r="J11261" s="41"/>
      <c r="K11261" s="40"/>
      <c r="Q11261" s="52"/>
    </row>
    <row r="11262" spans="3:17">
      <c r="C11262" s="52"/>
      <c r="F11262" s="41"/>
      <c r="I11262" s="41"/>
      <c r="J11262" s="41"/>
      <c r="K11262" s="40"/>
      <c r="Q11262" s="52"/>
    </row>
    <row r="11263" spans="3:17">
      <c r="C11263" s="52"/>
      <c r="F11263" s="41"/>
      <c r="I11263" s="41"/>
      <c r="J11263" s="41"/>
      <c r="K11263" s="40"/>
      <c r="Q11263" s="52"/>
    </row>
    <row r="11264" spans="3:17">
      <c r="C11264" s="52"/>
      <c r="F11264" s="41"/>
      <c r="I11264" s="41"/>
      <c r="J11264" s="41"/>
      <c r="K11264" s="40"/>
      <c r="Q11264" s="52"/>
    </row>
    <row r="11265" spans="3:17">
      <c r="C11265" s="52"/>
      <c r="F11265" s="41"/>
      <c r="I11265" s="41"/>
      <c r="J11265" s="41"/>
      <c r="K11265" s="40"/>
      <c r="Q11265" s="52"/>
    </row>
    <row r="11266" spans="3:17">
      <c r="C11266" s="52"/>
      <c r="F11266" s="41"/>
      <c r="I11266" s="41"/>
      <c r="J11266" s="41"/>
      <c r="K11266" s="40"/>
      <c r="Q11266" s="52"/>
    </row>
    <row r="11267" spans="3:17">
      <c r="C11267" s="52"/>
      <c r="F11267" s="41"/>
      <c r="I11267" s="41"/>
      <c r="J11267" s="41"/>
      <c r="K11267" s="40"/>
      <c r="Q11267" s="52"/>
    </row>
    <row r="11268" spans="3:17">
      <c r="C11268" s="52"/>
      <c r="F11268" s="41"/>
      <c r="I11268" s="41"/>
      <c r="J11268" s="41"/>
      <c r="K11268" s="40"/>
      <c r="Q11268" s="52"/>
    </row>
    <row r="11269" spans="3:17">
      <c r="C11269" s="52"/>
      <c r="F11269" s="41"/>
      <c r="I11269" s="41"/>
      <c r="J11269" s="41"/>
      <c r="K11269" s="40"/>
      <c r="Q11269" s="52"/>
    </row>
    <row r="11270" spans="3:17">
      <c r="C11270" s="52"/>
      <c r="F11270" s="41"/>
      <c r="I11270" s="41"/>
      <c r="J11270" s="41"/>
      <c r="K11270" s="40"/>
      <c r="Q11270" s="52"/>
    </row>
    <row r="11271" spans="3:17">
      <c r="C11271" s="52"/>
      <c r="F11271" s="41"/>
      <c r="I11271" s="41"/>
      <c r="J11271" s="41"/>
      <c r="K11271" s="40"/>
      <c r="Q11271" s="52"/>
    </row>
    <row r="11272" spans="3:17">
      <c r="C11272" s="52"/>
      <c r="F11272" s="41"/>
      <c r="I11272" s="41"/>
      <c r="J11272" s="41"/>
      <c r="K11272" s="40"/>
      <c r="Q11272" s="52"/>
    </row>
    <row r="11273" spans="3:17">
      <c r="C11273" s="52"/>
      <c r="F11273" s="41"/>
      <c r="I11273" s="41"/>
      <c r="J11273" s="41"/>
      <c r="K11273" s="40"/>
      <c r="Q11273" s="52"/>
    </row>
    <row r="11274" spans="3:17">
      <c r="C11274" s="52"/>
      <c r="F11274" s="41"/>
      <c r="I11274" s="41"/>
      <c r="J11274" s="41"/>
      <c r="K11274" s="40"/>
      <c r="Q11274" s="52"/>
    </row>
    <row r="11275" spans="3:17">
      <c r="C11275" s="52"/>
      <c r="F11275" s="41"/>
      <c r="I11275" s="41"/>
      <c r="J11275" s="41"/>
      <c r="K11275" s="40"/>
      <c r="Q11275" s="52"/>
    </row>
    <row r="11276" spans="3:17">
      <c r="C11276" s="52"/>
      <c r="F11276" s="41"/>
      <c r="I11276" s="41"/>
      <c r="J11276" s="41"/>
      <c r="K11276" s="40"/>
      <c r="Q11276" s="52"/>
    </row>
    <row r="11277" spans="3:17">
      <c r="C11277" s="52"/>
      <c r="F11277" s="41"/>
      <c r="I11277" s="41"/>
      <c r="J11277" s="41"/>
      <c r="K11277" s="40"/>
      <c r="Q11277" s="52"/>
    </row>
    <row r="11278" spans="3:17">
      <c r="C11278" s="52"/>
      <c r="F11278" s="41"/>
      <c r="I11278" s="41"/>
      <c r="J11278" s="41"/>
      <c r="K11278" s="40"/>
      <c r="Q11278" s="52"/>
    </row>
    <row r="11279" spans="3:17">
      <c r="C11279" s="52"/>
      <c r="F11279" s="41"/>
      <c r="I11279" s="41"/>
      <c r="J11279" s="41"/>
      <c r="K11279" s="40"/>
      <c r="Q11279" s="52"/>
    </row>
    <row r="11280" spans="3:17">
      <c r="C11280" s="52"/>
      <c r="F11280" s="41"/>
      <c r="I11280" s="41"/>
      <c r="J11280" s="41"/>
      <c r="K11280" s="40"/>
      <c r="Q11280" s="52"/>
    </row>
    <row r="11281" spans="3:17">
      <c r="C11281" s="52"/>
      <c r="F11281" s="41"/>
      <c r="I11281" s="41"/>
      <c r="J11281" s="41"/>
      <c r="K11281" s="40"/>
      <c r="Q11281" s="52"/>
    </row>
    <row r="11282" spans="3:17">
      <c r="C11282" s="52"/>
      <c r="F11282" s="41"/>
      <c r="I11282" s="41"/>
      <c r="J11282" s="41"/>
      <c r="K11282" s="40"/>
      <c r="Q11282" s="52"/>
    </row>
    <row r="11283" spans="3:17">
      <c r="C11283" s="52"/>
      <c r="F11283" s="41"/>
      <c r="I11283" s="41"/>
      <c r="J11283" s="41"/>
      <c r="K11283" s="40"/>
      <c r="Q11283" s="52"/>
    </row>
    <row r="11284" spans="3:17">
      <c r="C11284" s="52"/>
      <c r="F11284" s="41"/>
      <c r="I11284" s="41"/>
      <c r="J11284" s="41"/>
      <c r="K11284" s="40"/>
      <c r="Q11284" s="52"/>
    </row>
    <row r="11285" spans="3:17">
      <c r="C11285" s="52"/>
      <c r="F11285" s="41"/>
      <c r="I11285" s="41"/>
      <c r="J11285" s="41"/>
      <c r="K11285" s="40"/>
      <c r="Q11285" s="52"/>
    </row>
    <row r="11286" spans="3:17">
      <c r="C11286" s="52"/>
      <c r="F11286" s="41"/>
      <c r="I11286" s="41"/>
      <c r="J11286" s="41"/>
      <c r="K11286" s="40"/>
      <c r="Q11286" s="52"/>
    </row>
    <row r="11287" spans="3:17">
      <c r="C11287" s="52"/>
      <c r="F11287" s="41"/>
      <c r="I11287" s="41"/>
      <c r="J11287" s="41"/>
      <c r="K11287" s="40"/>
      <c r="Q11287" s="52"/>
    </row>
    <row r="11288" spans="3:17">
      <c r="C11288" s="52"/>
      <c r="F11288" s="41"/>
      <c r="I11288" s="41"/>
      <c r="J11288" s="41"/>
      <c r="K11288" s="40"/>
      <c r="Q11288" s="52"/>
    </row>
    <row r="11289" spans="3:17">
      <c r="C11289" s="52"/>
      <c r="F11289" s="41"/>
      <c r="I11289" s="41"/>
      <c r="J11289" s="41"/>
      <c r="K11289" s="40"/>
      <c r="Q11289" s="52"/>
    </row>
    <row r="11290" spans="3:17">
      <c r="C11290" s="52"/>
      <c r="F11290" s="41"/>
      <c r="I11290" s="41"/>
      <c r="J11290" s="41"/>
      <c r="K11290" s="40"/>
      <c r="Q11290" s="52"/>
    </row>
    <row r="11291" spans="3:17">
      <c r="C11291" s="52"/>
      <c r="F11291" s="41"/>
      <c r="I11291" s="41"/>
      <c r="J11291" s="41"/>
      <c r="K11291" s="40"/>
      <c r="Q11291" s="52"/>
    </row>
    <row r="11292" spans="3:17">
      <c r="C11292" s="52"/>
      <c r="F11292" s="41"/>
      <c r="I11292" s="41"/>
      <c r="J11292" s="41"/>
      <c r="K11292" s="40"/>
      <c r="Q11292" s="52"/>
    </row>
    <row r="11293" spans="3:17">
      <c r="C11293" s="52"/>
      <c r="F11293" s="41"/>
      <c r="I11293" s="41"/>
      <c r="J11293" s="41"/>
      <c r="K11293" s="40"/>
      <c r="Q11293" s="52"/>
    </row>
    <row r="11294" spans="3:17">
      <c r="C11294" s="52"/>
      <c r="F11294" s="41"/>
      <c r="I11294" s="41"/>
      <c r="J11294" s="41"/>
      <c r="K11294" s="40"/>
      <c r="Q11294" s="52"/>
    </row>
    <row r="11295" spans="3:17">
      <c r="C11295" s="52"/>
      <c r="F11295" s="41"/>
      <c r="I11295" s="41"/>
      <c r="J11295" s="41"/>
      <c r="K11295" s="40"/>
      <c r="Q11295" s="52"/>
    </row>
    <row r="11296" spans="3:17">
      <c r="C11296" s="52"/>
      <c r="F11296" s="41"/>
      <c r="I11296" s="41"/>
      <c r="J11296" s="41"/>
      <c r="K11296" s="40"/>
      <c r="Q11296" s="52"/>
    </row>
    <row r="11297" spans="3:17">
      <c r="C11297" s="52"/>
      <c r="F11297" s="41"/>
      <c r="I11297" s="41"/>
      <c r="J11297" s="41"/>
      <c r="K11297" s="40"/>
      <c r="Q11297" s="52"/>
    </row>
    <row r="11298" spans="3:17">
      <c r="C11298" s="52"/>
      <c r="F11298" s="41"/>
      <c r="I11298" s="41"/>
      <c r="J11298" s="41"/>
      <c r="K11298" s="40"/>
      <c r="Q11298" s="52"/>
    </row>
    <row r="11299" spans="3:17">
      <c r="C11299" s="52"/>
      <c r="F11299" s="41"/>
      <c r="I11299" s="41"/>
      <c r="J11299" s="41"/>
      <c r="K11299" s="40"/>
      <c r="Q11299" s="52"/>
    </row>
    <row r="11300" spans="3:17">
      <c r="C11300" s="52"/>
      <c r="F11300" s="41"/>
      <c r="I11300" s="41"/>
      <c r="J11300" s="41"/>
      <c r="K11300" s="40"/>
      <c r="Q11300" s="52"/>
    </row>
    <row r="11301" spans="3:17">
      <c r="C11301" s="52"/>
      <c r="F11301" s="41"/>
      <c r="I11301" s="41"/>
      <c r="J11301" s="41"/>
      <c r="K11301" s="40"/>
      <c r="Q11301" s="52"/>
    </row>
    <row r="11302" spans="3:17">
      <c r="C11302" s="52"/>
      <c r="F11302" s="41"/>
      <c r="I11302" s="41"/>
      <c r="J11302" s="41"/>
      <c r="K11302" s="40"/>
      <c r="Q11302" s="52"/>
    </row>
    <row r="11303" spans="3:17">
      <c r="C11303" s="52"/>
      <c r="F11303" s="41"/>
      <c r="I11303" s="41"/>
      <c r="J11303" s="41"/>
      <c r="K11303" s="40"/>
      <c r="Q11303" s="52"/>
    </row>
    <row r="11304" spans="3:17">
      <c r="C11304" s="52"/>
      <c r="F11304" s="41"/>
      <c r="I11304" s="41"/>
      <c r="J11304" s="41"/>
      <c r="K11304" s="40"/>
      <c r="Q11304" s="52"/>
    </row>
    <row r="11305" spans="3:17">
      <c r="C11305" s="52"/>
      <c r="F11305" s="41"/>
      <c r="I11305" s="41"/>
      <c r="J11305" s="41"/>
      <c r="K11305" s="40"/>
      <c r="Q11305" s="52"/>
    </row>
    <row r="11306" spans="3:17">
      <c r="C11306" s="52"/>
      <c r="F11306" s="41"/>
      <c r="I11306" s="41"/>
      <c r="J11306" s="41"/>
      <c r="K11306" s="40"/>
      <c r="Q11306" s="52"/>
    </row>
    <row r="11307" spans="3:17">
      <c r="C11307" s="52"/>
      <c r="F11307" s="41"/>
      <c r="I11307" s="41"/>
      <c r="J11307" s="41"/>
      <c r="K11307" s="40"/>
      <c r="Q11307" s="52"/>
    </row>
    <row r="11308" spans="3:17">
      <c r="C11308" s="52"/>
      <c r="F11308" s="41"/>
      <c r="I11308" s="41"/>
      <c r="J11308" s="41"/>
      <c r="K11308" s="40"/>
      <c r="Q11308" s="52"/>
    </row>
    <row r="11309" spans="3:17">
      <c r="C11309" s="52"/>
      <c r="F11309" s="41"/>
      <c r="I11309" s="41"/>
      <c r="J11309" s="41"/>
      <c r="K11309" s="40"/>
      <c r="Q11309" s="52"/>
    </row>
    <row r="11310" spans="3:17">
      <c r="C11310" s="52"/>
      <c r="F11310" s="41"/>
      <c r="I11310" s="41"/>
      <c r="J11310" s="41"/>
      <c r="K11310" s="40"/>
      <c r="Q11310" s="52"/>
    </row>
    <row r="11311" spans="3:17">
      <c r="C11311" s="52"/>
      <c r="F11311" s="41"/>
      <c r="I11311" s="41"/>
      <c r="J11311" s="41"/>
      <c r="K11311" s="40"/>
      <c r="Q11311" s="52"/>
    </row>
    <row r="11312" spans="3:17">
      <c r="C11312" s="52"/>
      <c r="F11312" s="41"/>
      <c r="I11312" s="41"/>
      <c r="J11312" s="41"/>
      <c r="K11312" s="40"/>
      <c r="Q11312" s="52"/>
    </row>
    <row r="11313" spans="3:17">
      <c r="C11313" s="52"/>
      <c r="F11313" s="41"/>
      <c r="I11313" s="41"/>
      <c r="J11313" s="41"/>
      <c r="K11313" s="40"/>
      <c r="Q11313" s="52"/>
    </row>
    <row r="11314" spans="3:17">
      <c r="C11314" s="52"/>
      <c r="F11314" s="41"/>
      <c r="I11314" s="41"/>
      <c r="J11314" s="41"/>
      <c r="K11314" s="40"/>
      <c r="Q11314" s="52"/>
    </row>
    <row r="11315" spans="3:17">
      <c r="C11315" s="52"/>
      <c r="F11315" s="41"/>
      <c r="I11315" s="41"/>
      <c r="J11315" s="41"/>
      <c r="K11315" s="40"/>
      <c r="Q11315" s="52"/>
    </row>
    <row r="11316" spans="3:17">
      <c r="C11316" s="52"/>
      <c r="F11316" s="41"/>
      <c r="I11316" s="41"/>
      <c r="J11316" s="41"/>
      <c r="K11316" s="40"/>
      <c r="Q11316" s="52"/>
    </row>
    <row r="11317" spans="3:17">
      <c r="C11317" s="52"/>
      <c r="F11317" s="41"/>
      <c r="I11317" s="41"/>
      <c r="J11317" s="41"/>
      <c r="K11317" s="40"/>
      <c r="Q11317" s="52"/>
    </row>
    <row r="11318" spans="3:17">
      <c r="C11318" s="52"/>
      <c r="F11318" s="41"/>
      <c r="I11318" s="41"/>
      <c r="J11318" s="41"/>
      <c r="K11318" s="40"/>
      <c r="Q11318" s="52"/>
    </row>
    <row r="11319" spans="3:17">
      <c r="C11319" s="52"/>
      <c r="F11319" s="41"/>
      <c r="I11319" s="41"/>
      <c r="J11319" s="41"/>
      <c r="K11319" s="40"/>
      <c r="Q11319" s="52"/>
    </row>
    <row r="11320" spans="3:17">
      <c r="C11320" s="52"/>
      <c r="F11320" s="41"/>
      <c r="I11320" s="41"/>
      <c r="J11320" s="41"/>
      <c r="K11320" s="40"/>
      <c r="Q11320" s="52"/>
    </row>
    <row r="11321" spans="3:17">
      <c r="C11321" s="52"/>
      <c r="F11321" s="41"/>
      <c r="I11321" s="41"/>
      <c r="J11321" s="41"/>
      <c r="K11321" s="40"/>
      <c r="Q11321" s="52"/>
    </row>
    <row r="11322" spans="3:17">
      <c r="C11322" s="52"/>
      <c r="F11322" s="41"/>
      <c r="I11322" s="41"/>
      <c r="J11322" s="41"/>
      <c r="K11322" s="40"/>
      <c r="Q11322" s="52"/>
    </row>
    <row r="11323" spans="3:17">
      <c r="C11323" s="52"/>
      <c r="F11323" s="41"/>
      <c r="I11323" s="41"/>
      <c r="J11323" s="41"/>
      <c r="K11323" s="40"/>
      <c r="Q11323" s="52"/>
    </row>
    <row r="11324" spans="3:17">
      <c r="C11324" s="52"/>
      <c r="F11324" s="41"/>
      <c r="I11324" s="41"/>
      <c r="J11324" s="41"/>
      <c r="K11324" s="40"/>
      <c r="Q11324" s="52"/>
    </row>
    <row r="11325" spans="3:17">
      <c r="C11325" s="52"/>
      <c r="F11325" s="41"/>
      <c r="I11325" s="41"/>
      <c r="J11325" s="41"/>
      <c r="K11325" s="40"/>
      <c r="Q11325" s="52"/>
    </row>
    <row r="11326" spans="3:17">
      <c r="C11326" s="52"/>
      <c r="F11326" s="41"/>
      <c r="I11326" s="41"/>
      <c r="J11326" s="41"/>
      <c r="K11326" s="40"/>
      <c r="Q11326" s="52"/>
    </row>
    <row r="11327" spans="3:17">
      <c r="C11327" s="52"/>
      <c r="F11327" s="41"/>
      <c r="I11327" s="41"/>
      <c r="J11327" s="41"/>
      <c r="K11327" s="40"/>
      <c r="Q11327" s="52"/>
    </row>
    <row r="11328" spans="3:17">
      <c r="C11328" s="52"/>
      <c r="F11328" s="41"/>
      <c r="I11328" s="41"/>
      <c r="J11328" s="41"/>
      <c r="K11328" s="40"/>
      <c r="Q11328" s="52"/>
    </row>
    <row r="11329" spans="3:17">
      <c r="C11329" s="52"/>
      <c r="F11329" s="41"/>
      <c r="I11329" s="41"/>
      <c r="J11329" s="41"/>
      <c r="K11329" s="40"/>
      <c r="Q11329" s="52"/>
    </row>
    <row r="11330" spans="3:17">
      <c r="C11330" s="52"/>
      <c r="F11330" s="41"/>
      <c r="I11330" s="41"/>
      <c r="J11330" s="41"/>
      <c r="K11330" s="40"/>
      <c r="Q11330" s="52"/>
    </row>
    <row r="11331" spans="3:17">
      <c r="C11331" s="52"/>
      <c r="F11331" s="41"/>
      <c r="I11331" s="41"/>
      <c r="J11331" s="41"/>
      <c r="K11331" s="40"/>
      <c r="Q11331" s="52"/>
    </row>
    <row r="11332" spans="3:17">
      <c r="C11332" s="52"/>
      <c r="F11332" s="41"/>
      <c r="I11332" s="41"/>
      <c r="J11332" s="41"/>
      <c r="K11332" s="40"/>
      <c r="Q11332" s="52"/>
    </row>
    <row r="11333" spans="3:17">
      <c r="C11333" s="52"/>
      <c r="F11333" s="41"/>
      <c r="I11333" s="41"/>
      <c r="J11333" s="41"/>
      <c r="K11333" s="40"/>
      <c r="Q11333" s="52"/>
    </row>
    <row r="11334" spans="3:17">
      <c r="C11334" s="52"/>
      <c r="F11334" s="41"/>
      <c r="I11334" s="41"/>
      <c r="J11334" s="41"/>
      <c r="K11334" s="40"/>
      <c r="Q11334" s="52"/>
    </row>
    <row r="11335" spans="3:17">
      <c r="C11335" s="52"/>
      <c r="F11335" s="41"/>
      <c r="I11335" s="41"/>
      <c r="J11335" s="41"/>
      <c r="K11335" s="40"/>
      <c r="Q11335" s="52"/>
    </row>
    <row r="11336" spans="3:17">
      <c r="C11336" s="52"/>
      <c r="F11336" s="41"/>
      <c r="I11336" s="41"/>
      <c r="J11336" s="41"/>
      <c r="K11336" s="40"/>
      <c r="Q11336" s="52"/>
    </row>
    <row r="11337" spans="3:17">
      <c r="C11337" s="52"/>
      <c r="F11337" s="41"/>
      <c r="I11337" s="41"/>
      <c r="J11337" s="41"/>
      <c r="K11337" s="40"/>
      <c r="Q11337" s="52"/>
    </row>
    <row r="11338" spans="3:17">
      <c r="C11338" s="52"/>
      <c r="F11338" s="41"/>
      <c r="I11338" s="41"/>
      <c r="J11338" s="41"/>
      <c r="K11338" s="40"/>
      <c r="Q11338" s="52"/>
    </row>
    <row r="11339" spans="3:17">
      <c r="C11339" s="52"/>
      <c r="F11339" s="41"/>
      <c r="I11339" s="41"/>
      <c r="J11339" s="41"/>
      <c r="K11339" s="40"/>
      <c r="Q11339" s="52"/>
    </row>
    <row r="11340" spans="3:17">
      <c r="C11340" s="52"/>
      <c r="F11340" s="41"/>
      <c r="I11340" s="41"/>
      <c r="J11340" s="41"/>
      <c r="K11340" s="40"/>
      <c r="Q11340" s="52"/>
    </row>
    <row r="11341" spans="3:17">
      <c r="C11341" s="52"/>
      <c r="F11341" s="41"/>
      <c r="I11341" s="41"/>
      <c r="J11341" s="41"/>
      <c r="K11341" s="40"/>
      <c r="Q11341" s="52"/>
    </row>
    <row r="11342" spans="3:17">
      <c r="C11342" s="52"/>
      <c r="F11342" s="41"/>
      <c r="I11342" s="41"/>
      <c r="J11342" s="41"/>
      <c r="K11342" s="40"/>
      <c r="Q11342" s="52"/>
    </row>
    <row r="11343" spans="3:17">
      <c r="C11343" s="52"/>
      <c r="F11343" s="41"/>
      <c r="I11343" s="41"/>
      <c r="J11343" s="41"/>
      <c r="K11343" s="40"/>
      <c r="Q11343" s="52"/>
    </row>
    <row r="11344" spans="3:17">
      <c r="C11344" s="52"/>
      <c r="F11344" s="41"/>
      <c r="I11344" s="41"/>
      <c r="J11344" s="41"/>
      <c r="K11344" s="40"/>
      <c r="Q11344" s="52"/>
    </row>
    <row r="11345" spans="3:17">
      <c r="C11345" s="52"/>
      <c r="F11345" s="41"/>
      <c r="I11345" s="41"/>
      <c r="J11345" s="41"/>
      <c r="K11345" s="40"/>
      <c r="Q11345" s="52"/>
    </row>
    <row r="11346" spans="3:17">
      <c r="C11346" s="52"/>
      <c r="F11346" s="41"/>
      <c r="I11346" s="41"/>
      <c r="J11346" s="41"/>
      <c r="K11346" s="40"/>
      <c r="Q11346" s="52"/>
    </row>
    <row r="11347" spans="3:17">
      <c r="C11347" s="52"/>
      <c r="F11347" s="41"/>
      <c r="I11347" s="41"/>
      <c r="J11347" s="41"/>
      <c r="K11347" s="40"/>
      <c r="Q11347" s="52"/>
    </row>
    <row r="11348" spans="3:17">
      <c r="C11348" s="52"/>
      <c r="F11348" s="41"/>
      <c r="I11348" s="41"/>
      <c r="J11348" s="41"/>
      <c r="K11348" s="40"/>
      <c r="Q11348" s="52"/>
    </row>
    <row r="11349" spans="3:17">
      <c r="C11349" s="52"/>
      <c r="F11349" s="41"/>
      <c r="I11349" s="41"/>
      <c r="J11349" s="41"/>
      <c r="K11349" s="40"/>
      <c r="Q11349" s="52"/>
    </row>
    <row r="11350" spans="3:17">
      <c r="C11350" s="52"/>
      <c r="F11350" s="41"/>
      <c r="I11350" s="41"/>
      <c r="J11350" s="41"/>
      <c r="K11350" s="40"/>
      <c r="Q11350" s="52"/>
    </row>
    <row r="11351" spans="3:17">
      <c r="C11351" s="52"/>
      <c r="F11351" s="41"/>
      <c r="I11351" s="41"/>
      <c r="J11351" s="41"/>
      <c r="K11351" s="40"/>
      <c r="Q11351" s="52"/>
    </row>
    <row r="11352" spans="3:17">
      <c r="C11352" s="52"/>
      <c r="F11352" s="41"/>
      <c r="I11352" s="41"/>
      <c r="J11352" s="41"/>
      <c r="K11352" s="40"/>
      <c r="Q11352" s="52"/>
    </row>
    <row r="11353" spans="3:17">
      <c r="C11353" s="52"/>
      <c r="F11353" s="41"/>
      <c r="I11353" s="41"/>
      <c r="J11353" s="41"/>
      <c r="K11353" s="40"/>
      <c r="Q11353" s="52"/>
    </row>
    <row r="11354" spans="3:17">
      <c r="C11354" s="52"/>
      <c r="F11354" s="41"/>
      <c r="I11354" s="41"/>
      <c r="J11354" s="41"/>
      <c r="K11354" s="40"/>
      <c r="Q11354" s="52"/>
    </row>
    <row r="11355" spans="3:17">
      <c r="C11355" s="52"/>
      <c r="F11355" s="41"/>
      <c r="I11355" s="41"/>
      <c r="J11355" s="41"/>
      <c r="K11355" s="40"/>
      <c r="Q11355" s="52"/>
    </row>
    <row r="11356" spans="3:17">
      <c r="C11356" s="52"/>
      <c r="F11356" s="41"/>
      <c r="I11356" s="41"/>
      <c r="J11356" s="41"/>
      <c r="K11356" s="40"/>
      <c r="Q11356" s="52"/>
    </row>
    <row r="11357" spans="3:17">
      <c r="C11357" s="52"/>
      <c r="F11357" s="41"/>
      <c r="I11357" s="41"/>
      <c r="J11357" s="41"/>
      <c r="K11357" s="40"/>
      <c r="Q11357" s="52"/>
    </row>
    <row r="11358" spans="3:17">
      <c r="C11358" s="52"/>
      <c r="F11358" s="41"/>
      <c r="I11358" s="41"/>
      <c r="J11358" s="41"/>
      <c r="K11358" s="40"/>
      <c r="Q11358" s="52"/>
    </row>
    <row r="11359" spans="3:17">
      <c r="C11359" s="52"/>
      <c r="F11359" s="41"/>
      <c r="I11359" s="41"/>
      <c r="J11359" s="41"/>
      <c r="K11359" s="40"/>
      <c r="Q11359" s="52"/>
    </row>
    <row r="11360" spans="3:17">
      <c r="C11360" s="52"/>
      <c r="F11360" s="41"/>
      <c r="I11360" s="41"/>
      <c r="J11360" s="41"/>
      <c r="K11360" s="40"/>
      <c r="Q11360" s="52"/>
    </row>
    <row r="11361" spans="3:17">
      <c r="C11361" s="52"/>
      <c r="F11361" s="41"/>
      <c r="I11361" s="41"/>
      <c r="J11361" s="41"/>
      <c r="K11361" s="40"/>
      <c r="Q11361" s="52"/>
    </row>
    <row r="11362" spans="3:17">
      <c r="C11362" s="52"/>
      <c r="F11362" s="41"/>
      <c r="I11362" s="41"/>
      <c r="J11362" s="41"/>
      <c r="K11362" s="40"/>
      <c r="Q11362" s="52"/>
    </row>
    <row r="11363" spans="3:17">
      <c r="C11363" s="52"/>
      <c r="F11363" s="41"/>
      <c r="I11363" s="41"/>
      <c r="J11363" s="41"/>
      <c r="K11363" s="40"/>
      <c r="Q11363" s="52"/>
    </row>
    <row r="11364" spans="3:17">
      <c r="C11364" s="52"/>
      <c r="F11364" s="41"/>
      <c r="I11364" s="41"/>
      <c r="J11364" s="41"/>
      <c r="K11364" s="40"/>
      <c r="Q11364" s="52"/>
    </row>
    <row r="11365" spans="3:17">
      <c r="C11365" s="52"/>
      <c r="F11365" s="41"/>
      <c r="I11365" s="41"/>
      <c r="J11365" s="41"/>
      <c r="K11365" s="40"/>
      <c r="Q11365" s="52"/>
    </row>
    <row r="11366" spans="3:17">
      <c r="C11366" s="52"/>
      <c r="F11366" s="41"/>
      <c r="I11366" s="41"/>
      <c r="J11366" s="41"/>
      <c r="K11366" s="40"/>
      <c r="Q11366" s="52"/>
    </row>
    <row r="11367" spans="3:17">
      <c r="C11367" s="52"/>
      <c r="F11367" s="41"/>
      <c r="I11367" s="41"/>
      <c r="J11367" s="41"/>
      <c r="K11367" s="40"/>
      <c r="Q11367" s="52"/>
    </row>
    <row r="11368" spans="3:17">
      <c r="C11368" s="52"/>
      <c r="F11368" s="41"/>
      <c r="I11368" s="41"/>
      <c r="J11368" s="41"/>
      <c r="K11368" s="40"/>
      <c r="Q11368" s="52"/>
    </row>
    <row r="11369" spans="3:17">
      <c r="C11369" s="52"/>
      <c r="F11369" s="41"/>
      <c r="I11369" s="41"/>
      <c r="J11369" s="41"/>
      <c r="K11369" s="40"/>
      <c r="Q11369" s="52"/>
    </row>
    <row r="11370" spans="3:17">
      <c r="C11370" s="52"/>
      <c r="F11370" s="41"/>
      <c r="I11370" s="41"/>
      <c r="J11370" s="41"/>
      <c r="K11370" s="40"/>
      <c r="Q11370" s="52"/>
    </row>
    <row r="11371" spans="3:17">
      <c r="C11371" s="52"/>
      <c r="F11371" s="41"/>
      <c r="I11371" s="41"/>
      <c r="J11371" s="41"/>
      <c r="K11371" s="40"/>
      <c r="Q11371" s="52"/>
    </row>
    <row r="11372" spans="3:17">
      <c r="C11372" s="52"/>
      <c r="F11372" s="41"/>
      <c r="I11372" s="41"/>
      <c r="J11372" s="41"/>
      <c r="K11372" s="40"/>
      <c r="Q11372" s="52"/>
    </row>
    <row r="11373" spans="3:17">
      <c r="C11373" s="52"/>
      <c r="F11373" s="41"/>
      <c r="I11373" s="41"/>
      <c r="J11373" s="41"/>
      <c r="K11373" s="40"/>
      <c r="Q11373" s="52"/>
    </row>
    <row r="11374" spans="3:17">
      <c r="C11374" s="52"/>
      <c r="F11374" s="41"/>
      <c r="I11374" s="41"/>
      <c r="J11374" s="41"/>
      <c r="K11374" s="40"/>
      <c r="Q11374" s="52"/>
    </row>
    <row r="11375" spans="3:17">
      <c r="C11375" s="52"/>
      <c r="F11375" s="41"/>
      <c r="I11375" s="41"/>
      <c r="J11375" s="41"/>
      <c r="K11375" s="40"/>
      <c r="Q11375" s="52"/>
    </row>
    <row r="11376" spans="3:17">
      <c r="C11376" s="52"/>
      <c r="F11376" s="41"/>
      <c r="I11376" s="41"/>
      <c r="J11376" s="41"/>
      <c r="K11376" s="40"/>
      <c r="Q11376" s="52"/>
    </row>
    <row r="11377" spans="3:17">
      <c r="C11377" s="52"/>
      <c r="F11377" s="41"/>
      <c r="I11377" s="41"/>
      <c r="J11377" s="41"/>
      <c r="K11377" s="40"/>
      <c r="Q11377" s="52"/>
    </row>
    <row r="11378" spans="3:17">
      <c r="C11378" s="52"/>
      <c r="F11378" s="41"/>
      <c r="I11378" s="41"/>
      <c r="J11378" s="41"/>
      <c r="K11378" s="40"/>
      <c r="Q11378" s="52"/>
    </row>
    <row r="11379" spans="3:17">
      <c r="C11379" s="52"/>
      <c r="F11379" s="41"/>
      <c r="I11379" s="41"/>
      <c r="J11379" s="41"/>
      <c r="K11379" s="40"/>
      <c r="Q11379" s="52"/>
    </row>
    <row r="11380" spans="3:17">
      <c r="C11380" s="52"/>
      <c r="F11380" s="41"/>
      <c r="I11380" s="41"/>
      <c r="J11380" s="41"/>
      <c r="K11380" s="40"/>
      <c r="Q11380" s="52"/>
    </row>
    <row r="11381" spans="3:17">
      <c r="C11381" s="52"/>
      <c r="F11381" s="41"/>
      <c r="I11381" s="41"/>
      <c r="J11381" s="41"/>
      <c r="K11381" s="40"/>
      <c r="Q11381" s="52"/>
    </row>
    <row r="11382" spans="3:17">
      <c r="C11382" s="52"/>
      <c r="F11382" s="41"/>
      <c r="I11382" s="41"/>
      <c r="J11382" s="41"/>
      <c r="K11382" s="40"/>
      <c r="Q11382" s="52"/>
    </row>
    <row r="11383" spans="3:17">
      <c r="C11383" s="52"/>
      <c r="F11383" s="41"/>
      <c r="I11383" s="41"/>
      <c r="J11383" s="41"/>
      <c r="K11383" s="40"/>
      <c r="Q11383" s="52"/>
    </row>
    <row r="11384" spans="3:17">
      <c r="C11384" s="52"/>
      <c r="F11384" s="41"/>
      <c r="I11384" s="41"/>
      <c r="J11384" s="41"/>
      <c r="K11384" s="40"/>
      <c r="Q11384" s="52"/>
    </row>
    <row r="11385" spans="3:17">
      <c r="C11385" s="52"/>
      <c r="F11385" s="41"/>
      <c r="I11385" s="41"/>
      <c r="J11385" s="41"/>
      <c r="K11385" s="40"/>
      <c r="Q11385" s="52"/>
    </row>
    <row r="11386" spans="3:17">
      <c r="C11386" s="52"/>
      <c r="F11386" s="41"/>
      <c r="I11386" s="41"/>
      <c r="J11386" s="41"/>
      <c r="K11386" s="40"/>
      <c r="Q11386" s="52"/>
    </row>
    <row r="11387" spans="3:17">
      <c r="C11387" s="52"/>
      <c r="F11387" s="41"/>
      <c r="I11387" s="41"/>
      <c r="J11387" s="41"/>
      <c r="K11387" s="40"/>
      <c r="Q11387" s="52"/>
    </row>
    <row r="11388" spans="3:17">
      <c r="C11388" s="52"/>
      <c r="F11388" s="41"/>
      <c r="I11388" s="41"/>
      <c r="J11388" s="41"/>
      <c r="K11388" s="40"/>
      <c r="Q11388" s="52"/>
    </row>
    <row r="11389" spans="3:17">
      <c r="C11389" s="52"/>
      <c r="F11389" s="41"/>
      <c r="I11389" s="41"/>
      <c r="J11389" s="41"/>
      <c r="K11389" s="40"/>
      <c r="Q11389" s="52"/>
    </row>
    <row r="11390" spans="3:17">
      <c r="C11390" s="52"/>
      <c r="F11390" s="41"/>
      <c r="I11390" s="41"/>
      <c r="J11390" s="41"/>
      <c r="K11390" s="40"/>
      <c r="Q11390" s="52"/>
    </row>
    <row r="11391" spans="3:17">
      <c r="C11391" s="52"/>
      <c r="F11391" s="41"/>
      <c r="I11391" s="41"/>
      <c r="J11391" s="41"/>
      <c r="K11391" s="40"/>
      <c r="Q11391" s="52"/>
    </row>
    <row r="11392" spans="3:17">
      <c r="C11392" s="52"/>
      <c r="F11392" s="41"/>
      <c r="I11392" s="41"/>
      <c r="J11392" s="41"/>
      <c r="K11392" s="40"/>
      <c r="Q11392" s="52"/>
    </row>
    <row r="11393" spans="3:17">
      <c r="C11393" s="52"/>
      <c r="F11393" s="41"/>
      <c r="I11393" s="41"/>
      <c r="J11393" s="41"/>
      <c r="K11393" s="40"/>
      <c r="Q11393" s="52"/>
    </row>
    <row r="11394" spans="3:17">
      <c r="C11394" s="52"/>
      <c r="F11394" s="41"/>
      <c r="I11394" s="41"/>
      <c r="J11394" s="41"/>
      <c r="K11394" s="40"/>
      <c r="Q11394" s="52"/>
    </row>
    <row r="11395" spans="3:17">
      <c r="C11395" s="52"/>
      <c r="F11395" s="41"/>
      <c r="I11395" s="41"/>
      <c r="J11395" s="41"/>
      <c r="K11395" s="40"/>
      <c r="Q11395" s="52"/>
    </row>
    <row r="11396" spans="3:17">
      <c r="C11396" s="52"/>
      <c r="F11396" s="41"/>
      <c r="I11396" s="41"/>
      <c r="J11396" s="41"/>
      <c r="K11396" s="40"/>
      <c r="Q11396" s="52"/>
    </row>
    <row r="11397" spans="3:17">
      <c r="C11397" s="52"/>
      <c r="F11397" s="41"/>
      <c r="I11397" s="41"/>
      <c r="J11397" s="41"/>
      <c r="K11397" s="40"/>
      <c r="Q11397" s="52"/>
    </row>
    <row r="11398" spans="3:17">
      <c r="C11398" s="52"/>
      <c r="F11398" s="41"/>
      <c r="I11398" s="41"/>
      <c r="J11398" s="41"/>
      <c r="K11398" s="40"/>
      <c r="Q11398" s="52"/>
    </row>
    <row r="11399" spans="3:17">
      <c r="C11399" s="52"/>
      <c r="F11399" s="41"/>
      <c r="I11399" s="41"/>
      <c r="J11399" s="41"/>
      <c r="K11399" s="40"/>
      <c r="Q11399" s="52"/>
    </row>
    <row r="11400" spans="3:17">
      <c r="C11400" s="52"/>
      <c r="F11400" s="41"/>
      <c r="I11400" s="41"/>
      <c r="J11400" s="41"/>
      <c r="K11400" s="40"/>
      <c r="Q11400" s="52"/>
    </row>
    <row r="11401" spans="3:17">
      <c r="C11401" s="52"/>
      <c r="F11401" s="41"/>
      <c r="I11401" s="41"/>
      <c r="J11401" s="41"/>
      <c r="K11401" s="40"/>
      <c r="Q11401" s="52"/>
    </row>
    <row r="11402" spans="3:17">
      <c r="C11402" s="52"/>
      <c r="F11402" s="41"/>
      <c r="I11402" s="41"/>
      <c r="J11402" s="41"/>
      <c r="K11402" s="40"/>
      <c r="Q11402" s="52"/>
    </row>
    <row r="11403" spans="3:17">
      <c r="C11403" s="52"/>
      <c r="F11403" s="41"/>
      <c r="I11403" s="41"/>
      <c r="J11403" s="41"/>
      <c r="K11403" s="40"/>
      <c r="Q11403" s="52"/>
    </row>
    <row r="11404" spans="3:17">
      <c r="C11404" s="52"/>
      <c r="F11404" s="41"/>
      <c r="I11404" s="41"/>
      <c r="J11404" s="41"/>
      <c r="K11404" s="40"/>
      <c r="Q11404" s="52"/>
    </row>
    <row r="11405" spans="3:17">
      <c r="C11405" s="52"/>
      <c r="F11405" s="41"/>
      <c r="I11405" s="41"/>
      <c r="J11405" s="41"/>
      <c r="K11405" s="40"/>
      <c r="Q11405" s="52"/>
    </row>
    <row r="11406" spans="3:17">
      <c r="C11406" s="52"/>
      <c r="F11406" s="41"/>
      <c r="I11406" s="41"/>
      <c r="J11406" s="41"/>
      <c r="K11406" s="40"/>
      <c r="Q11406" s="52"/>
    </row>
    <row r="11407" spans="3:17">
      <c r="C11407" s="52"/>
      <c r="F11407" s="41"/>
      <c r="I11407" s="41"/>
      <c r="J11407" s="41"/>
      <c r="K11407" s="40"/>
      <c r="Q11407" s="52"/>
    </row>
    <row r="11408" spans="3:17">
      <c r="C11408" s="52"/>
      <c r="F11408" s="41"/>
      <c r="I11408" s="41"/>
      <c r="J11408" s="41"/>
      <c r="K11408" s="40"/>
      <c r="Q11408" s="52"/>
    </row>
    <row r="11409" spans="3:17">
      <c r="C11409" s="52"/>
      <c r="F11409" s="41"/>
      <c r="I11409" s="41"/>
      <c r="J11409" s="41"/>
      <c r="K11409" s="40"/>
      <c r="Q11409" s="52"/>
    </row>
    <row r="11410" spans="3:17">
      <c r="C11410" s="52"/>
      <c r="F11410" s="41"/>
      <c r="I11410" s="41"/>
      <c r="J11410" s="41"/>
      <c r="K11410" s="40"/>
      <c r="Q11410" s="52"/>
    </row>
    <row r="11411" spans="3:17">
      <c r="C11411" s="52"/>
      <c r="F11411" s="41"/>
      <c r="I11411" s="41"/>
      <c r="J11411" s="41"/>
      <c r="K11411" s="40"/>
      <c r="Q11411" s="52"/>
    </row>
    <row r="11412" spans="3:17">
      <c r="C11412" s="52"/>
      <c r="F11412" s="41"/>
      <c r="I11412" s="41"/>
      <c r="J11412" s="41"/>
      <c r="K11412" s="40"/>
      <c r="Q11412" s="52"/>
    </row>
    <row r="11413" spans="3:17">
      <c r="C11413" s="52"/>
      <c r="F11413" s="41"/>
      <c r="I11413" s="41"/>
      <c r="J11413" s="41"/>
      <c r="K11413" s="40"/>
      <c r="Q11413" s="52"/>
    </row>
    <row r="11414" spans="3:17">
      <c r="C11414" s="52"/>
      <c r="F11414" s="41"/>
      <c r="I11414" s="41"/>
      <c r="J11414" s="41"/>
      <c r="K11414" s="40"/>
      <c r="Q11414" s="52"/>
    </row>
    <row r="11415" spans="3:17">
      <c r="C11415" s="52"/>
      <c r="F11415" s="41"/>
      <c r="I11415" s="41"/>
      <c r="J11415" s="41"/>
      <c r="K11415" s="40"/>
      <c r="Q11415" s="52"/>
    </row>
    <row r="11416" spans="3:17">
      <c r="C11416" s="52"/>
      <c r="F11416" s="41"/>
      <c r="I11416" s="41"/>
      <c r="J11416" s="41"/>
      <c r="K11416" s="40"/>
      <c r="Q11416" s="52"/>
    </row>
    <row r="11417" spans="3:17">
      <c r="C11417" s="52"/>
      <c r="F11417" s="41"/>
      <c r="I11417" s="41"/>
      <c r="J11417" s="41"/>
      <c r="K11417" s="40"/>
      <c r="Q11417" s="52"/>
    </row>
    <row r="11418" spans="3:17">
      <c r="C11418" s="52"/>
      <c r="F11418" s="41"/>
      <c r="I11418" s="41"/>
      <c r="J11418" s="41"/>
      <c r="K11418" s="40"/>
      <c r="Q11418" s="52"/>
    </row>
    <row r="11419" spans="3:17">
      <c r="C11419" s="52"/>
      <c r="F11419" s="41"/>
      <c r="I11419" s="41"/>
      <c r="J11419" s="41"/>
      <c r="K11419" s="40"/>
      <c r="Q11419" s="52"/>
    </row>
    <row r="11420" spans="3:17">
      <c r="C11420" s="52"/>
      <c r="F11420" s="41"/>
      <c r="I11420" s="41"/>
      <c r="J11420" s="41"/>
      <c r="K11420" s="40"/>
      <c r="Q11420" s="52"/>
    </row>
    <row r="11421" spans="3:17">
      <c r="C11421" s="52"/>
      <c r="F11421" s="41"/>
      <c r="I11421" s="41"/>
      <c r="J11421" s="41"/>
      <c r="K11421" s="40"/>
      <c r="Q11421" s="52"/>
    </row>
    <row r="11422" spans="3:17">
      <c r="C11422" s="52"/>
      <c r="F11422" s="41"/>
      <c r="I11422" s="41"/>
      <c r="J11422" s="41"/>
      <c r="K11422" s="40"/>
      <c r="Q11422" s="52"/>
    </row>
    <row r="11423" spans="3:17">
      <c r="C11423" s="52"/>
      <c r="F11423" s="41"/>
      <c r="I11423" s="41"/>
      <c r="J11423" s="41"/>
      <c r="K11423" s="40"/>
      <c r="Q11423" s="52"/>
    </row>
    <row r="11424" spans="3:17">
      <c r="C11424" s="52"/>
      <c r="F11424" s="41"/>
      <c r="I11424" s="41"/>
      <c r="J11424" s="41"/>
      <c r="K11424" s="40"/>
      <c r="Q11424" s="52"/>
    </row>
    <row r="11425" spans="3:17">
      <c r="C11425" s="52"/>
      <c r="F11425" s="41"/>
      <c r="I11425" s="41"/>
      <c r="J11425" s="41"/>
      <c r="K11425" s="40"/>
      <c r="Q11425" s="52"/>
    </row>
    <row r="11426" spans="3:17">
      <c r="C11426" s="52"/>
      <c r="F11426" s="41"/>
      <c r="I11426" s="41"/>
      <c r="J11426" s="41"/>
      <c r="K11426" s="40"/>
      <c r="Q11426" s="52"/>
    </row>
    <row r="11427" spans="3:17">
      <c r="C11427" s="52"/>
      <c r="F11427" s="41"/>
      <c r="I11427" s="41"/>
      <c r="J11427" s="41"/>
      <c r="K11427" s="40"/>
      <c r="Q11427" s="52"/>
    </row>
    <row r="11428" spans="3:17">
      <c r="C11428" s="52"/>
      <c r="F11428" s="41"/>
      <c r="I11428" s="41"/>
      <c r="J11428" s="41"/>
      <c r="K11428" s="40"/>
      <c r="Q11428" s="52"/>
    </row>
    <row r="11429" spans="3:17">
      <c r="C11429" s="52"/>
      <c r="F11429" s="41"/>
      <c r="I11429" s="41"/>
      <c r="J11429" s="41"/>
      <c r="K11429" s="40"/>
      <c r="Q11429" s="52"/>
    </row>
    <row r="11430" spans="3:17">
      <c r="C11430" s="52"/>
      <c r="F11430" s="41"/>
      <c r="I11430" s="41"/>
      <c r="J11430" s="41"/>
      <c r="K11430" s="40"/>
      <c r="Q11430" s="52"/>
    </row>
    <row r="11431" spans="3:17">
      <c r="C11431" s="52"/>
      <c r="F11431" s="41"/>
      <c r="I11431" s="41"/>
      <c r="J11431" s="41"/>
      <c r="K11431" s="40"/>
      <c r="Q11431" s="52"/>
    </row>
    <row r="11432" spans="3:17">
      <c r="C11432" s="52"/>
      <c r="F11432" s="41"/>
      <c r="I11432" s="41"/>
      <c r="J11432" s="41"/>
      <c r="K11432" s="40"/>
      <c r="Q11432" s="52"/>
    </row>
    <row r="11433" spans="3:17">
      <c r="C11433" s="52"/>
      <c r="F11433" s="41"/>
      <c r="I11433" s="41"/>
      <c r="J11433" s="41"/>
      <c r="K11433" s="40"/>
      <c r="Q11433" s="52"/>
    </row>
    <row r="11434" spans="3:17">
      <c r="C11434" s="52"/>
      <c r="F11434" s="41"/>
      <c r="I11434" s="41"/>
      <c r="J11434" s="41"/>
      <c r="K11434" s="40"/>
      <c r="Q11434" s="52"/>
    </row>
    <row r="11435" spans="3:17">
      <c r="C11435" s="52"/>
      <c r="F11435" s="41"/>
      <c r="I11435" s="41"/>
      <c r="J11435" s="41"/>
      <c r="K11435" s="40"/>
      <c r="Q11435" s="52"/>
    </row>
    <row r="11436" spans="3:17">
      <c r="C11436" s="52"/>
      <c r="F11436" s="41"/>
      <c r="I11436" s="41"/>
      <c r="J11436" s="41"/>
      <c r="K11436" s="40"/>
      <c r="Q11436" s="52"/>
    </row>
    <row r="11437" spans="3:17">
      <c r="C11437" s="52"/>
      <c r="F11437" s="41"/>
      <c r="I11437" s="41"/>
      <c r="J11437" s="41"/>
      <c r="K11437" s="40"/>
      <c r="Q11437" s="52"/>
    </row>
    <row r="11438" spans="3:17">
      <c r="C11438" s="52"/>
      <c r="F11438" s="41"/>
      <c r="I11438" s="41"/>
      <c r="J11438" s="41"/>
      <c r="K11438" s="40"/>
      <c r="Q11438" s="52"/>
    </row>
    <row r="11439" spans="3:17">
      <c r="C11439" s="52"/>
      <c r="F11439" s="41"/>
      <c r="I11439" s="41"/>
      <c r="J11439" s="41"/>
      <c r="K11439" s="40"/>
      <c r="Q11439" s="52"/>
    </row>
    <row r="11440" spans="3:17">
      <c r="C11440" s="52"/>
      <c r="F11440" s="41"/>
      <c r="I11440" s="41"/>
      <c r="J11440" s="41"/>
      <c r="K11440" s="40"/>
      <c r="Q11440" s="52"/>
    </row>
    <row r="11441" spans="3:17">
      <c r="C11441" s="52"/>
      <c r="F11441" s="41"/>
      <c r="I11441" s="41"/>
      <c r="J11441" s="41"/>
      <c r="K11441" s="40"/>
      <c r="Q11441" s="52"/>
    </row>
    <row r="11442" spans="3:17">
      <c r="C11442" s="52"/>
      <c r="F11442" s="41"/>
      <c r="I11442" s="41"/>
      <c r="J11442" s="41"/>
      <c r="K11442" s="40"/>
      <c r="Q11442" s="52"/>
    </row>
    <row r="11443" spans="3:17">
      <c r="C11443" s="52"/>
      <c r="F11443" s="41"/>
      <c r="I11443" s="41"/>
      <c r="J11443" s="41"/>
      <c r="K11443" s="40"/>
      <c r="Q11443" s="52"/>
    </row>
    <row r="11444" spans="3:17">
      <c r="C11444" s="52"/>
      <c r="F11444" s="41"/>
      <c r="I11444" s="41"/>
      <c r="J11444" s="41"/>
      <c r="K11444" s="40"/>
      <c r="Q11444" s="52"/>
    </row>
    <row r="11445" spans="3:17">
      <c r="C11445" s="52"/>
      <c r="F11445" s="41"/>
      <c r="I11445" s="41"/>
      <c r="J11445" s="41"/>
      <c r="K11445" s="40"/>
      <c r="Q11445" s="52"/>
    </row>
    <row r="11446" spans="3:17">
      <c r="C11446" s="52"/>
      <c r="F11446" s="41"/>
      <c r="I11446" s="41"/>
      <c r="J11446" s="41"/>
      <c r="K11446" s="40"/>
      <c r="Q11446" s="52"/>
    </row>
    <row r="11447" spans="3:17">
      <c r="C11447" s="52"/>
      <c r="F11447" s="41"/>
      <c r="I11447" s="41"/>
      <c r="J11447" s="41"/>
      <c r="K11447" s="40"/>
      <c r="Q11447" s="52"/>
    </row>
    <row r="11448" spans="3:17">
      <c r="C11448" s="52"/>
      <c r="F11448" s="41"/>
      <c r="I11448" s="41"/>
      <c r="J11448" s="41"/>
      <c r="K11448" s="40"/>
      <c r="Q11448" s="52"/>
    </row>
    <row r="11449" spans="3:17">
      <c r="C11449" s="52"/>
      <c r="F11449" s="41"/>
      <c r="I11449" s="41"/>
      <c r="J11449" s="41"/>
      <c r="K11449" s="40"/>
      <c r="Q11449" s="52"/>
    </row>
    <row r="11450" spans="3:17">
      <c r="C11450" s="52"/>
      <c r="F11450" s="41"/>
      <c r="I11450" s="41"/>
      <c r="J11450" s="41"/>
      <c r="K11450" s="40"/>
      <c r="Q11450" s="52"/>
    </row>
    <row r="11451" spans="3:17">
      <c r="C11451" s="52"/>
      <c r="F11451" s="41"/>
      <c r="I11451" s="41"/>
      <c r="J11451" s="41"/>
      <c r="K11451" s="40"/>
      <c r="Q11451" s="52"/>
    </row>
    <row r="11452" spans="3:17">
      <c r="C11452" s="52"/>
      <c r="F11452" s="41"/>
      <c r="I11452" s="41"/>
      <c r="J11452" s="41"/>
      <c r="K11452" s="40"/>
      <c r="Q11452" s="52"/>
    </row>
    <row r="11453" spans="3:17">
      <c r="C11453" s="52"/>
      <c r="F11453" s="41"/>
      <c r="I11453" s="41"/>
      <c r="J11453" s="41"/>
      <c r="K11453" s="40"/>
      <c r="Q11453" s="52"/>
    </row>
    <row r="11454" spans="3:17">
      <c r="C11454" s="52"/>
      <c r="F11454" s="41"/>
      <c r="I11454" s="41"/>
      <c r="J11454" s="41"/>
      <c r="K11454" s="40"/>
      <c r="Q11454" s="52"/>
    </row>
    <row r="11455" spans="3:17">
      <c r="C11455" s="52"/>
      <c r="F11455" s="41"/>
      <c r="I11455" s="41"/>
      <c r="J11455" s="41"/>
      <c r="K11455" s="40"/>
      <c r="Q11455" s="52"/>
    </row>
    <row r="11456" spans="3:17">
      <c r="C11456" s="52"/>
      <c r="F11456" s="41"/>
      <c r="I11456" s="41"/>
      <c r="J11456" s="41"/>
      <c r="K11456" s="40"/>
      <c r="Q11456" s="52"/>
    </row>
    <row r="11457" spans="3:17">
      <c r="C11457" s="52"/>
      <c r="F11457" s="41"/>
      <c r="I11457" s="41"/>
      <c r="J11457" s="41"/>
      <c r="K11457" s="40"/>
      <c r="Q11457" s="52"/>
    </row>
    <row r="11458" spans="3:17">
      <c r="C11458" s="52"/>
      <c r="F11458" s="41"/>
      <c r="I11458" s="41"/>
      <c r="J11458" s="41"/>
      <c r="K11458" s="40"/>
      <c r="Q11458" s="52"/>
    </row>
    <row r="11459" spans="3:17">
      <c r="C11459" s="52"/>
      <c r="F11459" s="41"/>
      <c r="I11459" s="41"/>
      <c r="J11459" s="41"/>
      <c r="K11459" s="40"/>
      <c r="Q11459" s="52"/>
    </row>
    <row r="11460" spans="3:17">
      <c r="C11460" s="52"/>
      <c r="F11460" s="41"/>
      <c r="I11460" s="41"/>
      <c r="J11460" s="41"/>
      <c r="K11460" s="40"/>
      <c r="Q11460" s="52"/>
    </row>
    <row r="11461" spans="3:17">
      <c r="C11461" s="52"/>
      <c r="F11461" s="41"/>
      <c r="I11461" s="41"/>
      <c r="J11461" s="41"/>
      <c r="K11461" s="40"/>
      <c r="Q11461" s="52"/>
    </row>
    <row r="11462" spans="3:17">
      <c r="C11462" s="52"/>
      <c r="F11462" s="41"/>
      <c r="I11462" s="41"/>
      <c r="J11462" s="41"/>
      <c r="K11462" s="40"/>
      <c r="Q11462" s="52"/>
    </row>
    <row r="11463" spans="3:17">
      <c r="C11463" s="52"/>
      <c r="F11463" s="41"/>
      <c r="I11463" s="41"/>
      <c r="J11463" s="41"/>
      <c r="K11463" s="40"/>
      <c r="Q11463" s="52"/>
    </row>
    <row r="11464" spans="3:17">
      <c r="C11464" s="52"/>
      <c r="F11464" s="41"/>
      <c r="I11464" s="41"/>
      <c r="J11464" s="41"/>
      <c r="K11464" s="40"/>
      <c r="Q11464" s="52"/>
    </row>
    <row r="11465" spans="3:17">
      <c r="C11465" s="52"/>
      <c r="F11465" s="41"/>
      <c r="I11465" s="41"/>
      <c r="J11465" s="41"/>
      <c r="K11465" s="40"/>
      <c r="Q11465" s="52"/>
    </row>
    <row r="11466" spans="3:17">
      <c r="C11466" s="52"/>
      <c r="F11466" s="41"/>
      <c r="I11466" s="41"/>
      <c r="J11466" s="41"/>
      <c r="K11466" s="40"/>
      <c r="Q11466" s="52"/>
    </row>
    <row r="11467" spans="3:17">
      <c r="C11467" s="52"/>
      <c r="F11467" s="41"/>
      <c r="I11467" s="41"/>
      <c r="J11467" s="41"/>
      <c r="K11467" s="40"/>
      <c r="Q11467" s="52"/>
    </row>
    <row r="11468" spans="3:17">
      <c r="C11468" s="52"/>
      <c r="F11468" s="41"/>
      <c r="I11468" s="41"/>
      <c r="J11468" s="41"/>
      <c r="K11468" s="40"/>
      <c r="Q11468" s="52"/>
    </row>
    <row r="11469" spans="3:17">
      <c r="C11469" s="52"/>
      <c r="F11469" s="41"/>
      <c r="I11469" s="41"/>
      <c r="J11469" s="41"/>
      <c r="K11469" s="40"/>
      <c r="Q11469" s="52"/>
    </row>
    <row r="11470" spans="3:17">
      <c r="C11470" s="52"/>
      <c r="F11470" s="41"/>
      <c r="I11470" s="41"/>
      <c r="J11470" s="41"/>
      <c r="K11470" s="40"/>
      <c r="Q11470" s="52"/>
    </row>
    <row r="11471" spans="3:17">
      <c r="C11471" s="52"/>
      <c r="F11471" s="41"/>
      <c r="I11471" s="41"/>
      <c r="J11471" s="41"/>
      <c r="K11471" s="40"/>
      <c r="Q11471" s="52"/>
    </row>
    <row r="11472" spans="3:17">
      <c r="C11472" s="52"/>
      <c r="F11472" s="41"/>
      <c r="I11472" s="41"/>
      <c r="J11472" s="41"/>
      <c r="K11472" s="40"/>
      <c r="Q11472" s="52"/>
    </row>
    <row r="11473" spans="3:17">
      <c r="C11473" s="52"/>
      <c r="F11473" s="41"/>
      <c r="I11473" s="41"/>
      <c r="J11473" s="41"/>
      <c r="K11473" s="40"/>
      <c r="Q11473" s="52"/>
    </row>
    <row r="11474" spans="3:17">
      <c r="C11474" s="52"/>
      <c r="F11474" s="41"/>
      <c r="I11474" s="41"/>
      <c r="J11474" s="41"/>
      <c r="K11474" s="40"/>
      <c r="Q11474" s="52"/>
    </row>
    <row r="11475" spans="3:17">
      <c r="C11475" s="52"/>
      <c r="F11475" s="41"/>
      <c r="I11475" s="41"/>
      <c r="J11475" s="41"/>
      <c r="K11475" s="40"/>
      <c r="Q11475" s="52"/>
    </row>
    <row r="11476" spans="3:17">
      <c r="C11476" s="52"/>
      <c r="F11476" s="41"/>
      <c r="I11476" s="41"/>
      <c r="J11476" s="41"/>
      <c r="K11476" s="40"/>
      <c r="Q11476" s="52"/>
    </row>
    <row r="11477" spans="3:17">
      <c r="C11477" s="52"/>
      <c r="F11477" s="41"/>
      <c r="I11477" s="41"/>
      <c r="J11477" s="41"/>
      <c r="K11477" s="40"/>
      <c r="Q11477" s="52"/>
    </row>
    <row r="11478" spans="3:17">
      <c r="C11478" s="52"/>
      <c r="F11478" s="41"/>
      <c r="I11478" s="41"/>
      <c r="J11478" s="41"/>
      <c r="K11478" s="40"/>
      <c r="Q11478" s="52"/>
    </row>
    <row r="11479" spans="3:17">
      <c r="C11479" s="52"/>
      <c r="F11479" s="41"/>
      <c r="I11479" s="41"/>
      <c r="J11479" s="41"/>
      <c r="K11479" s="40"/>
      <c r="Q11479" s="52"/>
    </row>
    <row r="11480" spans="3:17">
      <c r="C11480" s="52"/>
      <c r="F11480" s="41"/>
      <c r="I11480" s="41"/>
      <c r="J11480" s="41"/>
      <c r="K11480" s="40"/>
      <c r="Q11480" s="52"/>
    </row>
    <row r="11481" spans="3:17">
      <c r="C11481" s="52"/>
      <c r="F11481" s="41"/>
      <c r="I11481" s="41"/>
      <c r="J11481" s="41"/>
      <c r="K11481" s="40"/>
      <c r="Q11481" s="52"/>
    </row>
    <row r="11482" spans="3:17">
      <c r="C11482" s="52"/>
      <c r="F11482" s="41"/>
      <c r="I11482" s="41"/>
      <c r="J11482" s="41"/>
      <c r="K11482" s="40"/>
      <c r="Q11482" s="52"/>
    </row>
    <row r="11483" spans="3:17">
      <c r="C11483" s="52"/>
      <c r="F11483" s="41"/>
      <c r="I11483" s="41"/>
      <c r="J11483" s="41"/>
      <c r="K11483" s="40"/>
      <c r="Q11483" s="52"/>
    </row>
    <row r="11484" spans="3:17">
      <c r="C11484" s="52"/>
      <c r="F11484" s="41"/>
      <c r="I11484" s="41"/>
      <c r="J11484" s="41"/>
      <c r="K11484" s="40"/>
      <c r="Q11484" s="52"/>
    </row>
    <row r="11485" spans="3:17">
      <c r="C11485" s="52"/>
      <c r="F11485" s="41"/>
      <c r="I11485" s="41"/>
      <c r="J11485" s="41"/>
      <c r="K11485" s="40"/>
      <c r="Q11485" s="52"/>
    </row>
    <row r="11486" spans="3:17">
      <c r="C11486" s="52"/>
      <c r="F11486" s="41"/>
      <c r="I11486" s="41"/>
      <c r="J11486" s="41"/>
      <c r="K11486" s="40"/>
      <c r="Q11486" s="52"/>
    </row>
    <row r="11487" spans="3:17">
      <c r="C11487" s="52"/>
      <c r="F11487" s="41"/>
      <c r="I11487" s="41"/>
      <c r="J11487" s="41"/>
      <c r="K11487" s="40"/>
      <c r="Q11487" s="52"/>
    </row>
    <row r="11488" spans="3:17">
      <c r="C11488" s="52"/>
      <c r="F11488" s="41"/>
      <c r="I11488" s="41"/>
      <c r="J11488" s="41"/>
      <c r="K11488" s="40"/>
      <c r="Q11488" s="52"/>
    </row>
    <row r="11489" spans="3:17">
      <c r="C11489" s="52"/>
      <c r="F11489" s="41"/>
      <c r="I11489" s="41"/>
      <c r="J11489" s="41"/>
      <c r="K11489" s="40"/>
      <c r="Q11489" s="52"/>
    </row>
    <row r="11490" spans="3:17">
      <c r="C11490" s="52"/>
      <c r="F11490" s="41"/>
      <c r="I11490" s="41"/>
      <c r="J11490" s="41"/>
      <c r="K11490" s="40"/>
      <c r="Q11490" s="52"/>
    </row>
    <row r="11491" spans="3:17">
      <c r="C11491" s="52"/>
      <c r="F11491" s="41"/>
      <c r="I11491" s="41"/>
      <c r="J11491" s="41"/>
      <c r="K11491" s="40"/>
      <c r="Q11491" s="52"/>
    </row>
    <row r="11492" spans="3:17">
      <c r="C11492" s="52"/>
      <c r="F11492" s="41"/>
      <c r="I11492" s="41"/>
      <c r="J11492" s="41"/>
      <c r="K11492" s="40"/>
      <c r="Q11492" s="52"/>
    </row>
    <row r="11493" spans="3:17">
      <c r="C11493" s="52"/>
      <c r="F11493" s="41"/>
      <c r="I11493" s="41"/>
      <c r="J11493" s="41"/>
      <c r="K11493" s="40"/>
      <c r="Q11493" s="52"/>
    </row>
    <row r="11494" spans="3:17">
      <c r="C11494" s="52"/>
      <c r="F11494" s="41"/>
      <c r="I11494" s="41"/>
      <c r="J11494" s="41"/>
      <c r="K11494" s="40"/>
      <c r="Q11494" s="52"/>
    </row>
    <row r="11495" spans="3:17">
      <c r="C11495" s="52"/>
      <c r="F11495" s="41"/>
      <c r="I11495" s="41"/>
      <c r="J11495" s="41"/>
      <c r="K11495" s="40"/>
      <c r="Q11495" s="52"/>
    </row>
    <row r="11496" spans="3:17">
      <c r="C11496" s="52"/>
      <c r="F11496" s="41"/>
      <c r="I11496" s="41"/>
      <c r="J11496" s="41"/>
      <c r="K11496" s="40"/>
      <c r="Q11496" s="52"/>
    </row>
    <row r="11497" spans="3:17">
      <c r="C11497" s="52"/>
      <c r="F11497" s="41"/>
      <c r="I11497" s="41"/>
      <c r="J11497" s="41"/>
      <c r="K11497" s="40"/>
      <c r="Q11497" s="52"/>
    </row>
    <row r="11498" spans="3:17">
      <c r="C11498" s="52"/>
      <c r="F11498" s="41"/>
      <c r="I11498" s="41"/>
      <c r="J11498" s="41"/>
      <c r="K11498" s="40"/>
      <c r="Q11498" s="52"/>
    </row>
    <row r="11499" spans="3:17">
      <c r="C11499" s="52"/>
      <c r="F11499" s="41"/>
      <c r="I11499" s="41"/>
      <c r="J11499" s="41"/>
      <c r="K11499" s="40"/>
      <c r="Q11499" s="52"/>
    </row>
    <row r="11500" spans="3:17">
      <c r="C11500" s="52"/>
      <c r="F11500" s="41"/>
      <c r="I11500" s="41"/>
      <c r="J11500" s="41"/>
      <c r="K11500" s="40"/>
      <c r="Q11500" s="52"/>
    </row>
    <row r="11501" spans="3:17">
      <c r="C11501" s="52"/>
      <c r="F11501" s="41"/>
      <c r="I11501" s="41"/>
      <c r="J11501" s="41"/>
      <c r="K11501" s="40"/>
      <c r="Q11501" s="52"/>
    </row>
    <row r="11502" spans="3:17">
      <c r="C11502" s="52"/>
      <c r="F11502" s="41"/>
      <c r="I11502" s="41"/>
      <c r="J11502" s="41"/>
      <c r="K11502" s="40"/>
      <c r="Q11502" s="52"/>
    </row>
    <row r="11503" spans="3:17">
      <c r="C11503" s="52"/>
      <c r="F11503" s="41"/>
      <c r="I11503" s="41"/>
      <c r="J11503" s="41"/>
      <c r="K11503" s="40"/>
      <c r="Q11503" s="52"/>
    </row>
    <row r="11504" spans="3:17">
      <c r="C11504" s="52"/>
      <c r="F11504" s="41"/>
      <c r="I11504" s="41"/>
      <c r="J11504" s="41"/>
      <c r="K11504" s="40"/>
      <c r="Q11504" s="52"/>
    </row>
    <row r="11505" spans="3:17">
      <c r="C11505" s="52"/>
      <c r="F11505" s="41"/>
      <c r="I11505" s="41"/>
      <c r="J11505" s="41"/>
      <c r="K11505" s="40"/>
      <c r="Q11505" s="52"/>
    </row>
    <row r="11506" spans="3:17">
      <c r="C11506" s="52"/>
      <c r="F11506" s="41"/>
      <c r="I11506" s="41"/>
      <c r="J11506" s="41"/>
      <c r="K11506" s="40"/>
      <c r="Q11506" s="52"/>
    </row>
    <row r="11507" spans="3:17">
      <c r="C11507" s="52"/>
      <c r="F11507" s="41"/>
      <c r="I11507" s="41"/>
      <c r="J11507" s="41"/>
      <c r="K11507" s="40"/>
      <c r="Q11507" s="52"/>
    </row>
    <row r="11508" spans="3:17">
      <c r="C11508" s="52"/>
      <c r="F11508" s="41"/>
      <c r="I11508" s="41"/>
      <c r="J11508" s="41"/>
      <c r="K11508" s="40"/>
      <c r="Q11508" s="52"/>
    </row>
    <row r="11509" spans="3:17">
      <c r="C11509" s="52"/>
      <c r="F11509" s="41"/>
      <c r="I11509" s="41"/>
      <c r="J11509" s="41"/>
      <c r="K11509" s="40"/>
      <c r="Q11509" s="52"/>
    </row>
    <row r="11510" spans="3:17">
      <c r="C11510" s="52"/>
      <c r="F11510" s="41"/>
      <c r="I11510" s="41"/>
      <c r="J11510" s="41"/>
      <c r="K11510" s="40"/>
      <c r="Q11510" s="52"/>
    </row>
    <row r="11511" spans="3:17">
      <c r="C11511" s="52"/>
      <c r="F11511" s="41"/>
      <c r="I11511" s="41"/>
      <c r="J11511" s="41"/>
      <c r="K11511" s="40"/>
      <c r="Q11511" s="52"/>
    </row>
    <row r="11512" spans="3:17">
      <c r="C11512" s="52"/>
      <c r="F11512" s="41"/>
      <c r="I11512" s="41"/>
      <c r="J11512" s="41"/>
      <c r="K11512" s="40"/>
      <c r="Q11512" s="52"/>
    </row>
    <row r="11513" spans="3:17">
      <c r="C11513" s="52"/>
      <c r="F11513" s="41"/>
      <c r="I11513" s="41"/>
      <c r="J11513" s="41"/>
      <c r="K11513" s="40"/>
      <c r="Q11513" s="52"/>
    </row>
    <row r="11514" spans="3:17">
      <c r="C11514" s="52"/>
      <c r="F11514" s="41"/>
      <c r="I11514" s="41"/>
      <c r="J11514" s="41"/>
      <c r="K11514" s="40"/>
      <c r="Q11514" s="52"/>
    </row>
    <row r="11515" spans="3:17">
      <c r="C11515" s="52"/>
      <c r="F11515" s="41"/>
      <c r="I11515" s="41"/>
      <c r="J11515" s="41"/>
      <c r="K11515" s="40"/>
      <c r="Q11515" s="52"/>
    </row>
    <row r="11516" spans="3:17">
      <c r="C11516" s="52"/>
      <c r="F11516" s="41"/>
      <c r="I11516" s="41"/>
      <c r="J11516" s="41"/>
      <c r="K11516" s="40"/>
      <c r="Q11516" s="52"/>
    </row>
    <row r="11517" spans="3:17">
      <c r="C11517" s="52"/>
      <c r="F11517" s="41"/>
      <c r="I11517" s="41"/>
      <c r="J11517" s="41"/>
      <c r="K11517" s="40"/>
      <c r="Q11517" s="52"/>
    </row>
    <row r="11518" spans="3:17">
      <c r="C11518" s="52"/>
      <c r="F11518" s="41"/>
      <c r="I11518" s="41"/>
      <c r="J11518" s="41"/>
      <c r="K11518" s="40"/>
      <c r="Q11518" s="52"/>
    </row>
    <row r="11519" spans="3:17">
      <c r="C11519" s="52"/>
      <c r="F11519" s="41"/>
      <c r="I11519" s="41"/>
      <c r="J11519" s="41"/>
      <c r="K11519" s="40"/>
      <c r="Q11519" s="52"/>
    </row>
    <row r="11520" spans="3:17">
      <c r="C11520" s="52"/>
      <c r="F11520" s="41"/>
      <c r="I11520" s="41"/>
      <c r="J11520" s="41"/>
      <c r="K11520" s="40"/>
      <c r="Q11520" s="52"/>
    </row>
    <row r="11521" spans="3:17">
      <c r="C11521" s="52"/>
      <c r="F11521" s="41"/>
      <c r="I11521" s="41"/>
      <c r="J11521" s="41"/>
      <c r="K11521" s="40"/>
      <c r="Q11521" s="52"/>
    </row>
    <row r="11522" spans="3:17">
      <c r="C11522" s="52"/>
      <c r="F11522" s="41"/>
      <c r="I11522" s="41"/>
      <c r="J11522" s="41"/>
      <c r="K11522" s="40"/>
      <c r="Q11522" s="52"/>
    </row>
    <row r="11523" spans="3:17">
      <c r="C11523" s="52"/>
      <c r="F11523" s="41"/>
      <c r="I11523" s="41"/>
      <c r="J11523" s="41"/>
      <c r="K11523" s="40"/>
      <c r="Q11523" s="52"/>
    </row>
    <row r="11524" spans="3:17">
      <c r="C11524" s="52"/>
      <c r="F11524" s="41"/>
      <c r="I11524" s="41"/>
      <c r="J11524" s="41"/>
      <c r="K11524" s="40"/>
      <c r="Q11524" s="52"/>
    </row>
    <row r="11525" spans="3:17">
      <c r="C11525" s="52"/>
      <c r="F11525" s="41"/>
      <c r="I11525" s="41"/>
      <c r="J11525" s="41"/>
      <c r="K11525" s="40"/>
      <c r="Q11525" s="52"/>
    </row>
    <row r="11526" spans="3:17">
      <c r="C11526" s="52"/>
      <c r="F11526" s="41"/>
      <c r="I11526" s="41"/>
      <c r="J11526" s="41"/>
      <c r="K11526" s="40"/>
      <c r="Q11526" s="52"/>
    </row>
    <row r="11527" spans="3:17">
      <c r="C11527" s="52"/>
      <c r="F11527" s="41"/>
      <c r="I11527" s="41"/>
      <c r="J11527" s="41"/>
      <c r="K11527" s="40"/>
      <c r="Q11527" s="52"/>
    </row>
    <row r="11528" spans="3:17">
      <c r="C11528" s="52"/>
      <c r="F11528" s="41"/>
      <c r="I11528" s="41"/>
      <c r="J11528" s="41"/>
      <c r="K11528" s="40"/>
      <c r="Q11528" s="52"/>
    </row>
    <row r="11529" spans="3:17">
      <c r="C11529" s="52"/>
      <c r="F11529" s="41"/>
      <c r="I11529" s="41"/>
      <c r="J11529" s="41"/>
      <c r="K11529" s="40"/>
      <c r="Q11529" s="52"/>
    </row>
    <row r="11530" spans="3:17">
      <c r="C11530" s="52"/>
      <c r="F11530" s="41"/>
      <c r="I11530" s="41"/>
      <c r="J11530" s="41"/>
      <c r="K11530" s="40"/>
      <c r="Q11530" s="52"/>
    </row>
    <row r="11531" spans="3:17">
      <c r="C11531" s="52"/>
      <c r="F11531" s="41"/>
      <c r="I11531" s="41"/>
      <c r="J11531" s="41"/>
      <c r="K11531" s="40"/>
      <c r="Q11531" s="52"/>
    </row>
    <row r="11532" spans="3:17">
      <c r="C11532" s="52"/>
      <c r="F11532" s="41"/>
      <c r="I11532" s="41"/>
      <c r="J11532" s="41"/>
      <c r="K11532" s="40"/>
      <c r="Q11532" s="52"/>
    </row>
    <row r="11533" spans="3:17">
      <c r="C11533" s="52"/>
      <c r="F11533" s="41"/>
      <c r="I11533" s="41"/>
      <c r="J11533" s="41"/>
      <c r="K11533" s="40"/>
      <c r="Q11533" s="52"/>
    </row>
    <row r="11534" spans="3:17">
      <c r="C11534" s="52"/>
      <c r="F11534" s="41"/>
      <c r="I11534" s="41"/>
      <c r="J11534" s="41"/>
      <c r="K11534" s="40"/>
      <c r="Q11534" s="52"/>
    </row>
    <row r="11535" spans="3:17">
      <c r="C11535" s="52"/>
      <c r="F11535" s="41"/>
      <c r="I11535" s="41"/>
      <c r="J11535" s="41"/>
      <c r="K11535" s="40"/>
      <c r="Q11535" s="52"/>
    </row>
    <row r="11536" spans="3:17">
      <c r="C11536" s="52"/>
      <c r="F11536" s="41"/>
      <c r="I11536" s="41"/>
      <c r="J11536" s="41"/>
      <c r="K11536" s="40"/>
      <c r="Q11536" s="52"/>
    </row>
    <row r="11537" spans="3:17">
      <c r="C11537" s="52"/>
      <c r="F11537" s="41"/>
      <c r="I11537" s="41"/>
      <c r="J11537" s="41"/>
      <c r="K11537" s="40"/>
      <c r="Q11537" s="52"/>
    </row>
    <row r="11538" spans="3:17">
      <c r="C11538" s="52"/>
      <c r="F11538" s="41"/>
      <c r="I11538" s="41"/>
      <c r="J11538" s="41"/>
      <c r="K11538" s="40"/>
      <c r="Q11538" s="52"/>
    </row>
    <row r="11539" spans="3:17">
      <c r="C11539" s="52"/>
      <c r="F11539" s="41"/>
      <c r="I11539" s="41"/>
      <c r="J11539" s="41"/>
      <c r="K11539" s="40"/>
      <c r="Q11539" s="52"/>
    </row>
    <row r="11540" spans="3:17">
      <c r="C11540" s="52"/>
      <c r="F11540" s="41"/>
      <c r="I11540" s="41"/>
      <c r="J11540" s="41"/>
      <c r="K11540" s="40"/>
      <c r="Q11540" s="52"/>
    </row>
    <row r="11541" spans="3:17">
      <c r="C11541" s="52"/>
      <c r="F11541" s="41"/>
      <c r="I11541" s="41"/>
      <c r="J11541" s="41"/>
      <c r="K11541" s="40"/>
      <c r="Q11541" s="52"/>
    </row>
    <row r="11542" spans="3:17">
      <c r="C11542" s="52"/>
      <c r="F11542" s="41"/>
      <c r="I11542" s="41"/>
      <c r="J11542" s="41"/>
      <c r="K11542" s="40"/>
      <c r="Q11542" s="52"/>
    </row>
    <row r="11543" spans="3:17">
      <c r="C11543" s="52"/>
      <c r="F11543" s="41"/>
      <c r="I11543" s="41"/>
      <c r="J11543" s="41"/>
      <c r="K11543" s="40"/>
      <c r="Q11543" s="52"/>
    </row>
    <row r="11544" spans="3:17">
      <c r="C11544" s="52"/>
      <c r="F11544" s="41"/>
      <c r="I11544" s="41"/>
      <c r="J11544" s="41"/>
      <c r="K11544" s="40"/>
      <c r="Q11544" s="52"/>
    </row>
    <row r="11545" spans="3:17">
      <c r="C11545" s="52"/>
      <c r="F11545" s="41"/>
      <c r="I11545" s="41"/>
      <c r="J11545" s="41"/>
      <c r="K11545" s="40"/>
      <c r="Q11545" s="52"/>
    </row>
    <row r="11546" spans="3:17">
      <c r="C11546" s="52"/>
      <c r="F11546" s="41"/>
      <c r="I11546" s="41"/>
      <c r="J11546" s="41"/>
      <c r="K11546" s="40"/>
      <c r="Q11546" s="52"/>
    </row>
    <row r="11547" spans="3:17">
      <c r="C11547" s="52"/>
      <c r="F11547" s="41"/>
      <c r="I11547" s="41"/>
      <c r="J11547" s="41"/>
      <c r="K11547" s="40"/>
      <c r="Q11547" s="52"/>
    </row>
    <row r="11548" spans="3:17">
      <c r="C11548" s="52"/>
      <c r="F11548" s="41"/>
      <c r="I11548" s="41"/>
      <c r="J11548" s="41"/>
      <c r="K11548" s="40"/>
      <c r="Q11548" s="52"/>
    </row>
    <row r="11549" spans="3:17">
      <c r="C11549" s="52"/>
      <c r="F11549" s="41"/>
      <c r="I11549" s="41"/>
      <c r="J11549" s="41"/>
      <c r="K11549" s="40"/>
      <c r="Q11549" s="52"/>
    </row>
    <row r="11550" spans="3:17">
      <c r="C11550" s="52"/>
      <c r="F11550" s="41"/>
      <c r="I11550" s="41"/>
      <c r="J11550" s="41"/>
      <c r="K11550" s="40"/>
      <c r="Q11550" s="52"/>
    </row>
    <row r="11551" spans="3:17">
      <c r="C11551" s="52"/>
      <c r="F11551" s="41"/>
      <c r="I11551" s="41"/>
      <c r="J11551" s="41"/>
      <c r="K11551" s="40"/>
      <c r="Q11551" s="52"/>
    </row>
    <row r="11552" spans="3:17">
      <c r="C11552" s="52"/>
      <c r="F11552" s="41"/>
      <c r="I11552" s="41"/>
      <c r="J11552" s="41"/>
      <c r="K11552" s="40"/>
      <c r="Q11552" s="52"/>
    </row>
    <row r="11553" spans="3:17">
      <c r="C11553" s="52"/>
      <c r="F11553" s="41"/>
      <c r="I11553" s="41"/>
      <c r="J11553" s="41"/>
      <c r="K11553" s="40"/>
      <c r="Q11553" s="52"/>
    </row>
    <row r="11554" spans="3:17">
      <c r="C11554" s="52"/>
      <c r="F11554" s="41"/>
      <c r="I11554" s="41"/>
      <c r="J11554" s="41"/>
      <c r="K11554" s="40"/>
      <c r="Q11554" s="52"/>
    </row>
    <row r="11555" spans="3:17">
      <c r="C11555" s="52"/>
      <c r="F11555" s="41"/>
      <c r="I11555" s="41"/>
      <c r="J11555" s="41"/>
      <c r="K11555" s="40"/>
      <c r="Q11555" s="52"/>
    </row>
    <row r="11556" spans="3:17">
      <c r="C11556" s="52"/>
      <c r="F11556" s="41"/>
      <c r="I11556" s="41"/>
      <c r="J11556" s="41"/>
      <c r="K11556" s="40"/>
      <c r="Q11556" s="52"/>
    </row>
    <row r="11557" spans="3:17">
      <c r="C11557" s="52"/>
      <c r="F11557" s="41"/>
      <c r="I11557" s="41"/>
      <c r="J11557" s="41"/>
      <c r="K11557" s="40"/>
      <c r="Q11557" s="52"/>
    </row>
    <row r="11558" spans="3:17">
      <c r="C11558" s="52"/>
      <c r="F11558" s="41"/>
      <c r="I11558" s="41"/>
      <c r="J11558" s="41"/>
      <c r="K11558" s="40"/>
      <c r="Q11558" s="52"/>
    </row>
    <row r="11559" spans="3:17">
      <c r="C11559" s="52"/>
      <c r="F11559" s="41"/>
      <c r="I11559" s="41"/>
      <c r="J11559" s="41"/>
      <c r="K11559" s="40"/>
      <c r="Q11559" s="52"/>
    </row>
    <row r="11560" spans="3:17">
      <c r="C11560" s="52"/>
      <c r="F11560" s="41"/>
      <c r="I11560" s="41"/>
      <c r="J11560" s="41"/>
      <c r="K11560" s="40"/>
      <c r="Q11560" s="52"/>
    </row>
    <row r="11561" spans="3:17">
      <c r="C11561" s="52"/>
      <c r="F11561" s="41"/>
      <c r="I11561" s="41"/>
      <c r="J11561" s="41"/>
      <c r="K11561" s="40"/>
      <c r="Q11561" s="52"/>
    </row>
    <row r="11562" spans="3:17">
      <c r="C11562" s="52"/>
      <c r="F11562" s="41"/>
      <c r="I11562" s="41"/>
      <c r="J11562" s="41"/>
      <c r="K11562" s="40"/>
      <c r="Q11562" s="52"/>
    </row>
    <row r="11563" spans="3:17">
      <c r="C11563" s="52"/>
      <c r="F11563" s="41"/>
      <c r="I11563" s="41"/>
      <c r="J11563" s="41"/>
      <c r="K11563" s="40"/>
      <c r="Q11563" s="52"/>
    </row>
    <row r="11564" spans="3:17">
      <c r="C11564" s="52"/>
      <c r="F11564" s="41"/>
      <c r="I11564" s="41"/>
      <c r="J11564" s="41"/>
      <c r="K11564" s="40"/>
      <c r="Q11564" s="52"/>
    </row>
    <row r="11565" spans="3:17">
      <c r="C11565" s="52"/>
      <c r="F11565" s="41"/>
      <c r="I11565" s="41"/>
      <c r="J11565" s="41"/>
      <c r="K11565" s="40"/>
      <c r="Q11565" s="52"/>
    </row>
    <row r="11566" spans="3:17">
      <c r="C11566" s="52"/>
      <c r="F11566" s="41"/>
      <c r="I11566" s="41"/>
      <c r="J11566" s="41"/>
      <c r="K11566" s="40"/>
      <c r="Q11566" s="52"/>
    </row>
    <row r="11567" spans="3:17">
      <c r="C11567" s="52"/>
      <c r="F11567" s="41"/>
      <c r="I11567" s="41"/>
      <c r="J11567" s="41"/>
      <c r="K11567" s="40"/>
      <c r="Q11567" s="52"/>
    </row>
    <row r="11568" spans="3:17">
      <c r="C11568" s="52"/>
      <c r="F11568" s="41"/>
      <c r="I11568" s="41"/>
      <c r="J11568" s="41"/>
      <c r="K11568" s="40"/>
      <c r="Q11568" s="52"/>
    </row>
    <row r="11569" spans="3:17">
      <c r="C11569" s="52"/>
      <c r="F11569" s="41"/>
      <c r="I11569" s="41"/>
      <c r="J11569" s="41"/>
      <c r="K11569" s="40"/>
      <c r="Q11569" s="52"/>
    </row>
    <row r="11570" spans="3:17">
      <c r="C11570" s="52"/>
      <c r="F11570" s="41"/>
      <c r="I11570" s="41"/>
      <c r="J11570" s="41"/>
      <c r="K11570" s="40"/>
      <c r="Q11570" s="52"/>
    </row>
    <row r="11571" spans="3:17">
      <c r="C11571" s="52"/>
      <c r="F11571" s="41"/>
      <c r="I11571" s="41"/>
      <c r="J11571" s="41"/>
      <c r="K11571" s="40"/>
      <c r="Q11571" s="52"/>
    </row>
    <row r="11572" spans="3:17">
      <c r="C11572" s="52"/>
      <c r="F11572" s="41"/>
      <c r="I11572" s="41"/>
      <c r="J11572" s="41"/>
      <c r="K11572" s="40"/>
      <c r="Q11572" s="52"/>
    </row>
    <row r="11573" spans="3:17">
      <c r="C11573" s="52"/>
      <c r="F11573" s="41"/>
      <c r="I11573" s="41"/>
      <c r="J11573" s="41"/>
      <c r="K11573" s="40"/>
      <c r="Q11573" s="52"/>
    </row>
    <row r="11574" spans="3:17">
      <c r="C11574" s="52"/>
      <c r="F11574" s="41"/>
      <c r="I11574" s="41"/>
      <c r="J11574" s="41"/>
      <c r="K11574" s="40"/>
      <c r="Q11574" s="52"/>
    </row>
    <row r="11575" spans="3:17">
      <c r="C11575" s="52"/>
      <c r="F11575" s="41"/>
      <c r="I11575" s="41"/>
      <c r="J11575" s="41"/>
      <c r="K11575" s="40"/>
      <c r="Q11575" s="52"/>
    </row>
    <row r="11576" spans="3:17">
      <c r="C11576" s="52"/>
      <c r="F11576" s="41"/>
      <c r="I11576" s="41"/>
      <c r="J11576" s="41"/>
      <c r="K11576" s="40"/>
      <c r="Q11576" s="52"/>
    </row>
    <row r="11577" spans="3:17">
      <c r="C11577" s="52"/>
      <c r="F11577" s="41"/>
      <c r="I11577" s="41"/>
      <c r="J11577" s="41"/>
      <c r="K11577" s="40"/>
      <c r="Q11577" s="52"/>
    </row>
    <row r="11578" spans="3:17">
      <c r="C11578" s="52"/>
      <c r="F11578" s="41"/>
      <c r="I11578" s="41"/>
      <c r="J11578" s="41"/>
      <c r="K11578" s="40"/>
      <c r="Q11578" s="52"/>
    </row>
    <row r="11579" spans="3:17">
      <c r="C11579" s="52"/>
      <c r="F11579" s="41"/>
      <c r="I11579" s="41"/>
      <c r="J11579" s="41"/>
      <c r="K11579" s="40"/>
      <c r="Q11579" s="52"/>
    </row>
    <row r="11580" spans="3:17">
      <c r="C11580" s="52"/>
      <c r="F11580" s="41"/>
      <c r="I11580" s="41"/>
      <c r="J11580" s="41"/>
      <c r="K11580" s="40"/>
      <c r="Q11580" s="52"/>
    </row>
    <row r="11581" spans="3:17">
      <c r="C11581" s="52"/>
      <c r="F11581" s="41"/>
      <c r="I11581" s="41"/>
      <c r="J11581" s="41"/>
      <c r="K11581" s="40"/>
      <c r="Q11581" s="52"/>
    </row>
    <row r="11582" spans="3:17">
      <c r="C11582" s="52"/>
      <c r="F11582" s="41"/>
      <c r="I11582" s="41"/>
      <c r="J11582" s="41"/>
      <c r="K11582" s="40"/>
      <c r="Q11582" s="52"/>
    </row>
    <row r="11583" spans="3:17">
      <c r="C11583" s="52"/>
      <c r="F11583" s="41"/>
      <c r="I11583" s="41"/>
      <c r="J11583" s="41"/>
      <c r="K11583" s="40"/>
      <c r="Q11583" s="52"/>
    </row>
    <row r="11584" spans="3:17">
      <c r="C11584" s="52"/>
      <c r="F11584" s="41"/>
      <c r="I11584" s="41"/>
      <c r="J11584" s="41"/>
      <c r="K11584" s="40"/>
      <c r="Q11584" s="52"/>
    </row>
    <row r="11585" spans="3:17">
      <c r="C11585" s="52"/>
      <c r="F11585" s="41"/>
      <c r="I11585" s="41"/>
      <c r="J11585" s="41"/>
      <c r="K11585" s="40"/>
      <c r="Q11585" s="52"/>
    </row>
    <row r="11586" spans="3:17">
      <c r="C11586" s="52"/>
      <c r="F11586" s="41"/>
      <c r="I11586" s="41"/>
      <c r="J11586" s="41"/>
      <c r="K11586" s="40"/>
      <c r="Q11586" s="52"/>
    </row>
    <row r="11587" spans="3:17">
      <c r="C11587" s="52"/>
      <c r="F11587" s="41"/>
      <c r="I11587" s="41"/>
      <c r="J11587" s="41"/>
      <c r="K11587" s="40"/>
      <c r="Q11587" s="52"/>
    </row>
    <row r="11588" spans="3:17">
      <c r="C11588" s="52"/>
      <c r="F11588" s="41"/>
      <c r="I11588" s="41"/>
      <c r="J11588" s="41"/>
      <c r="K11588" s="40"/>
      <c r="Q11588" s="52"/>
    </row>
    <row r="11589" spans="3:17">
      <c r="C11589" s="52"/>
      <c r="F11589" s="41"/>
      <c r="I11589" s="41"/>
      <c r="J11589" s="41"/>
      <c r="K11589" s="40"/>
      <c r="Q11589" s="52"/>
    </row>
    <row r="11590" spans="3:17">
      <c r="C11590" s="52"/>
      <c r="F11590" s="41"/>
      <c r="I11590" s="41"/>
      <c r="J11590" s="41"/>
      <c r="K11590" s="40"/>
      <c r="Q11590" s="52"/>
    </row>
    <row r="11591" spans="3:17">
      <c r="C11591" s="52"/>
      <c r="F11591" s="41"/>
      <c r="I11591" s="41"/>
      <c r="J11591" s="41"/>
      <c r="K11591" s="40"/>
      <c r="Q11591" s="52"/>
    </row>
    <row r="11592" spans="3:17">
      <c r="C11592" s="52"/>
      <c r="F11592" s="41"/>
      <c r="I11592" s="41"/>
      <c r="J11592" s="41"/>
      <c r="K11592" s="40"/>
      <c r="Q11592" s="52"/>
    </row>
    <row r="11593" spans="3:17">
      <c r="C11593" s="52"/>
      <c r="F11593" s="41"/>
      <c r="I11593" s="41"/>
      <c r="J11593" s="41"/>
      <c r="K11593" s="40"/>
      <c r="Q11593" s="52"/>
    </row>
    <row r="11594" spans="3:17">
      <c r="C11594" s="52"/>
      <c r="F11594" s="41"/>
      <c r="I11594" s="41"/>
      <c r="J11594" s="41"/>
      <c r="K11594" s="40"/>
      <c r="Q11594" s="52"/>
    </row>
    <row r="11595" spans="3:17">
      <c r="C11595" s="52"/>
      <c r="F11595" s="41"/>
      <c r="I11595" s="41"/>
      <c r="J11595" s="41"/>
      <c r="K11595" s="40"/>
      <c r="Q11595" s="52"/>
    </row>
    <row r="11596" spans="3:17">
      <c r="C11596" s="52"/>
      <c r="F11596" s="41"/>
      <c r="I11596" s="41"/>
      <c r="J11596" s="41"/>
      <c r="K11596" s="40"/>
      <c r="Q11596" s="52"/>
    </row>
    <row r="11597" spans="3:17">
      <c r="C11597" s="52"/>
      <c r="F11597" s="41"/>
      <c r="I11597" s="41"/>
      <c r="J11597" s="41"/>
      <c r="K11597" s="40"/>
      <c r="Q11597" s="52"/>
    </row>
    <row r="11598" spans="3:17">
      <c r="C11598" s="52"/>
      <c r="F11598" s="41"/>
      <c r="I11598" s="41"/>
      <c r="J11598" s="41"/>
      <c r="K11598" s="40"/>
      <c r="Q11598" s="52"/>
    </row>
    <row r="11599" spans="3:17">
      <c r="C11599" s="52"/>
      <c r="F11599" s="41"/>
      <c r="I11599" s="41"/>
      <c r="J11599" s="41"/>
      <c r="K11599" s="40"/>
      <c r="Q11599" s="52"/>
    </row>
    <row r="11600" spans="3:17">
      <c r="C11600" s="52"/>
      <c r="F11600" s="41"/>
      <c r="I11600" s="41"/>
      <c r="J11600" s="41"/>
      <c r="K11600" s="40"/>
      <c r="Q11600" s="52"/>
    </row>
    <row r="11601" spans="3:17">
      <c r="C11601" s="52"/>
      <c r="F11601" s="41"/>
      <c r="I11601" s="41"/>
      <c r="J11601" s="41"/>
      <c r="K11601" s="40"/>
      <c r="Q11601" s="52"/>
    </row>
    <row r="11602" spans="3:17">
      <c r="C11602" s="52"/>
      <c r="F11602" s="41"/>
      <c r="I11602" s="41"/>
      <c r="J11602" s="41"/>
      <c r="K11602" s="40"/>
      <c r="Q11602" s="52"/>
    </row>
    <row r="11603" spans="3:17">
      <c r="C11603" s="52"/>
      <c r="F11603" s="41"/>
      <c r="I11603" s="41"/>
      <c r="J11603" s="41"/>
      <c r="K11603" s="40"/>
      <c r="Q11603" s="52"/>
    </row>
    <row r="11604" spans="3:17">
      <c r="C11604" s="52"/>
      <c r="F11604" s="41"/>
      <c r="I11604" s="41"/>
      <c r="J11604" s="41"/>
      <c r="K11604" s="40"/>
      <c r="Q11604" s="52"/>
    </row>
    <row r="11605" spans="3:17">
      <c r="C11605" s="52"/>
      <c r="F11605" s="41"/>
      <c r="I11605" s="41"/>
      <c r="J11605" s="41"/>
      <c r="K11605" s="40"/>
      <c r="Q11605" s="52"/>
    </row>
    <row r="11606" spans="3:17">
      <c r="C11606" s="52"/>
      <c r="F11606" s="41"/>
      <c r="I11606" s="41"/>
      <c r="J11606" s="41"/>
      <c r="K11606" s="40"/>
      <c r="Q11606" s="52"/>
    </row>
    <row r="11607" spans="3:17">
      <c r="C11607" s="52"/>
      <c r="F11607" s="41"/>
      <c r="I11607" s="41"/>
      <c r="J11607" s="41"/>
      <c r="K11607" s="40"/>
      <c r="Q11607" s="52"/>
    </row>
    <row r="11608" spans="3:17">
      <c r="C11608" s="52"/>
      <c r="F11608" s="41"/>
      <c r="I11608" s="41"/>
      <c r="J11608" s="41"/>
      <c r="K11608" s="40"/>
      <c r="Q11608" s="52"/>
    </row>
    <row r="11609" spans="3:17">
      <c r="C11609" s="52"/>
      <c r="F11609" s="41"/>
      <c r="I11609" s="41"/>
      <c r="J11609" s="41"/>
      <c r="K11609" s="40"/>
      <c r="Q11609" s="52"/>
    </row>
    <row r="11610" spans="3:17">
      <c r="C11610" s="52"/>
      <c r="F11610" s="41"/>
      <c r="I11610" s="41"/>
      <c r="J11610" s="41"/>
      <c r="K11610" s="40"/>
      <c r="Q11610" s="52"/>
    </row>
    <row r="11611" spans="3:17">
      <c r="C11611" s="52"/>
      <c r="F11611" s="41"/>
      <c r="I11611" s="41"/>
      <c r="J11611" s="41"/>
      <c r="K11611" s="40"/>
      <c r="Q11611" s="52"/>
    </row>
    <row r="11612" spans="3:17">
      <c r="C11612" s="52"/>
      <c r="F11612" s="41"/>
      <c r="I11612" s="41"/>
      <c r="J11612" s="41"/>
      <c r="K11612" s="40"/>
      <c r="Q11612" s="52"/>
    </row>
    <row r="11613" spans="3:17">
      <c r="C11613" s="52"/>
      <c r="F11613" s="41"/>
      <c r="I11613" s="41"/>
      <c r="J11613" s="41"/>
      <c r="K11613" s="40"/>
      <c r="Q11613" s="52"/>
    </row>
    <row r="11614" spans="3:17">
      <c r="C11614" s="52"/>
      <c r="F11614" s="41"/>
      <c r="I11614" s="41"/>
      <c r="J11614" s="41"/>
      <c r="K11614" s="40"/>
      <c r="Q11614" s="52"/>
    </row>
    <row r="11615" spans="3:17">
      <c r="C11615" s="52"/>
      <c r="F11615" s="41"/>
      <c r="I11615" s="41"/>
      <c r="J11615" s="41"/>
      <c r="K11615" s="40"/>
      <c r="Q11615" s="52"/>
    </row>
    <row r="11616" spans="3:17">
      <c r="C11616" s="52"/>
      <c r="F11616" s="41"/>
      <c r="I11616" s="41"/>
      <c r="J11616" s="41"/>
      <c r="K11616" s="40"/>
      <c r="Q11616" s="52"/>
    </row>
    <row r="11617" spans="3:17">
      <c r="C11617" s="52"/>
      <c r="F11617" s="41"/>
      <c r="I11617" s="41"/>
      <c r="J11617" s="41"/>
      <c r="K11617" s="40"/>
      <c r="Q11617" s="52"/>
    </row>
    <row r="11618" spans="3:17">
      <c r="C11618" s="52"/>
      <c r="F11618" s="41"/>
      <c r="I11618" s="41"/>
      <c r="J11618" s="41"/>
      <c r="K11618" s="40"/>
      <c r="Q11618" s="52"/>
    </row>
    <row r="11619" spans="3:17">
      <c r="C11619" s="52"/>
      <c r="F11619" s="41"/>
      <c r="I11619" s="41"/>
      <c r="J11619" s="41"/>
      <c r="K11619" s="40"/>
      <c r="Q11619" s="52"/>
    </row>
    <row r="11620" spans="3:17">
      <c r="C11620" s="52"/>
      <c r="F11620" s="41"/>
      <c r="I11620" s="41"/>
      <c r="J11620" s="41"/>
      <c r="K11620" s="40"/>
      <c r="Q11620" s="52"/>
    </row>
    <row r="11621" spans="3:17">
      <c r="C11621" s="52"/>
      <c r="F11621" s="41"/>
      <c r="I11621" s="41"/>
      <c r="J11621" s="41"/>
      <c r="K11621" s="40"/>
      <c r="Q11621" s="52"/>
    </row>
    <row r="11622" spans="3:17">
      <c r="C11622" s="52"/>
      <c r="F11622" s="41"/>
      <c r="I11622" s="41"/>
      <c r="J11622" s="41"/>
      <c r="K11622" s="40"/>
      <c r="Q11622" s="52"/>
    </row>
    <row r="11623" spans="3:17">
      <c r="C11623" s="52"/>
      <c r="F11623" s="41"/>
      <c r="I11623" s="41"/>
      <c r="J11623" s="41"/>
      <c r="K11623" s="40"/>
      <c r="Q11623" s="52"/>
    </row>
    <row r="11624" spans="3:17">
      <c r="C11624" s="52"/>
      <c r="F11624" s="41"/>
      <c r="I11624" s="41"/>
      <c r="J11624" s="41"/>
      <c r="K11624" s="40"/>
      <c r="Q11624" s="52"/>
    </row>
    <row r="11625" spans="3:17">
      <c r="C11625" s="52"/>
      <c r="F11625" s="41"/>
      <c r="I11625" s="41"/>
      <c r="J11625" s="41"/>
      <c r="K11625" s="40"/>
      <c r="Q11625" s="52"/>
    </row>
    <row r="11626" spans="3:17">
      <c r="C11626" s="52"/>
      <c r="F11626" s="41"/>
      <c r="I11626" s="41"/>
      <c r="J11626" s="41"/>
      <c r="K11626" s="40"/>
      <c r="Q11626" s="52"/>
    </row>
    <row r="11627" spans="3:17">
      <c r="C11627" s="52"/>
      <c r="F11627" s="41"/>
      <c r="I11627" s="41"/>
      <c r="J11627" s="41"/>
      <c r="K11627" s="40"/>
      <c r="Q11627" s="52"/>
    </row>
    <row r="11628" spans="3:17">
      <c r="C11628" s="52"/>
      <c r="F11628" s="41"/>
      <c r="I11628" s="41"/>
      <c r="J11628" s="41"/>
      <c r="K11628" s="40"/>
      <c r="Q11628" s="52"/>
    </row>
    <row r="11629" spans="3:17">
      <c r="C11629" s="52"/>
      <c r="F11629" s="41"/>
      <c r="I11629" s="41"/>
      <c r="J11629" s="41"/>
      <c r="K11629" s="40"/>
      <c r="Q11629" s="52"/>
    </row>
    <row r="11630" spans="3:17">
      <c r="C11630" s="52"/>
      <c r="F11630" s="41"/>
      <c r="I11630" s="41"/>
      <c r="J11630" s="41"/>
      <c r="K11630" s="40"/>
      <c r="Q11630" s="52"/>
    </row>
    <row r="11631" spans="3:17">
      <c r="C11631" s="52"/>
      <c r="F11631" s="41"/>
      <c r="I11631" s="41"/>
      <c r="J11631" s="41"/>
      <c r="K11631" s="40"/>
      <c r="Q11631" s="52"/>
    </row>
    <row r="11632" spans="3:17">
      <c r="C11632" s="52"/>
      <c r="F11632" s="41"/>
      <c r="I11632" s="41"/>
      <c r="J11632" s="41"/>
      <c r="K11632" s="40"/>
      <c r="Q11632" s="52"/>
    </row>
    <row r="11633" spans="3:17">
      <c r="C11633" s="52"/>
      <c r="F11633" s="41"/>
      <c r="I11633" s="41"/>
      <c r="J11633" s="41"/>
      <c r="K11633" s="40"/>
      <c r="Q11633" s="52"/>
    </row>
    <row r="11634" spans="3:17">
      <c r="C11634" s="52"/>
      <c r="F11634" s="41"/>
      <c r="I11634" s="41"/>
      <c r="J11634" s="41"/>
      <c r="K11634" s="40"/>
      <c r="Q11634" s="52"/>
    </row>
    <row r="11635" spans="3:17">
      <c r="C11635" s="52"/>
      <c r="F11635" s="41"/>
      <c r="I11635" s="41"/>
      <c r="J11635" s="41"/>
      <c r="K11635" s="40"/>
      <c r="Q11635" s="52"/>
    </row>
    <row r="11636" spans="3:17">
      <c r="C11636" s="52"/>
      <c r="F11636" s="41"/>
      <c r="I11636" s="41"/>
      <c r="J11636" s="41"/>
      <c r="K11636" s="40"/>
      <c r="Q11636" s="52"/>
    </row>
    <row r="11637" spans="3:17">
      <c r="C11637" s="52"/>
      <c r="F11637" s="41"/>
      <c r="I11637" s="41"/>
      <c r="J11637" s="41"/>
      <c r="K11637" s="40"/>
      <c r="Q11637" s="52"/>
    </row>
    <row r="11638" spans="3:17">
      <c r="C11638" s="52"/>
      <c r="F11638" s="41"/>
      <c r="I11638" s="41"/>
      <c r="J11638" s="41"/>
      <c r="K11638" s="40"/>
      <c r="Q11638" s="52"/>
    </row>
    <row r="11639" spans="3:17">
      <c r="C11639" s="52"/>
      <c r="F11639" s="41"/>
      <c r="I11639" s="41"/>
      <c r="J11639" s="41"/>
      <c r="K11639" s="40"/>
      <c r="Q11639" s="52"/>
    </row>
    <row r="11640" spans="3:17">
      <c r="C11640" s="52"/>
      <c r="F11640" s="41"/>
      <c r="I11640" s="41"/>
      <c r="J11640" s="41"/>
      <c r="K11640" s="40"/>
      <c r="Q11640" s="52"/>
    </row>
    <row r="11641" spans="3:17">
      <c r="C11641" s="52"/>
      <c r="F11641" s="41"/>
      <c r="I11641" s="41"/>
      <c r="J11641" s="41"/>
      <c r="K11641" s="40"/>
      <c r="Q11641" s="52"/>
    </row>
    <row r="11642" spans="3:17">
      <c r="C11642" s="52"/>
      <c r="F11642" s="41"/>
      <c r="I11642" s="41"/>
      <c r="J11642" s="41"/>
      <c r="K11642" s="40"/>
      <c r="Q11642" s="52"/>
    </row>
    <row r="11643" spans="3:17">
      <c r="C11643" s="52"/>
      <c r="F11643" s="41"/>
      <c r="I11643" s="41"/>
      <c r="J11643" s="41"/>
      <c r="K11643" s="40"/>
      <c r="Q11643" s="52"/>
    </row>
    <row r="11644" spans="3:17">
      <c r="C11644" s="52"/>
      <c r="F11644" s="41"/>
      <c r="I11644" s="41"/>
      <c r="J11644" s="41"/>
      <c r="K11644" s="40"/>
      <c r="Q11644" s="52"/>
    </row>
    <row r="11645" spans="3:17">
      <c r="C11645" s="52"/>
      <c r="F11645" s="41"/>
      <c r="I11645" s="41"/>
      <c r="J11645" s="41"/>
      <c r="K11645" s="40"/>
      <c r="Q11645" s="52"/>
    </row>
    <row r="11646" spans="3:17">
      <c r="C11646" s="52"/>
      <c r="F11646" s="41"/>
      <c r="I11646" s="41"/>
      <c r="J11646" s="41"/>
      <c r="K11646" s="40"/>
      <c r="Q11646" s="52"/>
    </row>
    <row r="11647" spans="3:17">
      <c r="C11647" s="52"/>
      <c r="F11647" s="41"/>
      <c r="I11647" s="41"/>
      <c r="J11647" s="41"/>
      <c r="K11647" s="40"/>
      <c r="Q11647" s="52"/>
    </row>
    <row r="11648" spans="3:17">
      <c r="C11648" s="52"/>
      <c r="F11648" s="41"/>
      <c r="I11648" s="41"/>
      <c r="J11648" s="41"/>
      <c r="K11648" s="40"/>
      <c r="Q11648" s="52"/>
    </row>
    <row r="11649" spans="3:17">
      <c r="C11649" s="52"/>
      <c r="F11649" s="41"/>
      <c r="I11649" s="41"/>
      <c r="J11649" s="41"/>
      <c r="K11649" s="40"/>
      <c r="Q11649" s="52"/>
    </row>
    <row r="11650" spans="3:17">
      <c r="C11650" s="52"/>
      <c r="F11650" s="41"/>
      <c r="I11650" s="41"/>
      <c r="J11650" s="41"/>
      <c r="K11650" s="40"/>
      <c r="Q11650" s="52"/>
    </row>
    <row r="11651" spans="3:17">
      <c r="C11651" s="52"/>
      <c r="F11651" s="41"/>
      <c r="I11651" s="41"/>
      <c r="J11651" s="41"/>
      <c r="K11651" s="40"/>
      <c r="Q11651" s="52"/>
    </row>
    <row r="11652" spans="3:17">
      <c r="C11652" s="52"/>
      <c r="F11652" s="41"/>
      <c r="I11652" s="41"/>
      <c r="J11652" s="41"/>
      <c r="K11652" s="40"/>
      <c r="Q11652" s="52"/>
    </row>
    <row r="11653" spans="3:17">
      <c r="C11653" s="52"/>
      <c r="F11653" s="41"/>
      <c r="I11653" s="41"/>
      <c r="J11653" s="41"/>
      <c r="K11653" s="40"/>
      <c r="Q11653" s="52"/>
    </row>
    <row r="11654" spans="3:17">
      <c r="C11654" s="52"/>
      <c r="F11654" s="41"/>
      <c r="I11654" s="41"/>
      <c r="J11654" s="41"/>
      <c r="K11654" s="40"/>
      <c r="Q11654" s="52"/>
    </row>
    <row r="11655" spans="3:17">
      <c r="C11655" s="52"/>
      <c r="F11655" s="41"/>
      <c r="I11655" s="41"/>
      <c r="J11655" s="41"/>
      <c r="K11655" s="40"/>
      <c r="Q11655" s="52"/>
    </row>
    <row r="11656" spans="3:17">
      <c r="C11656" s="52"/>
      <c r="F11656" s="41"/>
      <c r="I11656" s="41"/>
      <c r="J11656" s="41"/>
      <c r="K11656" s="40"/>
      <c r="Q11656" s="52"/>
    </row>
    <row r="11657" spans="3:17">
      <c r="C11657" s="52"/>
      <c r="F11657" s="41"/>
      <c r="I11657" s="41"/>
      <c r="J11657" s="41"/>
      <c r="K11657" s="40"/>
      <c r="Q11657" s="52"/>
    </row>
    <row r="11658" spans="3:17">
      <c r="C11658" s="52"/>
      <c r="F11658" s="41"/>
      <c r="I11658" s="41"/>
      <c r="J11658" s="41"/>
      <c r="K11658" s="40"/>
      <c r="Q11658" s="52"/>
    </row>
    <row r="11659" spans="3:17">
      <c r="C11659" s="52"/>
      <c r="F11659" s="41"/>
      <c r="I11659" s="41"/>
      <c r="J11659" s="41"/>
      <c r="K11659" s="40"/>
      <c r="Q11659" s="52"/>
    </row>
    <row r="11660" spans="3:17">
      <c r="C11660" s="52"/>
      <c r="F11660" s="41"/>
      <c r="I11660" s="41"/>
      <c r="J11660" s="41"/>
      <c r="K11660" s="40"/>
      <c r="Q11660" s="52"/>
    </row>
    <row r="11661" spans="3:17">
      <c r="C11661" s="52"/>
      <c r="F11661" s="41"/>
      <c r="I11661" s="41"/>
      <c r="J11661" s="41"/>
      <c r="K11661" s="40"/>
      <c r="Q11661" s="52"/>
    </row>
    <row r="11662" spans="3:17">
      <c r="C11662" s="52"/>
      <c r="F11662" s="41"/>
      <c r="I11662" s="41"/>
      <c r="J11662" s="41"/>
      <c r="K11662" s="40"/>
      <c r="Q11662" s="52"/>
    </row>
    <row r="11663" spans="3:17">
      <c r="C11663" s="52"/>
      <c r="F11663" s="41"/>
      <c r="I11663" s="41"/>
      <c r="J11663" s="41"/>
      <c r="K11663" s="40"/>
      <c r="Q11663" s="52"/>
    </row>
    <row r="11664" spans="3:17">
      <c r="C11664" s="52"/>
      <c r="F11664" s="41"/>
      <c r="I11664" s="41"/>
      <c r="J11664" s="41"/>
      <c r="K11664" s="40"/>
      <c r="Q11664" s="52"/>
    </row>
    <row r="11665" spans="3:17">
      <c r="C11665" s="52"/>
      <c r="F11665" s="41"/>
      <c r="I11665" s="41"/>
      <c r="J11665" s="41"/>
      <c r="K11665" s="40"/>
      <c r="Q11665" s="52"/>
    </row>
    <row r="11666" spans="3:17">
      <c r="C11666" s="52"/>
      <c r="F11666" s="41"/>
      <c r="I11666" s="41"/>
      <c r="J11666" s="41"/>
      <c r="K11666" s="40"/>
      <c r="Q11666" s="52"/>
    </row>
    <row r="11667" spans="3:17">
      <c r="C11667" s="52"/>
      <c r="F11667" s="41"/>
      <c r="I11667" s="41"/>
      <c r="J11667" s="41"/>
      <c r="K11667" s="40"/>
      <c r="Q11667" s="52"/>
    </row>
    <row r="11668" spans="3:17">
      <c r="C11668" s="52"/>
      <c r="F11668" s="41"/>
      <c r="I11668" s="41"/>
      <c r="J11668" s="41"/>
      <c r="K11668" s="40"/>
      <c r="Q11668" s="52"/>
    </row>
    <row r="11669" spans="3:17">
      <c r="C11669" s="52"/>
      <c r="F11669" s="41"/>
      <c r="I11669" s="41"/>
      <c r="J11669" s="41"/>
      <c r="K11669" s="40"/>
      <c r="Q11669" s="52"/>
    </row>
    <row r="11670" spans="3:17">
      <c r="C11670" s="52"/>
      <c r="F11670" s="41"/>
      <c r="I11670" s="41"/>
      <c r="J11670" s="41"/>
      <c r="K11670" s="40"/>
      <c r="Q11670" s="52"/>
    </row>
    <row r="11671" spans="3:17">
      <c r="C11671" s="52"/>
      <c r="F11671" s="41"/>
      <c r="I11671" s="41"/>
      <c r="J11671" s="41"/>
      <c r="K11671" s="40"/>
      <c r="Q11671" s="52"/>
    </row>
    <row r="11672" spans="3:17">
      <c r="C11672" s="52"/>
      <c r="F11672" s="41"/>
      <c r="I11672" s="41"/>
      <c r="J11672" s="41"/>
      <c r="K11672" s="40"/>
      <c r="Q11672" s="52"/>
    </row>
    <row r="11673" spans="3:17">
      <c r="C11673" s="52"/>
      <c r="F11673" s="41"/>
      <c r="I11673" s="41"/>
      <c r="J11673" s="41"/>
      <c r="K11673" s="40"/>
      <c r="Q11673" s="52"/>
    </row>
    <row r="11674" spans="3:17">
      <c r="C11674" s="52"/>
      <c r="F11674" s="41"/>
      <c r="I11674" s="41"/>
      <c r="J11674" s="41"/>
      <c r="K11674" s="40"/>
      <c r="Q11674" s="52"/>
    </row>
    <row r="11675" spans="3:17">
      <c r="C11675" s="52"/>
      <c r="F11675" s="41"/>
      <c r="I11675" s="41"/>
      <c r="J11675" s="41"/>
      <c r="K11675" s="40"/>
      <c r="Q11675" s="52"/>
    </row>
    <row r="11676" spans="3:17">
      <c r="C11676" s="52"/>
      <c r="F11676" s="41"/>
      <c r="I11676" s="41"/>
      <c r="J11676" s="41"/>
      <c r="K11676" s="40"/>
      <c r="Q11676" s="52"/>
    </row>
    <row r="11677" spans="3:17">
      <c r="C11677" s="52"/>
      <c r="F11677" s="41"/>
      <c r="I11677" s="41"/>
      <c r="J11677" s="41"/>
      <c r="K11677" s="40"/>
      <c r="Q11677" s="52"/>
    </row>
    <row r="11678" spans="3:17">
      <c r="C11678" s="52"/>
      <c r="F11678" s="41"/>
      <c r="I11678" s="41"/>
      <c r="J11678" s="41"/>
      <c r="K11678" s="40"/>
      <c r="Q11678" s="52"/>
    </row>
    <row r="11679" spans="3:17">
      <c r="C11679" s="52"/>
      <c r="F11679" s="41"/>
      <c r="I11679" s="41"/>
      <c r="J11679" s="41"/>
      <c r="K11679" s="40"/>
      <c r="Q11679" s="52"/>
    </row>
    <row r="11680" spans="3:17">
      <c r="C11680" s="52"/>
      <c r="F11680" s="41"/>
      <c r="I11680" s="41"/>
      <c r="J11680" s="41"/>
      <c r="K11680" s="40"/>
      <c r="Q11680" s="52"/>
    </row>
    <row r="11681" spans="3:17">
      <c r="C11681" s="52"/>
      <c r="F11681" s="41"/>
      <c r="I11681" s="41"/>
      <c r="J11681" s="41"/>
      <c r="K11681" s="40"/>
      <c r="Q11681" s="52"/>
    </row>
    <row r="11682" spans="3:17">
      <c r="C11682" s="52"/>
      <c r="F11682" s="41"/>
      <c r="I11682" s="41"/>
      <c r="J11682" s="41"/>
      <c r="K11682" s="40"/>
      <c r="Q11682" s="52"/>
    </row>
    <row r="11683" spans="3:17">
      <c r="C11683" s="52"/>
      <c r="F11683" s="41"/>
      <c r="I11683" s="41"/>
      <c r="J11683" s="41"/>
      <c r="K11683" s="40"/>
      <c r="Q11683" s="52"/>
    </row>
    <row r="11684" spans="3:17">
      <c r="C11684" s="52"/>
      <c r="F11684" s="41"/>
      <c r="I11684" s="41"/>
      <c r="J11684" s="41"/>
      <c r="K11684" s="40"/>
      <c r="Q11684" s="52"/>
    </row>
    <row r="11685" spans="3:17">
      <c r="C11685" s="52"/>
      <c r="F11685" s="41"/>
      <c r="I11685" s="41"/>
      <c r="J11685" s="41"/>
      <c r="K11685" s="40"/>
      <c r="Q11685" s="52"/>
    </row>
    <row r="11686" spans="3:17">
      <c r="C11686" s="52"/>
      <c r="F11686" s="41"/>
      <c r="I11686" s="41"/>
      <c r="J11686" s="41"/>
      <c r="K11686" s="40"/>
      <c r="Q11686" s="52"/>
    </row>
    <row r="11687" spans="3:17">
      <c r="C11687" s="52"/>
      <c r="F11687" s="41"/>
      <c r="I11687" s="41"/>
      <c r="J11687" s="41"/>
      <c r="K11687" s="40"/>
      <c r="Q11687" s="52"/>
    </row>
    <row r="11688" spans="3:17">
      <c r="C11688" s="52"/>
      <c r="F11688" s="41"/>
      <c r="I11688" s="41"/>
      <c r="J11688" s="41"/>
      <c r="K11688" s="40"/>
      <c r="Q11688" s="52"/>
    </row>
    <row r="11689" spans="3:17">
      <c r="C11689" s="52"/>
      <c r="F11689" s="41"/>
      <c r="I11689" s="41"/>
      <c r="J11689" s="41"/>
      <c r="K11689" s="40"/>
      <c r="Q11689" s="52"/>
    </row>
    <row r="11690" spans="3:17">
      <c r="C11690" s="52"/>
      <c r="F11690" s="41"/>
      <c r="I11690" s="41"/>
      <c r="J11690" s="41"/>
      <c r="K11690" s="40"/>
      <c r="Q11690" s="52"/>
    </row>
    <row r="11691" spans="3:17">
      <c r="C11691" s="52"/>
      <c r="F11691" s="41"/>
      <c r="I11691" s="41"/>
      <c r="J11691" s="41"/>
      <c r="K11691" s="40"/>
      <c r="Q11691" s="52"/>
    </row>
    <row r="11692" spans="3:17">
      <c r="C11692" s="52"/>
      <c r="F11692" s="41"/>
      <c r="I11692" s="41"/>
      <c r="J11692" s="41"/>
      <c r="K11692" s="40"/>
      <c r="Q11692" s="52"/>
    </row>
    <row r="11693" spans="3:17">
      <c r="C11693" s="52"/>
      <c r="F11693" s="41"/>
      <c r="I11693" s="41"/>
      <c r="J11693" s="41"/>
      <c r="K11693" s="40"/>
      <c r="Q11693" s="52"/>
    </row>
    <row r="11694" spans="3:17">
      <c r="C11694" s="52"/>
      <c r="F11694" s="41"/>
      <c r="I11694" s="41"/>
      <c r="J11694" s="41"/>
      <c r="K11694" s="40"/>
      <c r="Q11694" s="52"/>
    </row>
    <row r="11695" spans="3:17">
      <c r="C11695" s="52"/>
      <c r="F11695" s="41"/>
      <c r="I11695" s="41"/>
      <c r="J11695" s="41"/>
      <c r="K11695" s="40"/>
      <c r="Q11695" s="52"/>
    </row>
    <row r="11696" spans="3:17">
      <c r="C11696" s="52"/>
      <c r="F11696" s="41"/>
      <c r="I11696" s="41"/>
      <c r="J11696" s="41"/>
      <c r="K11696" s="40"/>
      <c r="Q11696" s="52"/>
    </row>
    <row r="11697" spans="3:17">
      <c r="C11697" s="52"/>
      <c r="F11697" s="41"/>
      <c r="I11697" s="41"/>
      <c r="J11697" s="41"/>
      <c r="K11697" s="40"/>
      <c r="Q11697" s="52"/>
    </row>
    <row r="11698" spans="3:17">
      <c r="C11698" s="52"/>
      <c r="F11698" s="41"/>
      <c r="I11698" s="41"/>
      <c r="J11698" s="41"/>
      <c r="K11698" s="40"/>
      <c r="Q11698" s="52"/>
    </row>
    <row r="11699" spans="3:17">
      <c r="C11699" s="52"/>
      <c r="F11699" s="41"/>
      <c r="I11699" s="41"/>
      <c r="J11699" s="41"/>
      <c r="K11699" s="40"/>
      <c r="Q11699" s="52"/>
    </row>
    <row r="11700" spans="3:17">
      <c r="C11700" s="52"/>
      <c r="F11700" s="41"/>
      <c r="I11700" s="41"/>
      <c r="J11700" s="41"/>
      <c r="K11700" s="40"/>
      <c r="Q11700" s="52"/>
    </row>
    <row r="11701" spans="3:17">
      <c r="C11701" s="52"/>
      <c r="F11701" s="41"/>
      <c r="I11701" s="41"/>
      <c r="J11701" s="41"/>
      <c r="K11701" s="40"/>
      <c r="Q11701" s="52"/>
    </row>
    <row r="11702" spans="3:17">
      <c r="C11702" s="52"/>
      <c r="F11702" s="41"/>
      <c r="I11702" s="41"/>
      <c r="J11702" s="41"/>
      <c r="K11702" s="40"/>
      <c r="Q11702" s="52"/>
    </row>
    <row r="11703" spans="3:17">
      <c r="C11703" s="52"/>
      <c r="F11703" s="41"/>
      <c r="I11703" s="41"/>
      <c r="J11703" s="41"/>
      <c r="K11703" s="40"/>
      <c r="Q11703" s="52"/>
    </row>
    <row r="11704" spans="3:17">
      <c r="C11704" s="52"/>
      <c r="F11704" s="41"/>
      <c r="I11704" s="41"/>
      <c r="J11704" s="41"/>
      <c r="K11704" s="40"/>
      <c r="Q11704" s="52"/>
    </row>
    <row r="11705" spans="3:17">
      <c r="C11705" s="52"/>
      <c r="F11705" s="41"/>
      <c r="I11705" s="41"/>
      <c r="J11705" s="41"/>
      <c r="K11705" s="40"/>
      <c r="Q11705" s="52"/>
    </row>
    <row r="11706" spans="3:17">
      <c r="C11706" s="52"/>
      <c r="F11706" s="41"/>
      <c r="I11706" s="41"/>
      <c r="J11706" s="41"/>
      <c r="K11706" s="40"/>
      <c r="Q11706" s="52"/>
    </row>
    <row r="11707" spans="3:17">
      <c r="C11707" s="52"/>
      <c r="F11707" s="41"/>
      <c r="I11707" s="41"/>
      <c r="J11707" s="41"/>
      <c r="K11707" s="40"/>
      <c r="Q11707" s="52"/>
    </row>
    <row r="11708" spans="3:17">
      <c r="C11708" s="52"/>
      <c r="F11708" s="41"/>
      <c r="I11708" s="41"/>
      <c r="J11708" s="41"/>
      <c r="K11708" s="40"/>
      <c r="Q11708" s="52"/>
    </row>
    <row r="11709" spans="3:17">
      <c r="C11709" s="52"/>
      <c r="F11709" s="41"/>
      <c r="I11709" s="41"/>
      <c r="J11709" s="41"/>
      <c r="K11709" s="40"/>
      <c r="Q11709" s="52"/>
    </row>
    <row r="11710" spans="3:17">
      <c r="C11710" s="52"/>
      <c r="F11710" s="41"/>
      <c r="I11710" s="41"/>
      <c r="J11710" s="41"/>
      <c r="K11710" s="40"/>
      <c r="Q11710" s="52"/>
    </row>
    <row r="11711" spans="3:17">
      <c r="C11711" s="52"/>
      <c r="F11711" s="41"/>
      <c r="I11711" s="41"/>
      <c r="J11711" s="41"/>
      <c r="K11711" s="40"/>
      <c r="Q11711" s="52"/>
    </row>
    <row r="11712" spans="3:17">
      <c r="C11712" s="52"/>
      <c r="F11712" s="41"/>
      <c r="I11712" s="41"/>
      <c r="J11712" s="41"/>
      <c r="K11712" s="40"/>
      <c r="Q11712" s="52"/>
    </row>
    <row r="11713" spans="3:17">
      <c r="C11713" s="52"/>
      <c r="F11713" s="41"/>
      <c r="I11713" s="41"/>
      <c r="J11713" s="41"/>
      <c r="K11713" s="40"/>
      <c r="Q11713" s="52"/>
    </row>
    <row r="11714" spans="3:17">
      <c r="C11714" s="52"/>
      <c r="F11714" s="41"/>
      <c r="I11714" s="41"/>
      <c r="J11714" s="41"/>
      <c r="K11714" s="40"/>
      <c r="Q11714" s="52"/>
    </row>
    <row r="11715" spans="3:17">
      <c r="C11715" s="52"/>
      <c r="F11715" s="41"/>
      <c r="I11715" s="41"/>
      <c r="J11715" s="41"/>
      <c r="K11715" s="40"/>
      <c r="Q11715" s="52"/>
    </row>
    <row r="11716" spans="3:17">
      <c r="C11716" s="52"/>
      <c r="F11716" s="41"/>
      <c r="I11716" s="41"/>
      <c r="J11716" s="41"/>
      <c r="K11716" s="40"/>
      <c r="Q11716" s="52"/>
    </row>
    <row r="11717" spans="3:17">
      <c r="C11717" s="52"/>
      <c r="F11717" s="41"/>
      <c r="I11717" s="41"/>
      <c r="J11717" s="41"/>
      <c r="K11717" s="40"/>
      <c r="Q11717" s="52"/>
    </row>
    <row r="11718" spans="3:17">
      <c r="C11718" s="52"/>
      <c r="F11718" s="41"/>
      <c r="I11718" s="41"/>
      <c r="J11718" s="41"/>
      <c r="K11718" s="40"/>
      <c r="Q11718" s="52"/>
    </row>
    <row r="11719" spans="3:17">
      <c r="C11719" s="52"/>
      <c r="F11719" s="41"/>
      <c r="I11719" s="41"/>
      <c r="J11719" s="41"/>
      <c r="K11719" s="40"/>
      <c r="Q11719" s="52"/>
    </row>
    <row r="11720" spans="3:17">
      <c r="C11720" s="52"/>
      <c r="F11720" s="41"/>
      <c r="I11720" s="41"/>
      <c r="J11720" s="41"/>
      <c r="K11720" s="40"/>
      <c r="Q11720" s="52"/>
    </row>
    <row r="11721" spans="3:17">
      <c r="C11721" s="52"/>
      <c r="F11721" s="41"/>
      <c r="I11721" s="41"/>
      <c r="J11721" s="41"/>
      <c r="K11721" s="40"/>
      <c r="Q11721" s="52"/>
    </row>
    <row r="11722" spans="3:17">
      <c r="C11722" s="52"/>
      <c r="F11722" s="41"/>
      <c r="I11722" s="41"/>
      <c r="J11722" s="41"/>
      <c r="K11722" s="40"/>
      <c r="Q11722" s="52"/>
    </row>
    <row r="11723" spans="3:17">
      <c r="C11723" s="52"/>
      <c r="F11723" s="41"/>
      <c r="I11723" s="41"/>
      <c r="J11723" s="41"/>
      <c r="K11723" s="40"/>
      <c r="Q11723" s="52"/>
    </row>
    <row r="11724" spans="3:17">
      <c r="C11724" s="52"/>
      <c r="F11724" s="41"/>
      <c r="I11724" s="41"/>
      <c r="J11724" s="41"/>
      <c r="K11724" s="40"/>
      <c r="Q11724" s="52"/>
    </row>
    <row r="11725" spans="3:17">
      <c r="C11725" s="52"/>
      <c r="F11725" s="41"/>
      <c r="I11725" s="41"/>
      <c r="J11725" s="41"/>
      <c r="K11725" s="40"/>
      <c r="Q11725" s="52"/>
    </row>
    <row r="11726" spans="3:17">
      <c r="C11726" s="52"/>
      <c r="F11726" s="41"/>
      <c r="I11726" s="41"/>
      <c r="J11726" s="41"/>
      <c r="K11726" s="40"/>
      <c r="Q11726" s="52"/>
    </row>
    <row r="11727" spans="3:17">
      <c r="C11727" s="52"/>
      <c r="F11727" s="41"/>
      <c r="I11727" s="41"/>
      <c r="J11727" s="41"/>
      <c r="K11727" s="40"/>
      <c r="Q11727" s="52"/>
    </row>
    <row r="11728" spans="3:17">
      <c r="C11728" s="52"/>
      <c r="F11728" s="41"/>
      <c r="I11728" s="41"/>
      <c r="J11728" s="41"/>
      <c r="K11728" s="40"/>
      <c r="Q11728" s="52"/>
    </row>
    <row r="11729" spans="3:17">
      <c r="C11729" s="52"/>
      <c r="F11729" s="41"/>
      <c r="I11729" s="41"/>
      <c r="J11729" s="41"/>
      <c r="K11729" s="40"/>
      <c r="Q11729" s="52"/>
    </row>
    <row r="11730" spans="3:17">
      <c r="C11730" s="52"/>
      <c r="F11730" s="41"/>
      <c r="I11730" s="41"/>
      <c r="J11730" s="41"/>
      <c r="K11730" s="40"/>
      <c r="Q11730" s="52"/>
    </row>
    <row r="11731" spans="3:17">
      <c r="C11731" s="52"/>
      <c r="F11731" s="41"/>
      <c r="I11731" s="41"/>
      <c r="J11731" s="41"/>
      <c r="K11731" s="40"/>
      <c r="Q11731" s="52"/>
    </row>
    <row r="11732" spans="3:17">
      <c r="C11732" s="52"/>
      <c r="F11732" s="41"/>
      <c r="I11732" s="41"/>
      <c r="J11732" s="41"/>
      <c r="K11732" s="40"/>
      <c r="Q11732" s="52"/>
    </row>
    <row r="11733" spans="3:17">
      <c r="C11733" s="52"/>
      <c r="F11733" s="41"/>
      <c r="I11733" s="41"/>
      <c r="J11733" s="41"/>
      <c r="K11733" s="40"/>
      <c r="Q11733" s="52"/>
    </row>
    <row r="11734" spans="3:17">
      <c r="C11734" s="52"/>
      <c r="F11734" s="41"/>
      <c r="I11734" s="41"/>
      <c r="J11734" s="41"/>
      <c r="K11734" s="40"/>
      <c r="Q11734" s="52"/>
    </row>
    <row r="11735" spans="3:17">
      <c r="C11735" s="52"/>
      <c r="F11735" s="41"/>
      <c r="I11735" s="41"/>
      <c r="J11735" s="41"/>
      <c r="K11735" s="40"/>
      <c r="Q11735" s="52"/>
    </row>
    <row r="11736" spans="3:17">
      <c r="C11736" s="52"/>
      <c r="F11736" s="41"/>
      <c r="I11736" s="41"/>
      <c r="J11736" s="41"/>
      <c r="K11736" s="40"/>
      <c r="Q11736" s="52"/>
    </row>
    <row r="11737" spans="3:17">
      <c r="C11737" s="52"/>
      <c r="F11737" s="41"/>
      <c r="I11737" s="41"/>
      <c r="J11737" s="41"/>
      <c r="K11737" s="40"/>
      <c r="Q11737" s="52"/>
    </row>
    <row r="11738" spans="3:17">
      <c r="C11738" s="52"/>
      <c r="F11738" s="41"/>
      <c r="I11738" s="41"/>
      <c r="J11738" s="41"/>
      <c r="K11738" s="40"/>
      <c r="Q11738" s="52"/>
    </row>
    <row r="11739" spans="3:17">
      <c r="C11739" s="52"/>
      <c r="F11739" s="41"/>
      <c r="I11739" s="41"/>
      <c r="J11739" s="41"/>
      <c r="K11739" s="40"/>
      <c r="Q11739" s="52"/>
    </row>
    <row r="11740" spans="3:17">
      <c r="C11740" s="52"/>
      <c r="F11740" s="41"/>
      <c r="I11740" s="41"/>
      <c r="J11740" s="41"/>
      <c r="K11740" s="40"/>
      <c r="Q11740" s="52"/>
    </row>
    <row r="11741" spans="3:17">
      <c r="C11741" s="52"/>
      <c r="F11741" s="41"/>
      <c r="I11741" s="41"/>
      <c r="J11741" s="41"/>
      <c r="K11741" s="40"/>
      <c r="Q11741" s="52"/>
    </row>
    <row r="11742" spans="3:17">
      <c r="C11742" s="52"/>
      <c r="F11742" s="41"/>
      <c r="I11742" s="41"/>
      <c r="J11742" s="41"/>
      <c r="K11742" s="40"/>
      <c r="Q11742" s="52"/>
    </row>
    <row r="11743" spans="3:17">
      <c r="C11743" s="52"/>
      <c r="F11743" s="41"/>
      <c r="I11743" s="41"/>
      <c r="J11743" s="41"/>
      <c r="K11743" s="40"/>
      <c r="Q11743" s="52"/>
    </row>
    <row r="11744" spans="3:17">
      <c r="C11744" s="52"/>
      <c r="F11744" s="41"/>
      <c r="I11744" s="41"/>
      <c r="J11744" s="41"/>
      <c r="K11744" s="40"/>
      <c r="Q11744" s="52"/>
    </row>
    <row r="11745" spans="3:17">
      <c r="C11745" s="52"/>
      <c r="F11745" s="41"/>
      <c r="I11745" s="41"/>
      <c r="J11745" s="41"/>
      <c r="K11745" s="40"/>
      <c r="Q11745" s="52"/>
    </row>
    <row r="11746" spans="3:17">
      <c r="C11746" s="52"/>
      <c r="F11746" s="41"/>
      <c r="I11746" s="41"/>
      <c r="J11746" s="41"/>
      <c r="K11746" s="40"/>
      <c r="Q11746" s="52"/>
    </row>
    <row r="11747" spans="3:17">
      <c r="C11747" s="52"/>
      <c r="F11747" s="41"/>
      <c r="I11747" s="41"/>
      <c r="J11747" s="41"/>
      <c r="K11747" s="40"/>
      <c r="Q11747" s="52"/>
    </row>
    <row r="11748" spans="3:17">
      <c r="C11748" s="52"/>
      <c r="F11748" s="41"/>
      <c r="I11748" s="41"/>
      <c r="J11748" s="41"/>
      <c r="K11748" s="40"/>
      <c r="Q11748" s="52"/>
    </row>
    <row r="11749" spans="3:17">
      <c r="C11749" s="52"/>
      <c r="F11749" s="41"/>
      <c r="I11749" s="41"/>
      <c r="J11749" s="41"/>
      <c r="K11749" s="40"/>
      <c r="Q11749" s="52"/>
    </row>
    <row r="11750" spans="3:17">
      <c r="C11750" s="52"/>
      <c r="F11750" s="41"/>
      <c r="I11750" s="41"/>
      <c r="J11750" s="41"/>
      <c r="K11750" s="40"/>
      <c r="Q11750" s="52"/>
    </row>
    <row r="11751" spans="3:17">
      <c r="C11751" s="52"/>
      <c r="F11751" s="41"/>
      <c r="I11751" s="41"/>
      <c r="J11751" s="41"/>
      <c r="K11751" s="40"/>
      <c r="Q11751" s="52"/>
    </row>
    <row r="11752" spans="3:17">
      <c r="C11752" s="52"/>
      <c r="F11752" s="41"/>
      <c r="I11752" s="41"/>
      <c r="J11752" s="41"/>
      <c r="K11752" s="40"/>
      <c r="Q11752" s="52"/>
    </row>
    <row r="11753" spans="3:17">
      <c r="C11753" s="52"/>
      <c r="F11753" s="41"/>
      <c r="I11753" s="41"/>
      <c r="J11753" s="41"/>
      <c r="K11753" s="40"/>
      <c r="Q11753" s="52"/>
    </row>
    <row r="11754" spans="3:17">
      <c r="C11754" s="52"/>
      <c r="F11754" s="41"/>
      <c r="I11754" s="41"/>
      <c r="J11754" s="41"/>
      <c r="K11754" s="40"/>
      <c r="Q11754" s="52"/>
    </row>
    <row r="11755" spans="3:17">
      <c r="C11755" s="52"/>
      <c r="F11755" s="41"/>
      <c r="I11755" s="41"/>
      <c r="J11755" s="41"/>
      <c r="K11755" s="40"/>
      <c r="Q11755" s="52"/>
    </row>
    <row r="11756" spans="3:17">
      <c r="C11756" s="52"/>
      <c r="F11756" s="41"/>
      <c r="I11756" s="41"/>
      <c r="J11756" s="41"/>
      <c r="K11756" s="40"/>
      <c r="Q11756" s="52"/>
    </row>
    <row r="11757" spans="3:17">
      <c r="C11757" s="52"/>
      <c r="F11757" s="41"/>
      <c r="I11757" s="41"/>
      <c r="J11757" s="41"/>
      <c r="K11757" s="40"/>
      <c r="Q11757" s="52"/>
    </row>
    <row r="11758" spans="3:17">
      <c r="C11758" s="52"/>
      <c r="F11758" s="41"/>
      <c r="I11758" s="41"/>
      <c r="J11758" s="41"/>
      <c r="K11758" s="40"/>
      <c r="Q11758" s="52"/>
    </row>
    <row r="11759" spans="3:17">
      <c r="C11759" s="52"/>
      <c r="F11759" s="41"/>
      <c r="I11759" s="41"/>
      <c r="J11759" s="41"/>
      <c r="K11759" s="40"/>
      <c r="Q11759" s="52"/>
    </row>
    <row r="11760" spans="3:17">
      <c r="C11760" s="52"/>
      <c r="F11760" s="41"/>
      <c r="I11760" s="41"/>
      <c r="J11760" s="41"/>
      <c r="K11760" s="40"/>
      <c r="Q11760" s="52"/>
    </row>
    <row r="11761" spans="3:17">
      <c r="C11761" s="52"/>
      <c r="F11761" s="41"/>
      <c r="I11761" s="41"/>
      <c r="J11761" s="41"/>
      <c r="K11761" s="40"/>
      <c r="Q11761" s="52"/>
    </row>
    <row r="11762" spans="3:17">
      <c r="C11762" s="52"/>
      <c r="F11762" s="41"/>
      <c r="I11762" s="41"/>
      <c r="J11762" s="41"/>
      <c r="K11762" s="40"/>
      <c r="Q11762" s="52"/>
    </row>
    <row r="11763" spans="3:17">
      <c r="C11763" s="52"/>
      <c r="F11763" s="41"/>
      <c r="I11763" s="41"/>
      <c r="J11763" s="41"/>
      <c r="K11763" s="40"/>
      <c r="Q11763" s="52"/>
    </row>
    <row r="11764" spans="3:17">
      <c r="C11764" s="52"/>
      <c r="F11764" s="41"/>
      <c r="I11764" s="41"/>
      <c r="J11764" s="41"/>
      <c r="K11764" s="40"/>
      <c r="Q11764" s="52"/>
    </row>
    <row r="11765" spans="3:17">
      <c r="C11765" s="52"/>
      <c r="F11765" s="41"/>
      <c r="I11765" s="41"/>
      <c r="J11765" s="41"/>
      <c r="K11765" s="40"/>
      <c r="Q11765" s="52"/>
    </row>
    <row r="11766" spans="3:17">
      <c r="C11766" s="52"/>
      <c r="F11766" s="41"/>
      <c r="I11766" s="41"/>
      <c r="J11766" s="41"/>
      <c r="K11766" s="40"/>
      <c r="Q11766" s="52"/>
    </row>
    <row r="11767" spans="3:17">
      <c r="C11767" s="52"/>
      <c r="F11767" s="41"/>
      <c r="I11767" s="41"/>
      <c r="J11767" s="41"/>
      <c r="K11767" s="40"/>
      <c r="Q11767" s="52"/>
    </row>
    <row r="11768" spans="3:17">
      <c r="C11768" s="52"/>
      <c r="F11768" s="41"/>
      <c r="I11768" s="41"/>
      <c r="J11768" s="41"/>
      <c r="K11768" s="40"/>
      <c r="Q11768" s="52"/>
    </row>
    <row r="11769" spans="3:17">
      <c r="C11769" s="52"/>
      <c r="F11769" s="41"/>
      <c r="I11769" s="41"/>
      <c r="J11769" s="41"/>
      <c r="K11769" s="40"/>
      <c r="Q11769" s="52"/>
    </row>
    <row r="11770" spans="3:17">
      <c r="C11770" s="52"/>
      <c r="F11770" s="41"/>
      <c r="I11770" s="41"/>
      <c r="J11770" s="41"/>
      <c r="K11770" s="40"/>
      <c r="Q11770" s="52"/>
    </row>
    <row r="11771" spans="3:17">
      <c r="C11771" s="52"/>
      <c r="F11771" s="41"/>
      <c r="I11771" s="41"/>
      <c r="J11771" s="41"/>
      <c r="K11771" s="40"/>
      <c r="Q11771" s="52"/>
    </row>
    <row r="11772" spans="3:17">
      <c r="C11772" s="52"/>
      <c r="F11772" s="41"/>
      <c r="I11772" s="41"/>
      <c r="J11772" s="41"/>
      <c r="K11772" s="40"/>
      <c r="Q11772" s="52"/>
    </row>
    <row r="11773" spans="3:17">
      <c r="C11773" s="52"/>
      <c r="F11773" s="41"/>
      <c r="I11773" s="41"/>
      <c r="J11773" s="41"/>
      <c r="K11773" s="40"/>
      <c r="Q11773" s="52"/>
    </row>
    <row r="11774" spans="3:17">
      <c r="C11774" s="52"/>
      <c r="F11774" s="41"/>
      <c r="I11774" s="41"/>
      <c r="J11774" s="41"/>
      <c r="K11774" s="40"/>
      <c r="Q11774" s="52"/>
    </row>
    <row r="11775" spans="3:17">
      <c r="C11775" s="52"/>
      <c r="F11775" s="41"/>
      <c r="I11775" s="41"/>
      <c r="J11775" s="41"/>
      <c r="K11775" s="40"/>
      <c r="Q11775" s="52"/>
    </row>
    <row r="11776" spans="3:17">
      <c r="C11776" s="52"/>
      <c r="F11776" s="41"/>
      <c r="I11776" s="41"/>
      <c r="J11776" s="41"/>
      <c r="K11776" s="40"/>
      <c r="Q11776" s="52"/>
    </row>
    <row r="11777" spans="3:17">
      <c r="C11777" s="52"/>
      <c r="F11777" s="41"/>
      <c r="I11777" s="41"/>
      <c r="J11777" s="41"/>
      <c r="K11777" s="40"/>
      <c r="Q11777" s="52"/>
    </row>
    <row r="11778" spans="3:17">
      <c r="C11778" s="52"/>
      <c r="F11778" s="41"/>
      <c r="I11778" s="41"/>
      <c r="J11778" s="41"/>
      <c r="K11778" s="40"/>
      <c r="Q11778" s="52"/>
    </row>
    <row r="11779" spans="3:17">
      <c r="C11779" s="52"/>
      <c r="F11779" s="41"/>
      <c r="I11779" s="41"/>
      <c r="J11779" s="41"/>
      <c r="K11779" s="40"/>
      <c r="Q11779" s="52"/>
    </row>
    <row r="11780" spans="3:17">
      <c r="C11780" s="52"/>
      <c r="F11780" s="41"/>
      <c r="I11780" s="41"/>
      <c r="J11780" s="41"/>
      <c r="K11780" s="40"/>
      <c r="Q11780" s="52"/>
    </row>
    <row r="11781" spans="3:17">
      <c r="C11781" s="52"/>
      <c r="F11781" s="41"/>
      <c r="I11781" s="41"/>
      <c r="J11781" s="41"/>
      <c r="K11781" s="40"/>
      <c r="Q11781" s="52"/>
    </row>
    <row r="11782" spans="3:17">
      <c r="C11782" s="52"/>
      <c r="F11782" s="41"/>
      <c r="I11782" s="41"/>
      <c r="J11782" s="41"/>
      <c r="K11782" s="40"/>
      <c r="Q11782" s="52"/>
    </row>
    <row r="11783" spans="3:17">
      <c r="C11783" s="52"/>
      <c r="F11783" s="41"/>
      <c r="I11783" s="41"/>
      <c r="J11783" s="41"/>
      <c r="K11783" s="40"/>
      <c r="Q11783" s="52"/>
    </row>
    <row r="11784" spans="3:17">
      <c r="C11784" s="52"/>
      <c r="F11784" s="41"/>
      <c r="I11784" s="41"/>
      <c r="J11784" s="41"/>
      <c r="K11784" s="40"/>
      <c r="Q11784" s="52"/>
    </row>
    <row r="11785" spans="3:17">
      <c r="C11785" s="52"/>
      <c r="F11785" s="41"/>
      <c r="I11785" s="41"/>
      <c r="J11785" s="41"/>
      <c r="K11785" s="40"/>
      <c r="Q11785" s="52"/>
    </row>
    <row r="11786" spans="3:17">
      <c r="C11786" s="52"/>
      <c r="F11786" s="41"/>
      <c r="I11786" s="41"/>
      <c r="J11786" s="41"/>
      <c r="K11786" s="40"/>
      <c r="Q11786" s="52"/>
    </row>
    <row r="11787" spans="3:17">
      <c r="C11787" s="52"/>
      <c r="F11787" s="41"/>
      <c r="I11787" s="41"/>
      <c r="J11787" s="41"/>
      <c r="K11787" s="40"/>
      <c r="Q11787" s="52"/>
    </row>
    <row r="11788" spans="3:17">
      <c r="C11788" s="52"/>
      <c r="F11788" s="41"/>
      <c r="I11788" s="41"/>
      <c r="J11788" s="41"/>
      <c r="K11788" s="40"/>
      <c r="Q11788" s="52"/>
    </row>
    <row r="11789" spans="3:17">
      <c r="C11789" s="52"/>
      <c r="F11789" s="41"/>
      <c r="I11789" s="41"/>
      <c r="J11789" s="41"/>
      <c r="K11789" s="40"/>
      <c r="Q11789" s="52"/>
    </row>
    <row r="11790" spans="3:17">
      <c r="C11790" s="52"/>
      <c r="F11790" s="41"/>
      <c r="I11790" s="41"/>
      <c r="J11790" s="41"/>
      <c r="K11790" s="40"/>
      <c r="Q11790" s="52"/>
    </row>
    <row r="11791" spans="3:17">
      <c r="C11791" s="52"/>
      <c r="F11791" s="41"/>
      <c r="I11791" s="41"/>
      <c r="J11791" s="41"/>
      <c r="K11791" s="40"/>
      <c r="Q11791" s="52"/>
    </row>
    <row r="11792" spans="3:17">
      <c r="C11792" s="52"/>
      <c r="F11792" s="41"/>
      <c r="I11792" s="41"/>
      <c r="J11792" s="41"/>
      <c r="K11792" s="40"/>
      <c r="Q11792" s="52"/>
    </row>
    <row r="11793" spans="3:17">
      <c r="C11793" s="52"/>
      <c r="F11793" s="41"/>
      <c r="I11793" s="41"/>
      <c r="J11793" s="41"/>
      <c r="K11793" s="40"/>
      <c r="Q11793" s="52"/>
    </row>
    <row r="11794" spans="3:17">
      <c r="C11794" s="52"/>
      <c r="F11794" s="41"/>
      <c r="I11794" s="41"/>
      <c r="J11794" s="41"/>
      <c r="K11794" s="40"/>
      <c r="Q11794" s="52"/>
    </row>
    <row r="11795" spans="3:17">
      <c r="C11795" s="52"/>
      <c r="F11795" s="41"/>
      <c r="I11795" s="41"/>
      <c r="J11795" s="41"/>
      <c r="K11795" s="40"/>
      <c r="Q11795" s="52"/>
    </row>
    <row r="11796" spans="3:17">
      <c r="C11796" s="52"/>
      <c r="F11796" s="41"/>
      <c r="I11796" s="41"/>
      <c r="J11796" s="41"/>
      <c r="K11796" s="40"/>
      <c r="Q11796" s="52"/>
    </row>
    <row r="11797" spans="3:17">
      <c r="C11797" s="52"/>
      <c r="F11797" s="41"/>
      <c r="I11797" s="41"/>
      <c r="J11797" s="41"/>
      <c r="K11797" s="40"/>
      <c r="Q11797" s="52"/>
    </row>
    <row r="11798" spans="3:17">
      <c r="C11798" s="52"/>
      <c r="F11798" s="41"/>
      <c r="I11798" s="41"/>
      <c r="J11798" s="41"/>
      <c r="K11798" s="40"/>
      <c r="Q11798" s="52"/>
    </row>
    <row r="11799" spans="3:17">
      <c r="C11799" s="52"/>
      <c r="F11799" s="41"/>
      <c r="I11799" s="41"/>
      <c r="J11799" s="41"/>
      <c r="K11799" s="40"/>
      <c r="Q11799" s="52"/>
    </row>
    <row r="11800" spans="3:17">
      <c r="C11800" s="52"/>
      <c r="F11800" s="41"/>
      <c r="I11800" s="41"/>
      <c r="J11800" s="41"/>
      <c r="K11800" s="40"/>
      <c r="Q11800" s="52"/>
    </row>
    <row r="11801" spans="3:17">
      <c r="C11801" s="52"/>
      <c r="F11801" s="41"/>
      <c r="I11801" s="41"/>
      <c r="J11801" s="41"/>
      <c r="K11801" s="40"/>
      <c r="Q11801" s="52"/>
    </row>
    <row r="11802" spans="3:17">
      <c r="C11802" s="52"/>
      <c r="F11802" s="41"/>
      <c r="I11802" s="41"/>
      <c r="J11802" s="41"/>
      <c r="K11802" s="40"/>
      <c r="Q11802" s="52"/>
    </row>
    <row r="11803" spans="3:17">
      <c r="C11803" s="52"/>
      <c r="F11803" s="41"/>
      <c r="I11803" s="41"/>
      <c r="J11803" s="41"/>
      <c r="K11803" s="40"/>
      <c r="Q11803" s="52"/>
    </row>
    <row r="11804" spans="3:17">
      <c r="C11804" s="52"/>
      <c r="F11804" s="41"/>
      <c r="I11804" s="41"/>
      <c r="J11804" s="41"/>
      <c r="K11804" s="40"/>
      <c r="Q11804" s="52"/>
    </row>
    <row r="11805" spans="3:17">
      <c r="C11805" s="52"/>
      <c r="F11805" s="41"/>
      <c r="I11805" s="41"/>
      <c r="J11805" s="41"/>
      <c r="K11805" s="40"/>
      <c r="Q11805" s="52"/>
    </row>
    <row r="11806" spans="3:17">
      <c r="C11806" s="52"/>
      <c r="F11806" s="41"/>
      <c r="I11806" s="41"/>
      <c r="J11806" s="41"/>
      <c r="K11806" s="40"/>
      <c r="Q11806" s="52"/>
    </row>
    <row r="11807" spans="3:17">
      <c r="C11807" s="52"/>
      <c r="F11807" s="41"/>
      <c r="I11807" s="41"/>
      <c r="J11807" s="41"/>
      <c r="K11807" s="40"/>
      <c r="Q11807" s="52"/>
    </row>
    <row r="11808" spans="3:17">
      <c r="C11808" s="52"/>
      <c r="F11808" s="41"/>
      <c r="I11808" s="41"/>
      <c r="J11808" s="41"/>
      <c r="K11808" s="40"/>
      <c r="Q11808" s="52"/>
    </row>
    <row r="11809" spans="3:17">
      <c r="C11809" s="52"/>
      <c r="F11809" s="41"/>
      <c r="I11809" s="41"/>
      <c r="J11809" s="41"/>
      <c r="K11809" s="40"/>
      <c r="Q11809" s="52"/>
    </row>
    <row r="11810" spans="3:17">
      <c r="C11810" s="52"/>
      <c r="F11810" s="41"/>
      <c r="I11810" s="41"/>
      <c r="J11810" s="41"/>
      <c r="K11810" s="40"/>
      <c r="Q11810" s="52"/>
    </row>
    <row r="11811" spans="3:17">
      <c r="C11811" s="52"/>
      <c r="F11811" s="41"/>
      <c r="I11811" s="41"/>
      <c r="J11811" s="41"/>
      <c r="K11811" s="40"/>
      <c r="Q11811" s="52"/>
    </row>
    <row r="11812" spans="3:17">
      <c r="C11812" s="52"/>
      <c r="F11812" s="41"/>
      <c r="I11812" s="41"/>
      <c r="J11812" s="41"/>
      <c r="K11812" s="40"/>
      <c r="Q11812" s="52"/>
    </row>
    <row r="11813" spans="3:17">
      <c r="C11813" s="52"/>
      <c r="F11813" s="41"/>
      <c r="I11813" s="41"/>
      <c r="J11813" s="41"/>
      <c r="K11813" s="40"/>
      <c r="Q11813" s="52"/>
    </row>
    <row r="11814" spans="3:17">
      <c r="C11814" s="52"/>
      <c r="F11814" s="41"/>
      <c r="I11814" s="41"/>
      <c r="J11814" s="41"/>
      <c r="K11814" s="40"/>
      <c r="Q11814" s="52"/>
    </row>
    <row r="11815" spans="3:17">
      <c r="C11815" s="52"/>
      <c r="F11815" s="41"/>
      <c r="I11815" s="41"/>
      <c r="J11815" s="41"/>
      <c r="K11815" s="40"/>
      <c r="Q11815" s="52"/>
    </row>
    <row r="11816" spans="3:17">
      <c r="C11816" s="52"/>
      <c r="F11816" s="41"/>
      <c r="I11816" s="41"/>
      <c r="J11816" s="41"/>
      <c r="K11816" s="40"/>
      <c r="Q11816" s="52"/>
    </row>
    <row r="11817" spans="3:17">
      <c r="C11817" s="52"/>
      <c r="F11817" s="41"/>
      <c r="I11817" s="41"/>
      <c r="J11817" s="41"/>
      <c r="K11817" s="40"/>
      <c r="Q11817" s="52"/>
    </row>
    <row r="11818" spans="3:17">
      <c r="C11818" s="52"/>
      <c r="F11818" s="41"/>
      <c r="I11818" s="41"/>
      <c r="J11818" s="41"/>
      <c r="K11818" s="40"/>
      <c r="Q11818" s="52"/>
    </row>
    <row r="11819" spans="3:17">
      <c r="C11819" s="52"/>
      <c r="F11819" s="41"/>
      <c r="I11819" s="41"/>
      <c r="J11819" s="41"/>
      <c r="K11819" s="40"/>
      <c r="Q11819" s="52"/>
    </row>
    <row r="11820" spans="3:17">
      <c r="C11820" s="52"/>
      <c r="F11820" s="41"/>
      <c r="I11820" s="41"/>
      <c r="J11820" s="41"/>
      <c r="K11820" s="40"/>
      <c r="Q11820" s="52"/>
    </row>
    <row r="11821" spans="3:17">
      <c r="C11821" s="52"/>
      <c r="F11821" s="41"/>
      <c r="I11821" s="41"/>
      <c r="J11821" s="41"/>
      <c r="K11821" s="40"/>
      <c r="Q11821" s="52"/>
    </row>
    <row r="11822" spans="3:17">
      <c r="C11822" s="52"/>
      <c r="F11822" s="41"/>
      <c r="I11822" s="41"/>
      <c r="J11822" s="41"/>
      <c r="K11822" s="40"/>
      <c r="Q11822" s="52"/>
    </row>
    <row r="11823" spans="3:17">
      <c r="C11823" s="52"/>
      <c r="F11823" s="41"/>
      <c r="I11823" s="41"/>
      <c r="J11823" s="41"/>
      <c r="K11823" s="40"/>
      <c r="Q11823" s="52"/>
    </row>
    <row r="11824" spans="3:17">
      <c r="C11824" s="52"/>
      <c r="F11824" s="41"/>
      <c r="I11824" s="41"/>
      <c r="J11824" s="41"/>
      <c r="K11824" s="40"/>
      <c r="Q11824" s="52"/>
    </row>
    <row r="11825" spans="3:17">
      <c r="C11825" s="52"/>
      <c r="F11825" s="41"/>
      <c r="I11825" s="41"/>
      <c r="J11825" s="41"/>
      <c r="K11825" s="40"/>
      <c r="Q11825" s="52"/>
    </row>
    <row r="11826" spans="3:17">
      <c r="C11826" s="52"/>
      <c r="F11826" s="41"/>
      <c r="I11826" s="41"/>
      <c r="J11826" s="41"/>
      <c r="K11826" s="40"/>
      <c r="Q11826" s="52"/>
    </row>
    <row r="11827" spans="3:17">
      <c r="C11827" s="52"/>
      <c r="F11827" s="41"/>
      <c r="I11827" s="41"/>
      <c r="J11827" s="41"/>
      <c r="K11827" s="40"/>
      <c r="Q11827" s="52"/>
    </row>
    <row r="11828" spans="3:17">
      <c r="C11828" s="52"/>
      <c r="F11828" s="41"/>
      <c r="I11828" s="41"/>
      <c r="J11828" s="41"/>
      <c r="K11828" s="40"/>
      <c r="Q11828" s="52"/>
    </row>
    <row r="11829" spans="3:17">
      <c r="C11829" s="52"/>
      <c r="F11829" s="41"/>
      <c r="I11829" s="41"/>
      <c r="J11829" s="41"/>
      <c r="K11829" s="40"/>
      <c r="Q11829" s="52"/>
    </row>
    <row r="11830" spans="3:17">
      <c r="C11830" s="52"/>
      <c r="F11830" s="41"/>
      <c r="I11830" s="41"/>
      <c r="J11830" s="41"/>
      <c r="K11830" s="40"/>
      <c r="Q11830" s="52"/>
    </row>
    <row r="11831" spans="3:17">
      <c r="C11831" s="52"/>
      <c r="F11831" s="41"/>
      <c r="I11831" s="41"/>
      <c r="J11831" s="41"/>
      <c r="K11831" s="40"/>
      <c r="Q11831" s="52"/>
    </row>
    <row r="11832" spans="3:17">
      <c r="C11832" s="52"/>
      <c r="F11832" s="41"/>
      <c r="I11832" s="41"/>
      <c r="J11832" s="41"/>
      <c r="K11832" s="40"/>
      <c r="Q11832" s="52"/>
    </row>
    <row r="11833" spans="3:17">
      <c r="C11833" s="52"/>
      <c r="F11833" s="41"/>
      <c r="I11833" s="41"/>
      <c r="J11833" s="41"/>
      <c r="K11833" s="40"/>
      <c r="Q11833" s="52"/>
    </row>
    <row r="11834" spans="3:17">
      <c r="C11834" s="52"/>
      <c r="F11834" s="41"/>
      <c r="I11834" s="41"/>
      <c r="J11834" s="41"/>
      <c r="K11834" s="40"/>
      <c r="Q11834" s="52"/>
    </row>
    <row r="11835" spans="3:17">
      <c r="C11835" s="52"/>
      <c r="F11835" s="41"/>
      <c r="I11835" s="41"/>
      <c r="J11835" s="41"/>
      <c r="K11835" s="40"/>
      <c r="Q11835" s="52"/>
    </row>
    <row r="11836" spans="3:17">
      <c r="C11836" s="52"/>
      <c r="F11836" s="41"/>
      <c r="I11836" s="41"/>
      <c r="J11836" s="41"/>
      <c r="K11836" s="40"/>
      <c r="Q11836" s="52"/>
    </row>
    <row r="11837" spans="3:17">
      <c r="C11837" s="52"/>
      <c r="F11837" s="41"/>
      <c r="I11837" s="41"/>
      <c r="J11837" s="41"/>
      <c r="K11837" s="40"/>
      <c r="Q11837" s="52"/>
    </row>
    <row r="11838" spans="3:17">
      <c r="C11838" s="52"/>
      <c r="F11838" s="41"/>
      <c r="I11838" s="41"/>
      <c r="J11838" s="41"/>
      <c r="K11838" s="40"/>
      <c r="Q11838" s="52"/>
    </row>
    <row r="11839" spans="3:17">
      <c r="C11839" s="52"/>
      <c r="F11839" s="41"/>
      <c r="I11839" s="41"/>
      <c r="J11839" s="41"/>
      <c r="K11839" s="40"/>
      <c r="Q11839" s="52"/>
    </row>
    <row r="11840" spans="3:17">
      <c r="C11840" s="52"/>
      <c r="F11840" s="41"/>
      <c r="I11840" s="41"/>
      <c r="J11840" s="41"/>
      <c r="K11840" s="40"/>
      <c r="Q11840" s="52"/>
    </row>
    <row r="11841" spans="3:17">
      <c r="C11841" s="52"/>
      <c r="F11841" s="41"/>
      <c r="I11841" s="41"/>
      <c r="J11841" s="41"/>
      <c r="K11841" s="40"/>
      <c r="Q11841" s="52"/>
    </row>
    <row r="11842" spans="3:17">
      <c r="C11842" s="52"/>
      <c r="F11842" s="41"/>
      <c r="I11842" s="41"/>
      <c r="J11842" s="41"/>
      <c r="K11842" s="40"/>
      <c r="Q11842" s="52"/>
    </row>
    <row r="11843" spans="3:17">
      <c r="C11843" s="52"/>
      <c r="F11843" s="41"/>
      <c r="I11843" s="41"/>
      <c r="J11843" s="41"/>
      <c r="K11843" s="40"/>
      <c r="Q11843" s="52"/>
    </row>
    <row r="11844" spans="3:17">
      <c r="C11844" s="52"/>
      <c r="F11844" s="41"/>
      <c r="I11844" s="41"/>
      <c r="J11844" s="41"/>
      <c r="K11844" s="40"/>
      <c r="Q11844" s="52"/>
    </row>
    <row r="11845" spans="3:17">
      <c r="C11845" s="52"/>
      <c r="F11845" s="41"/>
      <c r="I11845" s="41"/>
      <c r="J11845" s="41"/>
      <c r="K11845" s="40"/>
      <c r="Q11845" s="52"/>
    </row>
    <row r="11846" spans="3:17">
      <c r="C11846" s="52"/>
      <c r="F11846" s="41"/>
      <c r="I11846" s="41"/>
      <c r="J11846" s="41"/>
      <c r="K11846" s="40"/>
      <c r="Q11846" s="52"/>
    </row>
    <row r="11847" spans="3:17">
      <c r="C11847" s="52"/>
      <c r="F11847" s="41"/>
      <c r="I11847" s="41"/>
      <c r="J11847" s="41"/>
      <c r="K11847" s="40"/>
      <c r="Q11847" s="52"/>
    </row>
    <row r="11848" spans="3:17">
      <c r="C11848" s="52"/>
      <c r="F11848" s="41"/>
      <c r="I11848" s="41"/>
      <c r="J11848" s="41"/>
      <c r="K11848" s="40"/>
      <c r="Q11848" s="52"/>
    </row>
    <row r="11849" spans="3:17">
      <c r="C11849" s="52"/>
      <c r="F11849" s="41"/>
      <c r="I11849" s="41"/>
      <c r="J11849" s="41"/>
      <c r="K11849" s="40"/>
      <c r="Q11849" s="52"/>
    </row>
    <row r="11850" spans="3:17">
      <c r="C11850" s="52"/>
      <c r="F11850" s="41"/>
      <c r="I11850" s="41"/>
      <c r="J11850" s="41"/>
      <c r="K11850" s="40"/>
      <c r="Q11850" s="52"/>
    </row>
    <row r="11851" spans="3:17">
      <c r="C11851" s="52"/>
      <c r="F11851" s="41"/>
      <c r="I11851" s="41"/>
      <c r="J11851" s="41"/>
      <c r="K11851" s="40"/>
      <c r="Q11851" s="52"/>
    </row>
    <row r="11852" spans="3:17">
      <c r="C11852" s="52"/>
      <c r="F11852" s="41"/>
      <c r="I11852" s="41"/>
      <c r="J11852" s="41"/>
      <c r="K11852" s="40"/>
      <c r="Q11852" s="52"/>
    </row>
    <row r="11853" spans="3:17">
      <c r="C11853" s="52"/>
      <c r="F11853" s="41"/>
      <c r="I11853" s="41"/>
      <c r="J11853" s="41"/>
      <c r="K11853" s="40"/>
      <c r="Q11853" s="52"/>
    </row>
    <row r="11854" spans="3:17">
      <c r="C11854" s="52"/>
      <c r="F11854" s="41"/>
      <c r="I11854" s="41"/>
      <c r="J11854" s="41"/>
      <c r="K11854" s="40"/>
      <c r="Q11854" s="52"/>
    </row>
    <row r="11855" spans="3:17">
      <c r="C11855" s="52"/>
      <c r="F11855" s="41"/>
      <c r="I11855" s="41"/>
      <c r="J11855" s="41"/>
      <c r="K11855" s="40"/>
      <c r="Q11855" s="52"/>
    </row>
    <row r="11856" spans="3:17">
      <c r="C11856" s="52"/>
      <c r="F11856" s="41"/>
      <c r="I11856" s="41"/>
      <c r="J11856" s="41"/>
      <c r="K11856" s="40"/>
      <c r="Q11856" s="52"/>
    </row>
    <row r="11857" spans="3:17">
      <c r="C11857" s="52"/>
      <c r="F11857" s="41"/>
      <c r="I11857" s="41"/>
      <c r="J11857" s="41"/>
      <c r="K11857" s="40"/>
      <c r="Q11857" s="52"/>
    </row>
    <row r="11858" spans="3:17">
      <c r="C11858" s="52"/>
      <c r="F11858" s="41"/>
      <c r="I11858" s="41"/>
      <c r="J11858" s="41"/>
      <c r="K11858" s="40"/>
      <c r="Q11858" s="52"/>
    </row>
    <row r="11859" spans="3:17">
      <c r="C11859" s="52"/>
      <c r="F11859" s="41"/>
      <c r="I11859" s="41"/>
      <c r="J11859" s="41"/>
      <c r="K11859" s="40"/>
      <c r="Q11859" s="52"/>
    </row>
    <row r="11860" spans="3:17">
      <c r="C11860" s="52"/>
      <c r="F11860" s="41"/>
      <c r="I11860" s="41"/>
      <c r="J11860" s="41"/>
      <c r="K11860" s="40"/>
      <c r="Q11860" s="52"/>
    </row>
    <row r="11861" spans="3:17">
      <c r="C11861" s="52"/>
      <c r="F11861" s="41"/>
      <c r="I11861" s="41"/>
      <c r="J11861" s="41"/>
      <c r="K11861" s="40"/>
      <c r="Q11861" s="52"/>
    </row>
    <row r="11862" spans="3:17">
      <c r="C11862" s="52"/>
      <c r="F11862" s="41"/>
      <c r="I11862" s="41"/>
      <c r="J11862" s="41"/>
      <c r="K11862" s="40"/>
      <c r="Q11862" s="52"/>
    </row>
    <row r="11863" spans="3:17">
      <c r="C11863" s="52"/>
      <c r="F11863" s="41"/>
      <c r="I11863" s="41"/>
      <c r="J11863" s="41"/>
      <c r="K11863" s="40"/>
      <c r="Q11863" s="52"/>
    </row>
    <row r="11864" spans="3:17">
      <c r="C11864" s="52"/>
      <c r="F11864" s="41"/>
      <c r="I11864" s="41"/>
      <c r="J11864" s="41"/>
      <c r="K11864" s="40"/>
      <c r="Q11864" s="52"/>
    </row>
    <row r="11865" spans="3:17">
      <c r="C11865" s="52"/>
      <c r="F11865" s="41"/>
      <c r="I11865" s="41"/>
      <c r="J11865" s="41"/>
      <c r="K11865" s="40"/>
      <c r="Q11865" s="52"/>
    </row>
    <row r="11866" spans="3:17">
      <c r="C11866" s="52"/>
      <c r="F11866" s="41"/>
      <c r="I11866" s="41"/>
      <c r="J11866" s="41"/>
      <c r="K11866" s="40"/>
      <c r="Q11866" s="52"/>
    </row>
    <row r="11867" spans="3:17">
      <c r="C11867" s="52"/>
      <c r="F11867" s="41"/>
      <c r="I11867" s="41"/>
      <c r="J11867" s="41"/>
      <c r="K11867" s="40"/>
      <c r="Q11867" s="52"/>
    </row>
    <row r="11868" spans="3:17">
      <c r="C11868" s="52"/>
      <c r="F11868" s="41"/>
      <c r="I11868" s="41"/>
      <c r="J11868" s="41"/>
      <c r="K11868" s="40"/>
      <c r="Q11868" s="52"/>
    </row>
    <row r="11869" spans="3:17">
      <c r="C11869" s="52"/>
      <c r="F11869" s="41"/>
      <c r="I11869" s="41"/>
      <c r="J11869" s="41"/>
      <c r="K11869" s="40"/>
      <c r="Q11869" s="52"/>
    </row>
    <row r="11870" spans="3:17">
      <c r="C11870" s="52"/>
      <c r="F11870" s="41"/>
      <c r="I11870" s="41"/>
      <c r="J11870" s="41"/>
      <c r="K11870" s="40"/>
      <c r="Q11870" s="52"/>
    </row>
    <row r="11871" spans="3:17">
      <c r="C11871" s="52"/>
      <c r="F11871" s="41"/>
      <c r="I11871" s="41"/>
      <c r="J11871" s="41"/>
      <c r="K11871" s="40"/>
      <c r="Q11871" s="52"/>
    </row>
    <row r="11872" spans="3:17">
      <c r="C11872" s="52"/>
      <c r="F11872" s="41"/>
      <c r="I11872" s="41"/>
      <c r="J11872" s="41"/>
      <c r="K11872" s="40"/>
      <c r="Q11872" s="52"/>
    </row>
    <row r="11873" spans="3:17">
      <c r="C11873" s="52"/>
      <c r="F11873" s="41"/>
      <c r="I11873" s="41"/>
      <c r="J11873" s="41"/>
      <c r="K11873" s="40"/>
      <c r="Q11873" s="52"/>
    </row>
    <row r="11874" spans="3:17">
      <c r="C11874" s="52"/>
      <c r="F11874" s="41"/>
      <c r="I11874" s="41"/>
      <c r="J11874" s="41"/>
      <c r="K11874" s="40"/>
      <c r="Q11874" s="52"/>
    </row>
    <row r="11875" spans="3:17">
      <c r="C11875" s="52"/>
      <c r="F11875" s="41"/>
      <c r="I11875" s="41"/>
      <c r="J11875" s="41"/>
      <c r="K11875" s="40"/>
      <c r="Q11875" s="52"/>
    </row>
    <row r="11876" spans="3:17">
      <c r="C11876" s="52"/>
      <c r="F11876" s="41"/>
      <c r="I11876" s="41"/>
      <c r="J11876" s="41"/>
      <c r="K11876" s="40"/>
      <c r="Q11876" s="52"/>
    </row>
    <row r="11877" spans="3:17">
      <c r="C11877" s="52"/>
      <c r="F11877" s="41"/>
      <c r="I11877" s="41"/>
      <c r="J11877" s="41"/>
      <c r="K11877" s="40"/>
      <c r="Q11877" s="52"/>
    </row>
    <row r="11878" spans="3:17">
      <c r="C11878" s="52"/>
      <c r="F11878" s="41"/>
      <c r="I11878" s="41"/>
      <c r="J11878" s="41"/>
      <c r="K11878" s="40"/>
      <c r="Q11878" s="52"/>
    </row>
    <row r="11879" spans="3:17">
      <c r="C11879" s="52"/>
      <c r="F11879" s="41"/>
      <c r="I11879" s="41"/>
      <c r="J11879" s="41"/>
      <c r="K11879" s="40"/>
      <c r="Q11879" s="52"/>
    </row>
    <row r="11880" spans="3:17">
      <c r="C11880" s="52"/>
      <c r="F11880" s="41"/>
      <c r="I11880" s="41"/>
      <c r="J11880" s="41"/>
      <c r="K11880" s="40"/>
      <c r="Q11880" s="52"/>
    </row>
    <row r="11881" spans="3:17">
      <c r="C11881" s="52"/>
      <c r="F11881" s="41"/>
      <c r="I11881" s="41"/>
      <c r="J11881" s="41"/>
      <c r="K11881" s="40"/>
      <c r="Q11881" s="52"/>
    </row>
    <row r="11882" spans="3:17">
      <c r="C11882" s="52"/>
      <c r="F11882" s="41"/>
      <c r="I11882" s="41"/>
      <c r="J11882" s="41"/>
      <c r="K11882" s="40"/>
      <c r="Q11882" s="52"/>
    </row>
    <row r="11883" spans="3:17">
      <c r="C11883" s="52"/>
      <c r="F11883" s="41"/>
      <c r="I11883" s="41"/>
      <c r="J11883" s="41"/>
      <c r="K11883" s="40"/>
      <c r="Q11883" s="52"/>
    </row>
    <row r="11884" spans="3:17">
      <c r="C11884" s="52"/>
      <c r="F11884" s="41"/>
      <c r="I11884" s="41"/>
      <c r="J11884" s="41"/>
      <c r="K11884" s="40"/>
      <c r="Q11884" s="52"/>
    </row>
    <row r="11885" spans="3:17">
      <c r="C11885" s="52"/>
      <c r="F11885" s="41"/>
      <c r="I11885" s="41"/>
      <c r="J11885" s="41"/>
      <c r="K11885" s="40"/>
      <c r="Q11885" s="52"/>
    </row>
    <row r="11886" spans="3:17">
      <c r="C11886" s="52"/>
      <c r="F11886" s="41"/>
      <c r="I11886" s="41"/>
      <c r="J11886" s="41"/>
      <c r="K11886" s="40"/>
      <c r="Q11886" s="52"/>
    </row>
    <row r="11887" spans="3:17">
      <c r="C11887" s="52"/>
      <c r="F11887" s="41"/>
      <c r="I11887" s="41"/>
      <c r="J11887" s="41"/>
      <c r="K11887" s="40"/>
      <c r="Q11887" s="52"/>
    </row>
    <row r="11888" spans="3:17">
      <c r="C11888" s="52"/>
      <c r="F11888" s="41"/>
      <c r="I11888" s="41"/>
      <c r="J11888" s="41"/>
      <c r="K11888" s="40"/>
      <c r="Q11888" s="52"/>
    </row>
    <row r="11889" spans="3:17">
      <c r="C11889" s="52"/>
      <c r="F11889" s="41"/>
      <c r="I11889" s="41"/>
      <c r="J11889" s="41"/>
      <c r="K11889" s="40"/>
      <c r="Q11889" s="52"/>
    </row>
    <row r="11890" spans="3:17">
      <c r="C11890" s="52"/>
      <c r="F11890" s="41"/>
      <c r="I11890" s="41"/>
      <c r="J11890" s="41"/>
      <c r="K11890" s="40"/>
      <c r="Q11890" s="52"/>
    </row>
    <row r="11891" spans="3:17">
      <c r="C11891" s="52"/>
      <c r="F11891" s="41"/>
      <c r="I11891" s="41"/>
      <c r="J11891" s="41"/>
      <c r="K11891" s="40"/>
      <c r="Q11891" s="52"/>
    </row>
    <row r="11892" spans="3:17">
      <c r="C11892" s="52"/>
      <c r="F11892" s="41"/>
      <c r="I11892" s="41"/>
      <c r="J11892" s="41"/>
      <c r="K11892" s="40"/>
      <c r="Q11892" s="52"/>
    </row>
    <row r="11893" spans="3:17">
      <c r="C11893" s="52"/>
      <c r="F11893" s="41"/>
      <c r="I11893" s="41"/>
      <c r="J11893" s="41"/>
      <c r="K11893" s="40"/>
      <c r="Q11893" s="52"/>
    </row>
    <row r="11894" spans="3:17">
      <c r="C11894" s="52"/>
      <c r="F11894" s="41"/>
      <c r="I11894" s="41"/>
      <c r="J11894" s="41"/>
      <c r="K11894" s="40"/>
      <c r="Q11894" s="52"/>
    </row>
    <row r="11895" spans="3:17">
      <c r="C11895" s="52"/>
      <c r="F11895" s="41"/>
      <c r="I11895" s="41"/>
      <c r="J11895" s="41"/>
      <c r="K11895" s="40"/>
      <c r="Q11895" s="52"/>
    </row>
    <row r="11896" spans="3:17">
      <c r="C11896" s="52"/>
      <c r="F11896" s="41"/>
      <c r="I11896" s="41"/>
      <c r="J11896" s="41"/>
      <c r="K11896" s="40"/>
      <c r="Q11896" s="52"/>
    </row>
    <row r="11897" spans="3:17">
      <c r="C11897" s="52"/>
      <c r="F11897" s="41"/>
      <c r="I11897" s="41"/>
      <c r="J11897" s="41"/>
      <c r="K11897" s="40"/>
      <c r="Q11897" s="52"/>
    </row>
    <row r="11898" spans="3:17">
      <c r="C11898" s="52"/>
      <c r="F11898" s="41"/>
      <c r="I11898" s="41"/>
      <c r="J11898" s="41"/>
      <c r="K11898" s="40"/>
      <c r="Q11898" s="52"/>
    </row>
    <row r="11899" spans="3:17">
      <c r="C11899" s="52"/>
      <c r="F11899" s="41"/>
      <c r="I11899" s="41"/>
      <c r="J11899" s="41"/>
      <c r="K11899" s="40"/>
      <c r="Q11899" s="52"/>
    </row>
    <row r="11900" spans="3:17">
      <c r="C11900" s="52"/>
      <c r="F11900" s="41"/>
      <c r="I11900" s="41"/>
      <c r="J11900" s="41"/>
      <c r="K11900" s="40"/>
      <c r="Q11900" s="52"/>
    </row>
    <row r="11901" spans="3:17">
      <c r="C11901" s="52"/>
      <c r="F11901" s="41"/>
      <c r="I11901" s="41"/>
      <c r="J11901" s="41"/>
      <c r="K11901" s="40"/>
      <c r="Q11901" s="52"/>
    </row>
    <row r="11902" spans="3:17">
      <c r="C11902" s="52"/>
      <c r="F11902" s="41"/>
      <c r="I11902" s="41"/>
      <c r="J11902" s="41"/>
      <c r="K11902" s="40"/>
      <c r="Q11902" s="52"/>
    </row>
    <row r="11903" spans="3:17">
      <c r="C11903" s="52"/>
      <c r="F11903" s="41"/>
      <c r="I11903" s="41"/>
      <c r="J11903" s="41"/>
      <c r="K11903" s="40"/>
      <c r="Q11903" s="52"/>
    </row>
    <row r="11904" spans="3:17">
      <c r="C11904" s="52"/>
      <c r="F11904" s="41"/>
      <c r="I11904" s="41"/>
      <c r="J11904" s="41"/>
      <c r="K11904" s="40"/>
      <c r="Q11904" s="52"/>
    </row>
    <row r="11905" spans="3:17">
      <c r="C11905" s="52"/>
      <c r="F11905" s="41"/>
      <c r="I11905" s="41"/>
      <c r="J11905" s="41"/>
      <c r="K11905" s="40"/>
      <c r="Q11905" s="52"/>
    </row>
    <row r="11906" spans="3:17">
      <c r="C11906" s="52"/>
      <c r="F11906" s="41"/>
      <c r="I11906" s="41"/>
      <c r="J11906" s="41"/>
      <c r="K11906" s="40"/>
      <c r="Q11906" s="52"/>
    </row>
    <row r="11907" spans="3:17">
      <c r="C11907" s="52"/>
      <c r="F11907" s="41"/>
      <c r="I11907" s="41"/>
      <c r="J11907" s="41"/>
      <c r="K11907" s="40"/>
      <c r="Q11907" s="52"/>
    </row>
    <row r="11908" spans="3:17">
      <c r="C11908" s="52"/>
      <c r="F11908" s="41"/>
      <c r="I11908" s="41"/>
      <c r="J11908" s="41"/>
      <c r="K11908" s="40"/>
      <c r="Q11908" s="52"/>
    </row>
    <row r="11909" spans="3:17">
      <c r="C11909" s="52"/>
      <c r="F11909" s="41"/>
      <c r="I11909" s="41"/>
      <c r="J11909" s="41"/>
      <c r="K11909" s="40"/>
      <c r="Q11909" s="52"/>
    </row>
    <row r="11910" spans="3:17">
      <c r="C11910" s="52"/>
      <c r="F11910" s="41"/>
      <c r="I11910" s="41"/>
      <c r="J11910" s="41"/>
      <c r="K11910" s="40"/>
      <c r="Q11910" s="52"/>
    </row>
    <row r="11911" spans="3:17">
      <c r="C11911" s="52"/>
      <c r="F11911" s="41"/>
      <c r="I11911" s="41"/>
      <c r="J11911" s="41"/>
      <c r="K11911" s="40"/>
      <c r="Q11911" s="52"/>
    </row>
    <row r="11912" spans="3:17">
      <c r="C11912" s="52"/>
      <c r="F11912" s="41"/>
      <c r="I11912" s="41"/>
      <c r="J11912" s="41"/>
      <c r="K11912" s="40"/>
      <c r="Q11912" s="52"/>
    </row>
    <row r="11913" spans="3:17">
      <c r="C11913" s="52"/>
      <c r="F11913" s="41"/>
      <c r="I11913" s="41"/>
      <c r="J11913" s="41"/>
      <c r="K11913" s="40"/>
      <c r="Q11913" s="52"/>
    </row>
    <row r="11914" spans="3:17">
      <c r="C11914" s="52"/>
      <c r="F11914" s="41"/>
      <c r="I11914" s="41"/>
      <c r="J11914" s="41"/>
      <c r="K11914" s="40"/>
      <c r="Q11914" s="52"/>
    </row>
    <row r="11915" spans="3:17">
      <c r="C11915" s="52"/>
      <c r="F11915" s="41"/>
      <c r="I11915" s="41"/>
      <c r="J11915" s="41"/>
      <c r="K11915" s="40"/>
      <c r="Q11915" s="52"/>
    </row>
    <row r="11916" spans="3:17">
      <c r="C11916" s="52"/>
      <c r="F11916" s="41"/>
      <c r="I11916" s="41"/>
      <c r="J11916" s="41"/>
      <c r="K11916" s="40"/>
      <c r="Q11916" s="52"/>
    </row>
    <row r="11917" spans="3:17">
      <c r="C11917" s="52"/>
      <c r="F11917" s="41"/>
      <c r="I11917" s="41"/>
      <c r="J11917" s="41"/>
      <c r="K11917" s="40"/>
      <c r="Q11917" s="52"/>
    </row>
    <row r="11918" spans="3:17">
      <c r="C11918" s="52"/>
      <c r="F11918" s="41"/>
      <c r="I11918" s="41"/>
      <c r="J11918" s="41"/>
      <c r="K11918" s="40"/>
      <c r="Q11918" s="52"/>
    </row>
    <row r="11919" spans="3:17">
      <c r="C11919" s="52"/>
      <c r="F11919" s="41"/>
      <c r="I11919" s="41"/>
      <c r="J11919" s="41"/>
      <c r="K11919" s="40"/>
      <c r="Q11919" s="52"/>
    </row>
    <row r="11920" spans="3:17">
      <c r="C11920" s="52"/>
      <c r="F11920" s="41"/>
      <c r="I11920" s="41"/>
      <c r="J11920" s="41"/>
      <c r="K11920" s="40"/>
      <c r="Q11920" s="52"/>
    </row>
    <row r="11921" spans="3:17">
      <c r="C11921" s="52"/>
      <c r="F11921" s="41"/>
      <c r="I11921" s="41"/>
      <c r="J11921" s="41"/>
      <c r="K11921" s="40"/>
      <c r="Q11921" s="52"/>
    </row>
    <row r="11922" spans="3:17">
      <c r="C11922" s="52"/>
      <c r="F11922" s="41"/>
      <c r="I11922" s="41"/>
      <c r="J11922" s="41"/>
      <c r="K11922" s="40"/>
      <c r="Q11922" s="52"/>
    </row>
    <row r="11923" spans="3:17">
      <c r="C11923" s="52"/>
      <c r="F11923" s="41"/>
      <c r="I11923" s="41"/>
      <c r="J11923" s="41"/>
      <c r="K11923" s="40"/>
      <c r="Q11923" s="52"/>
    </row>
    <row r="11924" spans="3:17">
      <c r="C11924" s="52"/>
      <c r="F11924" s="41"/>
      <c r="I11924" s="41"/>
      <c r="J11924" s="41"/>
      <c r="K11924" s="40"/>
      <c r="Q11924" s="52"/>
    </row>
    <row r="11925" spans="3:17">
      <c r="C11925" s="52"/>
      <c r="F11925" s="41"/>
      <c r="I11925" s="41"/>
      <c r="J11925" s="41"/>
      <c r="K11925" s="40"/>
      <c r="Q11925" s="52"/>
    </row>
    <row r="11926" spans="3:17">
      <c r="C11926" s="52"/>
      <c r="F11926" s="41"/>
      <c r="I11926" s="41"/>
      <c r="J11926" s="41"/>
      <c r="K11926" s="40"/>
      <c r="Q11926" s="52"/>
    </row>
    <row r="11927" spans="3:17">
      <c r="C11927" s="52"/>
      <c r="F11927" s="41"/>
      <c r="I11927" s="41"/>
      <c r="J11927" s="41"/>
      <c r="K11927" s="40"/>
      <c r="Q11927" s="52"/>
    </row>
    <row r="11928" spans="3:17">
      <c r="C11928" s="52"/>
      <c r="F11928" s="41"/>
      <c r="I11928" s="41"/>
      <c r="J11928" s="41"/>
      <c r="K11928" s="40"/>
      <c r="Q11928" s="52"/>
    </row>
    <row r="11929" spans="3:17">
      <c r="C11929" s="52"/>
      <c r="F11929" s="41"/>
      <c r="I11929" s="41"/>
      <c r="J11929" s="41"/>
      <c r="K11929" s="40"/>
      <c r="Q11929" s="52"/>
    </row>
    <row r="11930" spans="3:17">
      <c r="C11930" s="52"/>
      <c r="F11930" s="41"/>
      <c r="I11930" s="41"/>
      <c r="J11930" s="41"/>
      <c r="K11930" s="40"/>
      <c r="Q11930" s="52"/>
    </row>
    <row r="11931" spans="3:17">
      <c r="C11931" s="52"/>
      <c r="F11931" s="41"/>
      <c r="I11931" s="41"/>
      <c r="J11931" s="41"/>
      <c r="K11931" s="40"/>
      <c r="Q11931" s="52"/>
    </row>
    <row r="11932" spans="3:17">
      <c r="C11932" s="52"/>
      <c r="F11932" s="41"/>
      <c r="I11932" s="41"/>
      <c r="J11932" s="41"/>
      <c r="K11932" s="40"/>
      <c r="Q11932" s="52"/>
    </row>
    <row r="11933" spans="3:17">
      <c r="C11933" s="52"/>
      <c r="F11933" s="41"/>
      <c r="I11933" s="41"/>
      <c r="J11933" s="41"/>
      <c r="K11933" s="40"/>
      <c r="Q11933" s="52"/>
    </row>
    <row r="11934" spans="3:17">
      <c r="C11934" s="52"/>
      <c r="F11934" s="41"/>
      <c r="I11934" s="41"/>
      <c r="J11934" s="41"/>
      <c r="K11934" s="40"/>
      <c r="Q11934" s="52"/>
    </row>
    <row r="11935" spans="3:17">
      <c r="C11935" s="52"/>
      <c r="F11935" s="41"/>
      <c r="I11935" s="41"/>
      <c r="J11935" s="41"/>
      <c r="K11935" s="40"/>
      <c r="Q11935" s="52"/>
    </row>
    <row r="11936" spans="3:17">
      <c r="C11936" s="52"/>
      <c r="F11936" s="41"/>
      <c r="I11936" s="41"/>
      <c r="J11936" s="41"/>
      <c r="K11936" s="40"/>
      <c r="Q11936" s="52"/>
    </row>
    <row r="11937" spans="3:17">
      <c r="C11937" s="52"/>
      <c r="F11937" s="41"/>
      <c r="I11937" s="41"/>
      <c r="J11937" s="41"/>
      <c r="K11937" s="40"/>
      <c r="Q11937" s="52"/>
    </row>
    <row r="11938" spans="3:17">
      <c r="C11938" s="52"/>
      <c r="F11938" s="41"/>
      <c r="I11938" s="41"/>
      <c r="J11938" s="41"/>
      <c r="K11938" s="40"/>
      <c r="Q11938" s="52"/>
    </row>
    <row r="11939" spans="3:17">
      <c r="C11939" s="52"/>
      <c r="F11939" s="41"/>
      <c r="I11939" s="41"/>
      <c r="J11939" s="41"/>
      <c r="K11939" s="40"/>
      <c r="Q11939" s="52"/>
    </row>
    <row r="11940" spans="3:17">
      <c r="C11940" s="52"/>
      <c r="F11940" s="41"/>
      <c r="I11940" s="41"/>
      <c r="J11940" s="41"/>
      <c r="K11940" s="40"/>
      <c r="Q11940" s="52"/>
    </row>
    <row r="11941" spans="3:17">
      <c r="C11941" s="52"/>
      <c r="F11941" s="41"/>
      <c r="I11941" s="41"/>
      <c r="J11941" s="41"/>
      <c r="K11941" s="40"/>
      <c r="Q11941" s="52"/>
    </row>
    <row r="11942" spans="3:17">
      <c r="C11942" s="52"/>
      <c r="F11942" s="41"/>
      <c r="I11942" s="41"/>
      <c r="J11942" s="41"/>
      <c r="K11942" s="40"/>
      <c r="Q11942" s="52"/>
    </row>
    <row r="11943" spans="3:17">
      <c r="C11943" s="52"/>
      <c r="F11943" s="41"/>
      <c r="I11943" s="41"/>
      <c r="J11943" s="41"/>
      <c r="K11943" s="40"/>
      <c r="Q11943" s="52"/>
    </row>
    <row r="11944" spans="3:17">
      <c r="C11944" s="52"/>
      <c r="F11944" s="41"/>
      <c r="I11944" s="41"/>
      <c r="J11944" s="41"/>
      <c r="K11944" s="40"/>
      <c r="Q11944" s="52"/>
    </row>
    <row r="11945" spans="3:17">
      <c r="C11945" s="52"/>
      <c r="F11945" s="41"/>
      <c r="I11945" s="41"/>
      <c r="J11945" s="41"/>
      <c r="K11945" s="40"/>
      <c r="Q11945" s="52"/>
    </row>
    <row r="11946" spans="3:17">
      <c r="C11946" s="52"/>
      <c r="F11946" s="41"/>
      <c r="I11946" s="41"/>
      <c r="J11946" s="41"/>
      <c r="K11946" s="40"/>
      <c r="Q11946" s="52"/>
    </row>
    <row r="11947" spans="3:17">
      <c r="C11947" s="52"/>
      <c r="F11947" s="41"/>
      <c r="I11947" s="41"/>
      <c r="J11947" s="41"/>
      <c r="K11947" s="40"/>
      <c r="Q11947" s="52"/>
    </row>
    <row r="11948" spans="3:17">
      <c r="C11948" s="52"/>
      <c r="F11948" s="41"/>
      <c r="I11948" s="41"/>
      <c r="J11948" s="41"/>
      <c r="K11948" s="40"/>
      <c r="Q11948" s="52"/>
    </row>
    <row r="11949" spans="3:17">
      <c r="C11949" s="52"/>
      <c r="F11949" s="41"/>
      <c r="I11949" s="41"/>
      <c r="J11949" s="41"/>
      <c r="K11949" s="40"/>
      <c r="Q11949" s="52"/>
    </row>
    <row r="11950" spans="3:17">
      <c r="C11950" s="52"/>
      <c r="F11950" s="41"/>
      <c r="I11950" s="41"/>
      <c r="J11950" s="41"/>
      <c r="K11950" s="40"/>
      <c r="Q11950" s="52"/>
    </row>
    <row r="11951" spans="3:17">
      <c r="C11951" s="52"/>
      <c r="F11951" s="41"/>
      <c r="I11951" s="41"/>
      <c r="J11951" s="41"/>
      <c r="K11951" s="40"/>
      <c r="Q11951" s="52"/>
    </row>
    <row r="11952" spans="3:17">
      <c r="C11952" s="52"/>
      <c r="F11952" s="41"/>
      <c r="I11952" s="41"/>
      <c r="J11952" s="41"/>
      <c r="K11952" s="40"/>
      <c r="Q11952" s="52"/>
    </row>
    <row r="11953" spans="3:17">
      <c r="C11953" s="52"/>
      <c r="F11953" s="41"/>
      <c r="I11953" s="41"/>
      <c r="J11953" s="41"/>
      <c r="K11953" s="40"/>
      <c r="Q11953" s="52"/>
    </row>
    <row r="11954" spans="3:17">
      <c r="C11954" s="52"/>
      <c r="F11954" s="41"/>
      <c r="I11954" s="41"/>
      <c r="J11954" s="41"/>
      <c r="K11954" s="40"/>
      <c r="Q11954" s="52"/>
    </row>
    <row r="11955" spans="3:17">
      <c r="C11955" s="52"/>
      <c r="F11955" s="41"/>
      <c r="I11955" s="41"/>
      <c r="J11955" s="41"/>
      <c r="K11955" s="40"/>
      <c r="Q11955" s="52"/>
    </row>
    <row r="11956" spans="3:17">
      <c r="C11956" s="52"/>
      <c r="F11956" s="41"/>
      <c r="I11956" s="41"/>
      <c r="J11956" s="41"/>
      <c r="K11956" s="40"/>
      <c r="Q11956" s="52"/>
    </row>
    <row r="11957" spans="3:17">
      <c r="C11957" s="52"/>
      <c r="F11957" s="41"/>
      <c r="I11957" s="41"/>
      <c r="J11957" s="41"/>
      <c r="K11957" s="40"/>
      <c r="Q11957" s="52"/>
    </row>
    <row r="11958" spans="3:17">
      <c r="C11958" s="52"/>
      <c r="F11958" s="41"/>
      <c r="I11958" s="41"/>
      <c r="J11958" s="41"/>
      <c r="K11958" s="40"/>
      <c r="Q11958" s="52"/>
    </row>
    <row r="11959" spans="3:17">
      <c r="C11959" s="52"/>
      <c r="F11959" s="41"/>
      <c r="I11959" s="41"/>
      <c r="J11959" s="41"/>
      <c r="K11959" s="40"/>
      <c r="Q11959" s="52"/>
    </row>
    <row r="11960" spans="3:17">
      <c r="C11960" s="52"/>
      <c r="F11960" s="41"/>
      <c r="I11960" s="41"/>
      <c r="J11960" s="41"/>
      <c r="K11960" s="40"/>
      <c r="Q11960" s="52"/>
    </row>
    <row r="11961" spans="3:17">
      <c r="C11961" s="52"/>
      <c r="F11961" s="41"/>
      <c r="I11961" s="41"/>
      <c r="J11961" s="41"/>
      <c r="K11961" s="40"/>
      <c r="Q11961" s="52"/>
    </row>
    <row r="11962" spans="3:17">
      <c r="C11962" s="52"/>
      <c r="F11962" s="41"/>
      <c r="I11962" s="41"/>
      <c r="J11962" s="41"/>
      <c r="K11962" s="40"/>
      <c r="Q11962" s="52"/>
    </row>
    <row r="11963" spans="3:17">
      <c r="C11963" s="52"/>
      <c r="F11963" s="41"/>
      <c r="I11963" s="41"/>
      <c r="J11963" s="41"/>
      <c r="K11963" s="40"/>
      <c r="Q11963" s="52"/>
    </row>
    <row r="11964" spans="3:17">
      <c r="C11964" s="52"/>
      <c r="F11964" s="41"/>
      <c r="I11964" s="41"/>
      <c r="J11964" s="41"/>
      <c r="K11964" s="40"/>
      <c r="Q11964" s="52"/>
    </row>
    <row r="11965" spans="3:17">
      <c r="C11965" s="52"/>
      <c r="F11965" s="41"/>
      <c r="I11965" s="41"/>
      <c r="J11965" s="41"/>
      <c r="K11965" s="40"/>
      <c r="Q11965" s="52"/>
    </row>
    <row r="11966" spans="3:17">
      <c r="C11966" s="52"/>
      <c r="F11966" s="41"/>
      <c r="I11966" s="41"/>
      <c r="J11966" s="41"/>
      <c r="K11966" s="40"/>
      <c r="Q11966" s="52"/>
    </row>
    <row r="11967" spans="3:17">
      <c r="C11967" s="52"/>
      <c r="F11967" s="41"/>
      <c r="I11967" s="41"/>
      <c r="J11967" s="41"/>
      <c r="K11967" s="40"/>
      <c r="Q11967" s="52"/>
    </row>
    <row r="11968" spans="3:17">
      <c r="C11968" s="52"/>
      <c r="F11968" s="41"/>
      <c r="I11968" s="41"/>
      <c r="J11968" s="41"/>
      <c r="K11968" s="40"/>
      <c r="Q11968" s="52"/>
    </row>
    <row r="11969" spans="3:17">
      <c r="C11969" s="52"/>
      <c r="F11969" s="41"/>
      <c r="I11969" s="41"/>
      <c r="J11969" s="41"/>
      <c r="K11969" s="40"/>
      <c r="Q11969" s="52"/>
    </row>
    <row r="11970" spans="3:17">
      <c r="C11970" s="52"/>
      <c r="F11970" s="41"/>
      <c r="I11970" s="41"/>
      <c r="J11970" s="41"/>
      <c r="K11970" s="40"/>
      <c r="Q11970" s="52"/>
    </row>
    <row r="11971" spans="3:17">
      <c r="C11971" s="52"/>
      <c r="F11971" s="41"/>
      <c r="I11971" s="41"/>
      <c r="J11971" s="41"/>
      <c r="K11971" s="40"/>
      <c r="Q11971" s="52"/>
    </row>
    <row r="11972" spans="3:17">
      <c r="C11972" s="52"/>
      <c r="F11972" s="41"/>
      <c r="I11972" s="41"/>
      <c r="J11972" s="41"/>
      <c r="K11972" s="40"/>
      <c r="Q11972" s="52"/>
    </row>
    <row r="11973" spans="3:17">
      <c r="C11973" s="52"/>
      <c r="F11973" s="41"/>
      <c r="I11973" s="41"/>
      <c r="J11973" s="41"/>
      <c r="K11973" s="40"/>
      <c r="Q11973" s="52"/>
    </row>
    <row r="11974" spans="3:17">
      <c r="C11974" s="52"/>
      <c r="F11974" s="41"/>
      <c r="I11974" s="41"/>
      <c r="J11974" s="41"/>
      <c r="K11974" s="40"/>
      <c r="Q11974" s="52"/>
    </row>
    <row r="11975" spans="3:17">
      <c r="C11975" s="52"/>
      <c r="F11975" s="41"/>
      <c r="I11975" s="41"/>
      <c r="J11975" s="41"/>
      <c r="K11975" s="40"/>
      <c r="Q11975" s="52"/>
    </row>
    <row r="11976" spans="3:17">
      <c r="C11976" s="52"/>
      <c r="F11976" s="41"/>
      <c r="I11976" s="41"/>
      <c r="J11976" s="41"/>
      <c r="K11976" s="40"/>
      <c r="Q11976" s="52"/>
    </row>
    <row r="11977" spans="3:17">
      <c r="C11977" s="52"/>
      <c r="F11977" s="41"/>
      <c r="I11977" s="41"/>
      <c r="J11977" s="41"/>
      <c r="K11977" s="40"/>
      <c r="Q11977" s="52"/>
    </row>
    <row r="11978" spans="3:17">
      <c r="C11978" s="52"/>
      <c r="F11978" s="41"/>
      <c r="I11978" s="41"/>
      <c r="J11978" s="41"/>
      <c r="K11978" s="40"/>
      <c r="Q11978" s="52"/>
    </row>
    <row r="11979" spans="3:17">
      <c r="C11979" s="52"/>
      <c r="F11979" s="41"/>
      <c r="I11979" s="41"/>
      <c r="J11979" s="41"/>
      <c r="K11979" s="40"/>
      <c r="Q11979" s="52"/>
    </row>
    <row r="11980" spans="3:17">
      <c r="C11980" s="52"/>
      <c r="F11980" s="41"/>
      <c r="I11980" s="41"/>
      <c r="J11980" s="41"/>
      <c r="K11980" s="40"/>
      <c r="Q11980" s="52"/>
    </row>
    <row r="11981" spans="3:17">
      <c r="C11981" s="52"/>
      <c r="F11981" s="41"/>
      <c r="I11981" s="41"/>
      <c r="J11981" s="41"/>
      <c r="K11981" s="40"/>
      <c r="Q11981" s="52"/>
    </row>
    <row r="11982" spans="3:17">
      <c r="C11982" s="52"/>
      <c r="F11982" s="41"/>
      <c r="I11982" s="41"/>
      <c r="J11982" s="41"/>
      <c r="K11982" s="40"/>
      <c r="Q11982" s="52"/>
    </row>
    <row r="11983" spans="3:17">
      <c r="C11983" s="52"/>
      <c r="F11983" s="41"/>
      <c r="I11983" s="41"/>
      <c r="J11983" s="41"/>
      <c r="K11983" s="40"/>
      <c r="Q11983" s="52"/>
    </row>
    <row r="11984" spans="3:17">
      <c r="C11984" s="52"/>
      <c r="F11984" s="41"/>
      <c r="I11984" s="41"/>
      <c r="J11984" s="41"/>
      <c r="K11984" s="40"/>
      <c r="Q11984" s="52"/>
    </row>
    <row r="11985" spans="3:17">
      <c r="C11985" s="52"/>
      <c r="F11985" s="41"/>
      <c r="I11985" s="41"/>
      <c r="J11985" s="41"/>
      <c r="K11985" s="40"/>
      <c r="Q11985" s="52"/>
    </row>
    <row r="11986" spans="3:17">
      <c r="C11986" s="52"/>
      <c r="F11986" s="41"/>
      <c r="I11986" s="41"/>
      <c r="J11986" s="41"/>
      <c r="K11986" s="40"/>
      <c r="Q11986" s="52"/>
    </row>
    <row r="11987" spans="3:17">
      <c r="C11987" s="52"/>
      <c r="F11987" s="41"/>
      <c r="I11987" s="41"/>
      <c r="J11987" s="41"/>
      <c r="K11987" s="40"/>
      <c r="Q11987" s="52"/>
    </row>
    <row r="11988" spans="3:17">
      <c r="C11988" s="52"/>
      <c r="F11988" s="41"/>
      <c r="I11988" s="41"/>
      <c r="J11988" s="41"/>
      <c r="K11988" s="40"/>
      <c r="Q11988" s="52"/>
    </row>
    <row r="11989" spans="3:17">
      <c r="C11989" s="52"/>
      <c r="F11989" s="41"/>
      <c r="I11989" s="41"/>
      <c r="J11989" s="41"/>
      <c r="K11989" s="40"/>
      <c r="Q11989" s="52"/>
    </row>
    <row r="11990" spans="3:17">
      <c r="C11990" s="52"/>
      <c r="F11990" s="41"/>
      <c r="I11990" s="41"/>
      <c r="J11990" s="41"/>
      <c r="K11990" s="40"/>
      <c r="Q11990" s="52"/>
    </row>
    <row r="11991" spans="3:17">
      <c r="C11991" s="52"/>
      <c r="F11991" s="41"/>
      <c r="I11991" s="41"/>
      <c r="J11991" s="41"/>
      <c r="K11991" s="40"/>
      <c r="Q11991" s="52"/>
    </row>
    <row r="11992" spans="3:17">
      <c r="C11992" s="52"/>
      <c r="F11992" s="41"/>
      <c r="I11992" s="41"/>
      <c r="J11992" s="41"/>
      <c r="K11992" s="40"/>
      <c r="Q11992" s="52"/>
    </row>
    <row r="11993" spans="3:17">
      <c r="C11993" s="52"/>
      <c r="F11993" s="41"/>
      <c r="I11993" s="41"/>
      <c r="J11993" s="41"/>
      <c r="K11993" s="40"/>
      <c r="Q11993" s="52"/>
    </row>
    <row r="11994" spans="3:17">
      <c r="C11994" s="52"/>
      <c r="F11994" s="41"/>
      <c r="I11994" s="41"/>
      <c r="J11994" s="41"/>
      <c r="K11994" s="40"/>
      <c r="Q11994" s="52"/>
    </row>
    <row r="11995" spans="3:17">
      <c r="C11995" s="52"/>
      <c r="F11995" s="41"/>
      <c r="I11995" s="41"/>
      <c r="J11995" s="41"/>
      <c r="K11995" s="40"/>
      <c r="Q11995" s="52"/>
    </row>
    <row r="11996" spans="3:17">
      <c r="C11996" s="52"/>
      <c r="F11996" s="41"/>
      <c r="I11996" s="41"/>
      <c r="J11996" s="41"/>
      <c r="K11996" s="40"/>
      <c r="Q11996" s="52"/>
    </row>
    <row r="11997" spans="3:17">
      <c r="C11997" s="52"/>
      <c r="F11997" s="41"/>
      <c r="I11997" s="41"/>
      <c r="J11997" s="41"/>
      <c r="K11997" s="40"/>
      <c r="Q11997" s="52"/>
    </row>
    <row r="11998" spans="3:17">
      <c r="C11998" s="52"/>
      <c r="F11998" s="41"/>
      <c r="I11998" s="41"/>
      <c r="J11998" s="41"/>
      <c r="K11998" s="40"/>
      <c r="Q11998" s="52"/>
    </row>
    <row r="11999" spans="3:17">
      <c r="C11999" s="52"/>
      <c r="F11999" s="41"/>
      <c r="I11999" s="41"/>
      <c r="J11999" s="41"/>
      <c r="K11999" s="40"/>
      <c r="Q11999" s="52"/>
    </row>
    <row r="12000" spans="3:17">
      <c r="C12000" s="52"/>
      <c r="F12000" s="41"/>
      <c r="I12000" s="41"/>
      <c r="J12000" s="41"/>
      <c r="K12000" s="40"/>
      <c r="Q12000" s="52"/>
    </row>
    <row r="12001" spans="3:17">
      <c r="C12001" s="52"/>
      <c r="F12001" s="41"/>
      <c r="I12001" s="41"/>
      <c r="J12001" s="41"/>
      <c r="K12001" s="40"/>
      <c r="Q12001" s="52"/>
    </row>
    <row r="12002" spans="3:17">
      <c r="C12002" s="52"/>
      <c r="F12002" s="41"/>
      <c r="I12002" s="41"/>
      <c r="J12002" s="41"/>
      <c r="K12002" s="40"/>
      <c r="Q12002" s="52"/>
    </row>
    <row r="12003" spans="3:17">
      <c r="C12003" s="52"/>
      <c r="F12003" s="41"/>
      <c r="I12003" s="41"/>
      <c r="J12003" s="41"/>
      <c r="K12003" s="40"/>
      <c r="Q12003" s="52"/>
    </row>
    <row r="12004" spans="3:17">
      <c r="C12004" s="52"/>
      <c r="F12004" s="41"/>
      <c r="I12004" s="41"/>
      <c r="J12004" s="41"/>
      <c r="K12004" s="40"/>
      <c r="Q12004" s="52"/>
    </row>
    <row r="12005" spans="3:17">
      <c r="C12005" s="52"/>
      <c r="F12005" s="41"/>
      <c r="I12005" s="41"/>
      <c r="J12005" s="41"/>
      <c r="K12005" s="40"/>
      <c r="Q12005" s="52"/>
    </row>
    <row r="12006" spans="3:17">
      <c r="C12006" s="52"/>
      <c r="F12006" s="41"/>
      <c r="I12006" s="41"/>
      <c r="J12006" s="41"/>
      <c r="K12006" s="40"/>
      <c r="Q12006" s="52"/>
    </row>
    <row r="12007" spans="3:17">
      <c r="C12007" s="52"/>
      <c r="F12007" s="41"/>
      <c r="I12007" s="41"/>
      <c r="J12007" s="41"/>
      <c r="K12007" s="40"/>
      <c r="Q12007" s="52"/>
    </row>
    <row r="12008" spans="3:17">
      <c r="C12008" s="52"/>
      <c r="F12008" s="41"/>
      <c r="I12008" s="41"/>
      <c r="J12008" s="41"/>
      <c r="K12008" s="40"/>
      <c r="Q12008" s="52"/>
    </row>
    <row r="12009" spans="3:17">
      <c r="C12009" s="52"/>
      <c r="F12009" s="41"/>
      <c r="I12009" s="41"/>
      <c r="J12009" s="41"/>
      <c r="K12009" s="40"/>
      <c r="Q12009" s="52"/>
    </row>
    <row r="12010" spans="3:17">
      <c r="C12010" s="52"/>
      <c r="F12010" s="41"/>
      <c r="I12010" s="41"/>
      <c r="J12010" s="41"/>
      <c r="K12010" s="40"/>
      <c r="Q12010" s="52"/>
    </row>
    <row r="12011" spans="3:17">
      <c r="C12011" s="52"/>
      <c r="F12011" s="41"/>
      <c r="I12011" s="41"/>
      <c r="J12011" s="41"/>
      <c r="K12011" s="40"/>
      <c r="Q12011" s="52"/>
    </row>
    <row r="12012" spans="3:17">
      <c r="C12012" s="52"/>
      <c r="F12012" s="41"/>
      <c r="I12012" s="41"/>
      <c r="J12012" s="41"/>
      <c r="K12012" s="40"/>
      <c r="Q12012" s="52"/>
    </row>
    <row r="12013" spans="3:17">
      <c r="C12013" s="52"/>
      <c r="F12013" s="41"/>
      <c r="I12013" s="41"/>
      <c r="J12013" s="41"/>
      <c r="K12013" s="40"/>
      <c r="Q12013" s="52"/>
    </row>
    <row r="12014" spans="3:17">
      <c r="C12014" s="52"/>
      <c r="F12014" s="41"/>
      <c r="I12014" s="41"/>
      <c r="J12014" s="41"/>
      <c r="K12014" s="40"/>
      <c r="Q12014" s="52"/>
    </row>
    <row r="12015" spans="3:17">
      <c r="C12015" s="52"/>
      <c r="F12015" s="41"/>
      <c r="I12015" s="41"/>
      <c r="J12015" s="41"/>
      <c r="K12015" s="40"/>
      <c r="Q12015" s="52"/>
    </row>
    <row r="12016" spans="3:17">
      <c r="C12016" s="52"/>
      <c r="F12016" s="41"/>
      <c r="I12016" s="41"/>
      <c r="J12016" s="41"/>
      <c r="K12016" s="40"/>
      <c r="Q12016" s="52"/>
    </row>
    <row r="12017" spans="3:17">
      <c r="C12017" s="52"/>
      <c r="F12017" s="41"/>
      <c r="I12017" s="41"/>
      <c r="J12017" s="41"/>
      <c r="K12017" s="40"/>
      <c r="Q12017" s="52"/>
    </row>
    <row r="12018" spans="3:17">
      <c r="C12018" s="52"/>
      <c r="F12018" s="41"/>
      <c r="I12018" s="41"/>
      <c r="J12018" s="41"/>
      <c r="K12018" s="40"/>
      <c r="Q12018" s="52"/>
    </row>
    <row r="12019" spans="3:17">
      <c r="C12019" s="52"/>
      <c r="F12019" s="41"/>
      <c r="I12019" s="41"/>
      <c r="J12019" s="41"/>
      <c r="K12019" s="40"/>
      <c r="Q12019" s="52"/>
    </row>
    <row r="12020" spans="3:17">
      <c r="C12020" s="52"/>
      <c r="F12020" s="41"/>
      <c r="I12020" s="41"/>
      <c r="J12020" s="41"/>
      <c r="K12020" s="40"/>
      <c r="Q12020" s="52"/>
    </row>
    <row r="12021" spans="3:17">
      <c r="C12021" s="52"/>
      <c r="F12021" s="41"/>
      <c r="I12021" s="41"/>
      <c r="J12021" s="41"/>
      <c r="K12021" s="40"/>
      <c r="Q12021" s="52"/>
    </row>
    <row r="12022" spans="3:17">
      <c r="C12022" s="52"/>
      <c r="F12022" s="41"/>
      <c r="I12022" s="41"/>
      <c r="J12022" s="41"/>
      <c r="K12022" s="40"/>
      <c r="Q12022" s="52"/>
    </row>
    <row r="12023" spans="3:17">
      <c r="C12023" s="52"/>
      <c r="F12023" s="41"/>
      <c r="I12023" s="41"/>
      <c r="J12023" s="41"/>
      <c r="K12023" s="40"/>
      <c r="Q12023" s="52"/>
    </row>
    <row r="12024" spans="3:17">
      <c r="C12024" s="52"/>
      <c r="F12024" s="41"/>
      <c r="I12024" s="41"/>
      <c r="J12024" s="41"/>
      <c r="K12024" s="40"/>
      <c r="Q12024" s="52"/>
    </row>
    <row r="12025" spans="3:17">
      <c r="C12025" s="52"/>
      <c r="F12025" s="41"/>
      <c r="I12025" s="41"/>
      <c r="J12025" s="41"/>
      <c r="K12025" s="40"/>
      <c r="Q12025" s="52"/>
    </row>
    <row r="12026" spans="3:17">
      <c r="C12026" s="52"/>
      <c r="F12026" s="41"/>
      <c r="I12026" s="41"/>
      <c r="J12026" s="41"/>
      <c r="K12026" s="40"/>
      <c r="Q12026" s="52"/>
    </row>
    <row r="12027" spans="3:17">
      <c r="C12027" s="52"/>
      <c r="F12027" s="41"/>
      <c r="I12027" s="41"/>
      <c r="J12027" s="41"/>
      <c r="K12027" s="40"/>
      <c r="Q12027" s="52"/>
    </row>
    <row r="12028" spans="3:17">
      <c r="C12028" s="52"/>
      <c r="F12028" s="41"/>
      <c r="I12028" s="41"/>
      <c r="J12028" s="41"/>
      <c r="K12028" s="40"/>
      <c r="Q12028" s="52"/>
    </row>
    <row r="12029" spans="3:17">
      <c r="C12029" s="52"/>
      <c r="F12029" s="41"/>
      <c r="I12029" s="41"/>
      <c r="J12029" s="41"/>
      <c r="K12029" s="40"/>
      <c r="Q12029" s="52"/>
    </row>
    <row r="12030" spans="3:17">
      <c r="C12030" s="52"/>
      <c r="F12030" s="41"/>
      <c r="I12030" s="41"/>
      <c r="J12030" s="41"/>
      <c r="K12030" s="40"/>
      <c r="Q12030" s="52"/>
    </row>
    <row r="12031" spans="3:17">
      <c r="C12031" s="52"/>
      <c r="F12031" s="41"/>
      <c r="I12031" s="41"/>
      <c r="J12031" s="41"/>
      <c r="K12031" s="40"/>
      <c r="Q12031" s="52"/>
    </row>
    <row r="12032" spans="3:17">
      <c r="C12032" s="52"/>
      <c r="F12032" s="41"/>
      <c r="I12032" s="41"/>
      <c r="J12032" s="41"/>
      <c r="K12032" s="40"/>
      <c r="Q12032" s="52"/>
    </row>
    <row r="12033" spans="3:17">
      <c r="C12033" s="52"/>
      <c r="F12033" s="41"/>
      <c r="I12033" s="41"/>
      <c r="J12033" s="41"/>
      <c r="K12033" s="40"/>
      <c r="Q12033" s="52"/>
    </row>
    <row r="12034" spans="3:17">
      <c r="C12034" s="52"/>
      <c r="F12034" s="41"/>
      <c r="I12034" s="41"/>
      <c r="J12034" s="41"/>
      <c r="K12034" s="40"/>
      <c r="Q12034" s="52"/>
    </row>
    <row r="12035" spans="3:17">
      <c r="C12035" s="52"/>
      <c r="F12035" s="41"/>
      <c r="I12035" s="41"/>
      <c r="J12035" s="41"/>
      <c r="K12035" s="40"/>
      <c r="Q12035" s="52"/>
    </row>
    <row r="12036" spans="3:17">
      <c r="C12036" s="52"/>
      <c r="F12036" s="41"/>
      <c r="I12036" s="41"/>
      <c r="J12036" s="41"/>
      <c r="K12036" s="40"/>
      <c r="Q12036" s="52"/>
    </row>
    <row r="12037" spans="3:17">
      <c r="C12037" s="52"/>
      <c r="F12037" s="41"/>
      <c r="I12037" s="41"/>
      <c r="J12037" s="41"/>
      <c r="K12037" s="40"/>
      <c r="Q12037" s="52"/>
    </row>
    <row r="12038" spans="3:17">
      <c r="C12038" s="52"/>
      <c r="F12038" s="41"/>
      <c r="I12038" s="41"/>
      <c r="J12038" s="41"/>
      <c r="K12038" s="40"/>
      <c r="Q12038" s="52"/>
    </row>
    <row r="12039" spans="3:17">
      <c r="C12039" s="52"/>
      <c r="F12039" s="41"/>
      <c r="I12039" s="41"/>
      <c r="J12039" s="41"/>
      <c r="K12039" s="40"/>
      <c r="Q12039" s="52"/>
    </row>
    <row r="12040" spans="3:17">
      <c r="C12040" s="52"/>
      <c r="F12040" s="41"/>
      <c r="I12040" s="41"/>
      <c r="J12040" s="41"/>
      <c r="K12040" s="40"/>
      <c r="Q12040" s="52"/>
    </row>
    <row r="12041" spans="3:17">
      <c r="C12041" s="52"/>
      <c r="F12041" s="41"/>
      <c r="I12041" s="41"/>
      <c r="J12041" s="41"/>
      <c r="K12041" s="40"/>
      <c r="Q12041" s="52"/>
    </row>
    <row r="12042" spans="3:17">
      <c r="C12042" s="52"/>
      <c r="F12042" s="41"/>
      <c r="I12042" s="41"/>
      <c r="J12042" s="41"/>
      <c r="K12042" s="40"/>
      <c r="Q12042" s="52"/>
    </row>
    <row r="12043" spans="3:17">
      <c r="C12043" s="52"/>
      <c r="F12043" s="41"/>
      <c r="I12043" s="41"/>
      <c r="J12043" s="41"/>
      <c r="K12043" s="40"/>
      <c r="Q12043" s="52"/>
    </row>
    <row r="12044" spans="3:17">
      <c r="C12044" s="52"/>
      <c r="F12044" s="41"/>
      <c r="I12044" s="41"/>
      <c r="J12044" s="41"/>
      <c r="K12044" s="40"/>
      <c r="Q12044" s="52"/>
    </row>
    <row r="12045" spans="3:17">
      <c r="C12045" s="52"/>
      <c r="F12045" s="41"/>
      <c r="I12045" s="41"/>
      <c r="J12045" s="41"/>
      <c r="K12045" s="40"/>
      <c r="Q12045" s="52"/>
    </row>
    <row r="12046" spans="3:17">
      <c r="C12046" s="52"/>
      <c r="F12046" s="41"/>
      <c r="I12046" s="41"/>
      <c r="J12046" s="41"/>
      <c r="K12046" s="40"/>
      <c r="Q12046" s="52"/>
    </row>
    <row r="12047" spans="3:17">
      <c r="C12047" s="52"/>
      <c r="F12047" s="41"/>
      <c r="I12047" s="41"/>
      <c r="J12047" s="41"/>
      <c r="K12047" s="40"/>
      <c r="Q12047" s="52"/>
    </row>
    <row r="12048" spans="3:17">
      <c r="C12048" s="52"/>
      <c r="F12048" s="41"/>
      <c r="I12048" s="41"/>
      <c r="J12048" s="41"/>
      <c r="K12048" s="40"/>
      <c r="Q12048" s="52"/>
    </row>
    <row r="12049" spans="3:17">
      <c r="C12049" s="52"/>
      <c r="F12049" s="41"/>
      <c r="I12049" s="41"/>
      <c r="J12049" s="41"/>
      <c r="K12049" s="40"/>
      <c r="Q12049" s="52"/>
    </row>
    <row r="12050" spans="3:17">
      <c r="C12050" s="52"/>
      <c r="F12050" s="41"/>
      <c r="I12050" s="41"/>
      <c r="J12050" s="41"/>
      <c r="K12050" s="40"/>
      <c r="Q12050" s="52"/>
    </row>
    <row r="12051" spans="3:17">
      <c r="C12051" s="52"/>
      <c r="F12051" s="41"/>
      <c r="I12051" s="41"/>
      <c r="J12051" s="41"/>
      <c r="K12051" s="40"/>
      <c r="Q12051" s="52"/>
    </row>
    <row r="12052" spans="3:17">
      <c r="C12052" s="52"/>
      <c r="F12052" s="41"/>
      <c r="I12052" s="41"/>
      <c r="J12052" s="41"/>
      <c r="K12052" s="40"/>
      <c r="Q12052" s="52"/>
    </row>
    <row r="12053" spans="3:17">
      <c r="C12053" s="52"/>
      <c r="F12053" s="41"/>
      <c r="I12053" s="41"/>
      <c r="J12053" s="41"/>
      <c r="K12053" s="40"/>
      <c r="Q12053" s="52"/>
    </row>
    <row r="12054" spans="3:17">
      <c r="C12054" s="52"/>
      <c r="F12054" s="41"/>
      <c r="I12054" s="41"/>
      <c r="J12054" s="41"/>
      <c r="K12054" s="40"/>
      <c r="Q12054" s="52"/>
    </row>
    <row r="12055" spans="3:17">
      <c r="C12055" s="52"/>
      <c r="F12055" s="41"/>
      <c r="I12055" s="41"/>
      <c r="J12055" s="41"/>
      <c r="K12055" s="40"/>
      <c r="Q12055" s="52"/>
    </row>
    <row r="12056" spans="3:17">
      <c r="C12056" s="52"/>
      <c r="F12056" s="41"/>
      <c r="I12056" s="41"/>
      <c r="J12056" s="41"/>
      <c r="K12056" s="40"/>
      <c r="Q12056" s="52"/>
    </row>
    <row r="12057" spans="3:17">
      <c r="C12057" s="52"/>
      <c r="F12057" s="41"/>
      <c r="I12057" s="41"/>
      <c r="J12057" s="41"/>
      <c r="K12057" s="40"/>
      <c r="Q12057" s="52"/>
    </row>
    <row r="12058" spans="3:17">
      <c r="C12058" s="52"/>
      <c r="F12058" s="41"/>
      <c r="I12058" s="41"/>
      <c r="J12058" s="41"/>
      <c r="K12058" s="40"/>
      <c r="Q12058" s="52"/>
    </row>
    <row r="12059" spans="3:17">
      <c r="C12059" s="52"/>
      <c r="F12059" s="41"/>
      <c r="I12059" s="41"/>
      <c r="J12059" s="41"/>
      <c r="K12059" s="40"/>
      <c r="Q12059" s="52"/>
    </row>
    <row r="12060" spans="3:17">
      <c r="C12060" s="52"/>
      <c r="F12060" s="41"/>
      <c r="I12060" s="41"/>
      <c r="J12060" s="41"/>
      <c r="K12060" s="40"/>
      <c r="Q12060" s="52"/>
    </row>
    <row r="12061" spans="3:17">
      <c r="C12061" s="52"/>
      <c r="F12061" s="41"/>
      <c r="I12061" s="41"/>
      <c r="J12061" s="41"/>
      <c r="K12061" s="40"/>
      <c r="Q12061" s="52"/>
    </row>
    <row r="12062" spans="3:17">
      <c r="C12062" s="52"/>
      <c r="F12062" s="41"/>
      <c r="I12062" s="41"/>
      <c r="J12062" s="41"/>
      <c r="K12062" s="40"/>
      <c r="Q12062" s="52"/>
    </row>
    <row r="12063" spans="3:17">
      <c r="C12063" s="52"/>
      <c r="F12063" s="41"/>
      <c r="I12063" s="41"/>
      <c r="J12063" s="41"/>
      <c r="K12063" s="40"/>
      <c r="Q12063" s="52"/>
    </row>
    <row r="12064" spans="3:17">
      <c r="C12064" s="52"/>
      <c r="F12064" s="41"/>
      <c r="I12064" s="41"/>
      <c r="J12064" s="41"/>
      <c r="K12064" s="40"/>
      <c r="Q12064" s="52"/>
    </row>
    <row r="12065" spans="3:17">
      <c r="C12065" s="52"/>
      <c r="F12065" s="41"/>
      <c r="I12065" s="41"/>
      <c r="J12065" s="41"/>
      <c r="K12065" s="40"/>
      <c r="Q12065" s="52"/>
    </row>
    <row r="12066" spans="3:17">
      <c r="C12066" s="52"/>
      <c r="F12066" s="41"/>
      <c r="I12066" s="41"/>
      <c r="J12066" s="41"/>
      <c r="K12066" s="40"/>
      <c r="Q12066" s="52"/>
    </row>
    <row r="12067" spans="3:17">
      <c r="C12067" s="52"/>
      <c r="F12067" s="41"/>
      <c r="I12067" s="41"/>
      <c r="J12067" s="41"/>
      <c r="K12067" s="40"/>
      <c r="Q12067" s="52"/>
    </row>
    <row r="12068" spans="3:17">
      <c r="C12068" s="52"/>
      <c r="F12068" s="41"/>
      <c r="I12068" s="41"/>
      <c r="J12068" s="41"/>
      <c r="K12068" s="40"/>
      <c r="Q12068" s="52"/>
    </row>
    <row r="12069" spans="3:17">
      <c r="C12069" s="52"/>
      <c r="F12069" s="41"/>
      <c r="I12069" s="41"/>
      <c r="J12069" s="41"/>
      <c r="K12069" s="40"/>
      <c r="Q12069" s="52"/>
    </row>
    <row r="12070" spans="3:17">
      <c r="C12070" s="52"/>
      <c r="F12070" s="41"/>
      <c r="I12070" s="41"/>
      <c r="J12070" s="41"/>
      <c r="K12070" s="40"/>
      <c r="Q12070" s="52"/>
    </row>
    <row r="12071" spans="3:17">
      <c r="C12071" s="52"/>
      <c r="F12071" s="41"/>
      <c r="I12071" s="41"/>
      <c r="J12071" s="41"/>
      <c r="K12071" s="40"/>
      <c r="Q12071" s="52"/>
    </row>
    <row r="12072" spans="3:17">
      <c r="C12072" s="52"/>
      <c r="F12072" s="41"/>
      <c r="I12072" s="41"/>
      <c r="J12072" s="41"/>
      <c r="K12072" s="40"/>
      <c r="Q12072" s="52"/>
    </row>
    <row r="12073" spans="3:17">
      <c r="C12073" s="52"/>
      <c r="F12073" s="41"/>
      <c r="I12073" s="41"/>
      <c r="J12073" s="41"/>
      <c r="K12073" s="40"/>
      <c r="Q12073" s="52"/>
    </row>
    <row r="12074" spans="3:17">
      <c r="C12074" s="52"/>
      <c r="F12074" s="41"/>
      <c r="I12074" s="41"/>
      <c r="J12074" s="41"/>
      <c r="K12074" s="40"/>
      <c r="Q12074" s="52"/>
    </row>
    <row r="12075" spans="3:17">
      <c r="C12075" s="52"/>
      <c r="F12075" s="41"/>
      <c r="I12075" s="41"/>
      <c r="J12075" s="41"/>
      <c r="K12075" s="40"/>
      <c r="Q12075" s="52"/>
    </row>
    <row r="12076" spans="3:17">
      <c r="C12076" s="52"/>
      <c r="F12076" s="41"/>
      <c r="I12076" s="41"/>
      <c r="J12076" s="41"/>
      <c r="K12076" s="40"/>
      <c r="Q12076" s="52"/>
    </row>
    <row r="12077" spans="3:17">
      <c r="C12077" s="52"/>
      <c r="F12077" s="41"/>
      <c r="I12077" s="41"/>
      <c r="J12077" s="41"/>
      <c r="K12077" s="40"/>
      <c r="Q12077" s="52"/>
    </row>
    <row r="12078" spans="3:17">
      <c r="C12078" s="52"/>
      <c r="F12078" s="41"/>
      <c r="I12078" s="41"/>
      <c r="J12078" s="41"/>
      <c r="K12078" s="40"/>
      <c r="Q12078" s="52"/>
    </row>
    <row r="12079" spans="3:17">
      <c r="C12079" s="52"/>
      <c r="F12079" s="41"/>
      <c r="I12079" s="41"/>
      <c r="J12079" s="41"/>
      <c r="K12079" s="40"/>
      <c r="Q12079" s="52"/>
    </row>
    <row r="12080" spans="3:17">
      <c r="C12080" s="52"/>
      <c r="F12080" s="41"/>
      <c r="I12080" s="41"/>
      <c r="J12080" s="41"/>
      <c r="K12080" s="40"/>
      <c r="Q12080" s="52"/>
    </row>
    <row r="12081" spans="3:17">
      <c r="C12081" s="52"/>
      <c r="F12081" s="41"/>
      <c r="I12081" s="41"/>
      <c r="J12081" s="41"/>
      <c r="K12081" s="40"/>
      <c r="Q12081" s="52"/>
    </row>
    <row r="12082" spans="3:17">
      <c r="C12082" s="52"/>
      <c r="F12082" s="41"/>
      <c r="I12082" s="41"/>
      <c r="J12082" s="41"/>
      <c r="K12082" s="40"/>
      <c r="Q12082" s="52"/>
    </row>
    <row r="12083" spans="3:17">
      <c r="C12083" s="52"/>
      <c r="F12083" s="41"/>
      <c r="I12083" s="41"/>
      <c r="J12083" s="41"/>
      <c r="K12083" s="40"/>
      <c r="Q12083" s="52"/>
    </row>
    <row r="12084" spans="3:17">
      <c r="C12084" s="52"/>
      <c r="F12084" s="41"/>
      <c r="I12084" s="41"/>
      <c r="J12084" s="41"/>
      <c r="K12084" s="40"/>
      <c r="Q12084" s="52"/>
    </row>
    <row r="12085" spans="3:17">
      <c r="C12085" s="52"/>
      <c r="F12085" s="41"/>
      <c r="I12085" s="41"/>
      <c r="J12085" s="41"/>
      <c r="K12085" s="40"/>
      <c r="Q12085" s="52"/>
    </row>
    <row r="12086" spans="3:17">
      <c r="C12086" s="52"/>
      <c r="F12086" s="41"/>
      <c r="I12086" s="41"/>
      <c r="J12086" s="41"/>
      <c r="K12086" s="40"/>
      <c r="Q12086" s="52"/>
    </row>
    <row r="12087" spans="3:17">
      <c r="C12087" s="52"/>
      <c r="F12087" s="41"/>
      <c r="I12087" s="41"/>
      <c r="J12087" s="41"/>
      <c r="K12087" s="40"/>
      <c r="Q12087" s="52"/>
    </row>
    <row r="12088" spans="3:17">
      <c r="C12088" s="52"/>
      <c r="F12088" s="41"/>
      <c r="I12088" s="41"/>
      <c r="J12088" s="41"/>
      <c r="K12088" s="40"/>
      <c r="Q12088" s="52"/>
    </row>
    <row r="12089" spans="3:17">
      <c r="C12089" s="52"/>
      <c r="F12089" s="41"/>
      <c r="I12089" s="41"/>
      <c r="J12089" s="41"/>
      <c r="K12089" s="40"/>
      <c r="Q12089" s="52"/>
    </row>
    <row r="12090" spans="3:17">
      <c r="C12090" s="52"/>
      <c r="F12090" s="41"/>
      <c r="I12090" s="41"/>
      <c r="J12090" s="41"/>
      <c r="K12090" s="40"/>
      <c r="Q12090" s="52"/>
    </row>
    <row r="12091" spans="3:17">
      <c r="C12091" s="52"/>
      <c r="F12091" s="41"/>
      <c r="I12091" s="41"/>
      <c r="J12091" s="41"/>
      <c r="K12091" s="40"/>
      <c r="Q12091" s="52"/>
    </row>
    <row r="12092" spans="3:17">
      <c r="C12092" s="52"/>
      <c r="F12092" s="41"/>
      <c r="I12092" s="41"/>
      <c r="J12092" s="41"/>
      <c r="K12092" s="40"/>
      <c r="Q12092" s="52"/>
    </row>
    <row r="12093" spans="3:17">
      <c r="C12093" s="52"/>
      <c r="F12093" s="41"/>
      <c r="I12093" s="41"/>
      <c r="J12093" s="41"/>
      <c r="K12093" s="40"/>
      <c r="Q12093" s="52"/>
    </row>
    <row r="12094" spans="3:17">
      <c r="C12094" s="52"/>
      <c r="F12094" s="41"/>
      <c r="I12094" s="41"/>
      <c r="J12094" s="41"/>
      <c r="K12094" s="40"/>
      <c r="Q12094" s="52"/>
    </row>
    <row r="12095" spans="3:17">
      <c r="C12095" s="52"/>
      <c r="F12095" s="41"/>
      <c r="I12095" s="41"/>
      <c r="J12095" s="41"/>
      <c r="K12095" s="40"/>
      <c r="Q12095" s="52"/>
    </row>
    <row r="12096" spans="3:17">
      <c r="C12096" s="52"/>
      <c r="F12096" s="41"/>
      <c r="I12096" s="41"/>
      <c r="J12096" s="41"/>
      <c r="K12096" s="40"/>
      <c r="Q12096" s="52"/>
    </row>
    <row r="12097" spans="3:17">
      <c r="C12097" s="52"/>
      <c r="F12097" s="41"/>
      <c r="I12097" s="41"/>
      <c r="J12097" s="41"/>
      <c r="K12097" s="40"/>
      <c r="Q12097" s="52"/>
    </row>
    <row r="12098" spans="3:17">
      <c r="C12098" s="52"/>
      <c r="F12098" s="41"/>
      <c r="I12098" s="41"/>
      <c r="J12098" s="41"/>
      <c r="K12098" s="40"/>
      <c r="Q12098" s="52"/>
    </row>
    <row r="12099" spans="3:17">
      <c r="C12099" s="52"/>
      <c r="F12099" s="41"/>
      <c r="I12099" s="41"/>
      <c r="J12099" s="41"/>
      <c r="K12099" s="40"/>
      <c r="Q12099" s="52"/>
    </row>
    <row r="12100" spans="3:17">
      <c r="C12100" s="52"/>
      <c r="F12100" s="41"/>
      <c r="I12100" s="41"/>
      <c r="J12100" s="41"/>
      <c r="K12100" s="40"/>
      <c r="Q12100" s="52"/>
    </row>
    <row r="12101" spans="3:17">
      <c r="C12101" s="52"/>
      <c r="F12101" s="41"/>
      <c r="I12101" s="41"/>
      <c r="J12101" s="41"/>
      <c r="K12101" s="40"/>
      <c r="Q12101" s="52"/>
    </row>
    <row r="12102" spans="3:17">
      <c r="C12102" s="52"/>
      <c r="F12102" s="41"/>
      <c r="I12102" s="41"/>
      <c r="J12102" s="41"/>
      <c r="K12102" s="40"/>
      <c r="Q12102" s="52"/>
    </row>
    <row r="12103" spans="3:17">
      <c r="C12103" s="52"/>
      <c r="F12103" s="41"/>
      <c r="I12103" s="41"/>
      <c r="J12103" s="41"/>
      <c r="K12103" s="40"/>
      <c r="Q12103" s="52"/>
    </row>
    <row r="12104" spans="3:17">
      <c r="C12104" s="52"/>
      <c r="F12104" s="41"/>
      <c r="I12104" s="41"/>
      <c r="J12104" s="41"/>
      <c r="K12104" s="40"/>
      <c r="Q12104" s="52"/>
    </row>
    <row r="12105" spans="3:17">
      <c r="C12105" s="52"/>
      <c r="F12105" s="41"/>
      <c r="I12105" s="41"/>
      <c r="J12105" s="41"/>
      <c r="K12105" s="40"/>
      <c r="Q12105" s="52"/>
    </row>
    <row r="12106" spans="3:17">
      <c r="C12106" s="52"/>
      <c r="F12106" s="41"/>
      <c r="I12106" s="41"/>
      <c r="J12106" s="41"/>
      <c r="K12106" s="40"/>
      <c r="Q12106" s="52"/>
    </row>
    <row r="12107" spans="3:17">
      <c r="C12107" s="52"/>
      <c r="F12107" s="41"/>
      <c r="I12107" s="41"/>
      <c r="J12107" s="41"/>
      <c r="K12107" s="40"/>
      <c r="Q12107" s="52"/>
    </row>
    <row r="12108" spans="3:17">
      <c r="C12108" s="52"/>
      <c r="F12108" s="41"/>
      <c r="I12108" s="41"/>
      <c r="J12108" s="41"/>
      <c r="K12108" s="40"/>
      <c r="Q12108" s="52"/>
    </row>
    <row r="12109" spans="3:17">
      <c r="C12109" s="52"/>
      <c r="F12109" s="41"/>
      <c r="I12109" s="41"/>
      <c r="J12109" s="41"/>
      <c r="K12109" s="40"/>
      <c r="Q12109" s="52"/>
    </row>
    <row r="12110" spans="3:17">
      <c r="C12110" s="52"/>
      <c r="F12110" s="41"/>
      <c r="I12110" s="41"/>
      <c r="J12110" s="41"/>
      <c r="K12110" s="40"/>
      <c r="Q12110" s="52"/>
    </row>
    <row r="12111" spans="3:17">
      <c r="C12111" s="52"/>
      <c r="F12111" s="41"/>
      <c r="I12111" s="41"/>
      <c r="J12111" s="41"/>
      <c r="K12111" s="40"/>
      <c r="Q12111" s="52"/>
    </row>
    <row r="12112" spans="3:17">
      <c r="C12112" s="52"/>
      <c r="F12112" s="41"/>
      <c r="I12112" s="41"/>
      <c r="J12112" s="41"/>
      <c r="K12112" s="40"/>
      <c r="Q12112" s="52"/>
    </row>
    <row r="12113" spans="3:17">
      <c r="C12113" s="52"/>
      <c r="F12113" s="41"/>
      <c r="I12113" s="41"/>
      <c r="J12113" s="41"/>
      <c r="K12113" s="40"/>
      <c r="Q12113" s="52"/>
    </row>
    <row r="12114" spans="3:17">
      <c r="C12114" s="52"/>
      <c r="F12114" s="41"/>
      <c r="I12114" s="41"/>
      <c r="J12114" s="41"/>
      <c r="K12114" s="40"/>
      <c r="Q12114" s="52"/>
    </row>
    <row r="12115" spans="3:17">
      <c r="C12115" s="52"/>
      <c r="F12115" s="41"/>
      <c r="I12115" s="41"/>
      <c r="J12115" s="41"/>
      <c r="K12115" s="40"/>
      <c r="Q12115" s="52"/>
    </row>
    <row r="12116" spans="3:17">
      <c r="C12116" s="52"/>
      <c r="F12116" s="41"/>
      <c r="I12116" s="41"/>
      <c r="J12116" s="41"/>
      <c r="K12116" s="40"/>
      <c r="Q12116" s="52"/>
    </row>
    <row r="12117" spans="3:17">
      <c r="C12117" s="52"/>
      <c r="F12117" s="41"/>
      <c r="I12117" s="41"/>
      <c r="J12117" s="41"/>
      <c r="K12117" s="40"/>
      <c r="Q12117" s="52"/>
    </row>
    <row r="12118" spans="3:17">
      <c r="C12118" s="52"/>
      <c r="F12118" s="41"/>
      <c r="I12118" s="41"/>
      <c r="J12118" s="41"/>
      <c r="K12118" s="40"/>
      <c r="Q12118" s="52"/>
    </row>
    <row r="12119" spans="3:17">
      <c r="C12119" s="52"/>
      <c r="F12119" s="41"/>
      <c r="I12119" s="41"/>
      <c r="J12119" s="41"/>
      <c r="K12119" s="40"/>
      <c r="Q12119" s="52"/>
    </row>
    <row r="12120" spans="3:17">
      <c r="C12120" s="52"/>
      <c r="F12120" s="41"/>
      <c r="I12120" s="41"/>
      <c r="J12120" s="41"/>
      <c r="K12120" s="40"/>
      <c r="Q12120" s="52"/>
    </row>
    <row r="12121" spans="3:17">
      <c r="C12121" s="52"/>
      <c r="F12121" s="41"/>
      <c r="I12121" s="41"/>
      <c r="J12121" s="41"/>
      <c r="K12121" s="40"/>
      <c r="Q12121" s="52"/>
    </row>
    <row r="12122" spans="3:17">
      <c r="C12122" s="52"/>
      <c r="F12122" s="41"/>
      <c r="I12122" s="41"/>
      <c r="J12122" s="41"/>
      <c r="K12122" s="40"/>
      <c r="Q12122" s="52"/>
    </row>
    <row r="12123" spans="3:17">
      <c r="C12123" s="52"/>
      <c r="F12123" s="41"/>
      <c r="I12123" s="41"/>
      <c r="J12123" s="41"/>
      <c r="K12123" s="40"/>
      <c r="Q12123" s="52"/>
    </row>
    <row r="12124" spans="3:17">
      <c r="C12124" s="52"/>
      <c r="F12124" s="41"/>
      <c r="I12124" s="41"/>
      <c r="J12124" s="41"/>
      <c r="K12124" s="40"/>
      <c r="Q12124" s="52"/>
    </row>
    <row r="12125" spans="3:17">
      <c r="C12125" s="52"/>
      <c r="F12125" s="41"/>
      <c r="I12125" s="41"/>
      <c r="J12125" s="41"/>
      <c r="K12125" s="40"/>
      <c r="Q12125" s="52"/>
    </row>
    <row r="12126" spans="3:17">
      <c r="C12126" s="52"/>
      <c r="F12126" s="41"/>
      <c r="I12126" s="41"/>
      <c r="J12126" s="41"/>
      <c r="K12126" s="40"/>
      <c r="Q12126" s="52"/>
    </row>
    <row r="12127" spans="3:17">
      <c r="C12127" s="52"/>
      <c r="F12127" s="41"/>
      <c r="I12127" s="41"/>
      <c r="J12127" s="41"/>
      <c r="K12127" s="40"/>
      <c r="Q12127" s="52"/>
    </row>
    <row r="12128" spans="3:17">
      <c r="C12128" s="52"/>
      <c r="F12128" s="41"/>
      <c r="I12128" s="41"/>
      <c r="J12128" s="41"/>
      <c r="K12128" s="40"/>
      <c r="Q12128" s="52"/>
    </row>
    <row r="12129" spans="3:17">
      <c r="C12129" s="52"/>
      <c r="F12129" s="41"/>
      <c r="I12129" s="41"/>
      <c r="J12129" s="41"/>
      <c r="K12129" s="40"/>
      <c r="Q12129" s="52"/>
    </row>
    <row r="12130" spans="3:17">
      <c r="C12130" s="52"/>
      <c r="F12130" s="41"/>
      <c r="I12130" s="41"/>
      <c r="J12130" s="41"/>
      <c r="K12130" s="40"/>
      <c r="Q12130" s="52"/>
    </row>
    <row r="12131" spans="3:17">
      <c r="C12131" s="52"/>
      <c r="F12131" s="41"/>
      <c r="I12131" s="41"/>
      <c r="J12131" s="41"/>
      <c r="K12131" s="40"/>
      <c r="Q12131" s="52"/>
    </row>
    <row r="12132" spans="3:17">
      <c r="C12132" s="52"/>
      <c r="F12132" s="41"/>
      <c r="I12132" s="41"/>
      <c r="J12132" s="41"/>
      <c r="K12132" s="40"/>
      <c r="Q12132" s="52"/>
    </row>
    <row r="12133" spans="3:17">
      <c r="C12133" s="52"/>
      <c r="F12133" s="41"/>
      <c r="I12133" s="41"/>
      <c r="J12133" s="41"/>
      <c r="K12133" s="40"/>
      <c r="Q12133" s="52"/>
    </row>
    <row r="12134" spans="3:17">
      <c r="C12134" s="52"/>
      <c r="F12134" s="41"/>
      <c r="I12134" s="41"/>
      <c r="J12134" s="41"/>
      <c r="K12134" s="40"/>
      <c r="Q12134" s="52"/>
    </row>
    <row r="12135" spans="3:17">
      <c r="C12135" s="52"/>
      <c r="F12135" s="41"/>
      <c r="I12135" s="41"/>
      <c r="J12135" s="41"/>
      <c r="K12135" s="40"/>
      <c r="Q12135" s="52"/>
    </row>
    <row r="12136" spans="3:17">
      <c r="C12136" s="52"/>
      <c r="F12136" s="41"/>
      <c r="I12136" s="41"/>
      <c r="J12136" s="41"/>
      <c r="K12136" s="40"/>
      <c r="Q12136" s="52"/>
    </row>
    <row r="12137" spans="3:17">
      <c r="C12137" s="52"/>
      <c r="F12137" s="41"/>
      <c r="I12137" s="41"/>
      <c r="J12137" s="41"/>
      <c r="K12137" s="40"/>
      <c r="Q12137" s="52"/>
    </row>
    <row r="12138" spans="3:17">
      <c r="C12138" s="52"/>
      <c r="F12138" s="41"/>
      <c r="I12138" s="41"/>
      <c r="J12138" s="41"/>
      <c r="K12138" s="40"/>
      <c r="Q12138" s="52"/>
    </row>
    <row r="12139" spans="3:17">
      <c r="C12139" s="52"/>
      <c r="F12139" s="41"/>
      <c r="I12139" s="41"/>
      <c r="J12139" s="41"/>
      <c r="K12139" s="40"/>
      <c r="Q12139" s="52"/>
    </row>
    <row r="12140" spans="3:17">
      <c r="C12140" s="52"/>
      <c r="F12140" s="41"/>
      <c r="I12140" s="41"/>
      <c r="J12140" s="41"/>
      <c r="K12140" s="40"/>
      <c r="Q12140" s="52"/>
    </row>
    <row r="12141" spans="3:17">
      <c r="C12141" s="52"/>
      <c r="F12141" s="41"/>
      <c r="I12141" s="41"/>
      <c r="J12141" s="41"/>
      <c r="K12141" s="40"/>
      <c r="Q12141" s="52"/>
    </row>
    <row r="12142" spans="3:17">
      <c r="C12142" s="52"/>
      <c r="F12142" s="41"/>
      <c r="I12142" s="41"/>
      <c r="J12142" s="41"/>
      <c r="K12142" s="40"/>
      <c r="Q12142" s="52"/>
    </row>
    <row r="12143" spans="3:17">
      <c r="C12143" s="52"/>
      <c r="F12143" s="41"/>
      <c r="I12143" s="41"/>
      <c r="J12143" s="41"/>
      <c r="K12143" s="40"/>
      <c r="Q12143" s="52"/>
    </row>
    <row r="12144" spans="3:17">
      <c r="C12144" s="52"/>
      <c r="F12144" s="41"/>
      <c r="I12144" s="41"/>
      <c r="J12144" s="41"/>
      <c r="K12144" s="40"/>
      <c r="Q12144" s="52"/>
    </row>
    <row r="12145" spans="3:17">
      <c r="C12145" s="52"/>
      <c r="F12145" s="41"/>
      <c r="I12145" s="41"/>
      <c r="J12145" s="41"/>
      <c r="K12145" s="40"/>
      <c r="Q12145" s="52"/>
    </row>
    <row r="12146" spans="3:17">
      <c r="C12146" s="52"/>
      <c r="F12146" s="41"/>
      <c r="I12146" s="41"/>
      <c r="J12146" s="41"/>
      <c r="K12146" s="40"/>
      <c r="Q12146" s="52"/>
    </row>
    <row r="12147" spans="3:17">
      <c r="C12147" s="52"/>
      <c r="F12147" s="41"/>
      <c r="I12147" s="41"/>
      <c r="J12147" s="41"/>
      <c r="K12147" s="40"/>
      <c r="Q12147" s="52"/>
    </row>
    <row r="12148" spans="3:17">
      <c r="C12148" s="52"/>
      <c r="F12148" s="41"/>
      <c r="I12148" s="41"/>
      <c r="J12148" s="41"/>
      <c r="K12148" s="40"/>
      <c r="Q12148" s="52"/>
    </row>
    <row r="12149" spans="3:17">
      <c r="C12149" s="52"/>
      <c r="F12149" s="41"/>
      <c r="I12149" s="41"/>
      <c r="J12149" s="41"/>
      <c r="K12149" s="40"/>
      <c r="Q12149" s="52"/>
    </row>
    <row r="12150" spans="3:17">
      <c r="C12150" s="52"/>
      <c r="F12150" s="41"/>
      <c r="I12150" s="41"/>
      <c r="J12150" s="41"/>
      <c r="K12150" s="40"/>
      <c r="Q12150" s="52"/>
    </row>
    <row r="12151" spans="3:17">
      <c r="C12151" s="52"/>
      <c r="F12151" s="41"/>
      <c r="I12151" s="41"/>
      <c r="J12151" s="41"/>
      <c r="K12151" s="40"/>
      <c r="Q12151" s="52"/>
    </row>
    <row r="12152" spans="3:17">
      <c r="C12152" s="52"/>
      <c r="F12152" s="41"/>
      <c r="I12152" s="41"/>
      <c r="J12152" s="41"/>
      <c r="K12152" s="40"/>
      <c r="Q12152" s="52"/>
    </row>
    <row r="12153" spans="3:17">
      <c r="C12153" s="52"/>
      <c r="F12153" s="41"/>
      <c r="I12153" s="41"/>
      <c r="J12153" s="41"/>
      <c r="K12153" s="40"/>
      <c r="Q12153" s="52"/>
    </row>
    <row r="12154" spans="3:17">
      <c r="C12154" s="52"/>
      <c r="F12154" s="41"/>
      <c r="I12154" s="41"/>
      <c r="J12154" s="41"/>
      <c r="K12154" s="40"/>
      <c r="Q12154" s="52"/>
    </row>
    <row r="12155" spans="3:17">
      <c r="C12155" s="52"/>
      <c r="F12155" s="41"/>
      <c r="I12155" s="41"/>
      <c r="J12155" s="41"/>
      <c r="K12155" s="40"/>
      <c r="Q12155" s="52"/>
    </row>
    <row r="12156" spans="3:17">
      <c r="C12156" s="52"/>
      <c r="F12156" s="41"/>
      <c r="I12156" s="41"/>
      <c r="J12156" s="41"/>
      <c r="K12156" s="40"/>
      <c r="Q12156" s="52"/>
    </row>
    <row r="12157" spans="3:17">
      <c r="C12157" s="52"/>
      <c r="F12157" s="41"/>
      <c r="I12157" s="41"/>
      <c r="J12157" s="41"/>
      <c r="K12157" s="40"/>
      <c r="Q12157" s="52"/>
    </row>
    <row r="12158" spans="3:17">
      <c r="C12158" s="52"/>
      <c r="F12158" s="41"/>
      <c r="I12158" s="41"/>
      <c r="J12158" s="41"/>
      <c r="K12158" s="40"/>
      <c r="Q12158" s="52"/>
    </row>
    <row r="12159" spans="3:17">
      <c r="C12159" s="52"/>
      <c r="F12159" s="41"/>
      <c r="I12159" s="41"/>
      <c r="J12159" s="41"/>
      <c r="K12159" s="40"/>
      <c r="Q12159" s="52"/>
    </row>
    <row r="12160" spans="3:17">
      <c r="C12160" s="52"/>
      <c r="F12160" s="41"/>
      <c r="I12160" s="41"/>
      <c r="J12160" s="41"/>
      <c r="K12160" s="40"/>
      <c r="Q12160" s="52"/>
    </row>
    <row r="12161" spans="3:17">
      <c r="C12161" s="52"/>
      <c r="F12161" s="41"/>
      <c r="I12161" s="41"/>
      <c r="J12161" s="41"/>
      <c r="K12161" s="40"/>
      <c r="Q12161" s="52"/>
    </row>
    <row r="12162" spans="3:17">
      <c r="C12162" s="52"/>
      <c r="F12162" s="41"/>
      <c r="I12162" s="41"/>
      <c r="J12162" s="41"/>
      <c r="K12162" s="40"/>
      <c r="Q12162" s="52"/>
    </row>
    <row r="12163" spans="3:17">
      <c r="C12163" s="52"/>
      <c r="F12163" s="41"/>
      <c r="I12163" s="41"/>
      <c r="J12163" s="41"/>
      <c r="K12163" s="40"/>
      <c r="Q12163" s="52"/>
    </row>
    <row r="12164" spans="3:17">
      <c r="C12164" s="52"/>
      <c r="F12164" s="41"/>
      <c r="I12164" s="41"/>
      <c r="J12164" s="41"/>
      <c r="K12164" s="40"/>
      <c r="Q12164" s="52"/>
    </row>
    <row r="12165" spans="3:17">
      <c r="C12165" s="52"/>
      <c r="F12165" s="41"/>
      <c r="I12165" s="41"/>
      <c r="J12165" s="41"/>
      <c r="K12165" s="40"/>
      <c r="Q12165" s="52"/>
    </row>
    <row r="12166" spans="3:17">
      <c r="C12166" s="52"/>
      <c r="F12166" s="41"/>
      <c r="I12166" s="41"/>
      <c r="J12166" s="41"/>
      <c r="K12166" s="40"/>
      <c r="Q12166" s="52"/>
    </row>
    <row r="12167" spans="3:17">
      <c r="C12167" s="52"/>
      <c r="F12167" s="41"/>
      <c r="I12167" s="41"/>
      <c r="J12167" s="41"/>
      <c r="K12167" s="40"/>
      <c r="Q12167" s="52"/>
    </row>
    <row r="12168" spans="3:17">
      <c r="C12168" s="52"/>
      <c r="F12168" s="41"/>
      <c r="I12168" s="41"/>
      <c r="J12168" s="41"/>
      <c r="K12168" s="40"/>
      <c r="Q12168" s="52"/>
    </row>
    <row r="12169" spans="3:17">
      <c r="C12169" s="52"/>
      <c r="F12169" s="41"/>
      <c r="I12169" s="41"/>
      <c r="J12169" s="41"/>
      <c r="K12169" s="40"/>
      <c r="Q12169" s="52"/>
    </row>
    <row r="12170" spans="3:17">
      <c r="C12170" s="52"/>
      <c r="F12170" s="41"/>
      <c r="I12170" s="41"/>
      <c r="J12170" s="41"/>
      <c r="K12170" s="40"/>
      <c r="Q12170" s="52"/>
    </row>
    <row r="12171" spans="3:17">
      <c r="C12171" s="52"/>
      <c r="F12171" s="41"/>
      <c r="I12171" s="41"/>
      <c r="J12171" s="41"/>
      <c r="K12171" s="40"/>
      <c r="Q12171" s="52"/>
    </row>
    <row r="12172" spans="3:17">
      <c r="C12172" s="52"/>
      <c r="F12172" s="41"/>
      <c r="I12172" s="41"/>
      <c r="J12172" s="41"/>
      <c r="K12172" s="40"/>
      <c r="Q12172" s="52"/>
    </row>
    <row r="12173" spans="3:17">
      <c r="C12173" s="52"/>
      <c r="F12173" s="41"/>
      <c r="I12173" s="41"/>
      <c r="J12173" s="41"/>
      <c r="K12173" s="40"/>
      <c r="Q12173" s="52"/>
    </row>
    <row r="12174" spans="3:17">
      <c r="C12174" s="52"/>
      <c r="F12174" s="41"/>
      <c r="I12174" s="41"/>
      <c r="J12174" s="41"/>
      <c r="K12174" s="40"/>
      <c r="Q12174" s="52"/>
    </row>
    <row r="12175" spans="3:17">
      <c r="C12175" s="52"/>
      <c r="F12175" s="41"/>
      <c r="I12175" s="41"/>
      <c r="J12175" s="41"/>
      <c r="K12175" s="40"/>
      <c r="Q12175" s="52"/>
    </row>
    <row r="12176" spans="3:17">
      <c r="C12176" s="52"/>
      <c r="F12176" s="41"/>
      <c r="I12176" s="41"/>
      <c r="J12176" s="41"/>
      <c r="K12176" s="40"/>
      <c r="Q12176" s="52"/>
    </row>
    <row r="12177" spans="3:17">
      <c r="C12177" s="52"/>
      <c r="F12177" s="41"/>
      <c r="I12177" s="41"/>
      <c r="J12177" s="41"/>
      <c r="K12177" s="40"/>
      <c r="Q12177" s="52"/>
    </row>
    <row r="12178" spans="3:17">
      <c r="C12178" s="52"/>
      <c r="F12178" s="41"/>
      <c r="I12178" s="41"/>
      <c r="J12178" s="41"/>
      <c r="K12178" s="40"/>
      <c r="Q12178" s="52"/>
    </row>
    <row r="12179" spans="3:17">
      <c r="C12179" s="52"/>
      <c r="F12179" s="41"/>
      <c r="I12179" s="41"/>
      <c r="J12179" s="41"/>
      <c r="K12179" s="40"/>
      <c r="Q12179" s="52"/>
    </row>
    <row r="12180" spans="3:17">
      <c r="C12180" s="52"/>
      <c r="F12180" s="41"/>
      <c r="I12180" s="41"/>
      <c r="J12180" s="41"/>
      <c r="K12180" s="40"/>
      <c r="Q12180" s="52"/>
    </row>
    <row r="12181" spans="3:17">
      <c r="C12181" s="52"/>
      <c r="F12181" s="41"/>
      <c r="I12181" s="41"/>
      <c r="J12181" s="41"/>
      <c r="K12181" s="40"/>
      <c r="Q12181" s="52"/>
    </row>
    <row r="12182" spans="3:17">
      <c r="C12182" s="52"/>
      <c r="F12182" s="41"/>
      <c r="I12182" s="41"/>
      <c r="J12182" s="41"/>
      <c r="K12182" s="40"/>
      <c r="Q12182" s="52"/>
    </row>
    <row r="12183" spans="3:17">
      <c r="C12183" s="52"/>
      <c r="F12183" s="41"/>
      <c r="I12183" s="41"/>
      <c r="J12183" s="41"/>
      <c r="K12183" s="40"/>
      <c r="Q12183" s="52"/>
    </row>
    <row r="12184" spans="3:17">
      <c r="C12184" s="52"/>
      <c r="F12184" s="41"/>
      <c r="I12184" s="41"/>
      <c r="J12184" s="41"/>
      <c r="K12184" s="40"/>
      <c r="Q12184" s="52"/>
    </row>
    <row r="12185" spans="3:17">
      <c r="C12185" s="52"/>
      <c r="F12185" s="41"/>
      <c r="I12185" s="41"/>
      <c r="J12185" s="41"/>
      <c r="K12185" s="40"/>
      <c r="Q12185" s="52"/>
    </row>
    <row r="12186" spans="3:17">
      <c r="C12186" s="52"/>
      <c r="F12186" s="41"/>
      <c r="I12186" s="41"/>
      <c r="J12186" s="41"/>
      <c r="K12186" s="40"/>
      <c r="Q12186" s="52"/>
    </row>
    <row r="12187" spans="3:17">
      <c r="C12187" s="52"/>
      <c r="F12187" s="41"/>
      <c r="I12187" s="41"/>
      <c r="J12187" s="41"/>
      <c r="K12187" s="40"/>
      <c r="Q12187" s="52"/>
    </row>
    <row r="12188" spans="3:17">
      <c r="C12188" s="52"/>
      <c r="F12188" s="41"/>
      <c r="I12188" s="41"/>
      <c r="J12188" s="41"/>
      <c r="K12188" s="40"/>
      <c r="Q12188" s="52"/>
    </row>
    <row r="12189" spans="3:17">
      <c r="C12189" s="52"/>
      <c r="F12189" s="41"/>
      <c r="I12189" s="41"/>
      <c r="J12189" s="41"/>
      <c r="K12189" s="40"/>
      <c r="Q12189" s="52"/>
    </row>
    <row r="12190" spans="3:17">
      <c r="C12190" s="52"/>
      <c r="F12190" s="41"/>
      <c r="I12190" s="41"/>
      <c r="J12190" s="41"/>
      <c r="K12190" s="40"/>
      <c r="Q12190" s="52"/>
    </row>
    <row r="12191" spans="3:17">
      <c r="C12191" s="52"/>
      <c r="F12191" s="41"/>
      <c r="I12191" s="41"/>
      <c r="J12191" s="41"/>
      <c r="K12191" s="40"/>
      <c r="Q12191" s="52"/>
    </row>
    <row r="12192" spans="3:17">
      <c r="C12192" s="52"/>
      <c r="F12192" s="41"/>
      <c r="I12192" s="41"/>
      <c r="J12192" s="41"/>
      <c r="K12192" s="40"/>
      <c r="Q12192" s="52"/>
    </row>
    <row r="12193" spans="3:17">
      <c r="C12193" s="52"/>
      <c r="F12193" s="41"/>
      <c r="I12193" s="41"/>
      <c r="J12193" s="41"/>
      <c r="K12193" s="40"/>
      <c r="Q12193" s="52"/>
    </row>
    <row r="12194" spans="3:17">
      <c r="C12194" s="52"/>
      <c r="F12194" s="41"/>
      <c r="I12194" s="41"/>
      <c r="J12194" s="41"/>
      <c r="K12194" s="40"/>
      <c r="Q12194" s="52"/>
    </row>
    <row r="12195" spans="3:17">
      <c r="C12195" s="52"/>
      <c r="F12195" s="41"/>
      <c r="I12195" s="41"/>
      <c r="J12195" s="41"/>
      <c r="K12195" s="40"/>
      <c r="Q12195" s="52"/>
    </row>
    <row r="12196" spans="3:17">
      <c r="C12196" s="52"/>
      <c r="F12196" s="41"/>
      <c r="I12196" s="41"/>
      <c r="J12196" s="41"/>
      <c r="K12196" s="40"/>
      <c r="Q12196" s="52"/>
    </row>
    <row r="12197" spans="3:17">
      <c r="C12197" s="52"/>
      <c r="F12197" s="41"/>
      <c r="I12197" s="41"/>
      <c r="J12197" s="41"/>
      <c r="K12197" s="40"/>
      <c r="Q12197" s="52"/>
    </row>
    <row r="12198" spans="3:17">
      <c r="C12198" s="52"/>
      <c r="F12198" s="41"/>
      <c r="I12198" s="41"/>
      <c r="J12198" s="41"/>
      <c r="K12198" s="40"/>
      <c r="Q12198" s="52"/>
    </row>
    <row r="12199" spans="3:17">
      <c r="C12199" s="52"/>
      <c r="F12199" s="41"/>
      <c r="I12199" s="41"/>
      <c r="J12199" s="41"/>
      <c r="K12199" s="40"/>
      <c r="Q12199" s="52"/>
    </row>
    <row r="12200" spans="3:17">
      <c r="C12200" s="52"/>
      <c r="F12200" s="41"/>
      <c r="I12200" s="41"/>
      <c r="J12200" s="41"/>
      <c r="K12200" s="40"/>
      <c r="Q12200" s="52"/>
    </row>
    <row r="12201" spans="3:17">
      <c r="C12201" s="52"/>
      <c r="F12201" s="41"/>
      <c r="I12201" s="41"/>
      <c r="J12201" s="41"/>
      <c r="K12201" s="40"/>
      <c r="Q12201" s="52"/>
    </row>
    <row r="12202" spans="3:17">
      <c r="C12202" s="52"/>
      <c r="F12202" s="41"/>
      <c r="I12202" s="41"/>
      <c r="J12202" s="41"/>
      <c r="K12202" s="40"/>
      <c r="Q12202" s="52"/>
    </row>
    <row r="12203" spans="3:17">
      <c r="C12203" s="52"/>
      <c r="F12203" s="41"/>
      <c r="I12203" s="41"/>
      <c r="J12203" s="41"/>
      <c r="K12203" s="40"/>
      <c r="Q12203" s="52"/>
    </row>
    <row r="12204" spans="3:17">
      <c r="C12204" s="52"/>
      <c r="F12204" s="41"/>
      <c r="I12204" s="41"/>
      <c r="J12204" s="41"/>
      <c r="K12204" s="40"/>
      <c r="Q12204" s="52"/>
    </row>
    <row r="12205" spans="3:17">
      <c r="C12205" s="52"/>
      <c r="F12205" s="41"/>
      <c r="I12205" s="41"/>
      <c r="J12205" s="41"/>
      <c r="K12205" s="40"/>
      <c r="Q12205" s="52"/>
    </row>
    <row r="12206" spans="3:17">
      <c r="C12206" s="52"/>
      <c r="F12206" s="41"/>
      <c r="I12206" s="41"/>
      <c r="J12206" s="41"/>
      <c r="K12206" s="40"/>
      <c r="Q12206" s="52"/>
    </row>
    <row r="12207" spans="3:17">
      <c r="C12207" s="52"/>
      <c r="F12207" s="41"/>
      <c r="I12207" s="41"/>
      <c r="J12207" s="41"/>
      <c r="K12207" s="40"/>
      <c r="Q12207" s="52"/>
    </row>
    <row r="12208" spans="3:17">
      <c r="C12208" s="52"/>
      <c r="F12208" s="41"/>
      <c r="I12208" s="41"/>
      <c r="J12208" s="41"/>
      <c r="K12208" s="40"/>
      <c r="Q12208" s="52"/>
    </row>
    <row r="12209" spans="3:17">
      <c r="C12209" s="52"/>
      <c r="F12209" s="41"/>
      <c r="I12209" s="41"/>
      <c r="J12209" s="41"/>
      <c r="K12209" s="40"/>
      <c r="Q12209" s="52"/>
    </row>
    <row r="12210" spans="3:17">
      <c r="C12210" s="52"/>
      <c r="F12210" s="41"/>
      <c r="I12210" s="41"/>
      <c r="J12210" s="41"/>
      <c r="K12210" s="40"/>
      <c r="Q12210" s="52"/>
    </row>
    <row r="12211" spans="3:17">
      <c r="C12211" s="52"/>
      <c r="F12211" s="41"/>
      <c r="I12211" s="41"/>
      <c r="J12211" s="41"/>
      <c r="K12211" s="40"/>
      <c r="Q12211" s="52"/>
    </row>
    <row r="12212" spans="3:17">
      <c r="C12212" s="52"/>
      <c r="F12212" s="41"/>
      <c r="I12212" s="41"/>
      <c r="J12212" s="41"/>
      <c r="K12212" s="40"/>
      <c r="Q12212" s="52"/>
    </row>
    <row r="12213" spans="3:17">
      <c r="C12213" s="52"/>
      <c r="F12213" s="41"/>
      <c r="I12213" s="41"/>
      <c r="J12213" s="41"/>
      <c r="K12213" s="40"/>
      <c r="Q12213" s="52"/>
    </row>
    <row r="12214" spans="3:17">
      <c r="C12214" s="52"/>
      <c r="F12214" s="41"/>
      <c r="I12214" s="41"/>
      <c r="J12214" s="41"/>
      <c r="K12214" s="40"/>
      <c r="Q12214" s="52"/>
    </row>
    <row r="12215" spans="3:17">
      <c r="C12215" s="52"/>
      <c r="F12215" s="41"/>
      <c r="I12215" s="41"/>
      <c r="J12215" s="41"/>
      <c r="K12215" s="40"/>
      <c r="Q12215" s="52"/>
    </row>
    <row r="12216" spans="3:17">
      <c r="C12216" s="52"/>
      <c r="F12216" s="41"/>
      <c r="I12216" s="41"/>
      <c r="J12216" s="41"/>
      <c r="K12216" s="40"/>
      <c r="Q12216" s="52"/>
    </row>
    <row r="12217" spans="3:17">
      <c r="C12217" s="52"/>
      <c r="F12217" s="41"/>
      <c r="I12217" s="41"/>
      <c r="J12217" s="41"/>
      <c r="K12217" s="40"/>
      <c r="Q12217" s="52"/>
    </row>
    <row r="12218" spans="3:17">
      <c r="C12218" s="52"/>
      <c r="F12218" s="41"/>
      <c r="I12218" s="41"/>
      <c r="J12218" s="41"/>
      <c r="K12218" s="40"/>
      <c r="Q12218" s="52"/>
    </row>
    <row r="12219" spans="3:17">
      <c r="C12219" s="52"/>
      <c r="F12219" s="41"/>
      <c r="I12219" s="41"/>
      <c r="J12219" s="41"/>
      <c r="K12219" s="40"/>
      <c r="Q12219" s="52"/>
    </row>
    <row r="12220" spans="3:17">
      <c r="C12220" s="52"/>
      <c r="F12220" s="41"/>
      <c r="I12220" s="41"/>
      <c r="J12220" s="41"/>
      <c r="K12220" s="40"/>
      <c r="Q12220" s="52"/>
    </row>
    <row r="12221" spans="3:17">
      <c r="C12221" s="52"/>
      <c r="F12221" s="41"/>
      <c r="I12221" s="41"/>
      <c r="J12221" s="41"/>
      <c r="K12221" s="40"/>
      <c r="Q12221" s="52"/>
    </row>
    <row r="12222" spans="3:17">
      <c r="C12222" s="52"/>
      <c r="F12222" s="41"/>
      <c r="I12222" s="41"/>
      <c r="J12222" s="41"/>
      <c r="K12222" s="40"/>
      <c r="Q12222" s="52"/>
    </row>
    <row r="12223" spans="3:17">
      <c r="C12223" s="52"/>
      <c r="F12223" s="41"/>
      <c r="I12223" s="41"/>
      <c r="J12223" s="41"/>
      <c r="K12223" s="40"/>
      <c r="Q12223" s="52"/>
    </row>
    <row r="12224" spans="3:17">
      <c r="C12224" s="52"/>
      <c r="F12224" s="41"/>
      <c r="I12224" s="41"/>
      <c r="J12224" s="41"/>
      <c r="K12224" s="40"/>
      <c r="Q12224" s="52"/>
    </row>
    <row r="12225" spans="3:17">
      <c r="C12225" s="52"/>
      <c r="F12225" s="41"/>
      <c r="I12225" s="41"/>
      <c r="J12225" s="41"/>
      <c r="K12225" s="40"/>
      <c r="Q12225" s="52"/>
    </row>
    <row r="12226" spans="3:17">
      <c r="C12226" s="52"/>
      <c r="F12226" s="41"/>
      <c r="I12226" s="41"/>
      <c r="J12226" s="41"/>
      <c r="K12226" s="40"/>
      <c r="Q12226" s="52"/>
    </row>
    <row r="12227" spans="3:17">
      <c r="C12227" s="52"/>
      <c r="F12227" s="41"/>
      <c r="I12227" s="41"/>
      <c r="J12227" s="41"/>
      <c r="K12227" s="40"/>
      <c r="Q12227" s="52"/>
    </row>
    <row r="12228" spans="3:17">
      <c r="C12228" s="52"/>
      <c r="F12228" s="41"/>
      <c r="I12228" s="41"/>
      <c r="J12228" s="41"/>
      <c r="K12228" s="40"/>
      <c r="Q12228" s="52"/>
    </row>
    <row r="12229" spans="3:17">
      <c r="C12229" s="52"/>
      <c r="F12229" s="41"/>
      <c r="I12229" s="41"/>
      <c r="J12229" s="41"/>
      <c r="K12229" s="40"/>
      <c r="Q12229" s="52"/>
    </row>
    <row r="12230" spans="3:17">
      <c r="C12230" s="52"/>
      <c r="F12230" s="41"/>
      <c r="I12230" s="41"/>
      <c r="J12230" s="41"/>
      <c r="K12230" s="40"/>
      <c r="Q12230" s="52"/>
    </row>
    <row r="12231" spans="3:17">
      <c r="C12231" s="52"/>
      <c r="F12231" s="41"/>
      <c r="I12231" s="41"/>
      <c r="J12231" s="41"/>
      <c r="K12231" s="40"/>
      <c r="Q12231" s="52"/>
    </row>
    <row r="12232" spans="3:17">
      <c r="C12232" s="52"/>
      <c r="F12232" s="41"/>
      <c r="I12232" s="41"/>
      <c r="J12232" s="41"/>
      <c r="K12232" s="40"/>
      <c r="Q12232" s="52"/>
    </row>
    <row r="12233" spans="3:17">
      <c r="C12233" s="52"/>
      <c r="F12233" s="41"/>
      <c r="I12233" s="41"/>
      <c r="J12233" s="41"/>
      <c r="K12233" s="40"/>
      <c r="Q12233" s="52"/>
    </row>
    <row r="12234" spans="3:17">
      <c r="C12234" s="52"/>
      <c r="F12234" s="41"/>
      <c r="I12234" s="41"/>
      <c r="J12234" s="41"/>
      <c r="K12234" s="40"/>
      <c r="Q12234" s="52"/>
    </row>
    <row r="12235" spans="3:17">
      <c r="C12235" s="52"/>
      <c r="F12235" s="41"/>
      <c r="I12235" s="41"/>
      <c r="J12235" s="41"/>
      <c r="K12235" s="40"/>
      <c r="Q12235" s="52"/>
    </row>
    <row r="12236" spans="3:17">
      <c r="C12236" s="52"/>
      <c r="F12236" s="41"/>
      <c r="I12236" s="41"/>
      <c r="J12236" s="41"/>
      <c r="K12236" s="40"/>
      <c r="Q12236" s="52"/>
    </row>
    <row r="12237" spans="3:17">
      <c r="C12237" s="52"/>
      <c r="F12237" s="41"/>
      <c r="I12237" s="41"/>
      <c r="J12237" s="41"/>
      <c r="K12237" s="40"/>
      <c r="Q12237" s="52"/>
    </row>
    <row r="12238" spans="3:17">
      <c r="C12238" s="52"/>
      <c r="F12238" s="41"/>
      <c r="I12238" s="41"/>
      <c r="J12238" s="41"/>
      <c r="K12238" s="40"/>
      <c r="Q12238" s="52"/>
    </row>
    <row r="12239" spans="3:17">
      <c r="C12239" s="52"/>
      <c r="F12239" s="41"/>
      <c r="I12239" s="41"/>
      <c r="J12239" s="41"/>
      <c r="K12239" s="40"/>
      <c r="Q12239" s="52"/>
    </row>
    <row r="12240" spans="3:17">
      <c r="C12240" s="52"/>
      <c r="F12240" s="41"/>
      <c r="I12240" s="41"/>
      <c r="J12240" s="41"/>
      <c r="K12240" s="40"/>
      <c r="Q12240" s="52"/>
    </row>
    <row r="12241" spans="3:17">
      <c r="C12241" s="52"/>
      <c r="F12241" s="41"/>
      <c r="I12241" s="41"/>
      <c r="J12241" s="41"/>
      <c r="K12241" s="40"/>
      <c r="Q12241" s="52"/>
    </row>
    <row r="12242" spans="3:17">
      <c r="C12242" s="52"/>
      <c r="F12242" s="41"/>
      <c r="I12242" s="41"/>
      <c r="J12242" s="41"/>
      <c r="K12242" s="40"/>
      <c r="Q12242" s="52"/>
    </row>
    <row r="12243" spans="3:17">
      <c r="C12243" s="52"/>
      <c r="F12243" s="41"/>
      <c r="I12243" s="41"/>
      <c r="J12243" s="41"/>
      <c r="K12243" s="40"/>
      <c r="Q12243" s="52"/>
    </row>
    <row r="12244" spans="3:17">
      <c r="C12244" s="52"/>
      <c r="F12244" s="41"/>
      <c r="I12244" s="41"/>
      <c r="J12244" s="41"/>
      <c r="K12244" s="40"/>
      <c r="Q12244" s="52"/>
    </row>
    <row r="12245" spans="3:17">
      <c r="C12245" s="52"/>
      <c r="F12245" s="41"/>
      <c r="I12245" s="41"/>
      <c r="J12245" s="41"/>
      <c r="K12245" s="40"/>
      <c r="Q12245" s="52"/>
    </row>
    <row r="12246" spans="3:17">
      <c r="C12246" s="52"/>
      <c r="F12246" s="41"/>
      <c r="I12246" s="41"/>
      <c r="J12246" s="41"/>
      <c r="K12246" s="40"/>
      <c r="Q12246" s="52"/>
    </row>
    <row r="12247" spans="3:17">
      <c r="C12247" s="52"/>
      <c r="F12247" s="41"/>
      <c r="I12247" s="41"/>
      <c r="J12247" s="41"/>
      <c r="K12247" s="40"/>
      <c r="Q12247" s="52"/>
    </row>
    <row r="12248" spans="3:17">
      <c r="C12248" s="52"/>
      <c r="F12248" s="41"/>
      <c r="I12248" s="41"/>
      <c r="J12248" s="41"/>
      <c r="K12248" s="40"/>
      <c r="Q12248" s="52"/>
    </row>
    <row r="12249" spans="3:17">
      <c r="C12249" s="52"/>
      <c r="F12249" s="41"/>
      <c r="I12249" s="41"/>
      <c r="J12249" s="41"/>
      <c r="K12249" s="40"/>
      <c r="Q12249" s="52"/>
    </row>
    <row r="12250" spans="3:17">
      <c r="C12250" s="52"/>
      <c r="F12250" s="41"/>
      <c r="I12250" s="41"/>
      <c r="J12250" s="41"/>
      <c r="K12250" s="40"/>
      <c r="Q12250" s="52"/>
    </row>
    <row r="12251" spans="3:17">
      <c r="C12251" s="52"/>
      <c r="F12251" s="41"/>
      <c r="I12251" s="41"/>
      <c r="J12251" s="41"/>
      <c r="K12251" s="40"/>
      <c r="Q12251" s="52"/>
    </row>
    <row r="12252" spans="3:17">
      <c r="C12252" s="52"/>
      <c r="F12252" s="41"/>
      <c r="I12252" s="41"/>
      <c r="J12252" s="41"/>
      <c r="K12252" s="40"/>
      <c r="Q12252" s="52"/>
    </row>
    <row r="12253" spans="3:17">
      <c r="C12253" s="52"/>
      <c r="F12253" s="41"/>
      <c r="I12253" s="41"/>
      <c r="J12253" s="41"/>
      <c r="K12253" s="40"/>
      <c r="Q12253" s="52"/>
    </row>
    <row r="12254" spans="3:17">
      <c r="C12254" s="52"/>
      <c r="F12254" s="41"/>
      <c r="I12254" s="41"/>
      <c r="J12254" s="41"/>
      <c r="K12254" s="40"/>
      <c r="Q12254" s="52"/>
    </row>
    <row r="12255" spans="3:17">
      <c r="C12255" s="52"/>
      <c r="F12255" s="41"/>
      <c r="I12255" s="41"/>
      <c r="J12255" s="41"/>
      <c r="K12255" s="40"/>
      <c r="Q12255" s="52"/>
    </row>
    <row r="12256" spans="3:17">
      <c r="C12256" s="52"/>
      <c r="F12256" s="41"/>
      <c r="I12256" s="41"/>
      <c r="J12256" s="41"/>
      <c r="K12256" s="40"/>
      <c r="Q12256" s="52"/>
    </row>
    <row r="12257" spans="3:17">
      <c r="C12257" s="52"/>
      <c r="F12257" s="41"/>
      <c r="I12257" s="41"/>
      <c r="J12257" s="41"/>
      <c r="K12257" s="40"/>
      <c r="Q12257" s="52"/>
    </row>
    <row r="12258" spans="3:17">
      <c r="C12258" s="52"/>
      <c r="F12258" s="41"/>
      <c r="I12258" s="41"/>
      <c r="J12258" s="41"/>
      <c r="K12258" s="40"/>
      <c r="Q12258" s="52"/>
    </row>
    <row r="12259" spans="3:17">
      <c r="C12259" s="52"/>
      <c r="F12259" s="41"/>
      <c r="I12259" s="41"/>
      <c r="J12259" s="41"/>
      <c r="K12259" s="40"/>
      <c r="Q12259" s="52"/>
    </row>
    <row r="12260" spans="3:17">
      <c r="C12260" s="52"/>
      <c r="F12260" s="41"/>
      <c r="I12260" s="41"/>
      <c r="J12260" s="41"/>
      <c r="K12260" s="40"/>
      <c r="Q12260" s="52"/>
    </row>
    <row r="12261" spans="3:17">
      <c r="C12261" s="52"/>
      <c r="F12261" s="41"/>
      <c r="I12261" s="41"/>
      <c r="J12261" s="41"/>
      <c r="K12261" s="40"/>
      <c r="Q12261" s="52"/>
    </row>
    <row r="12262" spans="3:17">
      <c r="C12262" s="52"/>
      <c r="F12262" s="41"/>
      <c r="I12262" s="41"/>
      <c r="J12262" s="41"/>
      <c r="K12262" s="40"/>
      <c r="Q12262" s="52"/>
    </row>
    <row r="12263" spans="3:17">
      <c r="C12263" s="52"/>
      <c r="F12263" s="41"/>
      <c r="I12263" s="41"/>
      <c r="J12263" s="41"/>
      <c r="K12263" s="40"/>
      <c r="Q12263" s="52"/>
    </row>
    <row r="12264" spans="3:17">
      <c r="C12264" s="52"/>
      <c r="F12264" s="41"/>
      <c r="I12264" s="41"/>
      <c r="J12264" s="41"/>
      <c r="K12264" s="40"/>
      <c r="Q12264" s="52"/>
    </row>
    <row r="12265" spans="3:17">
      <c r="C12265" s="52"/>
      <c r="F12265" s="41"/>
      <c r="I12265" s="41"/>
      <c r="J12265" s="41"/>
      <c r="K12265" s="40"/>
      <c r="Q12265" s="52"/>
    </row>
    <row r="12266" spans="3:17">
      <c r="C12266" s="52"/>
      <c r="F12266" s="41"/>
      <c r="I12266" s="41"/>
      <c r="J12266" s="41"/>
      <c r="K12266" s="40"/>
      <c r="Q12266" s="52"/>
    </row>
    <row r="12267" spans="3:17">
      <c r="C12267" s="52"/>
      <c r="F12267" s="41"/>
      <c r="I12267" s="41"/>
      <c r="J12267" s="41"/>
      <c r="K12267" s="40"/>
      <c r="Q12267" s="52"/>
    </row>
    <row r="12268" spans="3:17">
      <c r="C12268" s="52"/>
      <c r="F12268" s="41"/>
      <c r="I12268" s="41"/>
      <c r="J12268" s="41"/>
      <c r="K12268" s="40"/>
      <c r="Q12268" s="52"/>
    </row>
    <row r="12269" spans="3:17">
      <c r="C12269" s="52"/>
      <c r="F12269" s="41"/>
      <c r="I12269" s="41"/>
      <c r="J12269" s="41"/>
      <c r="K12269" s="40"/>
      <c r="Q12269" s="52"/>
    </row>
    <row r="12270" spans="3:17">
      <c r="C12270" s="52"/>
      <c r="F12270" s="41"/>
      <c r="I12270" s="41"/>
      <c r="J12270" s="41"/>
      <c r="K12270" s="40"/>
      <c r="Q12270" s="52"/>
    </row>
    <row r="12271" spans="3:17">
      <c r="C12271" s="52"/>
      <c r="F12271" s="41"/>
      <c r="I12271" s="41"/>
      <c r="J12271" s="41"/>
      <c r="K12271" s="40"/>
      <c r="Q12271" s="52"/>
    </row>
    <row r="12272" spans="3:17">
      <c r="C12272" s="52"/>
      <c r="F12272" s="41"/>
      <c r="I12272" s="41"/>
      <c r="J12272" s="41"/>
      <c r="K12272" s="40"/>
      <c r="Q12272" s="52"/>
    </row>
    <row r="12273" spans="3:17">
      <c r="C12273" s="52"/>
      <c r="F12273" s="41"/>
      <c r="I12273" s="41"/>
      <c r="J12273" s="41"/>
      <c r="K12273" s="40"/>
      <c r="Q12273" s="52"/>
    </row>
    <row r="12274" spans="3:17">
      <c r="C12274" s="52"/>
      <c r="F12274" s="41"/>
      <c r="I12274" s="41"/>
      <c r="J12274" s="41"/>
      <c r="K12274" s="40"/>
      <c r="Q12274" s="52"/>
    </row>
    <row r="12275" spans="3:17">
      <c r="C12275" s="52"/>
      <c r="F12275" s="41"/>
      <c r="I12275" s="41"/>
      <c r="J12275" s="41"/>
      <c r="K12275" s="40"/>
      <c r="Q12275" s="52"/>
    </row>
    <row r="12276" spans="3:17">
      <c r="C12276" s="52"/>
      <c r="F12276" s="41"/>
      <c r="I12276" s="41"/>
      <c r="J12276" s="41"/>
      <c r="K12276" s="40"/>
      <c r="Q12276" s="52"/>
    </row>
    <row r="12277" spans="3:17">
      <c r="C12277" s="52"/>
      <c r="F12277" s="41"/>
      <c r="I12277" s="41"/>
      <c r="J12277" s="41"/>
      <c r="K12277" s="40"/>
      <c r="Q12277" s="52"/>
    </row>
    <row r="12278" spans="3:17">
      <c r="C12278" s="52"/>
      <c r="F12278" s="41"/>
      <c r="I12278" s="41"/>
      <c r="J12278" s="41"/>
      <c r="K12278" s="40"/>
      <c r="Q12278" s="52"/>
    </row>
    <row r="12279" spans="3:17">
      <c r="C12279" s="52"/>
      <c r="F12279" s="41"/>
      <c r="I12279" s="41"/>
      <c r="J12279" s="41"/>
      <c r="K12279" s="40"/>
      <c r="Q12279" s="52"/>
    </row>
    <row r="12280" spans="3:17">
      <c r="C12280" s="52"/>
      <c r="F12280" s="41"/>
      <c r="I12280" s="41"/>
      <c r="J12280" s="41"/>
      <c r="K12280" s="40"/>
      <c r="Q12280" s="52"/>
    </row>
    <row r="12281" spans="3:17">
      <c r="C12281" s="52"/>
      <c r="F12281" s="41"/>
      <c r="I12281" s="41"/>
      <c r="J12281" s="41"/>
      <c r="K12281" s="40"/>
      <c r="Q12281" s="52"/>
    </row>
    <row r="12282" spans="3:17">
      <c r="C12282" s="52"/>
      <c r="F12282" s="41"/>
      <c r="I12282" s="41"/>
      <c r="J12282" s="41"/>
      <c r="K12282" s="40"/>
      <c r="Q12282" s="52"/>
    </row>
    <row r="12283" spans="3:17">
      <c r="C12283" s="52"/>
      <c r="F12283" s="41"/>
      <c r="I12283" s="41"/>
      <c r="J12283" s="41"/>
      <c r="K12283" s="40"/>
      <c r="Q12283" s="52"/>
    </row>
    <row r="12284" spans="3:17">
      <c r="C12284" s="52"/>
      <c r="F12284" s="41"/>
      <c r="I12284" s="41"/>
      <c r="J12284" s="41"/>
      <c r="K12284" s="40"/>
      <c r="Q12284" s="52"/>
    </row>
    <row r="12285" spans="3:17">
      <c r="C12285" s="52"/>
      <c r="F12285" s="41"/>
      <c r="I12285" s="41"/>
      <c r="J12285" s="41"/>
      <c r="K12285" s="40"/>
      <c r="Q12285" s="52"/>
    </row>
    <row r="12286" spans="3:17">
      <c r="C12286" s="52"/>
      <c r="F12286" s="41"/>
      <c r="I12286" s="41"/>
      <c r="J12286" s="41"/>
      <c r="K12286" s="40"/>
      <c r="Q12286" s="52"/>
    </row>
    <row r="12287" spans="3:17">
      <c r="C12287" s="52"/>
      <c r="F12287" s="41"/>
      <c r="I12287" s="41"/>
      <c r="J12287" s="41"/>
      <c r="K12287" s="40"/>
      <c r="Q12287" s="52"/>
    </row>
    <row r="12288" spans="3:17">
      <c r="C12288" s="52"/>
      <c r="F12288" s="41"/>
      <c r="I12288" s="41"/>
      <c r="J12288" s="41"/>
      <c r="K12288" s="40"/>
      <c r="Q12288" s="52"/>
    </row>
    <row r="12289" spans="3:17">
      <c r="C12289" s="52"/>
      <c r="F12289" s="41"/>
      <c r="I12289" s="41"/>
      <c r="J12289" s="41"/>
      <c r="K12289" s="40"/>
      <c r="Q12289" s="52"/>
    </row>
    <row r="12290" spans="3:17">
      <c r="C12290" s="52"/>
      <c r="F12290" s="41"/>
      <c r="I12290" s="41"/>
      <c r="J12290" s="41"/>
      <c r="K12290" s="40"/>
      <c r="Q12290" s="52"/>
    </row>
    <row r="12291" spans="3:17">
      <c r="C12291" s="52"/>
      <c r="F12291" s="41"/>
      <c r="I12291" s="41"/>
      <c r="J12291" s="41"/>
      <c r="K12291" s="40"/>
      <c r="Q12291" s="52"/>
    </row>
    <row r="12292" spans="3:17">
      <c r="C12292" s="52"/>
      <c r="F12292" s="41"/>
      <c r="I12292" s="41"/>
      <c r="J12292" s="41"/>
      <c r="K12292" s="40"/>
      <c r="Q12292" s="52"/>
    </row>
    <row r="12293" spans="3:17">
      <c r="C12293" s="52"/>
      <c r="F12293" s="41"/>
      <c r="I12293" s="41"/>
      <c r="J12293" s="41"/>
      <c r="K12293" s="40"/>
      <c r="Q12293" s="52"/>
    </row>
    <row r="12294" spans="3:17">
      <c r="C12294" s="52"/>
      <c r="F12294" s="41"/>
      <c r="I12294" s="41"/>
      <c r="J12294" s="41"/>
      <c r="K12294" s="40"/>
      <c r="Q12294" s="52"/>
    </row>
    <row r="12295" spans="3:17">
      <c r="C12295" s="52"/>
      <c r="F12295" s="41"/>
      <c r="I12295" s="41"/>
      <c r="J12295" s="41"/>
      <c r="K12295" s="40"/>
      <c r="Q12295" s="52"/>
    </row>
    <row r="12296" spans="3:17">
      <c r="C12296" s="52"/>
      <c r="F12296" s="41"/>
      <c r="I12296" s="41"/>
      <c r="J12296" s="41"/>
      <c r="K12296" s="40"/>
      <c r="Q12296" s="52"/>
    </row>
    <row r="12297" spans="3:17">
      <c r="C12297" s="52"/>
      <c r="F12297" s="41"/>
      <c r="I12297" s="41"/>
      <c r="J12297" s="41"/>
      <c r="K12297" s="40"/>
      <c r="Q12297" s="52"/>
    </row>
    <row r="12298" spans="3:17">
      <c r="C12298" s="52"/>
      <c r="F12298" s="41"/>
      <c r="I12298" s="41"/>
      <c r="J12298" s="41"/>
      <c r="K12298" s="40"/>
      <c r="Q12298" s="52"/>
    </row>
    <row r="12299" spans="3:17">
      <c r="C12299" s="52"/>
      <c r="F12299" s="41"/>
      <c r="I12299" s="41"/>
      <c r="J12299" s="41"/>
      <c r="K12299" s="40"/>
      <c r="Q12299" s="52"/>
    </row>
    <row r="12300" spans="3:17">
      <c r="C12300" s="52"/>
      <c r="F12300" s="41"/>
      <c r="I12300" s="41"/>
      <c r="J12300" s="41"/>
      <c r="K12300" s="40"/>
      <c r="Q12300" s="52"/>
    </row>
    <row r="12301" spans="3:17">
      <c r="C12301" s="52"/>
      <c r="F12301" s="41"/>
      <c r="I12301" s="41"/>
      <c r="J12301" s="41"/>
      <c r="K12301" s="40"/>
      <c r="Q12301" s="52"/>
    </row>
    <row r="12302" spans="3:17">
      <c r="C12302" s="52"/>
      <c r="F12302" s="41"/>
      <c r="I12302" s="41"/>
      <c r="J12302" s="41"/>
      <c r="K12302" s="40"/>
      <c r="Q12302" s="52"/>
    </row>
    <row r="12303" spans="3:17">
      <c r="C12303" s="52"/>
      <c r="F12303" s="41"/>
      <c r="I12303" s="41"/>
      <c r="J12303" s="41"/>
      <c r="K12303" s="40"/>
      <c r="Q12303" s="52"/>
    </row>
    <row r="12304" spans="3:17">
      <c r="C12304" s="52"/>
      <c r="F12304" s="41"/>
      <c r="I12304" s="41"/>
      <c r="J12304" s="41"/>
      <c r="K12304" s="40"/>
      <c r="Q12304" s="52"/>
    </row>
    <row r="12305" spans="3:17">
      <c r="C12305" s="52"/>
      <c r="F12305" s="41"/>
      <c r="I12305" s="41"/>
      <c r="J12305" s="41"/>
      <c r="K12305" s="40"/>
      <c r="Q12305" s="52"/>
    </row>
    <row r="12306" spans="3:17">
      <c r="C12306" s="52"/>
      <c r="F12306" s="41"/>
      <c r="I12306" s="41"/>
      <c r="J12306" s="41"/>
      <c r="K12306" s="40"/>
      <c r="Q12306" s="52"/>
    </row>
    <row r="12307" spans="3:17">
      <c r="C12307" s="52"/>
      <c r="F12307" s="41"/>
      <c r="I12307" s="41"/>
      <c r="J12307" s="41"/>
      <c r="K12307" s="40"/>
      <c r="Q12307" s="52"/>
    </row>
    <row r="12308" spans="3:17">
      <c r="C12308" s="52"/>
      <c r="F12308" s="41"/>
      <c r="I12308" s="41"/>
      <c r="J12308" s="41"/>
      <c r="K12308" s="40"/>
      <c r="Q12308" s="52"/>
    </row>
    <row r="12309" spans="3:17">
      <c r="C12309" s="52"/>
      <c r="F12309" s="41"/>
      <c r="I12309" s="41"/>
      <c r="J12309" s="41"/>
      <c r="K12309" s="40"/>
      <c r="Q12309" s="52"/>
    </row>
    <row r="12310" spans="3:17">
      <c r="C12310" s="52"/>
      <c r="F12310" s="41"/>
      <c r="I12310" s="41"/>
      <c r="J12310" s="41"/>
      <c r="K12310" s="40"/>
      <c r="Q12310" s="52"/>
    </row>
    <row r="12311" spans="3:17">
      <c r="C12311" s="52"/>
      <c r="F12311" s="41"/>
      <c r="I12311" s="41"/>
      <c r="J12311" s="41"/>
      <c r="K12311" s="40"/>
      <c r="Q12311" s="52"/>
    </row>
    <row r="12312" spans="3:17">
      <c r="C12312" s="52"/>
      <c r="F12312" s="41"/>
      <c r="I12312" s="41"/>
      <c r="J12312" s="41"/>
      <c r="K12312" s="40"/>
      <c r="Q12312" s="52"/>
    </row>
    <row r="12313" spans="3:17">
      <c r="C12313" s="52"/>
      <c r="F12313" s="41"/>
      <c r="I12313" s="41"/>
      <c r="J12313" s="41"/>
      <c r="K12313" s="40"/>
      <c r="Q12313" s="52"/>
    </row>
    <row r="12314" spans="3:17">
      <c r="C12314" s="52"/>
      <c r="F12314" s="41"/>
      <c r="I12314" s="41"/>
      <c r="J12314" s="41"/>
      <c r="K12314" s="40"/>
      <c r="Q12314" s="52"/>
    </row>
    <row r="12315" spans="3:17">
      <c r="C12315" s="52"/>
      <c r="F12315" s="41"/>
      <c r="I12315" s="41"/>
      <c r="J12315" s="41"/>
      <c r="K12315" s="40"/>
      <c r="Q12315" s="52"/>
    </row>
    <row r="12316" spans="3:17">
      <c r="C12316" s="52"/>
      <c r="F12316" s="41"/>
      <c r="I12316" s="41"/>
      <c r="J12316" s="41"/>
      <c r="K12316" s="40"/>
      <c r="Q12316" s="52"/>
    </row>
    <row r="12317" spans="3:17">
      <c r="C12317" s="52"/>
      <c r="F12317" s="41"/>
      <c r="I12317" s="41"/>
      <c r="J12317" s="41"/>
      <c r="K12317" s="40"/>
      <c r="Q12317" s="52"/>
    </row>
    <row r="12318" spans="3:17">
      <c r="C12318" s="52"/>
      <c r="F12318" s="41"/>
      <c r="I12318" s="41"/>
      <c r="J12318" s="41"/>
      <c r="K12318" s="40"/>
      <c r="Q12318" s="52"/>
    </row>
    <row r="12319" spans="3:17">
      <c r="C12319" s="52"/>
      <c r="F12319" s="41"/>
      <c r="I12319" s="41"/>
      <c r="J12319" s="41"/>
      <c r="K12319" s="40"/>
      <c r="Q12319" s="52"/>
    </row>
    <row r="12320" spans="3:17">
      <c r="C12320" s="52"/>
      <c r="F12320" s="41"/>
      <c r="I12320" s="41"/>
      <c r="J12320" s="41"/>
      <c r="K12320" s="40"/>
      <c r="Q12320" s="52"/>
    </row>
    <row r="12321" spans="3:17">
      <c r="C12321" s="52"/>
      <c r="F12321" s="41"/>
      <c r="I12321" s="41"/>
      <c r="J12321" s="41"/>
      <c r="K12321" s="40"/>
      <c r="Q12321" s="52"/>
    </row>
    <row r="12322" spans="3:17">
      <c r="C12322" s="52"/>
      <c r="F12322" s="41"/>
      <c r="I12322" s="41"/>
      <c r="J12322" s="41"/>
      <c r="K12322" s="40"/>
      <c r="Q12322" s="52"/>
    </row>
    <row r="12323" spans="3:17">
      <c r="C12323" s="52"/>
      <c r="F12323" s="41"/>
      <c r="I12323" s="41"/>
      <c r="J12323" s="41"/>
      <c r="K12323" s="40"/>
      <c r="Q12323" s="52"/>
    </row>
    <row r="12324" spans="3:17">
      <c r="C12324" s="52"/>
      <c r="F12324" s="41"/>
      <c r="I12324" s="41"/>
      <c r="J12324" s="41"/>
      <c r="K12324" s="40"/>
      <c r="Q12324" s="52"/>
    </row>
    <row r="12325" spans="3:17">
      <c r="C12325" s="52"/>
      <c r="F12325" s="41"/>
      <c r="I12325" s="41"/>
      <c r="J12325" s="41"/>
      <c r="K12325" s="40"/>
      <c r="Q12325" s="52"/>
    </row>
    <row r="12326" spans="3:17">
      <c r="C12326" s="52"/>
      <c r="F12326" s="41"/>
      <c r="I12326" s="41"/>
      <c r="J12326" s="41"/>
      <c r="K12326" s="40"/>
      <c r="Q12326" s="52"/>
    </row>
    <row r="12327" spans="3:17">
      <c r="C12327" s="52"/>
      <c r="F12327" s="41"/>
      <c r="I12327" s="41"/>
      <c r="J12327" s="41"/>
      <c r="K12327" s="40"/>
      <c r="Q12327" s="52"/>
    </row>
    <row r="12328" spans="3:17">
      <c r="C12328" s="52"/>
      <c r="F12328" s="41"/>
      <c r="I12328" s="41"/>
      <c r="J12328" s="41"/>
      <c r="K12328" s="40"/>
      <c r="Q12328" s="52"/>
    </row>
    <row r="12329" spans="3:17">
      <c r="C12329" s="52"/>
      <c r="F12329" s="41"/>
      <c r="I12329" s="41"/>
      <c r="J12329" s="41"/>
      <c r="K12329" s="40"/>
      <c r="Q12329" s="52"/>
    </row>
    <row r="12330" spans="3:17">
      <c r="C12330" s="52"/>
      <c r="F12330" s="41"/>
      <c r="I12330" s="41"/>
      <c r="J12330" s="41"/>
      <c r="K12330" s="40"/>
      <c r="Q12330" s="52"/>
    </row>
    <row r="12331" spans="3:17">
      <c r="C12331" s="52"/>
      <c r="F12331" s="41"/>
      <c r="I12331" s="41"/>
      <c r="J12331" s="41"/>
      <c r="K12331" s="40"/>
      <c r="Q12331" s="52"/>
    </row>
    <row r="12332" spans="3:17">
      <c r="C12332" s="52"/>
      <c r="F12332" s="41"/>
      <c r="I12332" s="41"/>
      <c r="J12332" s="41"/>
      <c r="K12332" s="40"/>
      <c r="Q12332" s="52"/>
    </row>
    <row r="12333" spans="3:17">
      <c r="C12333" s="52"/>
      <c r="F12333" s="41"/>
      <c r="I12333" s="41"/>
      <c r="J12333" s="41"/>
      <c r="K12333" s="40"/>
      <c r="Q12333" s="52"/>
    </row>
    <row r="12334" spans="3:17">
      <c r="C12334" s="52"/>
      <c r="F12334" s="41"/>
      <c r="I12334" s="41"/>
      <c r="J12334" s="41"/>
      <c r="K12334" s="40"/>
      <c r="Q12334" s="52"/>
    </row>
    <row r="12335" spans="3:17">
      <c r="C12335" s="52"/>
      <c r="F12335" s="41"/>
      <c r="I12335" s="41"/>
      <c r="J12335" s="41"/>
      <c r="K12335" s="40"/>
      <c r="Q12335" s="52"/>
    </row>
    <row r="12336" spans="3:17">
      <c r="C12336" s="52"/>
      <c r="F12336" s="41"/>
      <c r="I12336" s="41"/>
      <c r="J12336" s="41"/>
      <c r="K12336" s="40"/>
      <c r="Q12336" s="52"/>
    </row>
    <row r="12337" spans="3:17">
      <c r="C12337" s="52"/>
      <c r="F12337" s="41"/>
      <c r="I12337" s="41"/>
      <c r="J12337" s="41"/>
      <c r="K12337" s="40"/>
      <c r="Q12337" s="52"/>
    </row>
    <row r="12338" spans="3:17">
      <c r="C12338" s="52"/>
      <c r="F12338" s="41"/>
      <c r="I12338" s="41"/>
      <c r="J12338" s="41"/>
      <c r="K12338" s="40"/>
      <c r="Q12338" s="52"/>
    </row>
    <row r="12339" spans="3:17">
      <c r="C12339" s="52"/>
      <c r="F12339" s="41"/>
      <c r="I12339" s="41"/>
      <c r="J12339" s="41"/>
      <c r="K12339" s="40"/>
      <c r="Q12339" s="52"/>
    </row>
    <row r="12340" spans="3:17">
      <c r="C12340" s="52"/>
      <c r="F12340" s="41"/>
      <c r="I12340" s="41"/>
      <c r="J12340" s="41"/>
      <c r="K12340" s="40"/>
      <c r="Q12340" s="52"/>
    </row>
    <row r="12341" spans="3:17">
      <c r="C12341" s="52"/>
      <c r="F12341" s="41"/>
      <c r="I12341" s="41"/>
      <c r="J12341" s="41"/>
      <c r="K12341" s="40"/>
      <c r="Q12341" s="52"/>
    </row>
    <row r="12342" spans="3:17">
      <c r="C12342" s="52"/>
      <c r="F12342" s="41"/>
      <c r="I12342" s="41"/>
      <c r="J12342" s="41"/>
      <c r="K12342" s="40"/>
      <c r="Q12342" s="52"/>
    </row>
    <row r="12343" spans="3:17">
      <c r="C12343" s="52"/>
      <c r="F12343" s="41"/>
      <c r="I12343" s="41"/>
      <c r="J12343" s="41"/>
      <c r="K12343" s="40"/>
      <c r="Q12343" s="52"/>
    </row>
    <row r="12344" spans="3:17">
      <c r="C12344" s="52"/>
      <c r="F12344" s="41"/>
      <c r="I12344" s="41"/>
      <c r="J12344" s="41"/>
      <c r="K12344" s="40"/>
      <c r="Q12344" s="52"/>
    </row>
    <row r="12345" spans="3:17">
      <c r="C12345" s="52"/>
      <c r="F12345" s="41"/>
      <c r="I12345" s="41"/>
      <c r="J12345" s="41"/>
      <c r="K12345" s="40"/>
      <c r="Q12345" s="52"/>
    </row>
    <row r="12346" spans="3:17">
      <c r="C12346" s="52"/>
      <c r="F12346" s="41"/>
      <c r="I12346" s="41"/>
      <c r="J12346" s="41"/>
      <c r="K12346" s="40"/>
      <c r="Q12346" s="52"/>
    </row>
    <row r="12347" spans="3:17">
      <c r="C12347" s="52"/>
      <c r="F12347" s="41"/>
      <c r="I12347" s="41"/>
      <c r="J12347" s="41"/>
      <c r="K12347" s="40"/>
      <c r="Q12347" s="52"/>
    </row>
    <row r="12348" spans="3:17">
      <c r="C12348" s="52"/>
      <c r="F12348" s="41"/>
      <c r="I12348" s="41"/>
      <c r="J12348" s="41"/>
      <c r="K12348" s="40"/>
      <c r="Q12348" s="52"/>
    </row>
    <row r="12349" spans="3:17">
      <c r="C12349" s="52"/>
      <c r="F12349" s="41"/>
      <c r="I12349" s="41"/>
      <c r="J12349" s="41"/>
      <c r="K12349" s="40"/>
      <c r="Q12349" s="52"/>
    </row>
    <row r="12350" spans="3:17">
      <c r="C12350" s="52"/>
      <c r="F12350" s="41"/>
      <c r="I12350" s="41"/>
      <c r="J12350" s="41"/>
      <c r="K12350" s="40"/>
      <c r="Q12350" s="52"/>
    </row>
    <row r="12351" spans="3:17">
      <c r="C12351" s="52"/>
      <c r="F12351" s="41"/>
      <c r="I12351" s="41"/>
      <c r="J12351" s="41"/>
      <c r="K12351" s="40"/>
      <c r="Q12351" s="52"/>
    </row>
    <row r="12352" spans="3:17">
      <c r="C12352" s="52"/>
      <c r="F12352" s="41"/>
      <c r="I12352" s="41"/>
      <c r="J12352" s="41"/>
      <c r="K12352" s="40"/>
      <c r="Q12352" s="52"/>
    </row>
    <row r="12353" spans="3:17">
      <c r="C12353" s="52"/>
      <c r="F12353" s="41"/>
      <c r="I12353" s="41"/>
      <c r="J12353" s="41"/>
      <c r="K12353" s="40"/>
      <c r="Q12353" s="52"/>
    </row>
    <row r="12354" spans="3:17">
      <c r="C12354" s="52"/>
      <c r="F12354" s="41"/>
      <c r="I12354" s="41"/>
      <c r="J12354" s="41"/>
      <c r="K12354" s="40"/>
      <c r="Q12354" s="52"/>
    </row>
    <row r="12355" spans="3:17">
      <c r="C12355" s="52"/>
      <c r="F12355" s="41"/>
      <c r="I12355" s="41"/>
      <c r="J12355" s="41"/>
      <c r="K12355" s="40"/>
      <c r="Q12355" s="52"/>
    </row>
    <row r="12356" spans="3:17">
      <c r="C12356" s="52"/>
      <c r="F12356" s="41"/>
      <c r="I12356" s="41"/>
      <c r="J12356" s="41"/>
      <c r="K12356" s="40"/>
      <c r="Q12356" s="52"/>
    </row>
    <row r="12357" spans="3:17">
      <c r="C12357" s="52"/>
      <c r="F12357" s="41"/>
      <c r="I12357" s="41"/>
      <c r="J12357" s="41"/>
      <c r="K12357" s="40"/>
      <c r="Q12357" s="52"/>
    </row>
    <row r="12358" spans="3:17">
      <c r="C12358" s="52"/>
      <c r="F12358" s="41"/>
      <c r="I12358" s="41"/>
      <c r="J12358" s="41"/>
      <c r="K12358" s="40"/>
      <c r="Q12358" s="52"/>
    </row>
    <row r="12359" spans="3:17">
      <c r="C12359" s="52"/>
      <c r="F12359" s="41"/>
      <c r="I12359" s="41"/>
      <c r="J12359" s="41"/>
      <c r="K12359" s="40"/>
      <c r="Q12359" s="52"/>
    </row>
    <row r="12360" spans="3:17">
      <c r="C12360" s="52"/>
      <c r="F12360" s="41"/>
      <c r="I12360" s="41"/>
      <c r="J12360" s="41"/>
      <c r="K12360" s="40"/>
      <c r="Q12360" s="52"/>
    </row>
    <row r="12361" spans="3:17">
      <c r="C12361" s="52"/>
      <c r="F12361" s="41"/>
      <c r="I12361" s="41"/>
      <c r="J12361" s="41"/>
      <c r="K12361" s="40"/>
      <c r="Q12361" s="52"/>
    </row>
    <row r="12362" spans="3:17">
      <c r="C12362" s="52"/>
      <c r="F12362" s="41"/>
      <c r="I12362" s="41"/>
      <c r="J12362" s="41"/>
      <c r="K12362" s="40"/>
      <c r="Q12362" s="52"/>
    </row>
    <row r="12363" spans="3:17">
      <c r="C12363" s="52"/>
      <c r="F12363" s="41"/>
      <c r="I12363" s="41"/>
      <c r="J12363" s="41"/>
      <c r="K12363" s="40"/>
      <c r="Q12363" s="52"/>
    </row>
    <row r="12364" spans="3:17">
      <c r="C12364" s="52"/>
      <c r="F12364" s="41"/>
      <c r="I12364" s="41"/>
      <c r="J12364" s="41"/>
      <c r="K12364" s="40"/>
      <c r="Q12364" s="52"/>
    </row>
    <row r="12365" spans="3:17">
      <c r="C12365" s="52"/>
      <c r="F12365" s="41"/>
      <c r="I12365" s="41"/>
      <c r="J12365" s="41"/>
      <c r="K12365" s="40"/>
      <c r="Q12365" s="52"/>
    </row>
    <row r="12366" spans="3:17">
      <c r="C12366" s="52"/>
      <c r="F12366" s="41"/>
      <c r="I12366" s="41"/>
      <c r="J12366" s="41"/>
      <c r="K12366" s="40"/>
      <c r="Q12366" s="52"/>
    </row>
    <row r="12367" spans="3:17">
      <c r="C12367" s="52"/>
      <c r="F12367" s="41"/>
      <c r="I12367" s="41"/>
      <c r="J12367" s="41"/>
      <c r="K12367" s="40"/>
      <c r="Q12367" s="52"/>
    </row>
    <row r="12368" spans="3:17">
      <c r="C12368" s="52"/>
      <c r="F12368" s="41"/>
      <c r="I12368" s="41"/>
      <c r="J12368" s="41"/>
      <c r="K12368" s="40"/>
      <c r="Q12368" s="52"/>
    </row>
    <row r="12369" spans="3:17">
      <c r="C12369" s="52"/>
      <c r="F12369" s="41"/>
      <c r="I12369" s="41"/>
      <c r="J12369" s="41"/>
      <c r="K12369" s="40"/>
      <c r="Q12369" s="52"/>
    </row>
    <row r="12370" spans="3:17">
      <c r="C12370" s="52"/>
      <c r="F12370" s="41"/>
      <c r="I12370" s="41"/>
      <c r="J12370" s="41"/>
      <c r="K12370" s="40"/>
      <c r="Q12370" s="52"/>
    </row>
    <row r="12371" spans="3:17">
      <c r="C12371" s="52"/>
      <c r="F12371" s="41"/>
      <c r="I12371" s="41"/>
      <c r="J12371" s="41"/>
      <c r="K12371" s="40"/>
      <c r="Q12371" s="52"/>
    </row>
    <row r="12372" spans="3:17">
      <c r="C12372" s="52"/>
      <c r="F12372" s="41"/>
      <c r="I12372" s="41"/>
      <c r="J12372" s="41"/>
      <c r="K12372" s="40"/>
      <c r="Q12372" s="52"/>
    </row>
    <row r="12373" spans="3:17">
      <c r="C12373" s="52"/>
      <c r="F12373" s="41"/>
      <c r="I12373" s="41"/>
      <c r="J12373" s="41"/>
      <c r="K12373" s="40"/>
      <c r="Q12373" s="52"/>
    </row>
    <row r="12374" spans="3:17">
      <c r="C12374" s="52"/>
      <c r="F12374" s="41"/>
      <c r="I12374" s="41"/>
      <c r="J12374" s="41"/>
      <c r="K12374" s="40"/>
      <c r="Q12374" s="52"/>
    </row>
    <row r="12375" spans="3:17">
      <c r="C12375" s="52"/>
      <c r="F12375" s="41"/>
      <c r="I12375" s="41"/>
      <c r="J12375" s="41"/>
      <c r="K12375" s="40"/>
      <c r="Q12375" s="52"/>
    </row>
    <row r="12376" spans="3:17">
      <c r="C12376" s="52"/>
      <c r="F12376" s="41"/>
      <c r="I12376" s="41"/>
      <c r="J12376" s="41"/>
      <c r="K12376" s="40"/>
      <c r="Q12376" s="52"/>
    </row>
    <row r="12377" spans="3:17">
      <c r="C12377" s="52"/>
      <c r="F12377" s="41"/>
      <c r="I12377" s="41"/>
      <c r="J12377" s="41"/>
      <c r="K12377" s="40"/>
      <c r="Q12377" s="52"/>
    </row>
    <row r="12378" spans="3:17">
      <c r="C12378" s="52"/>
      <c r="F12378" s="41"/>
      <c r="I12378" s="41"/>
      <c r="J12378" s="41"/>
      <c r="K12378" s="40"/>
      <c r="Q12378" s="52"/>
    </row>
    <row r="12379" spans="3:17">
      <c r="C12379" s="52"/>
      <c r="F12379" s="41"/>
      <c r="I12379" s="41"/>
      <c r="J12379" s="41"/>
      <c r="K12379" s="40"/>
      <c r="Q12379" s="52"/>
    </row>
    <row r="12380" spans="3:17">
      <c r="C12380" s="52"/>
      <c r="F12380" s="41"/>
      <c r="I12380" s="41"/>
      <c r="J12380" s="41"/>
      <c r="K12380" s="40"/>
      <c r="Q12380" s="52"/>
    </row>
    <row r="12381" spans="3:17">
      <c r="C12381" s="52"/>
      <c r="F12381" s="41"/>
      <c r="I12381" s="41"/>
      <c r="J12381" s="41"/>
      <c r="K12381" s="40"/>
      <c r="Q12381" s="52"/>
    </row>
    <row r="12382" spans="3:17">
      <c r="C12382" s="52"/>
      <c r="F12382" s="41"/>
      <c r="I12382" s="41"/>
      <c r="J12382" s="41"/>
      <c r="K12382" s="40"/>
      <c r="Q12382" s="52"/>
    </row>
    <row r="12383" spans="3:17">
      <c r="C12383" s="52"/>
      <c r="F12383" s="41"/>
      <c r="I12383" s="41"/>
      <c r="J12383" s="41"/>
      <c r="K12383" s="40"/>
      <c r="Q12383" s="52"/>
    </row>
    <row r="12384" spans="3:17">
      <c r="C12384" s="52"/>
      <c r="F12384" s="41"/>
      <c r="I12384" s="41"/>
      <c r="J12384" s="41"/>
      <c r="K12384" s="40"/>
      <c r="Q12384" s="52"/>
    </row>
    <row r="12385" spans="3:17">
      <c r="C12385" s="52"/>
      <c r="F12385" s="41"/>
      <c r="I12385" s="41"/>
      <c r="J12385" s="41"/>
      <c r="K12385" s="40"/>
      <c r="Q12385" s="52"/>
    </row>
    <row r="12386" spans="3:17">
      <c r="C12386" s="52"/>
      <c r="F12386" s="41"/>
      <c r="I12386" s="41"/>
      <c r="J12386" s="41"/>
      <c r="K12386" s="40"/>
      <c r="Q12386" s="52"/>
    </row>
    <row r="12387" spans="3:17">
      <c r="C12387" s="52"/>
      <c r="F12387" s="41"/>
      <c r="I12387" s="41"/>
      <c r="J12387" s="41"/>
      <c r="K12387" s="40"/>
      <c r="Q12387" s="52"/>
    </row>
    <row r="12388" spans="3:17">
      <c r="C12388" s="52"/>
      <c r="F12388" s="41"/>
      <c r="I12388" s="41"/>
      <c r="J12388" s="41"/>
      <c r="K12388" s="40"/>
      <c r="Q12388" s="52"/>
    </row>
    <row r="12389" spans="3:17">
      <c r="C12389" s="52"/>
      <c r="F12389" s="41"/>
      <c r="I12389" s="41"/>
      <c r="J12389" s="41"/>
      <c r="K12389" s="40"/>
      <c r="Q12389" s="52"/>
    </row>
    <row r="12390" spans="3:17">
      <c r="C12390" s="52"/>
      <c r="F12390" s="41"/>
      <c r="I12390" s="41"/>
      <c r="J12390" s="41"/>
      <c r="K12390" s="40"/>
      <c r="Q12390" s="52"/>
    </row>
    <row r="12391" spans="3:17">
      <c r="C12391" s="52"/>
      <c r="F12391" s="41"/>
      <c r="I12391" s="41"/>
      <c r="J12391" s="41"/>
      <c r="K12391" s="40"/>
      <c r="Q12391" s="52"/>
    </row>
    <row r="12392" spans="3:17">
      <c r="C12392" s="52"/>
      <c r="F12392" s="41"/>
      <c r="I12392" s="41"/>
      <c r="J12392" s="41"/>
      <c r="K12392" s="40"/>
      <c r="Q12392" s="52"/>
    </row>
    <row r="12393" spans="3:17">
      <c r="C12393" s="52"/>
      <c r="F12393" s="41"/>
      <c r="I12393" s="41"/>
      <c r="J12393" s="41"/>
      <c r="K12393" s="40"/>
      <c r="Q12393" s="52"/>
    </row>
    <row r="12394" spans="3:17">
      <c r="C12394" s="52"/>
      <c r="F12394" s="41"/>
      <c r="I12394" s="41"/>
      <c r="J12394" s="41"/>
      <c r="K12394" s="40"/>
      <c r="Q12394" s="52"/>
    </row>
    <row r="12395" spans="3:17">
      <c r="C12395" s="52"/>
      <c r="F12395" s="41"/>
      <c r="I12395" s="41"/>
      <c r="J12395" s="41"/>
      <c r="K12395" s="40"/>
      <c r="Q12395" s="52"/>
    </row>
    <row r="12396" spans="3:17">
      <c r="C12396" s="52"/>
      <c r="F12396" s="41"/>
      <c r="I12396" s="41"/>
      <c r="J12396" s="41"/>
      <c r="K12396" s="40"/>
      <c r="Q12396" s="52"/>
    </row>
    <row r="12397" spans="3:17">
      <c r="C12397" s="52"/>
      <c r="F12397" s="41"/>
      <c r="I12397" s="41"/>
      <c r="J12397" s="41"/>
      <c r="K12397" s="40"/>
      <c r="Q12397" s="52"/>
    </row>
    <row r="12398" spans="3:17">
      <c r="C12398" s="52"/>
      <c r="F12398" s="41"/>
      <c r="I12398" s="41"/>
      <c r="J12398" s="41"/>
      <c r="K12398" s="40"/>
      <c r="Q12398" s="52"/>
    </row>
    <row r="12399" spans="3:17">
      <c r="C12399" s="52"/>
      <c r="F12399" s="41"/>
      <c r="I12399" s="41"/>
      <c r="J12399" s="41"/>
      <c r="K12399" s="40"/>
      <c r="Q12399" s="52"/>
    </row>
    <row r="12400" spans="3:17">
      <c r="C12400" s="52"/>
      <c r="F12400" s="41"/>
      <c r="I12400" s="41"/>
      <c r="J12400" s="41"/>
      <c r="K12400" s="40"/>
      <c r="Q12400" s="52"/>
    </row>
    <row r="12401" spans="3:17">
      <c r="C12401" s="52"/>
      <c r="F12401" s="41"/>
      <c r="I12401" s="41"/>
      <c r="J12401" s="41"/>
      <c r="K12401" s="40"/>
      <c r="Q12401" s="52"/>
    </row>
    <row r="12402" spans="3:17">
      <c r="C12402" s="52"/>
      <c r="F12402" s="41"/>
      <c r="I12402" s="41"/>
      <c r="J12402" s="41"/>
      <c r="K12402" s="40"/>
      <c r="Q12402" s="52"/>
    </row>
    <row r="12403" spans="3:17">
      <c r="C12403" s="52"/>
      <c r="F12403" s="41"/>
      <c r="I12403" s="41"/>
      <c r="J12403" s="41"/>
      <c r="K12403" s="40"/>
      <c r="Q12403" s="52"/>
    </row>
    <row r="12404" spans="3:17">
      <c r="C12404" s="52"/>
      <c r="F12404" s="41"/>
      <c r="I12404" s="41"/>
      <c r="J12404" s="41"/>
      <c r="K12404" s="40"/>
      <c r="Q12404" s="52"/>
    </row>
    <row r="12405" spans="3:17">
      <c r="C12405" s="52"/>
      <c r="F12405" s="41"/>
      <c r="I12405" s="41"/>
      <c r="J12405" s="41"/>
      <c r="K12405" s="40"/>
      <c r="Q12405" s="52"/>
    </row>
    <row r="12406" spans="3:17">
      <c r="C12406" s="52"/>
      <c r="F12406" s="41"/>
      <c r="I12406" s="41"/>
      <c r="J12406" s="41"/>
      <c r="K12406" s="40"/>
      <c r="Q12406" s="52"/>
    </row>
    <row r="12407" spans="3:17">
      <c r="C12407" s="52"/>
      <c r="F12407" s="41"/>
      <c r="I12407" s="41"/>
      <c r="J12407" s="41"/>
      <c r="K12407" s="40"/>
      <c r="Q12407" s="52"/>
    </row>
    <row r="12408" spans="3:17">
      <c r="C12408" s="52"/>
      <c r="F12408" s="41"/>
      <c r="I12408" s="41"/>
      <c r="J12408" s="41"/>
      <c r="K12408" s="40"/>
      <c r="Q12408" s="52"/>
    </row>
    <row r="12409" spans="3:17">
      <c r="C12409" s="52"/>
      <c r="F12409" s="41"/>
      <c r="I12409" s="41"/>
      <c r="J12409" s="41"/>
      <c r="K12409" s="40"/>
      <c r="Q12409" s="52"/>
    </row>
    <row r="12410" spans="3:17">
      <c r="C12410" s="52"/>
      <c r="F12410" s="41"/>
      <c r="I12410" s="41"/>
      <c r="J12410" s="41"/>
      <c r="K12410" s="40"/>
      <c r="Q12410" s="52"/>
    </row>
    <row r="12411" spans="3:17">
      <c r="C12411" s="52"/>
      <c r="F12411" s="41"/>
      <c r="I12411" s="41"/>
      <c r="J12411" s="41"/>
      <c r="K12411" s="40"/>
      <c r="Q12411" s="52"/>
    </row>
    <row r="12412" spans="3:17">
      <c r="C12412" s="52"/>
      <c r="F12412" s="41"/>
      <c r="I12412" s="41"/>
      <c r="J12412" s="41"/>
      <c r="K12412" s="40"/>
      <c r="Q12412" s="52"/>
    </row>
    <row r="12413" spans="3:17">
      <c r="C12413" s="52"/>
      <c r="F12413" s="41"/>
      <c r="I12413" s="41"/>
      <c r="J12413" s="41"/>
      <c r="K12413" s="40"/>
      <c r="Q12413" s="52"/>
    </row>
    <row r="12414" spans="3:17">
      <c r="C12414" s="52"/>
      <c r="F12414" s="41"/>
      <c r="I12414" s="41"/>
      <c r="J12414" s="41"/>
      <c r="K12414" s="40"/>
      <c r="Q12414" s="52"/>
    </row>
    <row r="12415" spans="3:17">
      <c r="C12415" s="52"/>
      <c r="F12415" s="41"/>
      <c r="I12415" s="41"/>
      <c r="J12415" s="41"/>
      <c r="K12415" s="40"/>
      <c r="Q12415" s="52"/>
    </row>
    <row r="12416" spans="3:17">
      <c r="C12416" s="52"/>
      <c r="F12416" s="41"/>
      <c r="I12416" s="41"/>
      <c r="J12416" s="41"/>
      <c r="K12416" s="40"/>
      <c r="Q12416" s="52"/>
    </row>
    <row r="12417" spans="3:17">
      <c r="C12417" s="52"/>
      <c r="F12417" s="41"/>
      <c r="I12417" s="41"/>
      <c r="J12417" s="41"/>
      <c r="K12417" s="40"/>
      <c r="Q12417" s="52"/>
    </row>
    <row r="12418" spans="3:17">
      <c r="C12418" s="52"/>
      <c r="F12418" s="41"/>
      <c r="I12418" s="41"/>
      <c r="J12418" s="41"/>
      <c r="K12418" s="40"/>
      <c r="Q12418" s="52"/>
    </row>
    <row r="12419" spans="3:17">
      <c r="C12419" s="52"/>
      <c r="F12419" s="41"/>
      <c r="I12419" s="41"/>
      <c r="J12419" s="41"/>
      <c r="K12419" s="40"/>
      <c r="Q12419" s="52"/>
    </row>
    <row r="12420" spans="3:17">
      <c r="C12420" s="52"/>
      <c r="F12420" s="41"/>
      <c r="I12420" s="41"/>
      <c r="J12420" s="41"/>
      <c r="K12420" s="40"/>
      <c r="Q12420" s="52"/>
    </row>
    <row r="12421" spans="3:17">
      <c r="C12421" s="52"/>
      <c r="F12421" s="41"/>
      <c r="I12421" s="41"/>
      <c r="J12421" s="41"/>
      <c r="K12421" s="40"/>
      <c r="Q12421" s="52"/>
    </row>
    <row r="12422" spans="3:17">
      <c r="C12422" s="52"/>
      <c r="F12422" s="41"/>
      <c r="I12422" s="41"/>
      <c r="J12422" s="41"/>
      <c r="K12422" s="40"/>
      <c r="Q12422" s="52"/>
    </row>
    <row r="12423" spans="3:17">
      <c r="C12423" s="52"/>
      <c r="F12423" s="41"/>
      <c r="I12423" s="41"/>
      <c r="J12423" s="41"/>
      <c r="K12423" s="40"/>
      <c r="Q12423" s="52"/>
    </row>
    <row r="12424" spans="3:17">
      <c r="C12424" s="52"/>
      <c r="F12424" s="41"/>
      <c r="I12424" s="41"/>
      <c r="J12424" s="41"/>
      <c r="K12424" s="40"/>
      <c r="Q12424" s="52"/>
    </row>
    <row r="12425" spans="3:17">
      <c r="C12425" s="52"/>
      <c r="F12425" s="41"/>
      <c r="I12425" s="41"/>
      <c r="J12425" s="41"/>
      <c r="K12425" s="40"/>
      <c r="Q12425" s="52"/>
    </row>
    <row r="12426" spans="3:17">
      <c r="C12426" s="52"/>
      <c r="F12426" s="41"/>
      <c r="I12426" s="41"/>
      <c r="J12426" s="41"/>
      <c r="K12426" s="40"/>
      <c r="Q12426" s="52"/>
    </row>
    <row r="12427" spans="3:17">
      <c r="C12427" s="52"/>
      <c r="F12427" s="41"/>
      <c r="I12427" s="41"/>
      <c r="J12427" s="41"/>
      <c r="K12427" s="40"/>
      <c r="Q12427" s="52"/>
    </row>
    <row r="12428" spans="3:17">
      <c r="C12428" s="52"/>
      <c r="F12428" s="41"/>
      <c r="I12428" s="41"/>
      <c r="J12428" s="41"/>
      <c r="K12428" s="40"/>
      <c r="Q12428" s="52"/>
    </row>
    <row r="12429" spans="3:17">
      <c r="C12429" s="52"/>
      <c r="F12429" s="41"/>
      <c r="I12429" s="41"/>
      <c r="J12429" s="41"/>
      <c r="K12429" s="40"/>
      <c r="Q12429" s="52"/>
    </row>
    <row r="12430" spans="3:17">
      <c r="C12430" s="52"/>
      <c r="F12430" s="41"/>
      <c r="I12430" s="41"/>
      <c r="J12430" s="41"/>
      <c r="K12430" s="40"/>
      <c r="Q12430" s="52"/>
    </row>
    <row r="12431" spans="3:17">
      <c r="C12431" s="52"/>
      <c r="F12431" s="41"/>
      <c r="I12431" s="41"/>
      <c r="J12431" s="41"/>
      <c r="K12431" s="40"/>
      <c r="Q12431" s="52"/>
    </row>
    <row r="12432" spans="3:17">
      <c r="C12432" s="52"/>
      <c r="F12432" s="41"/>
      <c r="I12432" s="41"/>
      <c r="J12432" s="41"/>
      <c r="K12432" s="40"/>
      <c r="Q12432" s="52"/>
    </row>
    <row r="12433" spans="3:17">
      <c r="C12433" s="52"/>
      <c r="F12433" s="41"/>
      <c r="I12433" s="41"/>
      <c r="J12433" s="41"/>
      <c r="K12433" s="40"/>
      <c r="Q12433" s="52"/>
    </row>
    <row r="12434" spans="3:17">
      <c r="C12434" s="52"/>
      <c r="F12434" s="41"/>
      <c r="I12434" s="41"/>
      <c r="J12434" s="41"/>
      <c r="K12434" s="40"/>
      <c r="Q12434" s="52"/>
    </row>
    <row r="12435" spans="3:17">
      <c r="C12435" s="52"/>
      <c r="F12435" s="41"/>
      <c r="I12435" s="41"/>
      <c r="J12435" s="41"/>
      <c r="K12435" s="40"/>
      <c r="Q12435" s="52"/>
    </row>
    <row r="12436" spans="3:17">
      <c r="C12436" s="52"/>
      <c r="F12436" s="41"/>
      <c r="I12436" s="41"/>
      <c r="J12436" s="41"/>
      <c r="K12436" s="40"/>
      <c r="Q12436" s="52"/>
    </row>
    <row r="12437" spans="3:17">
      <c r="C12437" s="52"/>
      <c r="F12437" s="41"/>
      <c r="I12437" s="41"/>
      <c r="J12437" s="41"/>
      <c r="K12437" s="40"/>
      <c r="Q12437" s="52"/>
    </row>
    <row r="12438" spans="3:17">
      <c r="C12438" s="52"/>
      <c r="F12438" s="41"/>
      <c r="I12438" s="41"/>
      <c r="J12438" s="41"/>
      <c r="K12438" s="40"/>
      <c r="Q12438" s="52"/>
    </row>
    <row r="12439" spans="3:17">
      <c r="C12439" s="52"/>
      <c r="F12439" s="41"/>
      <c r="I12439" s="41"/>
      <c r="J12439" s="41"/>
      <c r="K12439" s="40"/>
      <c r="Q12439" s="52"/>
    </row>
    <row r="12440" spans="3:17">
      <c r="C12440" s="52"/>
      <c r="F12440" s="41"/>
      <c r="I12440" s="41"/>
      <c r="J12440" s="41"/>
      <c r="K12440" s="40"/>
      <c r="Q12440" s="52"/>
    </row>
    <row r="12441" spans="3:17">
      <c r="C12441" s="52"/>
      <c r="F12441" s="41"/>
      <c r="I12441" s="41"/>
      <c r="J12441" s="41"/>
      <c r="K12441" s="40"/>
      <c r="Q12441" s="52"/>
    </row>
    <row r="12442" spans="3:17">
      <c r="C12442" s="52"/>
      <c r="F12442" s="41"/>
      <c r="I12442" s="41"/>
      <c r="J12442" s="41"/>
      <c r="K12442" s="40"/>
      <c r="Q12442" s="52"/>
    </row>
    <row r="12443" spans="3:17">
      <c r="C12443" s="52"/>
      <c r="F12443" s="41"/>
      <c r="I12443" s="41"/>
      <c r="J12443" s="41"/>
      <c r="K12443" s="40"/>
      <c r="Q12443" s="52"/>
    </row>
    <row r="12444" spans="3:17">
      <c r="C12444" s="52"/>
      <c r="F12444" s="41"/>
      <c r="I12444" s="41"/>
      <c r="J12444" s="41"/>
      <c r="K12444" s="40"/>
      <c r="Q12444" s="52"/>
    </row>
    <row r="12445" spans="3:17">
      <c r="C12445" s="52"/>
      <c r="F12445" s="41"/>
      <c r="I12445" s="41"/>
      <c r="J12445" s="41"/>
      <c r="K12445" s="40"/>
      <c r="Q12445" s="52"/>
    </row>
    <row r="12446" spans="3:17">
      <c r="C12446" s="52"/>
      <c r="F12446" s="41"/>
      <c r="I12446" s="41"/>
      <c r="J12446" s="41"/>
      <c r="K12446" s="40"/>
      <c r="Q12446" s="52"/>
    </row>
    <row r="12447" spans="3:17">
      <c r="C12447" s="52"/>
      <c r="F12447" s="41"/>
      <c r="I12447" s="41"/>
      <c r="J12447" s="41"/>
      <c r="K12447" s="40"/>
      <c r="Q12447" s="52"/>
    </row>
    <row r="12448" spans="3:17">
      <c r="C12448" s="52"/>
      <c r="F12448" s="41"/>
      <c r="I12448" s="41"/>
      <c r="J12448" s="41"/>
      <c r="K12448" s="40"/>
      <c r="Q12448" s="52"/>
    </row>
    <row r="12449" spans="3:17">
      <c r="C12449" s="52"/>
      <c r="F12449" s="41"/>
      <c r="I12449" s="41"/>
      <c r="J12449" s="41"/>
      <c r="K12449" s="40"/>
      <c r="Q12449" s="52"/>
    </row>
    <row r="12450" spans="3:17">
      <c r="C12450" s="52"/>
      <c r="F12450" s="41"/>
      <c r="I12450" s="41"/>
      <c r="J12450" s="41"/>
      <c r="K12450" s="40"/>
      <c r="Q12450" s="52"/>
    </row>
    <row r="12451" spans="3:17">
      <c r="C12451" s="52"/>
      <c r="F12451" s="41"/>
      <c r="I12451" s="41"/>
      <c r="J12451" s="41"/>
      <c r="K12451" s="40"/>
      <c r="Q12451" s="52"/>
    </row>
    <row r="12452" spans="3:17">
      <c r="C12452" s="52"/>
      <c r="F12452" s="41"/>
      <c r="I12452" s="41"/>
      <c r="J12452" s="41"/>
      <c r="K12452" s="40"/>
      <c r="Q12452" s="52"/>
    </row>
    <row r="12453" spans="3:17">
      <c r="C12453" s="52"/>
      <c r="F12453" s="41"/>
      <c r="I12453" s="41"/>
      <c r="J12453" s="41"/>
      <c r="K12453" s="40"/>
      <c r="Q12453" s="52"/>
    </row>
    <row r="12454" spans="3:17">
      <c r="C12454" s="52"/>
      <c r="F12454" s="41"/>
      <c r="I12454" s="41"/>
      <c r="J12454" s="41"/>
      <c r="K12454" s="40"/>
      <c r="Q12454" s="52"/>
    </row>
    <row r="12455" spans="3:17">
      <c r="C12455" s="52"/>
      <c r="F12455" s="41"/>
      <c r="I12455" s="41"/>
      <c r="J12455" s="41"/>
      <c r="K12455" s="40"/>
      <c r="Q12455" s="52"/>
    </row>
    <row r="12456" spans="3:17">
      <c r="C12456" s="52"/>
      <c r="F12456" s="41"/>
      <c r="I12456" s="41"/>
      <c r="J12456" s="41"/>
      <c r="K12456" s="40"/>
      <c r="Q12456" s="52"/>
    </row>
    <row r="12457" spans="3:17">
      <c r="C12457" s="52"/>
      <c r="F12457" s="41"/>
      <c r="I12457" s="41"/>
      <c r="J12457" s="41"/>
      <c r="K12457" s="40"/>
      <c r="Q12457" s="52"/>
    </row>
    <row r="12458" spans="3:17">
      <c r="C12458" s="52"/>
      <c r="F12458" s="41"/>
      <c r="I12458" s="41"/>
      <c r="J12458" s="41"/>
      <c r="K12458" s="40"/>
      <c r="Q12458" s="52"/>
    </row>
    <row r="12459" spans="3:17">
      <c r="C12459" s="52"/>
      <c r="F12459" s="41"/>
      <c r="I12459" s="41"/>
      <c r="J12459" s="41"/>
      <c r="K12459" s="40"/>
      <c r="Q12459" s="52"/>
    </row>
    <row r="12460" spans="3:17">
      <c r="C12460" s="52"/>
      <c r="F12460" s="41"/>
      <c r="I12460" s="41"/>
      <c r="J12460" s="41"/>
      <c r="K12460" s="40"/>
      <c r="Q12460" s="52"/>
    </row>
    <row r="12461" spans="3:17">
      <c r="C12461" s="52"/>
      <c r="F12461" s="41"/>
      <c r="I12461" s="41"/>
      <c r="J12461" s="41"/>
      <c r="K12461" s="40"/>
      <c r="Q12461" s="52"/>
    </row>
    <row r="12462" spans="3:17">
      <c r="C12462" s="52"/>
      <c r="F12462" s="41"/>
      <c r="I12462" s="41"/>
      <c r="J12462" s="41"/>
      <c r="K12462" s="40"/>
      <c r="Q12462" s="52"/>
    </row>
    <row r="12463" spans="3:17">
      <c r="C12463" s="52"/>
      <c r="F12463" s="41"/>
      <c r="I12463" s="41"/>
      <c r="J12463" s="41"/>
      <c r="K12463" s="40"/>
      <c r="Q12463" s="52"/>
    </row>
    <row r="12464" spans="3:17">
      <c r="C12464" s="52"/>
      <c r="F12464" s="41"/>
      <c r="I12464" s="41"/>
      <c r="J12464" s="41"/>
      <c r="K12464" s="40"/>
      <c r="Q12464" s="52"/>
    </row>
    <row r="12465" spans="3:17">
      <c r="C12465" s="52"/>
      <c r="F12465" s="41"/>
      <c r="I12465" s="41"/>
      <c r="J12465" s="41"/>
      <c r="K12465" s="40"/>
      <c r="Q12465" s="52"/>
    </row>
    <row r="12466" spans="3:17">
      <c r="C12466" s="52"/>
      <c r="F12466" s="41"/>
      <c r="I12466" s="41"/>
      <c r="J12466" s="41"/>
      <c r="K12466" s="40"/>
      <c r="Q12466" s="52"/>
    </row>
    <row r="12467" spans="3:17">
      <c r="C12467" s="52"/>
      <c r="F12467" s="41"/>
      <c r="I12467" s="41"/>
      <c r="J12467" s="41"/>
      <c r="K12467" s="40"/>
      <c r="Q12467" s="52"/>
    </row>
    <row r="12468" spans="3:17">
      <c r="C12468" s="52"/>
      <c r="F12468" s="41"/>
      <c r="I12468" s="41"/>
      <c r="J12468" s="41"/>
      <c r="K12468" s="40"/>
      <c r="Q12468" s="52"/>
    </row>
    <row r="12469" spans="3:17">
      <c r="C12469" s="52"/>
      <c r="F12469" s="41"/>
      <c r="I12469" s="41"/>
      <c r="J12469" s="41"/>
      <c r="K12469" s="40"/>
      <c r="Q12469" s="52"/>
    </row>
    <row r="12470" spans="3:17">
      <c r="C12470" s="52"/>
      <c r="F12470" s="41"/>
      <c r="I12470" s="41"/>
      <c r="J12470" s="41"/>
      <c r="K12470" s="40"/>
      <c r="Q12470" s="52"/>
    </row>
    <row r="12471" spans="3:17">
      <c r="C12471" s="52"/>
      <c r="F12471" s="41"/>
      <c r="I12471" s="41"/>
      <c r="J12471" s="41"/>
      <c r="K12471" s="40"/>
      <c r="Q12471" s="52"/>
    </row>
    <row r="12472" spans="3:17">
      <c r="C12472" s="52"/>
      <c r="F12472" s="41"/>
      <c r="I12472" s="41"/>
      <c r="J12472" s="41"/>
      <c r="K12472" s="40"/>
      <c r="Q12472" s="52"/>
    </row>
    <row r="12473" spans="3:17">
      <c r="C12473" s="52"/>
      <c r="F12473" s="41"/>
      <c r="I12473" s="41"/>
      <c r="J12473" s="41"/>
      <c r="K12473" s="40"/>
      <c r="Q12473" s="52"/>
    </row>
    <row r="12474" spans="3:17">
      <c r="C12474" s="52"/>
      <c r="F12474" s="41"/>
      <c r="I12474" s="41"/>
      <c r="J12474" s="41"/>
      <c r="K12474" s="40"/>
      <c r="Q12474" s="52"/>
    </row>
    <row r="12475" spans="3:17">
      <c r="C12475" s="52"/>
      <c r="F12475" s="41"/>
      <c r="I12475" s="41"/>
      <c r="J12475" s="41"/>
      <c r="K12475" s="40"/>
      <c r="Q12475" s="52"/>
    </row>
    <row r="12476" spans="3:17">
      <c r="C12476" s="52"/>
      <c r="F12476" s="41"/>
      <c r="I12476" s="41"/>
      <c r="J12476" s="41"/>
      <c r="K12476" s="40"/>
      <c r="Q12476" s="52"/>
    </row>
    <row r="12477" spans="3:17">
      <c r="C12477" s="52"/>
      <c r="F12477" s="41"/>
      <c r="I12477" s="41"/>
      <c r="J12477" s="41"/>
      <c r="K12477" s="40"/>
      <c r="Q12477" s="52"/>
    </row>
    <row r="12478" spans="3:17">
      <c r="C12478" s="52"/>
      <c r="F12478" s="41"/>
      <c r="I12478" s="41"/>
      <c r="J12478" s="41"/>
      <c r="K12478" s="40"/>
      <c r="Q12478" s="52"/>
    </row>
    <row r="12479" spans="3:17">
      <c r="C12479" s="52"/>
      <c r="F12479" s="41"/>
      <c r="I12479" s="41"/>
      <c r="J12479" s="41"/>
      <c r="K12479" s="40"/>
      <c r="Q12479" s="52"/>
    </row>
    <row r="12480" spans="3:17">
      <c r="C12480" s="52"/>
      <c r="F12480" s="41"/>
      <c r="I12480" s="41"/>
      <c r="J12480" s="41"/>
      <c r="K12480" s="40"/>
      <c r="Q12480" s="52"/>
    </row>
    <row r="12481" spans="3:17">
      <c r="C12481" s="52"/>
      <c r="F12481" s="41"/>
      <c r="I12481" s="41"/>
      <c r="J12481" s="41"/>
      <c r="K12481" s="40"/>
      <c r="Q12481" s="52"/>
    </row>
    <row r="12482" spans="3:17">
      <c r="C12482" s="52"/>
      <c r="F12482" s="41"/>
      <c r="I12482" s="41"/>
      <c r="J12482" s="41"/>
      <c r="K12482" s="40"/>
      <c r="Q12482" s="52"/>
    </row>
    <row r="12483" spans="3:17">
      <c r="C12483" s="52"/>
      <c r="F12483" s="41"/>
      <c r="I12483" s="41"/>
      <c r="J12483" s="41"/>
      <c r="K12483" s="40"/>
      <c r="Q12483" s="52"/>
    </row>
    <row r="12484" spans="3:17">
      <c r="C12484" s="52"/>
      <c r="F12484" s="41"/>
      <c r="I12484" s="41"/>
      <c r="J12484" s="41"/>
      <c r="K12484" s="40"/>
      <c r="Q12484" s="52"/>
    </row>
    <row r="12485" spans="3:17">
      <c r="C12485" s="52"/>
      <c r="F12485" s="41"/>
      <c r="I12485" s="41"/>
      <c r="J12485" s="41"/>
      <c r="K12485" s="40"/>
      <c r="Q12485" s="52"/>
    </row>
    <row r="12486" spans="3:17">
      <c r="C12486" s="52"/>
      <c r="F12486" s="41"/>
      <c r="I12486" s="41"/>
      <c r="J12486" s="41"/>
      <c r="K12486" s="40"/>
      <c r="Q12486" s="52"/>
    </row>
    <row r="12487" spans="3:17">
      <c r="C12487" s="52"/>
      <c r="F12487" s="41"/>
      <c r="I12487" s="41"/>
      <c r="J12487" s="41"/>
      <c r="K12487" s="40"/>
      <c r="Q12487" s="52"/>
    </row>
    <row r="12488" spans="3:17">
      <c r="C12488" s="52"/>
      <c r="F12488" s="41"/>
      <c r="I12488" s="41"/>
      <c r="J12488" s="41"/>
      <c r="K12488" s="40"/>
      <c r="Q12488" s="52"/>
    </row>
    <row r="12489" spans="3:17">
      <c r="C12489" s="52"/>
      <c r="F12489" s="41"/>
      <c r="I12489" s="41"/>
      <c r="J12489" s="41"/>
      <c r="K12489" s="40"/>
      <c r="Q12489" s="52"/>
    </row>
    <row r="12490" spans="3:17">
      <c r="C12490" s="52"/>
      <c r="F12490" s="41"/>
      <c r="I12490" s="41"/>
      <c r="J12490" s="41"/>
      <c r="K12490" s="40"/>
      <c r="Q12490" s="52"/>
    </row>
    <row r="12491" spans="3:17">
      <c r="C12491" s="52"/>
      <c r="F12491" s="41"/>
      <c r="I12491" s="41"/>
      <c r="J12491" s="41"/>
      <c r="K12491" s="40"/>
      <c r="Q12491" s="52"/>
    </row>
    <row r="12492" spans="3:17">
      <c r="C12492" s="52"/>
      <c r="F12492" s="41"/>
      <c r="I12492" s="41"/>
      <c r="J12492" s="41"/>
      <c r="K12492" s="40"/>
      <c r="Q12492" s="52"/>
    </row>
    <row r="12493" spans="3:17">
      <c r="C12493" s="52"/>
      <c r="F12493" s="41"/>
      <c r="I12493" s="41"/>
      <c r="J12493" s="41"/>
      <c r="K12493" s="40"/>
      <c r="Q12493" s="52"/>
    </row>
    <row r="12494" spans="3:17">
      <c r="C12494" s="52"/>
      <c r="F12494" s="41"/>
      <c r="I12494" s="41"/>
      <c r="J12494" s="41"/>
      <c r="K12494" s="40"/>
      <c r="Q12494" s="52"/>
    </row>
    <row r="12495" spans="3:17">
      <c r="C12495" s="52"/>
      <c r="F12495" s="41"/>
      <c r="I12495" s="41"/>
      <c r="J12495" s="41"/>
      <c r="K12495" s="40"/>
      <c r="Q12495" s="52"/>
    </row>
    <row r="12496" spans="3:17">
      <c r="C12496" s="52"/>
      <c r="F12496" s="41"/>
      <c r="I12496" s="41"/>
      <c r="J12496" s="41"/>
      <c r="K12496" s="40"/>
      <c r="Q12496" s="52"/>
    </row>
    <row r="12497" spans="3:17">
      <c r="C12497" s="52"/>
      <c r="F12497" s="41"/>
      <c r="I12497" s="41"/>
      <c r="J12497" s="41"/>
      <c r="K12497" s="40"/>
      <c r="Q12497" s="52"/>
    </row>
    <row r="12498" spans="3:17">
      <c r="C12498" s="52"/>
      <c r="F12498" s="41"/>
      <c r="I12498" s="41"/>
      <c r="J12498" s="41"/>
      <c r="K12498" s="40"/>
      <c r="Q12498" s="52"/>
    </row>
    <row r="12499" spans="3:17">
      <c r="C12499" s="52"/>
      <c r="F12499" s="41"/>
      <c r="I12499" s="41"/>
      <c r="J12499" s="41"/>
      <c r="K12499" s="40"/>
      <c r="Q12499" s="52"/>
    </row>
    <row r="12500" spans="3:17">
      <c r="C12500" s="52"/>
      <c r="F12500" s="41"/>
      <c r="I12500" s="41"/>
      <c r="J12500" s="41"/>
      <c r="K12500" s="40"/>
      <c r="Q12500" s="52"/>
    </row>
    <row r="12501" spans="3:17">
      <c r="C12501" s="52"/>
      <c r="F12501" s="41"/>
      <c r="I12501" s="41"/>
      <c r="J12501" s="41"/>
      <c r="K12501" s="40"/>
      <c r="Q12501" s="52"/>
    </row>
    <row r="12502" spans="3:17">
      <c r="C12502" s="52"/>
      <c r="F12502" s="41"/>
      <c r="I12502" s="41"/>
      <c r="J12502" s="41"/>
      <c r="K12502" s="40"/>
      <c r="Q12502" s="52"/>
    </row>
    <row r="12503" spans="3:17">
      <c r="C12503" s="52"/>
      <c r="F12503" s="41"/>
      <c r="I12503" s="41"/>
      <c r="J12503" s="41"/>
      <c r="K12503" s="40"/>
      <c r="Q12503" s="52"/>
    </row>
    <row r="12504" spans="3:17">
      <c r="C12504" s="52"/>
      <c r="F12504" s="41"/>
      <c r="I12504" s="41"/>
      <c r="J12504" s="41"/>
      <c r="K12504" s="40"/>
      <c r="Q12504" s="52"/>
    </row>
    <row r="12505" spans="3:17">
      <c r="C12505" s="52"/>
      <c r="F12505" s="41"/>
      <c r="I12505" s="41"/>
      <c r="J12505" s="41"/>
      <c r="K12505" s="40"/>
      <c r="Q12505" s="52"/>
    </row>
    <row r="12506" spans="3:17">
      <c r="C12506" s="52"/>
      <c r="F12506" s="41"/>
      <c r="I12506" s="41"/>
      <c r="J12506" s="41"/>
      <c r="K12506" s="40"/>
      <c r="Q12506" s="52"/>
    </row>
    <row r="12507" spans="3:17">
      <c r="C12507" s="52"/>
      <c r="F12507" s="41"/>
      <c r="I12507" s="41"/>
      <c r="J12507" s="41"/>
      <c r="K12507" s="40"/>
      <c r="Q12507" s="52"/>
    </row>
    <row r="12508" spans="3:17">
      <c r="C12508" s="52"/>
      <c r="F12508" s="41"/>
      <c r="I12508" s="41"/>
      <c r="J12508" s="41"/>
      <c r="K12508" s="40"/>
      <c r="Q12508" s="52"/>
    </row>
    <row r="12509" spans="3:17">
      <c r="C12509" s="52"/>
      <c r="F12509" s="41"/>
      <c r="I12509" s="41"/>
      <c r="J12509" s="41"/>
      <c r="K12509" s="40"/>
      <c r="Q12509" s="52"/>
    </row>
    <row r="12510" spans="3:17">
      <c r="C12510" s="52"/>
      <c r="F12510" s="41"/>
      <c r="I12510" s="41"/>
      <c r="J12510" s="41"/>
      <c r="K12510" s="40"/>
      <c r="Q12510" s="52"/>
    </row>
    <row r="12511" spans="3:17">
      <c r="C12511" s="52"/>
      <c r="F12511" s="41"/>
      <c r="I12511" s="41"/>
      <c r="J12511" s="41"/>
      <c r="K12511" s="40"/>
      <c r="Q12511" s="52"/>
    </row>
    <row r="12512" spans="3:17">
      <c r="C12512" s="52"/>
      <c r="F12512" s="41"/>
      <c r="I12512" s="41"/>
      <c r="J12512" s="41"/>
      <c r="K12512" s="40"/>
      <c r="Q12512" s="52"/>
    </row>
    <row r="12513" spans="3:17">
      <c r="C12513" s="52"/>
      <c r="F12513" s="41"/>
      <c r="I12513" s="41"/>
      <c r="J12513" s="41"/>
      <c r="K12513" s="40"/>
      <c r="Q12513" s="52"/>
    </row>
    <row r="12514" spans="3:17">
      <c r="C12514" s="52"/>
      <c r="F12514" s="41"/>
      <c r="I12514" s="41"/>
      <c r="J12514" s="41"/>
      <c r="K12514" s="40"/>
      <c r="Q12514" s="52"/>
    </row>
    <row r="12515" spans="3:17">
      <c r="C12515" s="52"/>
      <c r="F12515" s="41"/>
      <c r="I12515" s="41"/>
      <c r="J12515" s="41"/>
      <c r="K12515" s="40"/>
      <c r="Q12515" s="52"/>
    </row>
    <row r="12516" spans="3:17">
      <c r="C12516" s="52"/>
      <c r="F12516" s="41"/>
      <c r="I12516" s="41"/>
      <c r="J12516" s="41"/>
      <c r="K12516" s="40"/>
      <c r="Q12516" s="52"/>
    </row>
    <row r="12517" spans="3:17">
      <c r="C12517" s="52"/>
      <c r="F12517" s="41"/>
      <c r="I12517" s="41"/>
      <c r="J12517" s="41"/>
      <c r="K12517" s="40"/>
      <c r="Q12517" s="52"/>
    </row>
    <row r="12518" spans="3:17">
      <c r="C12518" s="52"/>
      <c r="F12518" s="41"/>
      <c r="I12518" s="41"/>
      <c r="J12518" s="41"/>
      <c r="K12518" s="40"/>
      <c r="Q12518" s="52"/>
    </row>
    <row r="12519" spans="3:17">
      <c r="C12519" s="52"/>
      <c r="F12519" s="41"/>
      <c r="I12519" s="41"/>
      <c r="J12519" s="41"/>
      <c r="K12519" s="40"/>
      <c r="Q12519" s="52"/>
    </row>
    <row r="12520" spans="3:17">
      <c r="C12520" s="52"/>
      <c r="F12520" s="41"/>
      <c r="I12520" s="41"/>
      <c r="J12520" s="41"/>
      <c r="K12520" s="40"/>
      <c r="Q12520" s="52"/>
    </row>
    <row r="12521" spans="3:17">
      <c r="C12521" s="52"/>
      <c r="F12521" s="41"/>
      <c r="I12521" s="41"/>
      <c r="J12521" s="41"/>
      <c r="K12521" s="40"/>
      <c r="Q12521" s="52"/>
    </row>
    <row r="12522" spans="3:17">
      <c r="C12522" s="52"/>
      <c r="F12522" s="41"/>
      <c r="I12522" s="41"/>
      <c r="J12522" s="41"/>
      <c r="K12522" s="40"/>
      <c r="Q12522" s="52"/>
    </row>
    <row r="12523" spans="3:17">
      <c r="C12523" s="52"/>
      <c r="F12523" s="41"/>
      <c r="I12523" s="41"/>
      <c r="J12523" s="41"/>
      <c r="K12523" s="40"/>
      <c r="Q12523" s="52"/>
    </row>
    <row r="12524" spans="3:17">
      <c r="C12524" s="52"/>
      <c r="F12524" s="41"/>
      <c r="I12524" s="41"/>
      <c r="J12524" s="41"/>
      <c r="K12524" s="40"/>
      <c r="Q12524" s="52"/>
    </row>
    <row r="12525" spans="3:17">
      <c r="C12525" s="52"/>
      <c r="F12525" s="41"/>
      <c r="I12525" s="41"/>
      <c r="J12525" s="41"/>
      <c r="K12525" s="40"/>
      <c r="Q12525" s="52"/>
    </row>
    <row r="12526" spans="3:17">
      <c r="C12526" s="52"/>
      <c r="F12526" s="41"/>
      <c r="I12526" s="41"/>
      <c r="J12526" s="41"/>
      <c r="K12526" s="40"/>
      <c r="Q12526" s="52"/>
    </row>
    <row r="12527" spans="3:17">
      <c r="C12527" s="52"/>
      <c r="F12527" s="41"/>
      <c r="I12527" s="41"/>
      <c r="J12527" s="41"/>
      <c r="K12527" s="40"/>
      <c r="Q12527" s="52"/>
    </row>
    <row r="12528" spans="3:17">
      <c r="C12528" s="52"/>
      <c r="F12528" s="41"/>
      <c r="I12528" s="41"/>
      <c r="J12528" s="41"/>
      <c r="K12528" s="40"/>
      <c r="Q12528" s="52"/>
    </row>
    <row r="12529" spans="3:17">
      <c r="C12529" s="52"/>
      <c r="F12529" s="41"/>
      <c r="I12529" s="41"/>
      <c r="J12529" s="41"/>
      <c r="K12529" s="40"/>
      <c r="Q12529" s="52"/>
    </row>
    <row r="12530" spans="3:17">
      <c r="C12530" s="52"/>
      <c r="F12530" s="41"/>
      <c r="I12530" s="41"/>
      <c r="J12530" s="41"/>
      <c r="K12530" s="40"/>
      <c r="Q12530" s="52"/>
    </row>
    <row r="12531" spans="3:17">
      <c r="C12531" s="52"/>
      <c r="F12531" s="41"/>
      <c r="I12531" s="41"/>
      <c r="J12531" s="41"/>
      <c r="K12531" s="40"/>
      <c r="Q12531" s="52"/>
    </row>
    <row r="12532" spans="3:17">
      <c r="C12532" s="52"/>
      <c r="F12532" s="41"/>
      <c r="I12532" s="41"/>
      <c r="J12532" s="41"/>
      <c r="K12532" s="40"/>
      <c r="Q12532" s="52"/>
    </row>
    <row r="12533" spans="3:17">
      <c r="C12533" s="52"/>
      <c r="F12533" s="41"/>
      <c r="I12533" s="41"/>
      <c r="J12533" s="41"/>
      <c r="K12533" s="40"/>
      <c r="Q12533" s="52"/>
    </row>
    <row r="12534" spans="3:17">
      <c r="C12534" s="52"/>
      <c r="F12534" s="41"/>
      <c r="I12534" s="41"/>
      <c r="J12534" s="41"/>
      <c r="K12534" s="40"/>
      <c r="Q12534" s="52"/>
    </row>
    <row r="12535" spans="3:17">
      <c r="C12535" s="52"/>
      <c r="F12535" s="41"/>
      <c r="I12535" s="41"/>
      <c r="J12535" s="41"/>
      <c r="K12535" s="40"/>
      <c r="Q12535" s="52"/>
    </row>
    <row r="12536" spans="3:17">
      <c r="C12536" s="52"/>
      <c r="F12536" s="41"/>
      <c r="I12536" s="41"/>
      <c r="J12536" s="41"/>
      <c r="K12536" s="40"/>
      <c r="Q12536" s="52"/>
    </row>
    <row r="12537" spans="3:17">
      <c r="C12537" s="52"/>
      <c r="F12537" s="41"/>
      <c r="I12537" s="41"/>
      <c r="J12537" s="41"/>
      <c r="K12537" s="40"/>
      <c r="Q12537" s="52"/>
    </row>
    <row r="12538" spans="3:17">
      <c r="C12538" s="52"/>
      <c r="F12538" s="41"/>
      <c r="I12538" s="41"/>
      <c r="J12538" s="41"/>
      <c r="K12538" s="40"/>
      <c r="Q12538" s="52"/>
    </row>
    <row r="12539" spans="3:17">
      <c r="C12539" s="52"/>
      <c r="F12539" s="41"/>
      <c r="I12539" s="41"/>
      <c r="J12539" s="41"/>
      <c r="K12539" s="40"/>
      <c r="Q12539" s="52"/>
    </row>
    <row r="12540" spans="3:17">
      <c r="C12540" s="52"/>
      <c r="F12540" s="41"/>
      <c r="I12540" s="41"/>
      <c r="J12540" s="41"/>
      <c r="K12540" s="40"/>
      <c r="Q12540" s="52"/>
    </row>
    <row r="12541" spans="3:17">
      <c r="C12541" s="52"/>
      <c r="F12541" s="41"/>
      <c r="I12541" s="41"/>
      <c r="J12541" s="41"/>
      <c r="K12541" s="40"/>
      <c r="Q12541" s="52"/>
    </row>
    <row r="12542" spans="3:17">
      <c r="C12542" s="52"/>
      <c r="F12542" s="41"/>
      <c r="I12542" s="41"/>
      <c r="J12542" s="41"/>
      <c r="K12542" s="40"/>
      <c r="Q12542" s="52"/>
    </row>
    <row r="12543" spans="3:17">
      <c r="C12543" s="52"/>
      <c r="F12543" s="41"/>
      <c r="I12543" s="41"/>
      <c r="J12543" s="41"/>
      <c r="K12543" s="40"/>
      <c r="Q12543" s="52"/>
    </row>
    <row r="12544" spans="3:17">
      <c r="C12544" s="52"/>
      <c r="F12544" s="41"/>
      <c r="I12544" s="41"/>
      <c r="J12544" s="41"/>
      <c r="K12544" s="40"/>
      <c r="Q12544" s="52"/>
    </row>
    <row r="12545" spans="3:17">
      <c r="C12545" s="52"/>
      <c r="F12545" s="41"/>
      <c r="I12545" s="41"/>
      <c r="J12545" s="41"/>
      <c r="K12545" s="40"/>
      <c r="Q12545" s="52"/>
    </row>
    <row r="12546" spans="3:17">
      <c r="C12546" s="52"/>
      <c r="F12546" s="41"/>
      <c r="I12546" s="41"/>
      <c r="J12546" s="41"/>
      <c r="K12546" s="40"/>
      <c r="Q12546" s="52"/>
    </row>
    <row r="12547" spans="3:17">
      <c r="C12547" s="52"/>
      <c r="F12547" s="41"/>
      <c r="I12547" s="41"/>
      <c r="J12547" s="41"/>
      <c r="K12547" s="40"/>
      <c r="Q12547" s="52"/>
    </row>
    <row r="12548" spans="3:17">
      <c r="C12548" s="52"/>
      <c r="F12548" s="41"/>
      <c r="I12548" s="41"/>
      <c r="J12548" s="41"/>
      <c r="K12548" s="40"/>
      <c r="Q12548" s="52"/>
    </row>
    <row r="12549" spans="3:17">
      <c r="C12549" s="52"/>
      <c r="F12549" s="41"/>
      <c r="I12549" s="41"/>
      <c r="J12549" s="41"/>
      <c r="K12549" s="40"/>
      <c r="Q12549" s="52"/>
    </row>
    <row r="12550" spans="3:17">
      <c r="C12550" s="52"/>
      <c r="F12550" s="41"/>
      <c r="I12550" s="41"/>
      <c r="J12550" s="41"/>
      <c r="K12550" s="40"/>
      <c r="Q12550" s="52"/>
    </row>
    <row r="12551" spans="3:17">
      <c r="C12551" s="52"/>
      <c r="F12551" s="41"/>
      <c r="I12551" s="41"/>
      <c r="J12551" s="41"/>
      <c r="K12551" s="40"/>
      <c r="Q12551" s="52"/>
    </row>
    <row r="12552" spans="3:17">
      <c r="C12552" s="52"/>
      <c r="F12552" s="41"/>
      <c r="I12552" s="41"/>
      <c r="J12552" s="41"/>
      <c r="K12552" s="40"/>
      <c r="Q12552" s="52"/>
    </row>
    <row r="12553" spans="3:17">
      <c r="C12553" s="52"/>
      <c r="F12553" s="41"/>
      <c r="I12553" s="41"/>
      <c r="J12553" s="41"/>
      <c r="K12553" s="40"/>
      <c r="Q12553" s="52"/>
    </row>
    <row r="12554" spans="3:17">
      <c r="C12554" s="52"/>
      <c r="F12554" s="41"/>
      <c r="I12554" s="41"/>
      <c r="J12554" s="41"/>
      <c r="K12554" s="40"/>
      <c r="Q12554" s="52"/>
    </row>
    <row r="12555" spans="3:17">
      <c r="C12555" s="52"/>
      <c r="F12555" s="41"/>
      <c r="I12555" s="41"/>
      <c r="J12555" s="41"/>
      <c r="K12555" s="40"/>
      <c r="Q12555" s="52"/>
    </row>
    <row r="12556" spans="3:17">
      <c r="C12556" s="52"/>
      <c r="F12556" s="41"/>
      <c r="I12556" s="41"/>
      <c r="J12556" s="41"/>
      <c r="K12556" s="40"/>
      <c r="Q12556" s="52"/>
    </row>
    <row r="12557" spans="3:17">
      <c r="C12557" s="52"/>
      <c r="F12557" s="41"/>
      <c r="I12557" s="41"/>
      <c r="J12557" s="41"/>
      <c r="K12557" s="40"/>
      <c r="Q12557" s="52"/>
    </row>
    <row r="12558" spans="3:17">
      <c r="C12558" s="52"/>
      <c r="F12558" s="41"/>
      <c r="I12558" s="41"/>
      <c r="J12558" s="41"/>
      <c r="K12558" s="40"/>
      <c r="Q12558" s="52"/>
    </row>
    <row r="12559" spans="3:17">
      <c r="C12559" s="52"/>
      <c r="F12559" s="41"/>
      <c r="I12559" s="41"/>
      <c r="J12559" s="41"/>
      <c r="K12559" s="40"/>
      <c r="Q12559" s="52"/>
    </row>
    <row r="12560" spans="3:17">
      <c r="C12560" s="52"/>
      <c r="F12560" s="41"/>
      <c r="I12560" s="41"/>
      <c r="J12560" s="41"/>
      <c r="K12560" s="40"/>
      <c r="Q12560" s="52"/>
    </row>
    <row r="12561" spans="3:17">
      <c r="C12561" s="52"/>
      <c r="F12561" s="41"/>
      <c r="I12561" s="41"/>
      <c r="J12561" s="41"/>
      <c r="K12561" s="40"/>
      <c r="Q12561" s="52"/>
    </row>
    <row r="12562" spans="3:17">
      <c r="C12562" s="52"/>
      <c r="F12562" s="41"/>
      <c r="I12562" s="41"/>
      <c r="J12562" s="41"/>
      <c r="K12562" s="40"/>
      <c r="Q12562" s="52"/>
    </row>
    <row r="12563" spans="3:17">
      <c r="C12563" s="52"/>
      <c r="F12563" s="41"/>
      <c r="I12563" s="41"/>
      <c r="J12563" s="41"/>
      <c r="K12563" s="40"/>
      <c r="Q12563" s="52"/>
    </row>
    <row r="12564" spans="3:17">
      <c r="C12564" s="52"/>
      <c r="F12564" s="41"/>
      <c r="I12564" s="41"/>
      <c r="J12564" s="41"/>
      <c r="K12564" s="40"/>
      <c r="Q12564" s="52"/>
    </row>
    <row r="12565" spans="3:17">
      <c r="C12565" s="52"/>
      <c r="F12565" s="41"/>
      <c r="I12565" s="41"/>
      <c r="J12565" s="41"/>
      <c r="K12565" s="40"/>
      <c r="Q12565" s="52"/>
    </row>
    <row r="12566" spans="3:17">
      <c r="C12566" s="52"/>
      <c r="F12566" s="41"/>
      <c r="I12566" s="41"/>
      <c r="J12566" s="41"/>
      <c r="K12566" s="40"/>
      <c r="Q12566" s="52"/>
    </row>
    <row r="12567" spans="3:17">
      <c r="C12567" s="52"/>
      <c r="F12567" s="41"/>
      <c r="I12567" s="41"/>
      <c r="J12567" s="41"/>
      <c r="K12567" s="40"/>
      <c r="Q12567" s="52"/>
    </row>
    <row r="12568" spans="3:17">
      <c r="C12568" s="52"/>
      <c r="F12568" s="41"/>
      <c r="I12568" s="41"/>
      <c r="J12568" s="41"/>
      <c r="K12568" s="40"/>
      <c r="Q12568" s="52"/>
    </row>
    <row r="12569" spans="3:17">
      <c r="C12569" s="52"/>
      <c r="F12569" s="41"/>
      <c r="I12569" s="41"/>
      <c r="J12569" s="41"/>
      <c r="K12569" s="40"/>
      <c r="Q12569" s="52"/>
    </row>
    <row r="12570" spans="3:17">
      <c r="C12570" s="52"/>
      <c r="F12570" s="41"/>
      <c r="I12570" s="41"/>
      <c r="J12570" s="41"/>
      <c r="K12570" s="40"/>
      <c r="Q12570" s="52"/>
    </row>
    <row r="12571" spans="3:17">
      <c r="C12571" s="52"/>
      <c r="F12571" s="41"/>
      <c r="I12571" s="41"/>
      <c r="J12571" s="41"/>
      <c r="K12571" s="40"/>
      <c r="Q12571" s="52"/>
    </row>
    <row r="12572" spans="3:17">
      <c r="C12572" s="52"/>
      <c r="F12572" s="41"/>
      <c r="I12572" s="41"/>
      <c r="J12572" s="41"/>
      <c r="K12572" s="40"/>
      <c r="Q12572" s="52"/>
    </row>
    <row r="12573" spans="3:17">
      <c r="C12573" s="52"/>
      <c r="F12573" s="41"/>
      <c r="I12573" s="41"/>
      <c r="J12573" s="41"/>
      <c r="K12573" s="40"/>
      <c r="Q12573" s="52"/>
    </row>
    <row r="12574" spans="3:17">
      <c r="C12574" s="52"/>
      <c r="F12574" s="41"/>
      <c r="I12574" s="41"/>
      <c r="J12574" s="41"/>
      <c r="K12574" s="40"/>
      <c r="Q12574" s="52"/>
    </row>
    <row r="12575" spans="3:17">
      <c r="C12575" s="52"/>
      <c r="F12575" s="41"/>
      <c r="I12575" s="41"/>
      <c r="J12575" s="41"/>
      <c r="K12575" s="40"/>
      <c r="Q12575" s="52"/>
    </row>
    <row r="12576" spans="3:17">
      <c r="C12576" s="52"/>
      <c r="F12576" s="41"/>
      <c r="I12576" s="41"/>
      <c r="J12576" s="41"/>
      <c r="K12576" s="40"/>
      <c r="Q12576" s="52"/>
    </row>
    <row r="12577" spans="3:17">
      <c r="C12577" s="52"/>
      <c r="F12577" s="41"/>
      <c r="I12577" s="41"/>
      <c r="J12577" s="41"/>
      <c r="K12577" s="40"/>
      <c r="Q12577" s="52"/>
    </row>
    <row r="12578" spans="3:17">
      <c r="C12578" s="52"/>
      <c r="F12578" s="41"/>
      <c r="I12578" s="41"/>
      <c r="J12578" s="41"/>
      <c r="K12578" s="40"/>
      <c r="Q12578" s="52"/>
    </row>
    <row r="12579" spans="3:17">
      <c r="C12579" s="52"/>
      <c r="F12579" s="41"/>
      <c r="I12579" s="41"/>
      <c r="J12579" s="41"/>
      <c r="K12579" s="40"/>
      <c r="Q12579" s="52"/>
    </row>
    <row r="12580" spans="3:17">
      <c r="C12580" s="52"/>
      <c r="F12580" s="41"/>
      <c r="I12580" s="41"/>
      <c r="J12580" s="41"/>
      <c r="K12580" s="40"/>
      <c r="Q12580" s="52"/>
    </row>
    <row r="12581" spans="3:17">
      <c r="C12581" s="52"/>
      <c r="F12581" s="41"/>
      <c r="I12581" s="41"/>
      <c r="J12581" s="41"/>
      <c r="K12581" s="40"/>
      <c r="Q12581" s="52"/>
    </row>
    <row r="12582" spans="3:17">
      <c r="C12582" s="52"/>
      <c r="F12582" s="41"/>
      <c r="I12582" s="41"/>
      <c r="J12582" s="41"/>
      <c r="K12582" s="40"/>
      <c r="Q12582" s="52"/>
    </row>
    <row r="12583" spans="3:17">
      <c r="C12583" s="52"/>
      <c r="F12583" s="41"/>
      <c r="I12583" s="41"/>
      <c r="J12583" s="41"/>
      <c r="K12583" s="40"/>
      <c r="Q12583" s="52"/>
    </row>
    <row r="12584" spans="3:17">
      <c r="C12584" s="52"/>
      <c r="F12584" s="41"/>
      <c r="I12584" s="41"/>
      <c r="J12584" s="41"/>
      <c r="K12584" s="40"/>
      <c r="Q12584" s="52"/>
    </row>
    <row r="12585" spans="3:17">
      <c r="C12585" s="52"/>
      <c r="F12585" s="41"/>
      <c r="I12585" s="41"/>
      <c r="J12585" s="41"/>
      <c r="K12585" s="40"/>
      <c r="Q12585" s="52"/>
    </row>
    <row r="12586" spans="3:17">
      <c r="C12586" s="52"/>
      <c r="F12586" s="41"/>
      <c r="I12586" s="41"/>
      <c r="J12586" s="41"/>
      <c r="K12586" s="40"/>
      <c r="Q12586" s="52"/>
    </row>
    <row r="12587" spans="3:17">
      <c r="C12587" s="52"/>
      <c r="F12587" s="41"/>
      <c r="I12587" s="41"/>
      <c r="J12587" s="41"/>
      <c r="K12587" s="40"/>
      <c r="Q12587" s="52"/>
    </row>
    <row r="12588" spans="3:17">
      <c r="C12588" s="52"/>
      <c r="F12588" s="41"/>
      <c r="I12588" s="41"/>
      <c r="J12588" s="41"/>
      <c r="K12588" s="40"/>
      <c r="Q12588" s="52"/>
    </row>
    <row r="12589" spans="3:17">
      <c r="C12589" s="52"/>
      <c r="F12589" s="41"/>
      <c r="I12589" s="41"/>
      <c r="J12589" s="41"/>
      <c r="K12589" s="40"/>
      <c r="Q12589" s="52"/>
    </row>
    <row r="12590" spans="3:17">
      <c r="C12590" s="52"/>
      <c r="F12590" s="41"/>
      <c r="I12590" s="41"/>
      <c r="J12590" s="41"/>
      <c r="K12590" s="40"/>
      <c r="Q12590" s="52"/>
    </row>
    <row r="12591" spans="3:17">
      <c r="C12591" s="52"/>
      <c r="F12591" s="41"/>
      <c r="I12591" s="41"/>
      <c r="J12591" s="41"/>
      <c r="K12591" s="40"/>
      <c r="Q12591" s="52"/>
    </row>
    <row r="12592" spans="3:17">
      <c r="C12592" s="52"/>
      <c r="F12592" s="41"/>
      <c r="I12592" s="41"/>
      <c r="J12592" s="41"/>
      <c r="K12592" s="40"/>
      <c r="Q12592" s="52"/>
    </row>
    <row r="12593" spans="3:17">
      <c r="C12593" s="52"/>
      <c r="F12593" s="41"/>
      <c r="I12593" s="41"/>
      <c r="J12593" s="41"/>
      <c r="K12593" s="40"/>
      <c r="Q12593" s="52"/>
    </row>
    <row r="12594" spans="3:17">
      <c r="C12594" s="52"/>
      <c r="F12594" s="41"/>
      <c r="I12594" s="41"/>
      <c r="J12594" s="41"/>
      <c r="K12594" s="40"/>
      <c r="Q12594" s="52"/>
    </row>
    <row r="12595" spans="3:17">
      <c r="C12595" s="52"/>
      <c r="F12595" s="41"/>
      <c r="I12595" s="41"/>
      <c r="J12595" s="41"/>
      <c r="K12595" s="40"/>
      <c r="Q12595" s="52"/>
    </row>
    <row r="12596" spans="3:17">
      <c r="C12596" s="52"/>
      <c r="F12596" s="41"/>
      <c r="I12596" s="41"/>
      <c r="J12596" s="41"/>
      <c r="K12596" s="40"/>
      <c r="Q12596" s="52"/>
    </row>
    <row r="12597" spans="3:17">
      <c r="C12597" s="52"/>
      <c r="F12597" s="41"/>
      <c r="I12597" s="41"/>
      <c r="J12597" s="41"/>
      <c r="K12597" s="40"/>
      <c r="Q12597" s="52"/>
    </row>
    <row r="12598" spans="3:17">
      <c r="C12598" s="52"/>
      <c r="F12598" s="41"/>
      <c r="I12598" s="41"/>
      <c r="J12598" s="41"/>
      <c r="K12598" s="40"/>
      <c r="Q12598" s="52"/>
    </row>
    <row r="12599" spans="3:17">
      <c r="C12599" s="52"/>
      <c r="F12599" s="41"/>
      <c r="I12599" s="41"/>
      <c r="J12599" s="41"/>
      <c r="K12599" s="40"/>
      <c r="Q12599" s="52"/>
    </row>
    <row r="12600" spans="3:17">
      <c r="C12600" s="52"/>
      <c r="F12600" s="41"/>
      <c r="I12600" s="41"/>
      <c r="J12600" s="41"/>
      <c r="K12600" s="40"/>
      <c r="Q12600" s="52"/>
    </row>
    <row r="12601" spans="3:17">
      <c r="C12601" s="52"/>
      <c r="F12601" s="41"/>
      <c r="I12601" s="41"/>
      <c r="J12601" s="41"/>
      <c r="K12601" s="40"/>
      <c r="Q12601" s="52"/>
    </row>
    <row r="12602" spans="3:17">
      <c r="C12602" s="52"/>
      <c r="F12602" s="41"/>
      <c r="I12602" s="41"/>
      <c r="J12602" s="41"/>
      <c r="K12602" s="40"/>
      <c r="Q12602" s="52"/>
    </row>
    <row r="12603" spans="3:17">
      <c r="C12603" s="52"/>
      <c r="F12603" s="41"/>
      <c r="I12603" s="41"/>
      <c r="J12603" s="41"/>
      <c r="K12603" s="40"/>
      <c r="Q12603" s="52"/>
    </row>
    <row r="12604" spans="3:17">
      <c r="C12604" s="52"/>
      <c r="F12604" s="41"/>
      <c r="I12604" s="41"/>
      <c r="J12604" s="41"/>
      <c r="K12604" s="40"/>
      <c r="Q12604" s="52"/>
    </row>
    <row r="12605" spans="3:17">
      <c r="C12605" s="52"/>
      <c r="F12605" s="41"/>
      <c r="I12605" s="41"/>
      <c r="J12605" s="41"/>
      <c r="K12605" s="40"/>
      <c r="Q12605" s="52"/>
    </row>
    <row r="12606" spans="3:17">
      <c r="C12606" s="52"/>
      <c r="F12606" s="41"/>
      <c r="I12606" s="41"/>
      <c r="J12606" s="41"/>
      <c r="K12606" s="40"/>
      <c r="Q12606" s="52"/>
    </row>
    <row r="12607" spans="3:17">
      <c r="C12607" s="52"/>
      <c r="F12607" s="41"/>
      <c r="I12607" s="41"/>
      <c r="J12607" s="41"/>
      <c r="K12607" s="40"/>
      <c r="Q12607" s="52"/>
    </row>
    <row r="12608" spans="3:17">
      <c r="C12608" s="52"/>
      <c r="F12608" s="41"/>
      <c r="I12608" s="41"/>
      <c r="J12608" s="41"/>
      <c r="K12608" s="40"/>
      <c r="Q12608" s="52"/>
    </row>
    <row r="12609" spans="3:17">
      <c r="C12609" s="52"/>
      <c r="F12609" s="41"/>
      <c r="I12609" s="41"/>
      <c r="J12609" s="41"/>
      <c r="K12609" s="40"/>
      <c r="Q12609" s="52"/>
    </row>
    <row r="12610" spans="3:17">
      <c r="C12610" s="52"/>
      <c r="F12610" s="41"/>
      <c r="I12610" s="41"/>
      <c r="J12610" s="41"/>
      <c r="K12610" s="40"/>
      <c r="Q12610" s="52"/>
    </row>
    <row r="12611" spans="3:17">
      <c r="C12611" s="52"/>
      <c r="F12611" s="41"/>
      <c r="I12611" s="41"/>
      <c r="J12611" s="41"/>
      <c r="K12611" s="40"/>
      <c r="Q12611" s="52"/>
    </row>
    <row r="12612" spans="3:17">
      <c r="C12612" s="52"/>
      <c r="F12612" s="41"/>
      <c r="I12612" s="41"/>
      <c r="J12612" s="41"/>
      <c r="K12612" s="40"/>
      <c r="Q12612" s="52"/>
    </row>
    <row r="12613" spans="3:17">
      <c r="C12613" s="52"/>
      <c r="F12613" s="41"/>
      <c r="I12613" s="41"/>
      <c r="J12613" s="41"/>
      <c r="K12613" s="40"/>
      <c r="Q12613" s="52"/>
    </row>
    <row r="12614" spans="3:17">
      <c r="C12614" s="52"/>
      <c r="F12614" s="41"/>
      <c r="I12614" s="41"/>
      <c r="J12614" s="41"/>
      <c r="K12614" s="40"/>
      <c r="Q12614" s="52"/>
    </row>
    <row r="12615" spans="3:17">
      <c r="C12615" s="52"/>
      <c r="F12615" s="41"/>
      <c r="I12615" s="41"/>
      <c r="J12615" s="41"/>
      <c r="K12615" s="40"/>
      <c r="Q12615" s="52"/>
    </row>
    <row r="12616" spans="3:17">
      <c r="C12616" s="52"/>
      <c r="F12616" s="41"/>
      <c r="I12616" s="41"/>
      <c r="J12616" s="41"/>
      <c r="K12616" s="40"/>
      <c r="Q12616" s="52"/>
    </row>
    <row r="12617" spans="3:17">
      <c r="C12617" s="52"/>
      <c r="F12617" s="41"/>
      <c r="I12617" s="41"/>
      <c r="J12617" s="41"/>
      <c r="K12617" s="40"/>
      <c r="Q12617" s="52"/>
    </row>
    <row r="12618" spans="3:17">
      <c r="C12618" s="52"/>
      <c r="F12618" s="41"/>
      <c r="I12618" s="41"/>
      <c r="J12618" s="41"/>
      <c r="K12618" s="40"/>
      <c r="Q12618" s="52"/>
    </row>
    <row r="12619" spans="3:17">
      <c r="C12619" s="52"/>
      <c r="F12619" s="41"/>
      <c r="I12619" s="41"/>
      <c r="J12619" s="41"/>
      <c r="K12619" s="40"/>
      <c r="Q12619" s="52"/>
    </row>
    <row r="12620" spans="3:17">
      <c r="C12620" s="52"/>
      <c r="F12620" s="41"/>
      <c r="I12620" s="41"/>
      <c r="J12620" s="41"/>
      <c r="K12620" s="40"/>
      <c r="Q12620" s="52"/>
    </row>
    <row r="12621" spans="3:17">
      <c r="C12621" s="52"/>
      <c r="F12621" s="41"/>
      <c r="I12621" s="41"/>
      <c r="J12621" s="41"/>
      <c r="K12621" s="40"/>
      <c r="Q12621" s="52"/>
    </row>
    <row r="12622" spans="3:17">
      <c r="C12622" s="52"/>
      <c r="F12622" s="41"/>
      <c r="I12622" s="41"/>
      <c r="J12622" s="41"/>
      <c r="K12622" s="40"/>
      <c r="Q12622" s="52"/>
    </row>
    <row r="12623" spans="3:17">
      <c r="C12623" s="52"/>
      <c r="F12623" s="41"/>
      <c r="I12623" s="41"/>
      <c r="J12623" s="41"/>
      <c r="K12623" s="40"/>
      <c r="Q12623" s="52"/>
    </row>
    <row r="12624" spans="3:17">
      <c r="C12624" s="52"/>
      <c r="F12624" s="41"/>
      <c r="I12624" s="41"/>
      <c r="J12624" s="41"/>
      <c r="K12624" s="40"/>
      <c r="Q12624" s="52"/>
    </row>
    <row r="12625" spans="3:17">
      <c r="C12625" s="52"/>
      <c r="F12625" s="41"/>
      <c r="I12625" s="41"/>
      <c r="J12625" s="41"/>
      <c r="K12625" s="40"/>
      <c r="Q12625" s="52"/>
    </row>
    <row r="12626" spans="3:17">
      <c r="C12626" s="52"/>
      <c r="F12626" s="41"/>
      <c r="I12626" s="41"/>
      <c r="J12626" s="41"/>
      <c r="K12626" s="40"/>
      <c r="Q12626" s="52"/>
    </row>
    <row r="12627" spans="3:17">
      <c r="C12627" s="52"/>
      <c r="F12627" s="41"/>
      <c r="I12627" s="41"/>
      <c r="J12627" s="41"/>
      <c r="K12627" s="40"/>
      <c r="Q12627" s="52"/>
    </row>
    <row r="12628" spans="3:17">
      <c r="C12628" s="52"/>
      <c r="F12628" s="41"/>
      <c r="I12628" s="41"/>
      <c r="J12628" s="41"/>
      <c r="K12628" s="40"/>
      <c r="Q12628" s="52"/>
    </row>
    <row r="12629" spans="3:17">
      <c r="C12629" s="52"/>
      <c r="F12629" s="41"/>
      <c r="I12629" s="41"/>
      <c r="J12629" s="41"/>
      <c r="K12629" s="40"/>
      <c r="Q12629" s="52"/>
    </row>
    <row r="12630" spans="3:17">
      <c r="C12630" s="52"/>
      <c r="F12630" s="41"/>
      <c r="I12630" s="41"/>
      <c r="J12630" s="41"/>
      <c r="K12630" s="40"/>
      <c r="Q12630" s="52"/>
    </row>
    <row r="12631" spans="3:17">
      <c r="C12631" s="52"/>
      <c r="F12631" s="41"/>
      <c r="I12631" s="41"/>
      <c r="J12631" s="41"/>
      <c r="K12631" s="40"/>
      <c r="Q12631" s="52"/>
    </row>
    <row r="12632" spans="3:17">
      <c r="C12632" s="52"/>
      <c r="F12632" s="41"/>
      <c r="I12632" s="41"/>
      <c r="J12632" s="41"/>
      <c r="K12632" s="40"/>
      <c r="Q12632" s="52"/>
    </row>
    <row r="12633" spans="3:17">
      <c r="C12633" s="52"/>
      <c r="F12633" s="41"/>
      <c r="I12633" s="41"/>
      <c r="J12633" s="41"/>
      <c r="K12633" s="40"/>
      <c r="Q12633" s="52"/>
    </row>
    <row r="12634" spans="3:17">
      <c r="C12634" s="52"/>
      <c r="F12634" s="41"/>
      <c r="I12634" s="41"/>
      <c r="J12634" s="41"/>
      <c r="K12634" s="40"/>
      <c r="Q12634" s="52"/>
    </row>
    <row r="12635" spans="3:17">
      <c r="C12635" s="52"/>
      <c r="F12635" s="41"/>
      <c r="I12635" s="41"/>
      <c r="J12635" s="41"/>
      <c r="K12635" s="40"/>
      <c r="Q12635" s="52"/>
    </row>
    <row r="12636" spans="3:17">
      <c r="C12636" s="52"/>
      <c r="F12636" s="41"/>
      <c r="I12636" s="41"/>
      <c r="J12636" s="41"/>
      <c r="K12636" s="40"/>
      <c r="Q12636" s="52"/>
    </row>
    <row r="12637" spans="3:17">
      <c r="C12637" s="52"/>
      <c r="F12637" s="41"/>
      <c r="I12637" s="41"/>
      <c r="J12637" s="41"/>
      <c r="K12637" s="40"/>
      <c r="Q12637" s="52"/>
    </row>
    <row r="12638" spans="3:17">
      <c r="C12638" s="52"/>
      <c r="F12638" s="41"/>
      <c r="I12638" s="41"/>
      <c r="J12638" s="41"/>
      <c r="K12638" s="40"/>
      <c r="Q12638" s="52"/>
    </row>
    <row r="12639" spans="3:17">
      <c r="C12639" s="52"/>
      <c r="F12639" s="41"/>
      <c r="I12639" s="41"/>
      <c r="J12639" s="41"/>
      <c r="K12639" s="40"/>
      <c r="Q12639" s="52"/>
    </row>
    <row r="12640" spans="3:17">
      <c r="C12640" s="52"/>
      <c r="F12640" s="41"/>
      <c r="I12640" s="41"/>
      <c r="J12640" s="41"/>
      <c r="K12640" s="40"/>
      <c r="Q12640" s="52"/>
    </row>
    <row r="12641" spans="3:17">
      <c r="C12641" s="52"/>
      <c r="F12641" s="41"/>
      <c r="I12641" s="41"/>
      <c r="J12641" s="41"/>
      <c r="K12641" s="40"/>
      <c r="Q12641" s="52"/>
    </row>
    <row r="12642" spans="3:17">
      <c r="C12642" s="52"/>
      <c r="F12642" s="41"/>
      <c r="I12642" s="41"/>
      <c r="J12642" s="41"/>
      <c r="K12642" s="40"/>
      <c r="Q12642" s="52"/>
    </row>
    <row r="12643" spans="3:17">
      <c r="C12643" s="52"/>
      <c r="F12643" s="41"/>
      <c r="I12643" s="41"/>
      <c r="J12643" s="41"/>
      <c r="K12643" s="40"/>
      <c r="Q12643" s="52"/>
    </row>
    <row r="12644" spans="3:17">
      <c r="C12644" s="52"/>
      <c r="F12644" s="41"/>
      <c r="I12644" s="41"/>
      <c r="J12644" s="41"/>
      <c r="K12644" s="40"/>
      <c r="Q12644" s="52"/>
    </row>
    <row r="12645" spans="3:17">
      <c r="C12645" s="52"/>
      <c r="F12645" s="41"/>
      <c r="I12645" s="41"/>
      <c r="J12645" s="41"/>
      <c r="K12645" s="40"/>
      <c r="Q12645" s="52"/>
    </row>
    <row r="12646" spans="3:17">
      <c r="C12646" s="52"/>
      <c r="F12646" s="41"/>
      <c r="I12646" s="41"/>
      <c r="J12646" s="41"/>
      <c r="K12646" s="40"/>
      <c r="Q12646" s="52"/>
    </row>
    <row r="12647" spans="3:17">
      <c r="C12647" s="52"/>
      <c r="F12647" s="41"/>
      <c r="I12647" s="41"/>
      <c r="J12647" s="41"/>
      <c r="K12647" s="40"/>
      <c r="Q12647" s="52"/>
    </row>
    <row r="12648" spans="3:17">
      <c r="C12648" s="52"/>
      <c r="F12648" s="41"/>
      <c r="I12648" s="41"/>
      <c r="J12648" s="41"/>
      <c r="K12648" s="40"/>
      <c r="Q12648" s="52"/>
    </row>
    <row r="12649" spans="3:17">
      <c r="C12649" s="52"/>
      <c r="F12649" s="41"/>
      <c r="I12649" s="41"/>
      <c r="J12649" s="41"/>
      <c r="K12649" s="40"/>
      <c r="Q12649" s="52"/>
    </row>
    <row r="12650" spans="3:17">
      <c r="C12650" s="52"/>
      <c r="F12650" s="41"/>
      <c r="I12650" s="41"/>
      <c r="J12650" s="41"/>
      <c r="K12650" s="40"/>
      <c r="Q12650" s="52"/>
    </row>
    <row r="12651" spans="3:17">
      <c r="C12651" s="52"/>
      <c r="F12651" s="41"/>
      <c r="I12651" s="41"/>
      <c r="J12651" s="41"/>
      <c r="K12651" s="40"/>
      <c r="Q12651" s="52"/>
    </row>
    <row r="12652" spans="3:17">
      <c r="C12652" s="52"/>
      <c r="F12652" s="41"/>
      <c r="I12652" s="41"/>
      <c r="J12652" s="41"/>
      <c r="K12652" s="40"/>
      <c r="Q12652" s="52"/>
    </row>
    <row r="12653" spans="3:17">
      <c r="C12653" s="52"/>
      <c r="F12653" s="41"/>
      <c r="I12653" s="41"/>
      <c r="J12653" s="41"/>
      <c r="K12653" s="40"/>
      <c r="Q12653" s="52"/>
    </row>
    <row r="12654" spans="3:17">
      <c r="C12654" s="52"/>
      <c r="F12654" s="41"/>
      <c r="I12654" s="41"/>
      <c r="J12654" s="41"/>
      <c r="K12654" s="40"/>
      <c r="Q12654" s="52"/>
    </row>
    <row r="12655" spans="3:17">
      <c r="C12655" s="52"/>
      <c r="F12655" s="41"/>
      <c r="I12655" s="41"/>
      <c r="J12655" s="41"/>
      <c r="K12655" s="40"/>
      <c r="Q12655" s="52"/>
    </row>
    <row r="12656" spans="3:17">
      <c r="C12656" s="52"/>
      <c r="F12656" s="41"/>
      <c r="I12656" s="41"/>
      <c r="J12656" s="41"/>
      <c r="K12656" s="40"/>
      <c r="Q12656" s="52"/>
    </row>
    <row r="12657" spans="3:17">
      <c r="C12657" s="52"/>
      <c r="F12657" s="41"/>
      <c r="I12657" s="41"/>
      <c r="J12657" s="41"/>
      <c r="K12657" s="40"/>
      <c r="Q12657" s="52"/>
    </row>
    <row r="12658" spans="3:17">
      <c r="C12658" s="52"/>
      <c r="F12658" s="41"/>
      <c r="I12658" s="41"/>
      <c r="J12658" s="41"/>
      <c r="K12658" s="40"/>
      <c r="Q12658" s="52"/>
    </row>
    <row r="12659" spans="3:17">
      <c r="C12659" s="52"/>
      <c r="F12659" s="41"/>
      <c r="I12659" s="41"/>
      <c r="J12659" s="41"/>
      <c r="K12659" s="40"/>
      <c r="Q12659" s="52"/>
    </row>
    <row r="12660" spans="3:17">
      <c r="C12660" s="52"/>
      <c r="F12660" s="41"/>
      <c r="I12660" s="41"/>
      <c r="J12660" s="41"/>
      <c r="K12660" s="40"/>
      <c r="Q12660" s="52"/>
    </row>
    <row r="12661" spans="3:17">
      <c r="C12661" s="52"/>
      <c r="F12661" s="41"/>
      <c r="I12661" s="41"/>
      <c r="J12661" s="41"/>
      <c r="K12661" s="40"/>
      <c r="Q12661" s="52"/>
    </row>
    <row r="12662" spans="3:17">
      <c r="C12662" s="52"/>
      <c r="F12662" s="41"/>
      <c r="I12662" s="41"/>
      <c r="J12662" s="41"/>
      <c r="K12662" s="40"/>
      <c r="Q12662" s="52"/>
    </row>
    <row r="12663" spans="3:17">
      <c r="C12663" s="52"/>
      <c r="F12663" s="41"/>
      <c r="I12663" s="41"/>
      <c r="J12663" s="41"/>
      <c r="K12663" s="40"/>
      <c r="Q12663" s="52"/>
    </row>
    <row r="12664" spans="3:17">
      <c r="C12664" s="52"/>
      <c r="F12664" s="41"/>
      <c r="I12664" s="41"/>
      <c r="J12664" s="41"/>
      <c r="K12664" s="40"/>
      <c r="Q12664" s="52"/>
    </row>
    <row r="12665" spans="3:17">
      <c r="C12665" s="52"/>
      <c r="F12665" s="41"/>
      <c r="I12665" s="41"/>
      <c r="J12665" s="41"/>
      <c r="K12665" s="40"/>
      <c r="Q12665" s="52"/>
    </row>
    <row r="12666" spans="3:17">
      <c r="C12666" s="52"/>
      <c r="F12666" s="41"/>
      <c r="I12666" s="41"/>
      <c r="J12666" s="41"/>
      <c r="K12666" s="40"/>
      <c r="Q12666" s="52"/>
    </row>
    <row r="12667" spans="3:17">
      <c r="C12667" s="52"/>
      <c r="F12667" s="41"/>
      <c r="I12667" s="41"/>
      <c r="J12667" s="41"/>
      <c r="K12667" s="40"/>
      <c r="Q12667" s="52"/>
    </row>
    <row r="12668" spans="3:17">
      <c r="C12668" s="52"/>
      <c r="F12668" s="41"/>
      <c r="I12668" s="41"/>
      <c r="J12668" s="41"/>
      <c r="K12668" s="40"/>
      <c r="Q12668" s="52"/>
    </row>
    <row r="12669" spans="3:17">
      <c r="C12669" s="52"/>
      <c r="F12669" s="41"/>
      <c r="I12669" s="41"/>
      <c r="J12669" s="41"/>
      <c r="K12669" s="40"/>
      <c r="Q12669" s="52"/>
    </row>
    <row r="12670" spans="3:17">
      <c r="C12670" s="52"/>
      <c r="F12670" s="41"/>
      <c r="I12670" s="41"/>
      <c r="J12670" s="41"/>
      <c r="K12670" s="40"/>
      <c r="Q12670" s="52"/>
    </row>
    <row r="12671" spans="3:17">
      <c r="C12671" s="52"/>
      <c r="F12671" s="41"/>
      <c r="I12671" s="41"/>
      <c r="J12671" s="41"/>
      <c r="K12671" s="40"/>
      <c r="Q12671" s="52"/>
    </row>
    <row r="12672" spans="3:17">
      <c r="C12672" s="52"/>
      <c r="F12672" s="41"/>
      <c r="I12672" s="41"/>
      <c r="J12672" s="41"/>
      <c r="K12672" s="40"/>
      <c r="Q12672" s="52"/>
    </row>
    <row r="12673" spans="3:17">
      <c r="C12673" s="52"/>
      <c r="F12673" s="41"/>
      <c r="I12673" s="41"/>
      <c r="J12673" s="41"/>
      <c r="K12673" s="40"/>
      <c r="Q12673" s="52"/>
    </row>
    <row r="12674" spans="3:17">
      <c r="C12674" s="52"/>
      <c r="F12674" s="41"/>
      <c r="I12674" s="41"/>
      <c r="J12674" s="41"/>
      <c r="K12674" s="40"/>
      <c r="Q12674" s="52"/>
    </row>
    <row r="12675" spans="3:17">
      <c r="C12675" s="52"/>
      <c r="F12675" s="41"/>
      <c r="I12675" s="41"/>
      <c r="J12675" s="41"/>
      <c r="K12675" s="40"/>
      <c r="Q12675" s="52"/>
    </row>
    <row r="12676" spans="3:17">
      <c r="C12676" s="52"/>
      <c r="F12676" s="41"/>
      <c r="I12676" s="41"/>
      <c r="J12676" s="41"/>
      <c r="K12676" s="40"/>
      <c r="Q12676" s="52"/>
    </row>
    <row r="12677" spans="3:17">
      <c r="C12677" s="52"/>
      <c r="F12677" s="41"/>
      <c r="I12677" s="41"/>
      <c r="J12677" s="41"/>
      <c r="K12677" s="40"/>
      <c r="Q12677" s="52"/>
    </row>
    <row r="12678" spans="3:17">
      <c r="C12678" s="52"/>
      <c r="F12678" s="41"/>
      <c r="I12678" s="41"/>
      <c r="J12678" s="41"/>
      <c r="K12678" s="40"/>
      <c r="Q12678" s="52"/>
    </row>
    <row r="12679" spans="3:17">
      <c r="C12679" s="52"/>
      <c r="F12679" s="41"/>
      <c r="I12679" s="41"/>
      <c r="J12679" s="41"/>
      <c r="K12679" s="40"/>
      <c r="Q12679" s="52"/>
    </row>
    <row r="12680" spans="3:17">
      <c r="C12680" s="52"/>
      <c r="F12680" s="41"/>
      <c r="I12680" s="41"/>
      <c r="J12680" s="41"/>
      <c r="K12680" s="40"/>
      <c r="Q12680" s="52"/>
    </row>
    <row r="12681" spans="3:17">
      <c r="C12681" s="52"/>
      <c r="F12681" s="41"/>
      <c r="I12681" s="41"/>
      <c r="J12681" s="41"/>
      <c r="K12681" s="40"/>
      <c r="Q12681" s="52"/>
    </row>
    <row r="12682" spans="3:17">
      <c r="C12682" s="52"/>
      <c r="F12682" s="41"/>
      <c r="I12682" s="41"/>
      <c r="J12682" s="41"/>
      <c r="K12682" s="40"/>
      <c r="Q12682" s="52"/>
    </row>
    <row r="12683" spans="3:17">
      <c r="C12683" s="52"/>
      <c r="F12683" s="41"/>
      <c r="I12683" s="41"/>
      <c r="J12683" s="41"/>
      <c r="K12683" s="40"/>
      <c r="Q12683" s="52"/>
    </row>
    <row r="12684" spans="3:17">
      <c r="C12684" s="52"/>
      <c r="F12684" s="41"/>
      <c r="I12684" s="41"/>
      <c r="J12684" s="41"/>
      <c r="K12684" s="40"/>
      <c r="Q12684" s="52"/>
    </row>
    <row r="12685" spans="3:17">
      <c r="C12685" s="52"/>
      <c r="F12685" s="41"/>
      <c r="I12685" s="41"/>
      <c r="J12685" s="41"/>
      <c r="K12685" s="40"/>
      <c r="Q12685" s="52"/>
    </row>
    <row r="12686" spans="3:17">
      <c r="C12686" s="52"/>
      <c r="F12686" s="41"/>
      <c r="I12686" s="41"/>
      <c r="J12686" s="41"/>
      <c r="K12686" s="40"/>
      <c r="Q12686" s="52"/>
    </row>
    <row r="12687" spans="3:17">
      <c r="C12687" s="52"/>
      <c r="F12687" s="41"/>
      <c r="I12687" s="41"/>
      <c r="J12687" s="41"/>
      <c r="K12687" s="40"/>
      <c r="Q12687" s="52"/>
    </row>
    <row r="12688" spans="3:17">
      <c r="C12688" s="52"/>
      <c r="F12688" s="41"/>
      <c r="I12688" s="41"/>
      <c r="J12688" s="41"/>
      <c r="K12688" s="40"/>
      <c r="Q12688" s="52"/>
    </row>
    <row r="12689" spans="3:17">
      <c r="C12689" s="52"/>
      <c r="F12689" s="41"/>
      <c r="I12689" s="41"/>
      <c r="J12689" s="41"/>
      <c r="K12689" s="40"/>
      <c r="Q12689" s="52"/>
    </row>
    <row r="12690" spans="3:17">
      <c r="C12690" s="52"/>
      <c r="F12690" s="41"/>
      <c r="I12690" s="41"/>
      <c r="J12690" s="41"/>
      <c r="K12690" s="40"/>
      <c r="Q12690" s="52"/>
    </row>
    <row r="12691" spans="3:17">
      <c r="C12691" s="52"/>
      <c r="F12691" s="41"/>
      <c r="I12691" s="41"/>
      <c r="J12691" s="41"/>
      <c r="K12691" s="40"/>
      <c r="Q12691" s="52"/>
    </row>
    <row r="12692" spans="3:17">
      <c r="C12692" s="52"/>
      <c r="F12692" s="41"/>
      <c r="I12692" s="41"/>
      <c r="J12692" s="41"/>
      <c r="K12692" s="40"/>
      <c r="Q12692" s="52"/>
    </row>
    <row r="12693" spans="3:17">
      <c r="C12693" s="52"/>
      <c r="F12693" s="41"/>
      <c r="I12693" s="41"/>
      <c r="J12693" s="41"/>
      <c r="K12693" s="40"/>
      <c r="Q12693" s="52"/>
    </row>
    <row r="12694" spans="3:17">
      <c r="C12694" s="52"/>
      <c r="F12694" s="41"/>
      <c r="I12694" s="41"/>
      <c r="J12694" s="41"/>
      <c r="K12694" s="40"/>
      <c r="Q12694" s="52"/>
    </row>
    <row r="12695" spans="3:17">
      <c r="C12695" s="52"/>
      <c r="F12695" s="41"/>
      <c r="I12695" s="41"/>
      <c r="J12695" s="41"/>
      <c r="K12695" s="40"/>
      <c r="Q12695" s="52"/>
    </row>
    <row r="12696" spans="3:17">
      <c r="C12696" s="52"/>
      <c r="F12696" s="41"/>
      <c r="I12696" s="41"/>
      <c r="J12696" s="41"/>
      <c r="K12696" s="40"/>
      <c r="Q12696" s="52"/>
    </row>
    <row r="12697" spans="3:17">
      <c r="C12697" s="52"/>
      <c r="F12697" s="41"/>
      <c r="I12697" s="41"/>
      <c r="J12697" s="41"/>
      <c r="K12697" s="40"/>
      <c r="Q12697" s="52"/>
    </row>
    <row r="12698" spans="3:17">
      <c r="C12698" s="52"/>
      <c r="F12698" s="41"/>
      <c r="I12698" s="41"/>
      <c r="J12698" s="41"/>
      <c r="K12698" s="40"/>
      <c r="Q12698" s="52"/>
    </row>
    <row r="12699" spans="3:17">
      <c r="C12699" s="52"/>
      <c r="F12699" s="41"/>
      <c r="I12699" s="41"/>
      <c r="J12699" s="41"/>
      <c r="K12699" s="40"/>
      <c r="Q12699" s="52"/>
    </row>
    <row r="12700" spans="3:17">
      <c r="C12700" s="52"/>
      <c r="F12700" s="41"/>
      <c r="I12700" s="41"/>
      <c r="J12700" s="41"/>
      <c r="K12700" s="40"/>
      <c r="Q12700" s="52"/>
    </row>
    <row r="12701" spans="3:17">
      <c r="C12701" s="52"/>
      <c r="F12701" s="41"/>
      <c r="I12701" s="41"/>
      <c r="J12701" s="41"/>
      <c r="K12701" s="40"/>
      <c r="Q12701" s="52"/>
    </row>
    <row r="12702" spans="3:17">
      <c r="C12702" s="52"/>
      <c r="F12702" s="41"/>
      <c r="I12702" s="41"/>
      <c r="J12702" s="41"/>
      <c r="K12702" s="40"/>
      <c r="Q12702" s="52"/>
    </row>
    <row r="12703" spans="3:17">
      <c r="C12703" s="52"/>
      <c r="F12703" s="41"/>
      <c r="I12703" s="41"/>
      <c r="J12703" s="41"/>
      <c r="K12703" s="40"/>
      <c r="Q12703" s="52"/>
    </row>
    <row r="12704" spans="3:17">
      <c r="C12704" s="52"/>
      <c r="F12704" s="41"/>
      <c r="I12704" s="41"/>
      <c r="J12704" s="41"/>
      <c r="K12704" s="40"/>
      <c r="Q12704" s="52"/>
    </row>
    <row r="12705" spans="3:17">
      <c r="C12705" s="52"/>
      <c r="F12705" s="41"/>
      <c r="I12705" s="41"/>
      <c r="J12705" s="41"/>
      <c r="K12705" s="40"/>
      <c r="Q12705" s="52"/>
    </row>
    <row r="12706" spans="3:17">
      <c r="C12706" s="52"/>
      <c r="F12706" s="41"/>
      <c r="I12706" s="41"/>
      <c r="J12706" s="41"/>
      <c r="K12706" s="40"/>
      <c r="Q12706" s="52"/>
    </row>
    <row r="12707" spans="3:17">
      <c r="C12707" s="52"/>
      <c r="F12707" s="41"/>
      <c r="I12707" s="41"/>
      <c r="J12707" s="41"/>
      <c r="K12707" s="40"/>
      <c r="Q12707" s="52"/>
    </row>
    <row r="12708" spans="3:17">
      <c r="C12708" s="52"/>
      <c r="F12708" s="41"/>
      <c r="I12708" s="41"/>
      <c r="J12708" s="41"/>
      <c r="K12708" s="40"/>
      <c r="Q12708" s="52"/>
    </row>
    <row r="12709" spans="3:17">
      <c r="C12709" s="52"/>
      <c r="F12709" s="41"/>
      <c r="I12709" s="41"/>
      <c r="J12709" s="41"/>
      <c r="K12709" s="40"/>
      <c r="Q12709" s="52"/>
    </row>
    <row r="12710" spans="3:17">
      <c r="C12710" s="52"/>
      <c r="F12710" s="41"/>
      <c r="I12710" s="41"/>
      <c r="J12710" s="41"/>
      <c r="K12710" s="40"/>
      <c r="Q12710" s="52"/>
    </row>
    <row r="12711" spans="3:17">
      <c r="C12711" s="52"/>
      <c r="F12711" s="41"/>
      <c r="I12711" s="41"/>
      <c r="J12711" s="41"/>
      <c r="K12711" s="40"/>
      <c r="Q12711" s="52"/>
    </row>
    <row r="12712" spans="3:17">
      <c r="C12712" s="52"/>
      <c r="F12712" s="41"/>
      <c r="I12712" s="41"/>
      <c r="J12712" s="41"/>
      <c r="K12712" s="40"/>
      <c r="Q12712" s="52"/>
    </row>
    <row r="12713" spans="3:17">
      <c r="C12713" s="52"/>
      <c r="F12713" s="41"/>
      <c r="I12713" s="41"/>
      <c r="J12713" s="41"/>
      <c r="K12713" s="40"/>
      <c r="Q12713" s="52"/>
    </row>
    <row r="12714" spans="3:17">
      <c r="C12714" s="52"/>
      <c r="F12714" s="41"/>
      <c r="I12714" s="41"/>
      <c r="J12714" s="41"/>
      <c r="K12714" s="40"/>
      <c r="Q12714" s="52"/>
    </row>
    <row r="12715" spans="3:17">
      <c r="C12715" s="52"/>
      <c r="F12715" s="41"/>
      <c r="I12715" s="41"/>
      <c r="J12715" s="41"/>
      <c r="K12715" s="40"/>
      <c r="Q12715" s="52"/>
    </row>
    <row r="12716" spans="3:17">
      <c r="C12716" s="52"/>
      <c r="F12716" s="41"/>
      <c r="I12716" s="41"/>
      <c r="J12716" s="41"/>
      <c r="K12716" s="40"/>
      <c r="Q12716" s="52"/>
    </row>
    <row r="12717" spans="3:17">
      <c r="C12717" s="52"/>
      <c r="F12717" s="41"/>
      <c r="I12717" s="41"/>
      <c r="J12717" s="41"/>
      <c r="K12717" s="40"/>
      <c r="Q12717" s="52"/>
    </row>
    <row r="12718" spans="3:17">
      <c r="C12718" s="52"/>
      <c r="F12718" s="41"/>
      <c r="I12718" s="41"/>
      <c r="J12718" s="41"/>
      <c r="K12718" s="40"/>
      <c r="Q12718" s="52"/>
    </row>
    <row r="12719" spans="3:17">
      <c r="C12719" s="52"/>
      <c r="F12719" s="41"/>
      <c r="I12719" s="41"/>
      <c r="J12719" s="41"/>
      <c r="K12719" s="40"/>
      <c r="Q12719" s="52"/>
    </row>
    <row r="12720" spans="3:17">
      <c r="C12720" s="52"/>
      <c r="F12720" s="41"/>
      <c r="I12720" s="41"/>
      <c r="J12720" s="41"/>
      <c r="K12720" s="40"/>
      <c r="Q12720" s="52"/>
    </row>
    <row r="12721" spans="3:17">
      <c r="C12721" s="52"/>
      <c r="F12721" s="41"/>
      <c r="I12721" s="41"/>
      <c r="J12721" s="41"/>
      <c r="K12721" s="40"/>
      <c r="Q12721" s="52"/>
    </row>
    <row r="12722" spans="3:17">
      <c r="C12722" s="52"/>
      <c r="F12722" s="41"/>
      <c r="I12722" s="41"/>
      <c r="J12722" s="41"/>
      <c r="K12722" s="40"/>
      <c r="Q12722" s="52"/>
    </row>
    <row r="12723" spans="3:17">
      <c r="C12723" s="52"/>
      <c r="F12723" s="41"/>
      <c r="I12723" s="41"/>
      <c r="J12723" s="41"/>
      <c r="K12723" s="40"/>
      <c r="Q12723" s="52"/>
    </row>
    <row r="12724" spans="3:17">
      <c r="C12724" s="52"/>
      <c r="F12724" s="41"/>
      <c r="I12724" s="41"/>
      <c r="J12724" s="41"/>
      <c r="K12724" s="40"/>
      <c r="Q12724" s="52"/>
    </row>
    <row r="12725" spans="3:17">
      <c r="C12725" s="52"/>
      <c r="F12725" s="41"/>
      <c r="I12725" s="41"/>
      <c r="J12725" s="41"/>
      <c r="K12725" s="40"/>
      <c r="Q12725" s="52"/>
    </row>
    <row r="12726" spans="3:17">
      <c r="C12726" s="52"/>
      <c r="F12726" s="41"/>
      <c r="I12726" s="41"/>
      <c r="J12726" s="41"/>
      <c r="K12726" s="40"/>
      <c r="Q12726" s="52"/>
    </row>
    <row r="12727" spans="3:17">
      <c r="C12727" s="52"/>
      <c r="F12727" s="41"/>
      <c r="I12727" s="41"/>
      <c r="J12727" s="41"/>
      <c r="K12727" s="40"/>
      <c r="Q12727" s="52"/>
    </row>
    <row r="12728" spans="3:17">
      <c r="C12728" s="52"/>
      <c r="F12728" s="41"/>
      <c r="I12728" s="41"/>
      <c r="J12728" s="41"/>
      <c r="K12728" s="40"/>
      <c r="Q12728" s="52"/>
    </row>
    <row r="12729" spans="3:17">
      <c r="C12729" s="52"/>
      <c r="F12729" s="41"/>
      <c r="I12729" s="41"/>
      <c r="J12729" s="41"/>
      <c r="K12729" s="40"/>
      <c r="Q12729" s="52"/>
    </row>
    <row r="12730" spans="3:17">
      <c r="C12730" s="52"/>
      <c r="F12730" s="41"/>
      <c r="I12730" s="41"/>
      <c r="J12730" s="41"/>
      <c r="K12730" s="40"/>
      <c r="Q12730" s="52"/>
    </row>
    <row r="12731" spans="3:17">
      <c r="C12731" s="52"/>
      <c r="F12731" s="41"/>
      <c r="I12731" s="41"/>
      <c r="J12731" s="41"/>
      <c r="K12731" s="40"/>
      <c r="Q12731" s="52"/>
    </row>
    <row r="12732" spans="3:17">
      <c r="C12732" s="52"/>
      <c r="F12732" s="41"/>
      <c r="I12732" s="41"/>
      <c r="J12732" s="41"/>
      <c r="K12732" s="40"/>
      <c r="Q12732" s="52"/>
    </row>
    <row r="12733" spans="3:17">
      <c r="C12733" s="52"/>
      <c r="F12733" s="41"/>
      <c r="I12733" s="41"/>
      <c r="J12733" s="41"/>
      <c r="K12733" s="40"/>
      <c r="Q12733" s="52"/>
    </row>
    <row r="12734" spans="3:17">
      <c r="C12734" s="52"/>
      <c r="F12734" s="41"/>
      <c r="I12734" s="41"/>
      <c r="J12734" s="41"/>
      <c r="K12734" s="40"/>
      <c r="Q12734" s="52"/>
    </row>
    <row r="12735" spans="3:17">
      <c r="C12735" s="52"/>
      <c r="F12735" s="41"/>
      <c r="I12735" s="41"/>
      <c r="J12735" s="41"/>
      <c r="K12735" s="40"/>
      <c r="Q12735" s="52"/>
    </row>
    <row r="12736" spans="3:17">
      <c r="C12736" s="52"/>
      <c r="F12736" s="41"/>
      <c r="I12736" s="41"/>
      <c r="J12736" s="41"/>
      <c r="K12736" s="40"/>
      <c r="Q12736" s="52"/>
    </row>
    <row r="12737" spans="3:17">
      <c r="C12737" s="52"/>
      <c r="F12737" s="41"/>
      <c r="I12737" s="41"/>
      <c r="J12737" s="41"/>
      <c r="K12737" s="40"/>
      <c r="Q12737" s="52"/>
    </row>
    <row r="12738" spans="3:17">
      <c r="C12738" s="52"/>
      <c r="F12738" s="41"/>
      <c r="I12738" s="41"/>
      <c r="J12738" s="41"/>
      <c r="K12738" s="40"/>
      <c r="Q12738" s="52"/>
    </row>
    <row r="12739" spans="3:17">
      <c r="C12739" s="52"/>
      <c r="F12739" s="41"/>
      <c r="I12739" s="41"/>
      <c r="J12739" s="41"/>
      <c r="K12739" s="40"/>
      <c r="Q12739" s="52"/>
    </row>
    <row r="12740" spans="3:17">
      <c r="C12740" s="52"/>
      <c r="F12740" s="41"/>
      <c r="I12740" s="41"/>
      <c r="J12740" s="41"/>
      <c r="K12740" s="40"/>
      <c r="Q12740" s="52"/>
    </row>
    <row r="12741" spans="3:17">
      <c r="C12741" s="52"/>
      <c r="F12741" s="41"/>
      <c r="I12741" s="41"/>
      <c r="J12741" s="41"/>
      <c r="K12741" s="40"/>
      <c r="Q12741" s="52"/>
    </row>
    <row r="12742" spans="3:17">
      <c r="C12742" s="52"/>
      <c r="F12742" s="41"/>
      <c r="I12742" s="41"/>
      <c r="J12742" s="41"/>
      <c r="K12742" s="40"/>
      <c r="Q12742" s="52"/>
    </row>
    <row r="12743" spans="3:17">
      <c r="C12743" s="52"/>
      <c r="F12743" s="41"/>
      <c r="I12743" s="41"/>
      <c r="J12743" s="41"/>
      <c r="K12743" s="40"/>
      <c r="Q12743" s="52"/>
    </row>
    <row r="12744" spans="3:17">
      <c r="C12744" s="52"/>
      <c r="F12744" s="41"/>
      <c r="I12744" s="41"/>
      <c r="J12744" s="41"/>
      <c r="K12744" s="40"/>
      <c r="Q12744" s="52"/>
    </row>
    <row r="12745" spans="3:17">
      <c r="C12745" s="52"/>
      <c r="F12745" s="41"/>
      <c r="I12745" s="41"/>
      <c r="J12745" s="41"/>
      <c r="K12745" s="40"/>
      <c r="Q12745" s="52"/>
    </row>
    <row r="12746" spans="3:17">
      <c r="C12746" s="52"/>
      <c r="F12746" s="41"/>
      <c r="I12746" s="41"/>
      <c r="J12746" s="41"/>
      <c r="K12746" s="40"/>
      <c r="Q12746" s="52"/>
    </row>
    <row r="12747" spans="3:17">
      <c r="C12747" s="52"/>
      <c r="F12747" s="41"/>
      <c r="I12747" s="41"/>
      <c r="J12747" s="41"/>
      <c r="K12747" s="40"/>
      <c r="Q12747" s="52"/>
    </row>
    <row r="12748" spans="3:17">
      <c r="C12748" s="52"/>
      <c r="F12748" s="41"/>
      <c r="I12748" s="41"/>
      <c r="J12748" s="41"/>
      <c r="K12748" s="40"/>
      <c r="Q12748" s="52"/>
    </row>
    <row r="12749" spans="3:17">
      <c r="C12749" s="52"/>
      <c r="F12749" s="41"/>
      <c r="I12749" s="41"/>
      <c r="J12749" s="41"/>
      <c r="K12749" s="40"/>
      <c r="Q12749" s="52"/>
    </row>
    <row r="12750" spans="3:17">
      <c r="C12750" s="52"/>
      <c r="F12750" s="41"/>
      <c r="I12750" s="41"/>
      <c r="J12750" s="41"/>
      <c r="K12750" s="40"/>
      <c r="Q12750" s="52"/>
    </row>
    <row r="12751" spans="3:17">
      <c r="C12751" s="52"/>
      <c r="F12751" s="41"/>
      <c r="I12751" s="41"/>
      <c r="J12751" s="41"/>
      <c r="K12751" s="40"/>
      <c r="Q12751" s="52"/>
    </row>
    <row r="12752" spans="3:17">
      <c r="C12752" s="52"/>
      <c r="F12752" s="41"/>
      <c r="I12752" s="41"/>
      <c r="J12752" s="41"/>
      <c r="K12752" s="40"/>
      <c r="Q12752" s="52"/>
    </row>
    <row r="12753" spans="3:17">
      <c r="C12753" s="52"/>
      <c r="F12753" s="41"/>
      <c r="I12753" s="41"/>
      <c r="J12753" s="41"/>
      <c r="K12753" s="40"/>
      <c r="Q12753" s="52"/>
    </row>
    <row r="12754" spans="3:17">
      <c r="C12754" s="52"/>
      <c r="F12754" s="41"/>
      <c r="I12754" s="41"/>
      <c r="J12754" s="41"/>
      <c r="K12754" s="40"/>
      <c r="Q12754" s="52"/>
    </row>
    <row r="12755" spans="3:17">
      <c r="C12755" s="52"/>
      <c r="F12755" s="41"/>
      <c r="I12755" s="41"/>
      <c r="J12755" s="41"/>
      <c r="K12755" s="40"/>
      <c r="Q12755" s="52"/>
    </row>
    <row r="12756" spans="3:17">
      <c r="C12756" s="52"/>
      <c r="F12756" s="41"/>
      <c r="I12756" s="41"/>
      <c r="J12756" s="41"/>
      <c r="K12756" s="40"/>
      <c r="Q12756" s="52"/>
    </row>
    <row r="12757" spans="3:17">
      <c r="C12757" s="52"/>
      <c r="F12757" s="41"/>
      <c r="I12757" s="41"/>
      <c r="J12757" s="41"/>
      <c r="K12757" s="40"/>
      <c r="Q12757" s="52"/>
    </row>
    <row r="12758" spans="3:17">
      <c r="C12758" s="52"/>
      <c r="F12758" s="41"/>
      <c r="I12758" s="41"/>
      <c r="J12758" s="41"/>
      <c r="K12758" s="40"/>
      <c r="Q12758" s="52"/>
    </row>
    <row r="12759" spans="3:17">
      <c r="C12759" s="52"/>
      <c r="F12759" s="41"/>
      <c r="I12759" s="41"/>
      <c r="J12759" s="41"/>
      <c r="K12759" s="40"/>
      <c r="Q12759" s="52"/>
    </row>
    <row r="12760" spans="3:17">
      <c r="C12760" s="52"/>
      <c r="F12760" s="41"/>
      <c r="I12760" s="41"/>
      <c r="J12760" s="41"/>
      <c r="K12760" s="40"/>
      <c r="Q12760" s="52"/>
    </row>
    <row r="12761" spans="3:17">
      <c r="C12761" s="52"/>
      <c r="F12761" s="41"/>
      <c r="I12761" s="41"/>
      <c r="J12761" s="41"/>
      <c r="K12761" s="40"/>
      <c r="Q12761" s="52"/>
    </row>
    <row r="12762" spans="3:17">
      <c r="C12762" s="52"/>
      <c r="F12762" s="41"/>
      <c r="I12762" s="41"/>
      <c r="J12762" s="41"/>
      <c r="K12762" s="40"/>
      <c r="Q12762" s="52"/>
    </row>
    <row r="12763" spans="3:17">
      <c r="C12763" s="52"/>
      <c r="F12763" s="41"/>
      <c r="I12763" s="41"/>
      <c r="J12763" s="41"/>
      <c r="K12763" s="40"/>
      <c r="Q12763" s="52"/>
    </row>
    <row r="12764" spans="3:17">
      <c r="C12764" s="52"/>
      <c r="F12764" s="41"/>
      <c r="I12764" s="41"/>
      <c r="J12764" s="41"/>
      <c r="K12764" s="40"/>
      <c r="Q12764" s="52"/>
    </row>
    <row r="12765" spans="3:17">
      <c r="C12765" s="52"/>
      <c r="F12765" s="41"/>
      <c r="I12765" s="41"/>
      <c r="J12765" s="41"/>
      <c r="K12765" s="40"/>
      <c r="Q12765" s="52"/>
    </row>
    <row r="12766" spans="3:17">
      <c r="C12766" s="52"/>
      <c r="F12766" s="41"/>
      <c r="I12766" s="41"/>
      <c r="J12766" s="41"/>
      <c r="K12766" s="40"/>
      <c r="Q12766" s="52"/>
    </row>
    <row r="12767" spans="3:17">
      <c r="C12767" s="52"/>
      <c r="F12767" s="41"/>
      <c r="I12767" s="41"/>
      <c r="J12767" s="41"/>
      <c r="K12767" s="40"/>
      <c r="Q12767" s="52"/>
    </row>
    <row r="12768" spans="3:17">
      <c r="C12768" s="52"/>
      <c r="F12768" s="41"/>
      <c r="I12768" s="41"/>
      <c r="J12768" s="41"/>
      <c r="K12768" s="40"/>
      <c r="Q12768" s="52"/>
    </row>
    <row r="12769" spans="3:17">
      <c r="C12769" s="52"/>
      <c r="F12769" s="41"/>
      <c r="I12769" s="41"/>
      <c r="J12769" s="41"/>
      <c r="K12769" s="40"/>
      <c r="Q12769" s="52"/>
    </row>
    <row r="12770" spans="3:17">
      <c r="C12770" s="52"/>
      <c r="F12770" s="41"/>
      <c r="I12770" s="41"/>
      <c r="J12770" s="41"/>
      <c r="K12770" s="40"/>
      <c r="Q12770" s="52"/>
    </row>
    <row r="12771" spans="3:17">
      <c r="C12771" s="52"/>
      <c r="F12771" s="41"/>
      <c r="I12771" s="41"/>
      <c r="J12771" s="41"/>
      <c r="K12771" s="40"/>
      <c r="Q12771" s="52"/>
    </row>
    <row r="12772" spans="3:17">
      <c r="C12772" s="52"/>
      <c r="F12772" s="41"/>
      <c r="I12772" s="41"/>
      <c r="J12772" s="41"/>
      <c r="K12772" s="40"/>
      <c r="Q12772" s="52"/>
    </row>
    <row r="12773" spans="3:17">
      <c r="C12773" s="52"/>
      <c r="F12773" s="41"/>
      <c r="I12773" s="41"/>
      <c r="J12773" s="41"/>
      <c r="K12773" s="40"/>
      <c r="Q12773" s="52"/>
    </row>
    <row r="12774" spans="3:17">
      <c r="C12774" s="52"/>
      <c r="F12774" s="41"/>
      <c r="I12774" s="41"/>
      <c r="J12774" s="41"/>
      <c r="K12774" s="40"/>
      <c r="Q12774" s="52"/>
    </row>
    <row r="12775" spans="3:17">
      <c r="C12775" s="52"/>
      <c r="F12775" s="41"/>
      <c r="I12775" s="41"/>
      <c r="J12775" s="41"/>
      <c r="K12775" s="40"/>
      <c r="Q12775" s="52"/>
    </row>
    <row r="12776" spans="3:17">
      <c r="C12776" s="52"/>
      <c r="F12776" s="41"/>
      <c r="I12776" s="41"/>
      <c r="J12776" s="41"/>
      <c r="K12776" s="40"/>
      <c r="Q12776" s="52"/>
    </row>
    <row r="12777" spans="3:17">
      <c r="C12777" s="52"/>
      <c r="F12777" s="41"/>
      <c r="I12777" s="41"/>
      <c r="J12777" s="41"/>
      <c r="K12777" s="40"/>
      <c r="Q12777" s="52"/>
    </row>
    <row r="12778" spans="3:17">
      <c r="C12778" s="52"/>
      <c r="F12778" s="41"/>
      <c r="I12778" s="41"/>
      <c r="J12778" s="41"/>
      <c r="K12778" s="40"/>
      <c r="Q12778" s="52"/>
    </row>
    <row r="12779" spans="3:17">
      <c r="C12779" s="52"/>
      <c r="F12779" s="41"/>
      <c r="I12779" s="41"/>
      <c r="J12779" s="41"/>
      <c r="K12779" s="40"/>
      <c r="Q12779" s="52"/>
    </row>
    <row r="12780" spans="3:17">
      <c r="C12780" s="52"/>
      <c r="F12780" s="41"/>
      <c r="I12780" s="41"/>
      <c r="J12780" s="41"/>
      <c r="K12780" s="40"/>
      <c r="Q12780" s="52"/>
    </row>
    <row r="12781" spans="3:17">
      <c r="C12781" s="52"/>
      <c r="F12781" s="41"/>
      <c r="I12781" s="41"/>
      <c r="J12781" s="41"/>
      <c r="K12781" s="40"/>
      <c r="Q12781" s="52"/>
    </row>
    <row r="12782" spans="3:17">
      <c r="C12782" s="52"/>
      <c r="F12782" s="41"/>
      <c r="I12782" s="41"/>
      <c r="J12782" s="41"/>
      <c r="K12782" s="40"/>
      <c r="Q12782" s="52"/>
    </row>
    <row r="12783" spans="3:17">
      <c r="C12783" s="52"/>
      <c r="F12783" s="41"/>
      <c r="I12783" s="41"/>
      <c r="J12783" s="41"/>
      <c r="K12783" s="40"/>
      <c r="Q12783" s="52"/>
    </row>
    <row r="12784" spans="3:17">
      <c r="C12784" s="52"/>
      <c r="F12784" s="41"/>
      <c r="I12784" s="41"/>
      <c r="J12784" s="41"/>
      <c r="K12784" s="40"/>
      <c r="Q12784" s="52"/>
    </row>
    <row r="12785" spans="3:17">
      <c r="C12785" s="52"/>
      <c r="F12785" s="41"/>
      <c r="I12785" s="41"/>
      <c r="J12785" s="41"/>
      <c r="K12785" s="40"/>
      <c r="Q12785" s="52"/>
    </row>
    <row r="12786" spans="3:17">
      <c r="C12786" s="52"/>
      <c r="F12786" s="41"/>
      <c r="I12786" s="41"/>
      <c r="J12786" s="41"/>
      <c r="K12786" s="40"/>
      <c r="Q12786" s="52"/>
    </row>
    <row r="12787" spans="3:17">
      <c r="C12787" s="52"/>
      <c r="F12787" s="41"/>
      <c r="I12787" s="41"/>
      <c r="J12787" s="41"/>
      <c r="K12787" s="40"/>
      <c r="Q12787" s="52"/>
    </row>
    <row r="12788" spans="3:17">
      <c r="C12788" s="52"/>
      <c r="F12788" s="41"/>
      <c r="I12788" s="41"/>
      <c r="J12788" s="41"/>
      <c r="K12788" s="40"/>
      <c r="Q12788" s="52"/>
    </row>
    <row r="12789" spans="3:17">
      <c r="C12789" s="52"/>
      <c r="F12789" s="41"/>
      <c r="I12789" s="41"/>
      <c r="J12789" s="41"/>
      <c r="K12789" s="40"/>
      <c r="Q12789" s="52"/>
    </row>
    <row r="12790" spans="3:17">
      <c r="C12790" s="52"/>
      <c r="F12790" s="41"/>
      <c r="I12790" s="41"/>
      <c r="J12790" s="41"/>
      <c r="K12790" s="40"/>
      <c r="Q12790" s="52"/>
    </row>
    <row r="12791" spans="3:17">
      <c r="C12791" s="52"/>
      <c r="F12791" s="41"/>
      <c r="I12791" s="41"/>
      <c r="J12791" s="41"/>
      <c r="K12791" s="40"/>
      <c r="Q12791" s="52"/>
    </row>
    <row r="12792" spans="3:17">
      <c r="C12792" s="52"/>
      <c r="F12792" s="41"/>
      <c r="I12792" s="41"/>
      <c r="J12792" s="41"/>
      <c r="K12792" s="40"/>
      <c r="Q12792" s="52"/>
    </row>
    <row r="12793" spans="3:17">
      <c r="C12793" s="52"/>
      <c r="F12793" s="41"/>
      <c r="I12793" s="41"/>
      <c r="J12793" s="41"/>
      <c r="K12793" s="40"/>
      <c r="Q12793" s="52"/>
    </row>
    <row r="12794" spans="3:17">
      <c r="C12794" s="52"/>
      <c r="F12794" s="41"/>
      <c r="I12794" s="41"/>
      <c r="J12794" s="41"/>
      <c r="K12794" s="40"/>
      <c r="Q12794" s="52"/>
    </row>
    <row r="12795" spans="3:17">
      <c r="C12795" s="52"/>
      <c r="F12795" s="41"/>
      <c r="I12795" s="41"/>
      <c r="J12795" s="41"/>
      <c r="K12795" s="40"/>
      <c r="Q12795" s="52"/>
    </row>
    <row r="12796" spans="3:17">
      <c r="C12796" s="52"/>
      <c r="F12796" s="41"/>
      <c r="I12796" s="41"/>
      <c r="J12796" s="41"/>
      <c r="K12796" s="40"/>
      <c r="Q12796" s="52"/>
    </row>
    <row r="12797" spans="3:17">
      <c r="C12797" s="52"/>
      <c r="F12797" s="41"/>
      <c r="I12797" s="41"/>
      <c r="J12797" s="41"/>
      <c r="K12797" s="40"/>
      <c r="Q12797" s="52"/>
    </row>
    <row r="12798" spans="3:17">
      <c r="C12798" s="52"/>
      <c r="F12798" s="41"/>
      <c r="I12798" s="41"/>
      <c r="J12798" s="41"/>
      <c r="K12798" s="40"/>
      <c r="Q12798" s="52"/>
    </row>
    <row r="12799" spans="3:17">
      <c r="C12799" s="52"/>
      <c r="F12799" s="41"/>
      <c r="I12799" s="41"/>
      <c r="J12799" s="41"/>
      <c r="K12799" s="40"/>
      <c r="Q12799" s="52"/>
    </row>
    <row r="12800" spans="3:17">
      <c r="C12800" s="52"/>
      <c r="F12800" s="41"/>
      <c r="I12800" s="41"/>
      <c r="J12800" s="41"/>
      <c r="K12800" s="40"/>
      <c r="Q12800" s="52"/>
    </row>
    <row r="12801" spans="3:17">
      <c r="C12801" s="52"/>
      <c r="F12801" s="41"/>
      <c r="I12801" s="41"/>
      <c r="J12801" s="41"/>
      <c r="K12801" s="40"/>
      <c r="Q12801" s="52"/>
    </row>
    <row r="12802" spans="3:17">
      <c r="C12802" s="52"/>
      <c r="F12802" s="41"/>
      <c r="I12802" s="41"/>
      <c r="J12802" s="41"/>
      <c r="K12802" s="40"/>
      <c r="Q12802" s="52"/>
    </row>
    <row r="12803" spans="3:17">
      <c r="C12803" s="52"/>
      <c r="F12803" s="41"/>
      <c r="I12803" s="41"/>
      <c r="J12803" s="41"/>
      <c r="K12803" s="40"/>
      <c r="Q12803" s="52"/>
    </row>
    <row r="12804" spans="3:17">
      <c r="C12804" s="52"/>
      <c r="F12804" s="41"/>
      <c r="I12804" s="41"/>
      <c r="J12804" s="41"/>
      <c r="K12804" s="40"/>
      <c r="Q12804" s="52"/>
    </row>
    <row r="12805" spans="3:17">
      <c r="C12805" s="52"/>
      <c r="F12805" s="41"/>
      <c r="I12805" s="41"/>
      <c r="J12805" s="41"/>
      <c r="K12805" s="40"/>
      <c r="Q12805" s="52"/>
    </row>
    <row r="12806" spans="3:17">
      <c r="C12806" s="52"/>
      <c r="F12806" s="41"/>
      <c r="I12806" s="41"/>
      <c r="J12806" s="41"/>
      <c r="K12806" s="40"/>
      <c r="Q12806" s="52"/>
    </row>
    <row r="12807" spans="3:17">
      <c r="C12807" s="52"/>
      <c r="F12807" s="41"/>
      <c r="I12807" s="41"/>
      <c r="J12807" s="41"/>
      <c r="K12807" s="40"/>
      <c r="Q12807" s="52"/>
    </row>
    <row r="12808" spans="3:17">
      <c r="C12808" s="52"/>
      <c r="F12808" s="41"/>
      <c r="I12808" s="41"/>
      <c r="J12808" s="41"/>
      <c r="K12808" s="40"/>
      <c r="Q12808" s="52"/>
    </row>
    <row r="12809" spans="3:17">
      <c r="C12809" s="52"/>
      <c r="F12809" s="41"/>
      <c r="I12809" s="41"/>
      <c r="J12809" s="41"/>
      <c r="K12809" s="40"/>
      <c r="Q12809" s="52"/>
    </row>
    <row r="12810" spans="3:17">
      <c r="C12810" s="52"/>
      <c r="F12810" s="41"/>
      <c r="I12810" s="41"/>
      <c r="J12810" s="41"/>
      <c r="K12810" s="40"/>
      <c r="Q12810" s="52"/>
    </row>
    <row r="12811" spans="3:17">
      <c r="C12811" s="52"/>
      <c r="F12811" s="41"/>
      <c r="I12811" s="41"/>
      <c r="J12811" s="41"/>
      <c r="K12811" s="40"/>
      <c r="Q12811" s="52"/>
    </row>
    <row r="12812" spans="3:17">
      <c r="C12812" s="52"/>
      <c r="F12812" s="41"/>
      <c r="I12812" s="41"/>
      <c r="J12812" s="41"/>
      <c r="K12812" s="40"/>
      <c r="Q12812" s="52"/>
    </row>
    <row r="12813" spans="3:17">
      <c r="C12813" s="52"/>
      <c r="F12813" s="41"/>
      <c r="I12813" s="41"/>
      <c r="J12813" s="41"/>
      <c r="K12813" s="40"/>
      <c r="Q12813" s="52"/>
    </row>
    <row r="12814" spans="3:17">
      <c r="C12814" s="52"/>
      <c r="F12814" s="41"/>
      <c r="I12814" s="41"/>
      <c r="J12814" s="41"/>
      <c r="K12814" s="40"/>
      <c r="Q12814" s="52"/>
    </row>
    <row r="12815" spans="3:17">
      <c r="C12815" s="52"/>
      <c r="F12815" s="41"/>
      <c r="I12815" s="41"/>
      <c r="J12815" s="41"/>
      <c r="K12815" s="40"/>
      <c r="Q12815" s="52"/>
    </row>
    <row r="12816" spans="3:17">
      <c r="C12816" s="52"/>
      <c r="F12816" s="41"/>
      <c r="I12816" s="41"/>
      <c r="J12816" s="41"/>
      <c r="K12816" s="40"/>
      <c r="Q12816" s="52"/>
    </row>
    <row r="12817" spans="3:17">
      <c r="C12817" s="52"/>
      <c r="F12817" s="41"/>
      <c r="I12817" s="41"/>
      <c r="J12817" s="41"/>
      <c r="K12817" s="40"/>
      <c r="Q12817" s="52"/>
    </row>
    <row r="12818" spans="3:17">
      <c r="C12818" s="52"/>
      <c r="F12818" s="41"/>
      <c r="I12818" s="41"/>
      <c r="J12818" s="41"/>
      <c r="K12818" s="40"/>
      <c r="Q12818" s="52"/>
    </row>
    <row r="12819" spans="3:17">
      <c r="C12819" s="52"/>
      <c r="F12819" s="41"/>
      <c r="I12819" s="41"/>
      <c r="J12819" s="41"/>
      <c r="K12819" s="40"/>
      <c r="Q12819" s="52"/>
    </row>
    <row r="12820" spans="3:17">
      <c r="C12820" s="52"/>
      <c r="F12820" s="41"/>
      <c r="I12820" s="41"/>
      <c r="J12820" s="41"/>
      <c r="K12820" s="40"/>
      <c r="Q12820" s="52"/>
    </row>
    <row r="12821" spans="3:17">
      <c r="C12821" s="52"/>
      <c r="F12821" s="41"/>
      <c r="I12821" s="41"/>
      <c r="J12821" s="41"/>
      <c r="K12821" s="40"/>
      <c r="Q12821" s="52"/>
    </row>
    <row r="12822" spans="3:17">
      <c r="C12822" s="52"/>
      <c r="F12822" s="41"/>
      <c r="I12822" s="41"/>
      <c r="J12822" s="41"/>
      <c r="K12822" s="40"/>
      <c r="Q12822" s="52"/>
    </row>
    <row r="12823" spans="3:17">
      <c r="C12823" s="52"/>
      <c r="F12823" s="41"/>
      <c r="I12823" s="41"/>
      <c r="J12823" s="41"/>
      <c r="K12823" s="40"/>
      <c r="Q12823" s="52"/>
    </row>
    <row r="12824" spans="3:17">
      <c r="C12824" s="52"/>
      <c r="F12824" s="41"/>
      <c r="I12824" s="41"/>
      <c r="J12824" s="41"/>
      <c r="K12824" s="40"/>
      <c r="Q12824" s="52"/>
    </row>
    <row r="12825" spans="3:17">
      <c r="C12825" s="52"/>
      <c r="F12825" s="41"/>
      <c r="I12825" s="41"/>
      <c r="J12825" s="41"/>
      <c r="K12825" s="40"/>
      <c r="Q12825" s="52"/>
    </row>
    <row r="12826" spans="3:17">
      <c r="C12826" s="52"/>
      <c r="F12826" s="41"/>
      <c r="I12826" s="41"/>
      <c r="J12826" s="41"/>
      <c r="K12826" s="40"/>
      <c r="Q12826" s="52"/>
    </row>
    <row r="12827" spans="3:17">
      <c r="C12827" s="52"/>
      <c r="F12827" s="41"/>
      <c r="I12827" s="41"/>
      <c r="J12827" s="41"/>
      <c r="K12827" s="40"/>
      <c r="Q12827" s="52"/>
    </row>
    <row r="12828" spans="3:17">
      <c r="C12828" s="52"/>
      <c r="F12828" s="41"/>
      <c r="I12828" s="41"/>
      <c r="J12828" s="41"/>
      <c r="K12828" s="40"/>
      <c r="Q12828" s="52"/>
    </row>
    <row r="12829" spans="3:17">
      <c r="C12829" s="52"/>
      <c r="F12829" s="41"/>
      <c r="I12829" s="41"/>
      <c r="J12829" s="41"/>
      <c r="K12829" s="40"/>
      <c r="Q12829" s="52"/>
    </row>
    <row r="12830" spans="3:17">
      <c r="C12830" s="52"/>
      <c r="F12830" s="41"/>
      <c r="I12830" s="41"/>
      <c r="J12830" s="41"/>
      <c r="K12830" s="40"/>
      <c r="Q12830" s="52"/>
    </row>
    <row r="12831" spans="3:17">
      <c r="C12831" s="52"/>
      <c r="F12831" s="41"/>
      <c r="I12831" s="41"/>
      <c r="J12831" s="41"/>
      <c r="K12831" s="40"/>
      <c r="Q12831" s="52"/>
    </row>
    <row r="12832" spans="3:17">
      <c r="C12832" s="52"/>
      <c r="F12832" s="41"/>
      <c r="I12832" s="41"/>
      <c r="J12832" s="41"/>
      <c r="K12832" s="40"/>
      <c r="Q12832" s="52"/>
    </row>
    <row r="12833" spans="3:17">
      <c r="C12833" s="52"/>
      <c r="F12833" s="41"/>
      <c r="I12833" s="41"/>
      <c r="J12833" s="41"/>
      <c r="K12833" s="40"/>
      <c r="Q12833" s="52"/>
    </row>
    <row r="12834" spans="3:17">
      <c r="C12834" s="52"/>
      <c r="F12834" s="41"/>
      <c r="I12834" s="41"/>
      <c r="J12834" s="41"/>
      <c r="K12834" s="40"/>
      <c r="Q12834" s="52"/>
    </row>
    <row r="12835" spans="3:17">
      <c r="C12835" s="52"/>
      <c r="F12835" s="41"/>
      <c r="I12835" s="41"/>
      <c r="J12835" s="41"/>
      <c r="K12835" s="40"/>
      <c r="Q12835" s="52"/>
    </row>
    <row r="12836" spans="3:17">
      <c r="C12836" s="52"/>
      <c r="F12836" s="41"/>
      <c r="I12836" s="41"/>
      <c r="J12836" s="41"/>
      <c r="K12836" s="40"/>
      <c r="Q12836" s="52"/>
    </row>
    <row r="12837" spans="3:17">
      <c r="C12837" s="52"/>
      <c r="F12837" s="41"/>
      <c r="I12837" s="41"/>
      <c r="J12837" s="41"/>
      <c r="K12837" s="40"/>
      <c r="Q12837" s="52"/>
    </row>
    <row r="12838" spans="3:17">
      <c r="C12838" s="52"/>
      <c r="F12838" s="41"/>
      <c r="I12838" s="41"/>
      <c r="J12838" s="41"/>
      <c r="K12838" s="40"/>
      <c r="Q12838" s="52"/>
    </row>
    <row r="12839" spans="3:17">
      <c r="C12839" s="52"/>
      <c r="F12839" s="41"/>
      <c r="I12839" s="41"/>
      <c r="J12839" s="41"/>
      <c r="K12839" s="40"/>
      <c r="Q12839" s="52"/>
    </row>
    <row r="12840" spans="3:17">
      <c r="C12840" s="52"/>
      <c r="F12840" s="41"/>
      <c r="I12840" s="41"/>
      <c r="J12840" s="41"/>
      <c r="K12840" s="40"/>
      <c r="Q12840" s="52"/>
    </row>
    <row r="12841" spans="3:17">
      <c r="C12841" s="52"/>
      <c r="F12841" s="41"/>
      <c r="I12841" s="41"/>
      <c r="J12841" s="41"/>
      <c r="K12841" s="40"/>
      <c r="Q12841" s="52"/>
    </row>
    <row r="12842" spans="3:17">
      <c r="C12842" s="52"/>
      <c r="F12842" s="41"/>
      <c r="I12842" s="41"/>
      <c r="J12842" s="41"/>
      <c r="K12842" s="40"/>
      <c r="Q12842" s="52"/>
    </row>
    <row r="12843" spans="3:17">
      <c r="C12843" s="52"/>
      <c r="F12843" s="41"/>
      <c r="I12843" s="41"/>
      <c r="J12843" s="41"/>
      <c r="K12843" s="40"/>
      <c r="Q12843" s="52"/>
    </row>
    <row r="12844" spans="3:17">
      <c r="C12844" s="52"/>
      <c r="F12844" s="41"/>
      <c r="I12844" s="41"/>
      <c r="J12844" s="41"/>
      <c r="K12844" s="40"/>
      <c r="Q12844" s="52"/>
    </row>
    <row r="12845" spans="3:17">
      <c r="C12845" s="52"/>
      <c r="F12845" s="41"/>
      <c r="I12845" s="41"/>
      <c r="J12845" s="41"/>
      <c r="K12845" s="40"/>
      <c r="Q12845" s="52"/>
    </row>
    <row r="12846" spans="3:17">
      <c r="C12846" s="52"/>
      <c r="F12846" s="41"/>
      <c r="I12846" s="41"/>
      <c r="J12846" s="41"/>
      <c r="K12846" s="40"/>
      <c r="Q12846" s="52"/>
    </row>
    <row r="12847" spans="3:17">
      <c r="C12847" s="52"/>
      <c r="F12847" s="41"/>
      <c r="I12847" s="41"/>
      <c r="J12847" s="41"/>
      <c r="K12847" s="40"/>
      <c r="Q12847" s="52"/>
    </row>
    <row r="12848" spans="3:17">
      <c r="C12848" s="52"/>
      <c r="F12848" s="41"/>
      <c r="I12848" s="41"/>
      <c r="J12848" s="41"/>
      <c r="K12848" s="40"/>
      <c r="Q12848" s="52"/>
    </row>
    <row r="12849" spans="3:17">
      <c r="C12849" s="52"/>
      <c r="F12849" s="41"/>
      <c r="I12849" s="41"/>
      <c r="J12849" s="41"/>
      <c r="K12849" s="40"/>
      <c r="Q12849" s="52"/>
    </row>
    <row r="12850" spans="3:17">
      <c r="C12850" s="52"/>
      <c r="F12850" s="41"/>
      <c r="I12850" s="41"/>
      <c r="J12850" s="41"/>
      <c r="K12850" s="40"/>
      <c r="Q12850" s="52"/>
    </row>
    <row r="12851" spans="3:17">
      <c r="C12851" s="52"/>
      <c r="F12851" s="41"/>
      <c r="I12851" s="41"/>
      <c r="J12851" s="41"/>
      <c r="K12851" s="40"/>
      <c r="Q12851" s="52"/>
    </row>
    <row r="12852" spans="3:17">
      <c r="C12852" s="52"/>
      <c r="F12852" s="41"/>
      <c r="I12852" s="41"/>
      <c r="J12852" s="41"/>
      <c r="K12852" s="40"/>
      <c r="Q12852" s="52"/>
    </row>
    <row r="12853" spans="3:17">
      <c r="C12853" s="52"/>
      <c r="F12853" s="41"/>
      <c r="I12853" s="41"/>
      <c r="J12853" s="41"/>
      <c r="K12853" s="40"/>
      <c r="Q12853" s="52"/>
    </row>
    <row r="12854" spans="3:17">
      <c r="C12854" s="52"/>
      <c r="F12854" s="41"/>
      <c r="I12854" s="41"/>
      <c r="J12854" s="41"/>
      <c r="K12854" s="40"/>
      <c r="Q12854" s="52"/>
    </row>
    <row r="12855" spans="3:17">
      <c r="C12855" s="52"/>
      <c r="F12855" s="41"/>
      <c r="I12855" s="41"/>
      <c r="J12855" s="41"/>
      <c r="K12855" s="40"/>
      <c r="Q12855" s="52"/>
    </row>
    <row r="12856" spans="3:17">
      <c r="C12856" s="52"/>
      <c r="F12856" s="41"/>
      <c r="I12856" s="41"/>
      <c r="J12856" s="41"/>
      <c r="K12856" s="40"/>
      <c r="Q12856" s="52"/>
    </row>
    <row r="12857" spans="3:17">
      <c r="C12857" s="52"/>
      <c r="F12857" s="41"/>
      <c r="I12857" s="41"/>
      <c r="J12857" s="41"/>
      <c r="K12857" s="40"/>
      <c r="Q12857" s="52"/>
    </row>
    <row r="12858" spans="3:17">
      <c r="C12858" s="52"/>
      <c r="F12858" s="41"/>
      <c r="I12858" s="41"/>
      <c r="J12858" s="41"/>
      <c r="K12858" s="40"/>
      <c r="Q12858" s="52"/>
    </row>
    <row r="12859" spans="3:17">
      <c r="C12859" s="52"/>
      <c r="F12859" s="41"/>
      <c r="I12859" s="41"/>
      <c r="J12859" s="41"/>
      <c r="K12859" s="40"/>
      <c r="Q12859" s="52"/>
    </row>
    <row r="12860" spans="3:17">
      <c r="C12860" s="52"/>
      <c r="F12860" s="41"/>
      <c r="I12860" s="41"/>
      <c r="J12860" s="41"/>
      <c r="K12860" s="40"/>
      <c r="Q12860" s="52"/>
    </row>
    <row r="12861" spans="3:17">
      <c r="C12861" s="52"/>
      <c r="F12861" s="41"/>
      <c r="I12861" s="41"/>
      <c r="J12861" s="41"/>
      <c r="K12861" s="40"/>
      <c r="Q12861" s="52"/>
    </row>
    <row r="12862" spans="3:17">
      <c r="C12862" s="52"/>
      <c r="F12862" s="41"/>
      <c r="I12862" s="41"/>
      <c r="J12862" s="41"/>
      <c r="K12862" s="40"/>
      <c r="Q12862" s="52"/>
    </row>
    <row r="12863" spans="3:17">
      <c r="C12863" s="52"/>
      <c r="F12863" s="41"/>
      <c r="I12863" s="41"/>
      <c r="J12863" s="41"/>
      <c r="K12863" s="40"/>
      <c r="Q12863" s="52"/>
    </row>
    <row r="12864" spans="3:17">
      <c r="C12864" s="52"/>
      <c r="F12864" s="41"/>
      <c r="I12864" s="41"/>
      <c r="J12864" s="41"/>
      <c r="K12864" s="40"/>
      <c r="Q12864" s="52"/>
    </row>
    <row r="12865" spans="3:17">
      <c r="C12865" s="52"/>
      <c r="F12865" s="41"/>
      <c r="I12865" s="41"/>
      <c r="J12865" s="41"/>
      <c r="K12865" s="40"/>
      <c r="Q12865" s="52"/>
    </row>
    <row r="12866" spans="3:17">
      <c r="C12866" s="52"/>
      <c r="F12866" s="41"/>
      <c r="I12866" s="41"/>
      <c r="J12866" s="41"/>
      <c r="K12866" s="40"/>
      <c r="Q12866" s="52"/>
    </row>
    <row r="12867" spans="3:17">
      <c r="C12867" s="52"/>
      <c r="F12867" s="41"/>
      <c r="I12867" s="41"/>
      <c r="J12867" s="41"/>
      <c r="K12867" s="40"/>
      <c r="Q12867" s="52"/>
    </row>
    <row r="12868" spans="3:17">
      <c r="C12868" s="52"/>
      <c r="F12868" s="41"/>
      <c r="I12868" s="41"/>
      <c r="J12868" s="41"/>
      <c r="K12868" s="40"/>
      <c r="Q12868" s="52"/>
    </row>
    <row r="12869" spans="3:17">
      <c r="C12869" s="52"/>
      <c r="F12869" s="41"/>
      <c r="I12869" s="41"/>
      <c r="J12869" s="41"/>
      <c r="K12869" s="40"/>
      <c r="Q12869" s="52"/>
    </row>
    <row r="12870" spans="3:17">
      <c r="C12870" s="52"/>
      <c r="F12870" s="41"/>
      <c r="I12870" s="41"/>
      <c r="J12870" s="41"/>
      <c r="K12870" s="40"/>
      <c r="Q12870" s="52"/>
    </row>
    <row r="12871" spans="3:17">
      <c r="C12871" s="52"/>
      <c r="F12871" s="41"/>
      <c r="I12871" s="41"/>
      <c r="J12871" s="41"/>
      <c r="K12871" s="40"/>
      <c r="Q12871" s="52"/>
    </row>
    <row r="12872" spans="3:17">
      <c r="C12872" s="52"/>
      <c r="F12872" s="41"/>
      <c r="I12872" s="41"/>
      <c r="J12872" s="41"/>
      <c r="K12872" s="40"/>
      <c r="Q12872" s="52"/>
    </row>
    <row r="12873" spans="3:17">
      <c r="C12873" s="52"/>
      <c r="F12873" s="41"/>
      <c r="I12873" s="41"/>
      <c r="J12873" s="41"/>
      <c r="K12873" s="40"/>
      <c r="Q12873" s="52"/>
    </row>
    <row r="12874" spans="3:17">
      <c r="C12874" s="52"/>
      <c r="F12874" s="41"/>
      <c r="I12874" s="41"/>
      <c r="J12874" s="41"/>
      <c r="K12874" s="40"/>
      <c r="Q12874" s="52"/>
    </row>
    <row r="12875" spans="3:17">
      <c r="C12875" s="52"/>
      <c r="F12875" s="41"/>
      <c r="I12875" s="41"/>
      <c r="J12875" s="41"/>
      <c r="K12875" s="40"/>
      <c r="Q12875" s="52"/>
    </row>
    <row r="12876" spans="3:17">
      <c r="C12876" s="52"/>
      <c r="F12876" s="41"/>
      <c r="I12876" s="41"/>
      <c r="J12876" s="41"/>
      <c r="K12876" s="40"/>
      <c r="Q12876" s="52"/>
    </row>
    <row r="12877" spans="3:17">
      <c r="C12877" s="52"/>
      <c r="F12877" s="41"/>
      <c r="I12877" s="41"/>
      <c r="J12877" s="41"/>
      <c r="K12877" s="40"/>
      <c r="Q12877" s="52"/>
    </row>
    <row r="12878" spans="3:17">
      <c r="C12878" s="52"/>
      <c r="F12878" s="41"/>
      <c r="I12878" s="41"/>
      <c r="J12878" s="41"/>
      <c r="K12878" s="40"/>
      <c r="Q12878" s="52"/>
    </row>
    <row r="12879" spans="3:17">
      <c r="C12879" s="52"/>
      <c r="F12879" s="41"/>
      <c r="I12879" s="41"/>
      <c r="J12879" s="41"/>
      <c r="K12879" s="40"/>
      <c r="Q12879" s="52"/>
    </row>
    <row r="12880" spans="3:17">
      <c r="C12880" s="52"/>
      <c r="F12880" s="41"/>
      <c r="I12880" s="41"/>
      <c r="J12880" s="41"/>
      <c r="K12880" s="40"/>
      <c r="Q12880" s="52"/>
    </row>
    <row r="12881" spans="3:17">
      <c r="C12881" s="52"/>
      <c r="F12881" s="41"/>
      <c r="I12881" s="41"/>
      <c r="J12881" s="41"/>
      <c r="K12881" s="40"/>
      <c r="Q12881" s="52"/>
    </row>
    <row r="12882" spans="3:17">
      <c r="C12882" s="52"/>
      <c r="F12882" s="41"/>
      <c r="I12882" s="41"/>
      <c r="J12882" s="41"/>
      <c r="K12882" s="40"/>
      <c r="Q12882" s="52"/>
    </row>
    <row r="12883" spans="3:17">
      <c r="C12883" s="52"/>
      <c r="F12883" s="41"/>
      <c r="I12883" s="41"/>
      <c r="J12883" s="41"/>
      <c r="K12883" s="40"/>
      <c r="Q12883" s="52"/>
    </row>
    <row r="12884" spans="3:17">
      <c r="C12884" s="52"/>
      <c r="F12884" s="41"/>
      <c r="I12884" s="41"/>
      <c r="J12884" s="41"/>
      <c r="K12884" s="40"/>
      <c r="Q12884" s="52"/>
    </row>
    <row r="12885" spans="3:17">
      <c r="C12885" s="52"/>
      <c r="F12885" s="41"/>
      <c r="I12885" s="41"/>
      <c r="J12885" s="41"/>
      <c r="K12885" s="40"/>
      <c r="Q12885" s="52"/>
    </row>
    <row r="12886" spans="3:17">
      <c r="C12886" s="52"/>
      <c r="F12886" s="41"/>
      <c r="I12886" s="41"/>
      <c r="J12886" s="41"/>
      <c r="K12886" s="40"/>
      <c r="Q12886" s="52"/>
    </row>
    <row r="12887" spans="3:17">
      <c r="C12887" s="52"/>
      <c r="F12887" s="41"/>
      <c r="I12887" s="41"/>
      <c r="J12887" s="41"/>
      <c r="K12887" s="40"/>
      <c r="Q12887" s="52"/>
    </row>
    <row r="12888" spans="3:17">
      <c r="C12888" s="52"/>
      <c r="F12888" s="41"/>
      <c r="I12888" s="41"/>
      <c r="J12888" s="41"/>
      <c r="K12888" s="40"/>
      <c r="Q12888" s="52"/>
    </row>
    <row r="12889" spans="3:17">
      <c r="C12889" s="52"/>
      <c r="F12889" s="41"/>
      <c r="I12889" s="41"/>
      <c r="J12889" s="41"/>
      <c r="K12889" s="40"/>
      <c r="Q12889" s="52"/>
    </row>
    <row r="12890" spans="3:17">
      <c r="C12890" s="52"/>
      <c r="F12890" s="41"/>
      <c r="I12890" s="41"/>
      <c r="J12890" s="41"/>
      <c r="K12890" s="40"/>
      <c r="Q12890" s="52"/>
    </row>
    <row r="12891" spans="3:17">
      <c r="C12891" s="52"/>
      <c r="F12891" s="41"/>
      <c r="I12891" s="41"/>
      <c r="J12891" s="41"/>
      <c r="K12891" s="40"/>
      <c r="Q12891" s="52"/>
    </row>
    <row r="12892" spans="3:17">
      <c r="C12892" s="52"/>
      <c r="F12892" s="41"/>
      <c r="I12892" s="41"/>
      <c r="J12892" s="41"/>
      <c r="K12892" s="40"/>
      <c r="Q12892" s="52"/>
    </row>
    <row r="12893" spans="3:17">
      <c r="C12893" s="52"/>
      <c r="F12893" s="41"/>
      <c r="I12893" s="41"/>
      <c r="J12893" s="41"/>
      <c r="K12893" s="40"/>
      <c r="Q12893" s="52"/>
    </row>
    <row r="12894" spans="3:17">
      <c r="C12894" s="52"/>
      <c r="F12894" s="41"/>
      <c r="I12894" s="41"/>
      <c r="J12894" s="41"/>
      <c r="K12894" s="40"/>
      <c r="Q12894" s="52"/>
    </row>
    <row r="12895" spans="3:17">
      <c r="C12895" s="52"/>
      <c r="F12895" s="41"/>
      <c r="I12895" s="41"/>
      <c r="J12895" s="41"/>
      <c r="K12895" s="40"/>
      <c r="Q12895" s="52"/>
    </row>
    <row r="12896" spans="3:17">
      <c r="C12896" s="52"/>
      <c r="F12896" s="41"/>
      <c r="I12896" s="41"/>
      <c r="J12896" s="41"/>
      <c r="K12896" s="40"/>
      <c r="Q12896" s="52"/>
    </row>
    <row r="12897" spans="3:17">
      <c r="C12897" s="52"/>
      <c r="F12897" s="41"/>
      <c r="I12897" s="41"/>
      <c r="J12897" s="41"/>
      <c r="K12897" s="40"/>
      <c r="Q12897" s="52"/>
    </row>
    <row r="12898" spans="3:17">
      <c r="C12898" s="52"/>
      <c r="F12898" s="41"/>
      <c r="I12898" s="41"/>
      <c r="J12898" s="41"/>
      <c r="K12898" s="40"/>
      <c r="Q12898" s="52"/>
    </row>
    <row r="12899" spans="3:17">
      <c r="C12899" s="52"/>
      <c r="F12899" s="41"/>
      <c r="I12899" s="41"/>
      <c r="J12899" s="41"/>
      <c r="K12899" s="40"/>
      <c r="Q12899" s="52"/>
    </row>
    <row r="12900" spans="3:17">
      <c r="C12900" s="52"/>
      <c r="F12900" s="41"/>
      <c r="I12900" s="41"/>
      <c r="J12900" s="41"/>
      <c r="K12900" s="40"/>
      <c r="Q12900" s="52"/>
    </row>
    <row r="12901" spans="3:17">
      <c r="C12901" s="52"/>
      <c r="F12901" s="41"/>
      <c r="I12901" s="41"/>
      <c r="J12901" s="41"/>
      <c r="K12901" s="40"/>
      <c r="Q12901" s="52"/>
    </row>
    <row r="12902" spans="3:17">
      <c r="C12902" s="52"/>
      <c r="F12902" s="41"/>
      <c r="I12902" s="41"/>
      <c r="J12902" s="41"/>
      <c r="K12902" s="40"/>
      <c r="Q12902" s="52"/>
    </row>
    <row r="12903" spans="3:17">
      <c r="C12903" s="52"/>
      <c r="F12903" s="41"/>
      <c r="I12903" s="41"/>
      <c r="J12903" s="41"/>
      <c r="K12903" s="40"/>
      <c r="Q12903" s="52"/>
    </row>
    <row r="12904" spans="3:17">
      <c r="C12904" s="52"/>
      <c r="F12904" s="41"/>
      <c r="I12904" s="41"/>
      <c r="J12904" s="41"/>
      <c r="K12904" s="40"/>
      <c r="Q12904" s="52"/>
    </row>
    <row r="12905" spans="3:17">
      <c r="C12905" s="52"/>
      <c r="F12905" s="41"/>
      <c r="I12905" s="41"/>
      <c r="J12905" s="41"/>
      <c r="K12905" s="40"/>
      <c r="Q12905" s="52"/>
    </row>
    <row r="12906" spans="3:17">
      <c r="C12906" s="52"/>
      <c r="F12906" s="41"/>
      <c r="I12906" s="41"/>
      <c r="J12906" s="41"/>
      <c r="K12906" s="40"/>
      <c r="Q12906" s="52"/>
    </row>
    <row r="12907" spans="3:17">
      <c r="C12907" s="52"/>
      <c r="F12907" s="41"/>
      <c r="I12907" s="41"/>
      <c r="J12907" s="41"/>
      <c r="K12907" s="40"/>
      <c r="Q12907" s="52"/>
    </row>
    <row r="12908" spans="3:17">
      <c r="C12908" s="52"/>
      <c r="F12908" s="41"/>
      <c r="I12908" s="41"/>
      <c r="J12908" s="41"/>
      <c r="K12908" s="40"/>
      <c r="Q12908" s="52"/>
    </row>
    <row r="12909" spans="3:17">
      <c r="C12909" s="52"/>
      <c r="F12909" s="41"/>
      <c r="I12909" s="41"/>
      <c r="J12909" s="41"/>
      <c r="K12909" s="40"/>
      <c r="Q12909" s="52"/>
    </row>
    <row r="12910" spans="3:17">
      <c r="C12910" s="52"/>
      <c r="F12910" s="41"/>
      <c r="I12910" s="41"/>
      <c r="J12910" s="41"/>
      <c r="K12910" s="40"/>
      <c r="Q12910" s="52"/>
    </row>
    <row r="12911" spans="3:17">
      <c r="C12911" s="52"/>
      <c r="F12911" s="41"/>
      <c r="I12911" s="41"/>
      <c r="J12911" s="41"/>
      <c r="K12911" s="40"/>
      <c r="Q12911" s="52"/>
    </row>
    <row r="12912" spans="3:17">
      <c r="C12912" s="52"/>
      <c r="F12912" s="41"/>
      <c r="I12912" s="41"/>
      <c r="J12912" s="41"/>
      <c r="K12912" s="40"/>
      <c r="Q12912" s="52"/>
    </row>
    <row r="12913" spans="3:17">
      <c r="C12913" s="52"/>
      <c r="F12913" s="41"/>
      <c r="I12913" s="41"/>
      <c r="J12913" s="41"/>
      <c r="K12913" s="40"/>
      <c r="Q12913" s="52"/>
    </row>
    <row r="12914" spans="3:17">
      <c r="C12914" s="52"/>
      <c r="F12914" s="41"/>
      <c r="I12914" s="41"/>
      <c r="J12914" s="41"/>
      <c r="K12914" s="40"/>
      <c r="Q12914" s="52"/>
    </row>
    <row r="12915" spans="3:17">
      <c r="C12915" s="52"/>
      <c r="F12915" s="41"/>
      <c r="I12915" s="41"/>
      <c r="J12915" s="41"/>
      <c r="K12915" s="40"/>
      <c r="Q12915" s="52"/>
    </row>
    <row r="12916" spans="3:17">
      <c r="C12916" s="52"/>
      <c r="F12916" s="41"/>
      <c r="I12916" s="41"/>
      <c r="J12916" s="41"/>
      <c r="K12916" s="40"/>
      <c r="Q12916" s="52"/>
    </row>
    <row r="12917" spans="3:17">
      <c r="C12917" s="52"/>
      <c r="F12917" s="41"/>
      <c r="I12917" s="41"/>
      <c r="J12917" s="41"/>
      <c r="K12917" s="40"/>
      <c r="Q12917" s="52"/>
    </row>
    <row r="12918" spans="3:17">
      <c r="C12918" s="52"/>
      <c r="F12918" s="41"/>
      <c r="I12918" s="41"/>
      <c r="J12918" s="41"/>
      <c r="K12918" s="40"/>
      <c r="Q12918" s="52"/>
    </row>
    <row r="12919" spans="3:17">
      <c r="C12919" s="52"/>
      <c r="F12919" s="41"/>
      <c r="I12919" s="41"/>
      <c r="J12919" s="41"/>
      <c r="K12919" s="40"/>
      <c r="Q12919" s="52"/>
    </row>
    <row r="12920" spans="3:17">
      <c r="C12920" s="52"/>
      <c r="F12920" s="41"/>
      <c r="I12920" s="41"/>
      <c r="J12920" s="41"/>
      <c r="K12920" s="40"/>
      <c r="Q12920" s="52"/>
    </row>
    <row r="12921" spans="3:17">
      <c r="C12921" s="52"/>
      <c r="F12921" s="41"/>
      <c r="I12921" s="41"/>
      <c r="J12921" s="41"/>
      <c r="K12921" s="40"/>
      <c r="Q12921" s="52"/>
    </row>
    <row r="12922" spans="3:17">
      <c r="C12922" s="52"/>
      <c r="F12922" s="41"/>
      <c r="I12922" s="41"/>
      <c r="J12922" s="41"/>
      <c r="K12922" s="40"/>
      <c r="Q12922" s="52"/>
    </row>
    <row r="12923" spans="3:17">
      <c r="C12923" s="52"/>
      <c r="F12923" s="41"/>
      <c r="I12923" s="41"/>
      <c r="J12923" s="41"/>
      <c r="K12923" s="40"/>
      <c r="Q12923" s="52"/>
    </row>
    <row r="12924" spans="3:17">
      <c r="C12924" s="52"/>
      <c r="F12924" s="41"/>
      <c r="I12924" s="41"/>
      <c r="J12924" s="41"/>
      <c r="K12924" s="40"/>
      <c r="Q12924" s="52"/>
    </row>
    <row r="12925" spans="3:17">
      <c r="C12925" s="52"/>
      <c r="F12925" s="41"/>
      <c r="I12925" s="41"/>
      <c r="J12925" s="41"/>
      <c r="K12925" s="40"/>
      <c r="Q12925" s="52"/>
    </row>
    <row r="12926" spans="3:17">
      <c r="C12926" s="52"/>
      <c r="F12926" s="41"/>
      <c r="I12926" s="41"/>
      <c r="J12926" s="41"/>
      <c r="K12926" s="40"/>
      <c r="Q12926" s="52"/>
    </row>
    <row r="12927" spans="3:17">
      <c r="C12927" s="52"/>
      <c r="F12927" s="41"/>
      <c r="I12927" s="41"/>
      <c r="J12927" s="41"/>
      <c r="K12927" s="40"/>
      <c r="Q12927" s="52"/>
    </row>
    <row r="12928" spans="3:17">
      <c r="C12928" s="52"/>
      <c r="F12928" s="41"/>
      <c r="I12928" s="41"/>
      <c r="J12928" s="41"/>
      <c r="K12928" s="40"/>
      <c r="Q12928" s="52"/>
    </row>
    <row r="12929" spans="3:17">
      <c r="C12929" s="52"/>
      <c r="F12929" s="41"/>
      <c r="I12929" s="41"/>
      <c r="J12929" s="41"/>
      <c r="K12929" s="40"/>
      <c r="Q12929" s="52"/>
    </row>
    <row r="12930" spans="3:17">
      <c r="C12930" s="52"/>
      <c r="F12930" s="41"/>
      <c r="I12930" s="41"/>
      <c r="J12930" s="41"/>
      <c r="K12930" s="40"/>
      <c r="Q12930" s="52"/>
    </row>
    <row r="12931" spans="3:17">
      <c r="C12931" s="52"/>
      <c r="F12931" s="41"/>
      <c r="I12931" s="41"/>
      <c r="J12931" s="41"/>
      <c r="K12931" s="40"/>
      <c r="Q12931" s="52"/>
    </row>
    <row r="12932" spans="3:17">
      <c r="C12932" s="52"/>
      <c r="F12932" s="41"/>
      <c r="I12932" s="41"/>
      <c r="J12932" s="41"/>
      <c r="K12932" s="40"/>
      <c r="Q12932" s="52"/>
    </row>
    <row r="12933" spans="3:17">
      <c r="C12933" s="52"/>
      <c r="F12933" s="41"/>
      <c r="I12933" s="41"/>
      <c r="J12933" s="41"/>
      <c r="K12933" s="40"/>
      <c r="Q12933" s="52"/>
    </row>
    <row r="12934" spans="3:17">
      <c r="C12934" s="52"/>
      <c r="F12934" s="41"/>
      <c r="I12934" s="41"/>
      <c r="J12934" s="41"/>
      <c r="K12934" s="40"/>
      <c r="Q12934" s="52"/>
    </row>
    <row r="12935" spans="3:17">
      <c r="C12935" s="52"/>
      <c r="F12935" s="41"/>
      <c r="I12935" s="41"/>
      <c r="J12935" s="41"/>
      <c r="K12935" s="40"/>
      <c r="Q12935" s="52"/>
    </row>
    <row r="12936" spans="3:17">
      <c r="C12936" s="52"/>
      <c r="F12936" s="41"/>
      <c r="I12936" s="41"/>
      <c r="J12936" s="41"/>
      <c r="K12936" s="40"/>
      <c r="Q12936" s="52"/>
    </row>
    <row r="12937" spans="3:17">
      <c r="C12937" s="52"/>
      <c r="F12937" s="41"/>
      <c r="I12937" s="41"/>
      <c r="J12937" s="41"/>
      <c r="K12937" s="40"/>
      <c r="Q12937" s="52"/>
    </row>
    <row r="12938" spans="3:17">
      <c r="C12938" s="52"/>
      <c r="F12938" s="41"/>
      <c r="I12938" s="41"/>
      <c r="J12938" s="41"/>
      <c r="K12938" s="40"/>
      <c r="Q12938" s="52"/>
    </row>
    <row r="12939" spans="3:17">
      <c r="C12939" s="52"/>
      <c r="F12939" s="41"/>
      <c r="I12939" s="41"/>
      <c r="J12939" s="41"/>
      <c r="K12939" s="40"/>
      <c r="Q12939" s="52"/>
    </row>
    <row r="12940" spans="3:17">
      <c r="C12940" s="52"/>
      <c r="F12940" s="41"/>
      <c r="I12940" s="41"/>
      <c r="J12940" s="41"/>
      <c r="K12940" s="40"/>
      <c r="Q12940" s="52"/>
    </row>
    <row r="12941" spans="3:17">
      <c r="C12941" s="52"/>
      <c r="F12941" s="41"/>
      <c r="I12941" s="41"/>
      <c r="J12941" s="41"/>
      <c r="K12941" s="40"/>
      <c r="Q12941" s="52"/>
    </row>
    <row r="12942" spans="3:17">
      <c r="C12942" s="52"/>
      <c r="F12942" s="41"/>
      <c r="I12942" s="41"/>
      <c r="J12942" s="41"/>
      <c r="K12942" s="40"/>
      <c r="Q12942" s="52"/>
    </row>
    <row r="12943" spans="3:17">
      <c r="C12943" s="52"/>
      <c r="F12943" s="41"/>
      <c r="I12943" s="41"/>
      <c r="J12943" s="41"/>
      <c r="K12943" s="40"/>
      <c r="Q12943" s="52"/>
    </row>
    <row r="12944" spans="3:17">
      <c r="C12944" s="52"/>
      <c r="F12944" s="41"/>
      <c r="I12944" s="41"/>
      <c r="J12944" s="41"/>
      <c r="K12944" s="40"/>
      <c r="Q12944" s="52"/>
    </row>
    <row r="12945" spans="3:17">
      <c r="C12945" s="52"/>
      <c r="F12945" s="41"/>
      <c r="I12945" s="41"/>
      <c r="J12945" s="41"/>
      <c r="K12945" s="40"/>
      <c r="Q12945" s="52"/>
    </row>
    <row r="12946" spans="3:17">
      <c r="C12946" s="52"/>
      <c r="F12946" s="41"/>
      <c r="I12946" s="41"/>
      <c r="J12946" s="41"/>
      <c r="K12946" s="40"/>
      <c r="Q12946" s="52"/>
    </row>
    <row r="12947" spans="3:17">
      <c r="C12947" s="52"/>
      <c r="F12947" s="41"/>
      <c r="I12947" s="41"/>
      <c r="J12947" s="41"/>
      <c r="K12947" s="40"/>
      <c r="Q12947" s="52"/>
    </row>
    <row r="12948" spans="3:17">
      <c r="C12948" s="52"/>
      <c r="F12948" s="41"/>
      <c r="I12948" s="41"/>
      <c r="J12948" s="41"/>
      <c r="K12948" s="40"/>
      <c r="Q12948" s="52"/>
    </row>
    <row r="12949" spans="3:17">
      <c r="C12949" s="52"/>
      <c r="F12949" s="41"/>
      <c r="I12949" s="41"/>
      <c r="J12949" s="41"/>
      <c r="K12949" s="40"/>
      <c r="Q12949" s="52"/>
    </row>
    <row r="12950" spans="3:17">
      <c r="C12950" s="52"/>
      <c r="F12950" s="41"/>
      <c r="I12950" s="41"/>
      <c r="J12950" s="41"/>
      <c r="K12950" s="40"/>
      <c r="Q12950" s="52"/>
    </row>
    <row r="12951" spans="3:17">
      <c r="C12951" s="52"/>
      <c r="F12951" s="41"/>
      <c r="I12951" s="41"/>
      <c r="J12951" s="41"/>
      <c r="K12951" s="40"/>
      <c r="Q12951" s="52"/>
    </row>
    <row r="12952" spans="3:17">
      <c r="C12952" s="52"/>
      <c r="F12952" s="41"/>
      <c r="I12952" s="41"/>
      <c r="J12952" s="41"/>
      <c r="K12952" s="40"/>
      <c r="Q12952" s="52"/>
    </row>
    <row r="12953" spans="3:17">
      <c r="C12953" s="52"/>
      <c r="F12953" s="41"/>
      <c r="I12953" s="41"/>
      <c r="J12953" s="41"/>
      <c r="K12953" s="40"/>
      <c r="Q12953" s="52"/>
    </row>
    <row r="12954" spans="3:17">
      <c r="C12954" s="52"/>
      <c r="F12954" s="41"/>
      <c r="I12954" s="41"/>
      <c r="J12954" s="41"/>
      <c r="K12954" s="40"/>
      <c r="Q12954" s="52"/>
    </row>
    <row r="12955" spans="3:17">
      <c r="C12955" s="52"/>
      <c r="F12955" s="41"/>
      <c r="I12955" s="41"/>
      <c r="J12955" s="41"/>
      <c r="K12955" s="40"/>
      <c r="Q12955" s="52"/>
    </row>
    <row r="12956" spans="3:17">
      <c r="C12956" s="52"/>
      <c r="F12956" s="41"/>
      <c r="I12956" s="41"/>
      <c r="J12956" s="41"/>
      <c r="K12956" s="40"/>
      <c r="Q12956" s="52"/>
    </row>
    <row r="12957" spans="3:17">
      <c r="C12957" s="52"/>
      <c r="F12957" s="41"/>
      <c r="I12957" s="41"/>
      <c r="J12957" s="41"/>
      <c r="K12957" s="40"/>
      <c r="Q12957" s="52"/>
    </row>
    <row r="12958" spans="3:17">
      <c r="C12958" s="52"/>
      <c r="F12958" s="41"/>
      <c r="I12958" s="41"/>
      <c r="J12958" s="41"/>
      <c r="K12958" s="40"/>
      <c r="Q12958" s="52"/>
    </row>
    <row r="12959" spans="3:17">
      <c r="C12959" s="52"/>
      <c r="F12959" s="41"/>
      <c r="I12959" s="41"/>
      <c r="J12959" s="41"/>
      <c r="K12959" s="40"/>
      <c r="Q12959" s="52"/>
    </row>
    <row r="12960" spans="3:17">
      <c r="C12960" s="52"/>
      <c r="F12960" s="41"/>
      <c r="I12960" s="41"/>
      <c r="J12960" s="41"/>
      <c r="K12960" s="40"/>
      <c r="Q12960" s="52"/>
    </row>
    <row r="12961" spans="3:17">
      <c r="C12961" s="52"/>
      <c r="F12961" s="41"/>
      <c r="I12961" s="41"/>
      <c r="J12961" s="41"/>
      <c r="K12961" s="40"/>
      <c r="Q12961" s="52"/>
    </row>
    <row r="12962" spans="3:17">
      <c r="C12962" s="52"/>
      <c r="F12962" s="41"/>
      <c r="I12962" s="41"/>
      <c r="J12962" s="41"/>
      <c r="K12962" s="40"/>
      <c r="Q12962" s="52"/>
    </row>
    <row r="12963" spans="3:17">
      <c r="C12963" s="52"/>
      <c r="F12963" s="41"/>
      <c r="I12963" s="41"/>
      <c r="J12963" s="41"/>
      <c r="K12963" s="40"/>
      <c r="Q12963" s="52"/>
    </row>
    <row r="12964" spans="3:17">
      <c r="C12964" s="52"/>
      <c r="F12964" s="41"/>
      <c r="I12964" s="41"/>
      <c r="J12964" s="41"/>
      <c r="K12964" s="40"/>
      <c r="Q12964" s="52"/>
    </row>
    <row r="12965" spans="3:17">
      <c r="C12965" s="52"/>
      <c r="F12965" s="41"/>
      <c r="I12965" s="41"/>
      <c r="J12965" s="41"/>
      <c r="K12965" s="40"/>
      <c r="Q12965" s="52"/>
    </row>
    <row r="12966" spans="3:17">
      <c r="C12966" s="52"/>
      <c r="F12966" s="41"/>
      <c r="I12966" s="41"/>
      <c r="J12966" s="41"/>
      <c r="K12966" s="40"/>
      <c r="Q12966" s="52"/>
    </row>
    <row r="12967" spans="3:17">
      <c r="C12967" s="52"/>
      <c r="F12967" s="41"/>
      <c r="I12967" s="41"/>
      <c r="J12967" s="41"/>
      <c r="K12967" s="40"/>
      <c r="Q12967" s="52"/>
    </row>
    <row r="12968" spans="3:17">
      <c r="C12968" s="52"/>
      <c r="F12968" s="41"/>
      <c r="I12968" s="41"/>
      <c r="J12968" s="41"/>
      <c r="K12968" s="40"/>
      <c r="Q12968" s="52"/>
    </row>
    <row r="12969" spans="3:17">
      <c r="C12969" s="52"/>
      <c r="F12969" s="41"/>
      <c r="I12969" s="41"/>
      <c r="J12969" s="41"/>
      <c r="K12969" s="40"/>
      <c r="Q12969" s="52"/>
    </row>
    <row r="12970" spans="3:17">
      <c r="C12970" s="52"/>
      <c r="F12970" s="41"/>
      <c r="I12970" s="41"/>
      <c r="J12970" s="41"/>
      <c r="K12970" s="40"/>
      <c r="Q12970" s="52"/>
    </row>
    <row r="12971" spans="3:17">
      <c r="C12971" s="52"/>
      <c r="F12971" s="41"/>
      <c r="I12971" s="41"/>
      <c r="J12971" s="41"/>
      <c r="K12971" s="40"/>
      <c r="Q12971" s="52"/>
    </row>
    <row r="12972" spans="3:17">
      <c r="C12972" s="52"/>
      <c r="F12972" s="41"/>
      <c r="I12972" s="41"/>
      <c r="J12972" s="41"/>
      <c r="K12972" s="40"/>
      <c r="Q12972" s="52"/>
    </row>
    <row r="12973" spans="3:17">
      <c r="C12973" s="52"/>
      <c r="F12973" s="41"/>
      <c r="I12973" s="41"/>
      <c r="J12973" s="41"/>
      <c r="K12973" s="40"/>
      <c r="Q12973" s="52"/>
    </row>
    <row r="12974" spans="3:17">
      <c r="C12974" s="52"/>
      <c r="F12974" s="41"/>
      <c r="I12974" s="41"/>
      <c r="J12974" s="41"/>
      <c r="K12974" s="40"/>
      <c r="Q12974" s="52"/>
    </row>
    <row r="12975" spans="3:17">
      <c r="C12975" s="52"/>
      <c r="F12975" s="41"/>
      <c r="I12975" s="41"/>
      <c r="J12975" s="41"/>
      <c r="K12975" s="40"/>
      <c r="Q12975" s="52"/>
    </row>
    <row r="12976" spans="3:17">
      <c r="C12976" s="52"/>
      <c r="F12976" s="41"/>
      <c r="I12976" s="41"/>
      <c r="J12976" s="41"/>
      <c r="K12976" s="40"/>
      <c r="Q12976" s="52"/>
    </row>
    <row r="12977" spans="3:17">
      <c r="C12977" s="52"/>
      <c r="F12977" s="41"/>
      <c r="I12977" s="41"/>
      <c r="J12977" s="41"/>
      <c r="K12977" s="40"/>
      <c r="Q12977" s="52"/>
    </row>
    <row r="12978" spans="3:17">
      <c r="C12978" s="52"/>
      <c r="F12978" s="41"/>
      <c r="I12978" s="41"/>
      <c r="J12978" s="41"/>
      <c r="K12978" s="40"/>
      <c r="Q12978" s="52"/>
    </row>
    <row r="12979" spans="3:17">
      <c r="C12979" s="52"/>
      <c r="F12979" s="41"/>
      <c r="I12979" s="41"/>
      <c r="J12979" s="41"/>
      <c r="K12979" s="40"/>
      <c r="Q12979" s="52"/>
    </row>
    <row r="12980" spans="3:17">
      <c r="C12980" s="52"/>
      <c r="F12980" s="41"/>
      <c r="I12980" s="41"/>
      <c r="J12980" s="41"/>
      <c r="K12980" s="40"/>
      <c r="Q12980" s="52"/>
    </row>
    <row r="12981" spans="3:17">
      <c r="C12981" s="52"/>
      <c r="F12981" s="41"/>
      <c r="I12981" s="41"/>
      <c r="J12981" s="41"/>
      <c r="K12981" s="40"/>
      <c r="Q12981" s="52"/>
    </row>
    <row r="12982" spans="3:17">
      <c r="C12982" s="52"/>
      <c r="F12982" s="41"/>
      <c r="I12982" s="41"/>
      <c r="J12982" s="41"/>
      <c r="K12982" s="40"/>
      <c r="Q12982" s="52"/>
    </row>
    <row r="12983" spans="3:17">
      <c r="C12983" s="52"/>
      <c r="F12983" s="41"/>
      <c r="I12983" s="41"/>
      <c r="J12983" s="41"/>
      <c r="K12983" s="40"/>
      <c r="Q12983" s="52"/>
    </row>
    <row r="12984" spans="3:17">
      <c r="C12984" s="52"/>
      <c r="F12984" s="41"/>
      <c r="I12984" s="41"/>
      <c r="J12984" s="41"/>
      <c r="K12984" s="40"/>
      <c r="Q12984" s="52"/>
    </row>
    <row r="12985" spans="3:17">
      <c r="C12985" s="52"/>
      <c r="F12985" s="41"/>
      <c r="I12985" s="41"/>
      <c r="J12985" s="41"/>
      <c r="K12985" s="40"/>
      <c r="Q12985" s="52"/>
    </row>
    <row r="12986" spans="3:17">
      <c r="C12986" s="52"/>
      <c r="F12986" s="41"/>
      <c r="I12986" s="41"/>
      <c r="J12986" s="41"/>
      <c r="K12986" s="40"/>
      <c r="Q12986" s="52"/>
    </row>
    <row r="12987" spans="3:17">
      <c r="C12987" s="52"/>
      <c r="F12987" s="41"/>
      <c r="I12987" s="41"/>
      <c r="J12987" s="41"/>
      <c r="K12987" s="40"/>
      <c r="Q12987" s="52"/>
    </row>
    <row r="12988" spans="3:17">
      <c r="C12988" s="52"/>
      <c r="F12988" s="41"/>
      <c r="I12988" s="41"/>
      <c r="J12988" s="41"/>
      <c r="K12988" s="40"/>
      <c r="Q12988" s="52"/>
    </row>
    <row r="12989" spans="3:17">
      <c r="C12989" s="52"/>
      <c r="F12989" s="41"/>
      <c r="I12989" s="41"/>
      <c r="J12989" s="41"/>
      <c r="K12989" s="40"/>
      <c r="Q12989" s="52"/>
    </row>
    <row r="12990" spans="3:17">
      <c r="C12990" s="52"/>
      <c r="F12990" s="41"/>
      <c r="I12990" s="41"/>
      <c r="J12990" s="41"/>
      <c r="K12990" s="40"/>
      <c r="Q12990" s="52"/>
    </row>
    <row r="12991" spans="3:17">
      <c r="C12991" s="52"/>
      <c r="F12991" s="41"/>
      <c r="I12991" s="41"/>
      <c r="J12991" s="41"/>
      <c r="K12991" s="40"/>
      <c r="Q12991" s="52"/>
    </row>
    <row r="12992" spans="3:17">
      <c r="C12992" s="52"/>
      <c r="F12992" s="41"/>
      <c r="I12992" s="41"/>
      <c r="J12992" s="41"/>
      <c r="K12992" s="40"/>
      <c r="Q12992" s="52"/>
    </row>
    <row r="12993" spans="3:17">
      <c r="C12993" s="52"/>
      <c r="F12993" s="41"/>
      <c r="I12993" s="41"/>
      <c r="J12993" s="41"/>
      <c r="K12993" s="40"/>
      <c r="Q12993" s="52"/>
    </row>
    <row r="12994" spans="3:17">
      <c r="C12994" s="52"/>
      <c r="F12994" s="41"/>
      <c r="I12994" s="41"/>
      <c r="J12994" s="41"/>
      <c r="K12994" s="40"/>
      <c r="Q12994" s="52"/>
    </row>
    <row r="12995" spans="3:17">
      <c r="C12995" s="52"/>
      <c r="F12995" s="41"/>
      <c r="I12995" s="41"/>
      <c r="J12995" s="41"/>
      <c r="K12995" s="40"/>
      <c r="Q12995" s="52"/>
    </row>
    <row r="12996" spans="3:17">
      <c r="C12996" s="52"/>
      <c r="F12996" s="41"/>
      <c r="I12996" s="41"/>
      <c r="J12996" s="41"/>
      <c r="K12996" s="40"/>
      <c r="Q12996" s="52"/>
    </row>
    <row r="12997" spans="3:17">
      <c r="C12997" s="52"/>
      <c r="F12997" s="41"/>
      <c r="I12997" s="41"/>
      <c r="J12997" s="41"/>
      <c r="K12997" s="40"/>
      <c r="Q12997" s="52"/>
    </row>
    <row r="12998" spans="3:17">
      <c r="C12998" s="52"/>
      <c r="F12998" s="41"/>
      <c r="I12998" s="41"/>
      <c r="J12998" s="41"/>
      <c r="K12998" s="40"/>
      <c r="Q12998" s="52"/>
    </row>
    <row r="12999" spans="3:17">
      <c r="C12999" s="52"/>
      <c r="F12999" s="41"/>
      <c r="I12999" s="41"/>
      <c r="J12999" s="41"/>
      <c r="K12999" s="40"/>
      <c r="Q12999" s="52"/>
    </row>
    <row r="13000" spans="3:17">
      <c r="C13000" s="52"/>
      <c r="F13000" s="41"/>
      <c r="I13000" s="41"/>
      <c r="J13000" s="41"/>
      <c r="K13000" s="40"/>
      <c r="Q13000" s="52"/>
    </row>
    <row r="13001" spans="3:17">
      <c r="C13001" s="52"/>
      <c r="F13001" s="41"/>
      <c r="I13001" s="41"/>
      <c r="J13001" s="41"/>
      <c r="K13001" s="40"/>
      <c r="Q13001" s="52"/>
    </row>
    <row r="13002" spans="3:17">
      <c r="C13002" s="52"/>
      <c r="F13002" s="41"/>
      <c r="I13002" s="41"/>
      <c r="J13002" s="41"/>
      <c r="K13002" s="40"/>
      <c r="Q13002" s="52"/>
    </row>
    <row r="13003" spans="3:17">
      <c r="C13003" s="52"/>
      <c r="F13003" s="41"/>
      <c r="I13003" s="41"/>
      <c r="J13003" s="41"/>
      <c r="K13003" s="40"/>
      <c r="Q13003" s="52"/>
    </row>
    <row r="13004" spans="3:17">
      <c r="C13004" s="52"/>
      <c r="F13004" s="41"/>
      <c r="I13004" s="41"/>
      <c r="J13004" s="41"/>
      <c r="K13004" s="40"/>
      <c r="Q13004" s="52"/>
    </row>
    <row r="13005" spans="3:17">
      <c r="C13005" s="52"/>
      <c r="F13005" s="41"/>
      <c r="I13005" s="41"/>
      <c r="J13005" s="41"/>
      <c r="K13005" s="40"/>
      <c r="Q13005" s="52"/>
    </row>
    <row r="13006" spans="3:17">
      <c r="C13006" s="52"/>
      <c r="F13006" s="41"/>
      <c r="I13006" s="41"/>
      <c r="J13006" s="41"/>
      <c r="K13006" s="40"/>
      <c r="Q13006" s="52"/>
    </row>
    <row r="13007" spans="3:17">
      <c r="C13007" s="52"/>
      <c r="F13007" s="41"/>
      <c r="I13007" s="41"/>
      <c r="J13007" s="41"/>
      <c r="K13007" s="40"/>
      <c r="Q13007" s="52"/>
    </row>
    <row r="13008" spans="3:17">
      <c r="C13008" s="52"/>
      <c r="F13008" s="41"/>
      <c r="I13008" s="41"/>
      <c r="J13008" s="41"/>
      <c r="K13008" s="40"/>
      <c r="Q13008" s="52"/>
    </row>
    <row r="13009" spans="3:17">
      <c r="C13009" s="52"/>
      <c r="F13009" s="41"/>
      <c r="I13009" s="41"/>
      <c r="J13009" s="41"/>
      <c r="K13009" s="40"/>
      <c r="Q13009" s="52"/>
    </row>
    <row r="13010" spans="3:17">
      <c r="C13010" s="52"/>
      <c r="F13010" s="41"/>
      <c r="I13010" s="41"/>
      <c r="J13010" s="41"/>
      <c r="K13010" s="40"/>
      <c r="Q13010" s="52"/>
    </row>
    <row r="13011" spans="3:17">
      <c r="C13011" s="52"/>
      <c r="F13011" s="41"/>
      <c r="I13011" s="41"/>
      <c r="J13011" s="41"/>
      <c r="K13011" s="40"/>
      <c r="Q13011" s="52"/>
    </row>
    <row r="13012" spans="3:17">
      <c r="C13012" s="52"/>
      <c r="F13012" s="41"/>
      <c r="I13012" s="41"/>
      <c r="J13012" s="41"/>
      <c r="K13012" s="40"/>
      <c r="Q13012" s="52"/>
    </row>
    <row r="13013" spans="3:17">
      <c r="C13013" s="52"/>
      <c r="F13013" s="41"/>
      <c r="I13013" s="41"/>
      <c r="J13013" s="41"/>
      <c r="K13013" s="40"/>
      <c r="Q13013" s="52"/>
    </row>
    <row r="13014" spans="3:17">
      <c r="C13014" s="52"/>
      <c r="F13014" s="41"/>
      <c r="I13014" s="41"/>
      <c r="J13014" s="41"/>
      <c r="K13014" s="40"/>
      <c r="Q13014" s="52"/>
    </row>
    <row r="13015" spans="3:17">
      <c r="C13015" s="52"/>
      <c r="F13015" s="41"/>
      <c r="I13015" s="41"/>
      <c r="J13015" s="41"/>
      <c r="K13015" s="40"/>
      <c r="Q13015" s="52"/>
    </row>
    <row r="13016" spans="3:17">
      <c r="C13016" s="52"/>
      <c r="F13016" s="41"/>
      <c r="I13016" s="41"/>
      <c r="J13016" s="41"/>
      <c r="K13016" s="40"/>
      <c r="Q13016" s="52"/>
    </row>
    <row r="13017" spans="3:17">
      <c r="C13017" s="52"/>
      <c r="F13017" s="41"/>
      <c r="I13017" s="41"/>
      <c r="J13017" s="41"/>
      <c r="K13017" s="40"/>
      <c r="Q13017" s="52"/>
    </row>
    <row r="13018" spans="3:17">
      <c r="C13018" s="52"/>
      <c r="F13018" s="41"/>
      <c r="I13018" s="41"/>
      <c r="J13018" s="41"/>
      <c r="K13018" s="40"/>
      <c r="Q13018" s="52"/>
    </row>
    <row r="13019" spans="3:17">
      <c r="C13019" s="52"/>
      <c r="F13019" s="41"/>
      <c r="I13019" s="41"/>
      <c r="J13019" s="41"/>
      <c r="K13019" s="40"/>
      <c r="Q13019" s="52"/>
    </row>
    <row r="13020" spans="3:17">
      <c r="C13020" s="52"/>
      <c r="F13020" s="41"/>
      <c r="I13020" s="41"/>
      <c r="J13020" s="41"/>
      <c r="K13020" s="40"/>
      <c r="Q13020" s="52"/>
    </row>
    <row r="13021" spans="3:17">
      <c r="C13021" s="52"/>
      <c r="F13021" s="41"/>
      <c r="I13021" s="41"/>
      <c r="J13021" s="41"/>
      <c r="K13021" s="40"/>
      <c r="Q13021" s="52"/>
    </row>
    <row r="13022" spans="3:17">
      <c r="C13022" s="52"/>
      <c r="F13022" s="41"/>
      <c r="I13022" s="41"/>
      <c r="J13022" s="41"/>
      <c r="K13022" s="40"/>
      <c r="Q13022" s="52"/>
    </row>
    <row r="13023" spans="3:17">
      <c r="C13023" s="52"/>
      <c r="F13023" s="41"/>
      <c r="I13023" s="41"/>
      <c r="J13023" s="41"/>
      <c r="K13023" s="40"/>
      <c r="Q13023" s="52"/>
    </row>
    <row r="13024" spans="3:17">
      <c r="C13024" s="52"/>
      <c r="F13024" s="41"/>
      <c r="I13024" s="41"/>
      <c r="J13024" s="41"/>
      <c r="K13024" s="40"/>
      <c r="Q13024" s="52"/>
    </row>
    <row r="13025" spans="3:17">
      <c r="C13025" s="52"/>
      <c r="F13025" s="41"/>
      <c r="I13025" s="41"/>
      <c r="J13025" s="41"/>
      <c r="K13025" s="40"/>
      <c r="Q13025" s="52"/>
    </row>
    <row r="13026" spans="3:17">
      <c r="C13026" s="52"/>
      <c r="F13026" s="41"/>
      <c r="I13026" s="41"/>
      <c r="J13026" s="41"/>
      <c r="K13026" s="40"/>
      <c r="Q13026" s="52"/>
    </row>
    <row r="13027" spans="3:17">
      <c r="C13027" s="52"/>
      <c r="F13027" s="41"/>
      <c r="I13027" s="41"/>
      <c r="J13027" s="41"/>
      <c r="K13027" s="40"/>
      <c r="Q13027" s="52"/>
    </row>
    <row r="13028" spans="3:17">
      <c r="C13028" s="52"/>
      <c r="F13028" s="41"/>
      <c r="I13028" s="41"/>
      <c r="J13028" s="41"/>
      <c r="K13028" s="40"/>
      <c r="Q13028" s="52"/>
    </row>
    <row r="13029" spans="3:17">
      <c r="C13029" s="52"/>
      <c r="F13029" s="41"/>
      <c r="I13029" s="41"/>
      <c r="J13029" s="41"/>
      <c r="K13029" s="40"/>
      <c r="Q13029" s="52"/>
    </row>
    <row r="13030" spans="3:17">
      <c r="C13030" s="52"/>
      <c r="F13030" s="41"/>
      <c r="I13030" s="41"/>
      <c r="J13030" s="41"/>
      <c r="K13030" s="40"/>
      <c r="Q13030" s="52"/>
    </row>
    <row r="13031" spans="3:17">
      <c r="C13031" s="52"/>
      <c r="F13031" s="41"/>
      <c r="I13031" s="41"/>
      <c r="J13031" s="41"/>
      <c r="K13031" s="40"/>
      <c r="Q13031" s="52"/>
    </row>
    <row r="13032" spans="3:17">
      <c r="C13032" s="52"/>
      <c r="F13032" s="41"/>
      <c r="I13032" s="41"/>
      <c r="J13032" s="41"/>
      <c r="K13032" s="40"/>
      <c r="Q13032" s="52"/>
    </row>
    <row r="13033" spans="3:17">
      <c r="C13033" s="52"/>
      <c r="F13033" s="41"/>
      <c r="I13033" s="41"/>
      <c r="J13033" s="41"/>
      <c r="K13033" s="40"/>
      <c r="Q13033" s="52"/>
    </row>
    <row r="13034" spans="3:17">
      <c r="C13034" s="52"/>
      <c r="F13034" s="41"/>
      <c r="I13034" s="41"/>
      <c r="J13034" s="41"/>
      <c r="K13034" s="40"/>
      <c r="Q13034" s="52"/>
    </row>
    <row r="13035" spans="3:17">
      <c r="C13035" s="52"/>
      <c r="F13035" s="41"/>
      <c r="I13035" s="41"/>
      <c r="J13035" s="41"/>
      <c r="K13035" s="40"/>
      <c r="Q13035" s="52"/>
    </row>
    <row r="13036" spans="3:17">
      <c r="C13036" s="52"/>
      <c r="F13036" s="41"/>
      <c r="I13036" s="41"/>
      <c r="J13036" s="41"/>
      <c r="K13036" s="40"/>
      <c r="Q13036" s="52"/>
    </row>
    <row r="13037" spans="3:17">
      <c r="C13037" s="52"/>
      <c r="F13037" s="41"/>
      <c r="I13037" s="41"/>
      <c r="J13037" s="41"/>
      <c r="K13037" s="40"/>
      <c r="Q13037" s="52"/>
    </row>
    <row r="13038" spans="3:17">
      <c r="C13038" s="52"/>
      <c r="F13038" s="41"/>
      <c r="I13038" s="41"/>
      <c r="J13038" s="41"/>
      <c r="K13038" s="40"/>
      <c r="Q13038" s="52"/>
    </row>
    <row r="13039" spans="3:17">
      <c r="C13039" s="52"/>
      <c r="F13039" s="41"/>
      <c r="I13039" s="41"/>
      <c r="J13039" s="41"/>
      <c r="K13039" s="40"/>
      <c r="Q13039" s="52"/>
    </row>
    <row r="13040" spans="3:17">
      <c r="C13040" s="52"/>
      <c r="F13040" s="41"/>
      <c r="I13040" s="41"/>
      <c r="J13040" s="41"/>
      <c r="K13040" s="40"/>
      <c r="Q13040" s="52"/>
    </row>
    <row r="13041" spans="3:17">
      <c r="C13041" s="52"/>
      <c r="F13041" s="41"/>
      <c r="I13041" s="41"/>
      <c r="J13041" s="41"/>
      <c r="K13041" s="40"/>
      <c r="Q13041" s="52"/>
    </row>
    <row r="13042" spans="3:17">
      <c r="C13042" s="52"/>
      <c r="F13042" s="41"/>
      <c r="I13042" s="41"/>
      <c r="J13042" s="41"/>
      <c r="K13042" s="40"/>
      <c r="Q13042" s="52"/>
    </row>
    <row r="13043" spans="3:17">
      <c r="C13043" s="52"/>
      <c r="F13043" s="41"/>
      <c r="I13043" s="41"/>
      <c r="J13043" s="41"/>
      <c r="K13043" s="40"/>
      <c r="Q13043" s="52"/>
    </row>
    <row r="13044" spans="3:17">
      <c r="C13044" s="52"/>
      <c r="F13044" s="41"/>
      <c r="I13044" s="41"/>
      <c r="J13044" s="41"/>
      <c r="K13044" s="40"/>
      <c r="Q13044" s="52"/>
    </row>
    <row r="13045" spans="3:17">
      <c r="C13045" s="52"/>
      <c r="F13045" s="41"/>
      <c r="I13045" s="41"/>
      <c r="J13045" s="41"/>
      <c r="K13045" s="40"/>
      <c r="Q13045" s="52"/>
    </row>
    <row r="13046" spans="3:17">
      <c r="C13046" s="52"/>
      <c r="F13046" s="41"/>
      <c r="I13046" s="41"/>
      <c r="J13046" s="41"/>
      <c r="K13046" s="40"/>
      <c r="Q13046" s="52"/>
    </row>
    <row r="13047" spans="3:17">
      <c r="C13047" s="52"/>
      <c r="F13047" s="41"/>
      <c r="I13047" s="41"/>
      <c r="J13047" s="41"/>
      <c r="K13047" s="40"/>
      <c r="Q13047" s="52"/>
    </row>
    <row r="13048" spans="3:17">
      <c r="C13048" s="52"/>
      <c r="F13048" s="41"/>
      <c r="I13048" s="41"/>
      <c r="J13048" s="41"/>
      <c r="K13048" s="40"/>
      <c r="Q13048" s="52"/>
    </row>
    <row r="13049" spans="3:17">
      <c r="C13049" s="52"/>
      <c r="F13049" s="41"/>
      <c r="I13049" s="41"/>
      <c r="J13049" s="41"/>
      <c r="K13049" s="40"/>
      <c r="Q13049" s="52"/>
    </row>
    <row r="13050" spans="3:17">
      <c r="C13050" s="52"/>
      <c r="F13050" s="41"/>
      <c r="I13050" s="41"/>
      <c r="J13050" s="41"/>
      <c r="K13050" s="40"/>
      <c r="Q13050" s="52"/>
    </row>
    <row r="13051" spans="3:17">
      <c r="C13051" s="52"/>
      <c r="F13051" s="41"/>
      <c r="I13051" s="41"/>
      <c r="J13051" s="41"/>
      <c r="K13051" s="40"/>
      <c r="Q13051" s="52"/>
    </row>
    <row r="13052" spans="3:17">
      <c r="C13052" s="52"/>
      <c r="F13052" s="41"/>
      <c r="I13052" s="41"/>
      <c r="J13052" s="41"/>
      <c r="K13052" s="40"/>
      <c r="Q13052" s="52"/>
    </row>
    <row r="13053" spans="3:17">
      <c r="C13053" s="52"/>
      <c r="F13053" s="41"/>
      <c r="I13053" s="41"/>
      <c r="J13053" s="41"/>
      <c r="K13053" s="40"/>
      <c r="Q13053" s="52"/>
    </row>
    <row r="13054" spans="3:17">
      <c r="C13054" s="52"/>
      <c r="F13054" s="41"/>
      <c r="I13054" s="41"/>
      <c r="J13054" s="41"/>
      <c r="K13054" s="40"/>
      <c r="Q13054" s="52"/>
    </row>
    <row r="13055" spans="3:17">
      <c r="C13055" s="52"/>
      <c r="F13055" s="41"/>
      <c r="I13055" s="41"/>
      <c r="J13055" s="41"/>
      <c r="K13055" s="40"/>
      <c r="Q13055" s="52"/>
    </row>
    <row r="13056" spans="3:17">
      <c r="C13056" s="52"/>
      <c r="F13056" s="41"/>
      <c r="I13056" s="41"/>
      <c r="J13056" s="41"/>
      <c r="K13056" s="40"/>
      <c r="Q13056" s="52"/>
    </row>
    <row r="13057" spans="3:17">
      <c r="C13057" s="52"/>
      <c r="F13057" s="41"/>
      <c r="I13057" s="41"/>
      <c r="J13057" s="41"/>
      <c r="K13057" s="40"/>
      <c r="Q13057" s="52"/>
    </row>
    <row r="13058" spans="3:17">
      <c r="C13058" s="52"/>
      <c r="F13058" s="41"/>
      <c r="I13058" s="41"/>
      <c r="J13058" s="41"/>
      <c r="K13058" s="40"/>
      <c r="Q13058" s="52"/>
    </row>
    <row r="13059" spans="3:17">
      <c r="C13059" s="52"/>
      <c r="F13059" s="41"/>
      <c r="I13059" s="41"/>
      <c r="J13059" s="41"/>
      <c r="K13059" s="40"/>
      <c r="Q13059" s="52"/>
    </row>
    <row r="13060" spans="3:17">
      <c r="C13060" s="52"/>
      <c r="F13060" s="41"/>
      <c r="I13060" s="41"/>
      <c r="J13060" s="41"/>
      <c r="K13060" s="40"/>
      <c r="Q13060" s="52"/>
    </row>
    <row r="13061" spans="3:17">
      <c r="C13061" s="52"/>
      <c r="F13061" s="41"/>
      <c r="I13061" s="41"/>
      <c r="J13061" s="41"/>
      <c r="K13061" s="40"/>
      <c r="Q13061" s="52"/>
    </row>
    <row r="13062" spans="3:17">
      <c r="C13062" s="52"/>
      <c r="F13062" s="41"/>
      <c r="I13062" s="41"/>
      <c r="J13062" s="41"/>
      <c r="K13062" s="40"/>
      <c r="Q13062" s="52"/>
    </row>
    <row r="13063" spans="3:17">
      <c r="C13063" s="52"/>
      <c r="F13063" s="41"/>
      <c r="I13063" s="41"/>
      <c r="J13063" s="41"/>
      <c r="K13063" s="40"/>
      <c r="Q13063" s="52"/>
    </row>
    <row r="13064" spans="3:17">
      <c r="C13064" s="52"/>
      <c r="F13064" s="41"/>
      <c r="I13064" s="41"/>
      <c r="J13064" s="41"/>
      <c r="K13064" s="40"/>
      <c r="Q13064" s="52"/>
    </row>
    <row r="13065" spans="3:17">
      <c r="C13065" s="52"/>
      <c r="F13065" s="41"/>
      <c r="I13065" s="41"/>
      <c r="J13065" s="41"/>
      <c r="K13065" s="40"/>
      <c r="Q13065" s="52"/>
    </row>
    <row r="13066" spans="3:17">
      <c r="C13066" s="52"/>
      <c r="F13066" s="41"/>
      <c r="I13066" s="41"/>
      <c r="J13066" s="41"/>
      <c r="K13066" s="40"/>
      <c r="Q13066" s="52"/>
    </row>
    <row r="13067" spans="3:17">
      <c r="C13067" s="52"/>
      <c r="F13067" s="41"/>
      <c r="I13067" s="41"/>
      <c r="J13067" s="41"/>
      <c r="K13067" s="40"/>
      <c r="Q13067" s="52"/>
    </row>
    <row r="13068" spans="3:17">
      <c r="C13068" s="52"/>
      <c r="F13068" s="41"/>
      <c r="I13068" s="41"/>
      <c r="J13068" s="41"/>
      <c r="K13068" s="40"/>
      <c r="Q13068" s="52"/>
    </row>
    <row r="13069" spans="3:17">
      <c r="C13069" s="52"/>
      <c r="F13069" s="41"/>
      <c r="I13069" s="41"/>
      <c r="J13069" s="41"/>
      <c r="K13069" s="40"/>
      <c r="Q13069" s="52"/>
    </row>
    <row r="13070" spans="3:17">
      <c r="C13070" s="52"/>
      <c r="F13070" s="41"/>
      <c r="I13070" s="41"/>
      <c r="J13070" s="41"/>
      <c r="K13070" s="40"/>
      <c r="Q13070" s="52"/>
    </row>
    <row r="13071" spans="3:17">
      <c r="C13071" s="52"/>
      <c r="F13071" s="41"/>
      <c r="I13071" s="41"/>
      <c r="J13071" s="41"/>
      <c r="K13071" s="40"/>
      <c r="Q13071" s="52"/>
    </row>
    <row r="13072" spans="3:17">
      <c r="C13072" s="52"/>
      <c r="F13072" s="41"/>
      <c r="I13072" s="41"/>
      <c r="J13072" s="41"/>
      <c r="K13072" s="40"/>
      <c r="Q13072" s="52"/>
    </row>
    <row r="13073" spans="3:17">
      <c r="C13073" s="52"/>
      <c r="F13073" s="41"/>
      <c r="I13073" s="41"/>
      <c r="J13073" s="41"/>
      <c r="K13073" s="40"/>
      <c r="Q13073" s="52"/>
    </row>
    <row r="13074" spans="3:17">
      <c r="C13074" s="52"/>
      <c r="F13074" s="41"/>
      <c r="I13074" s="41"/>
      <c r="J13074" s="41"/>
      <c r="K13074" s="40"/>
      <c r="Q13074" s="52"/>
    </row>
    <row r="13075" spans="3:17">
      <c r="C13075" s="52"/>
      <c r="F13075" s="41"/>
      <c r="I13075" s="41"/>
      <c r="J13075" s="41"/>
      <c r="K13075" s="40"/>
      <c r="Q13075" s="52"/>
    </row>
    <row r="13076" spans="3:17">
      <c r="C13076" s="52"/>
      <c r="F13076" s="41"/>
      <c r="I13076" s="41"/>
      <c r="J13076" s="41"/>
      <c r="K13076" s="40"/>
      <c r="Q13076" s="52"/>
    </row>
    <row r="13077" spans="3:17">
      <c r="C13077" s="52"/>
      <c r="F13077" s="41"/>
      <c r="I13077" s="41"/>
      <c r="J13077" s="41"/>
      <c r="K13077" s="40"/>
      <c r="Q13077" s="52"/>
    </row>
    <row r="13078" spans="3:17">
      <c r="C13078" s="52"/>
      <c r="F13078" s="41"/>
      <c r="I13078" s="41"/>
      <c r="J13078" s="41"/>
      <c r="K13078" s="40"/>
      <c r="Q13078" s="52"/>
    </row>
    <row r="13079" spans="3:17">
      <c r="C13079" s="52"/>
      <c r="F13079" s="41"/>
      <c r="I13079" s="41"/>
      <c r="J13079" s="41"/>
      <c r="K13079" s="40"/>
      <c r="Q13079" s="52"/>
    </row>
    <row r="13080" spans="3:17">
      <c r="C13080" s="52"/>
      <c r="F13080" s="41"/>
      <c r="I13080" s="41"/>
      <c r="J13080" s="41"/>
      <c r="K13080" s="40"/>
      <c r="Q13080" s="52"/>
    </row>
    <row r="13081" spans="3:17">
      <c r="C13081" s="52"/>
      <c r="F13081" s="41"/>
      <c r="I13081" s="41"/>
      <c r="J13081" s="41"/>
      <c r="K13081" s="40"/>
      <c r="Q13081" s="52"/>
    </row>
    <row r="13082" spans="3:17">
      <c r="C13082" s="52"/>
      <c r="F13082" s="41"/>
      <c r="I13082" s="41"/>
      <c r="J13082" s="41"/>
      <c r="K13082" s="40"/>
      <c r="Q13082" s="52"/>
    </row>
    <row r="13083" spans="3:17">
      <c r="C13083" s="52"/>
      <c r="F13083" s="41"/>
      <c r="I13083" s="41"/>
      <c r="J13083" s="41"/>
      <c r="K13083" s="40"/>
      <c r="Q13083" s="52"/>
    </row>
    <row r="13084" spans="3:17">
      <c r="C13084" s="52"/>
      <c r="F13084" s="41"/>
      <c r="I13084" s="41"/>
      <c r="J13084" s="41"/>
      <c r="K13084" s="40"/>
      <c r="Q13084" s="52"/>
    </row>
    <row r="13085" spans="3:17">
      <c r="C13085" s="52"/>
      <c r="F13085" s="41"/>
      <c r="I13085" s="41"/>
      <c r="J13085" s="41"/>
      <c r="K13085" s="40"/>
      <c r="Q13085" s="52"/>
    </row>
    <row r="13086" spans="3:17">
      <c r="C13086" s="52"/>
      <c r="F13086" s="41"/>
      <c r="I13086" s="41"/>
      <c r="J13086" s="41"/>
      <c r="K13086" s="40"/>
      <c r="Q13086" s="52"/>
    </row>
    <row r="13087" spans="3:17">
      <c r="C13087" s="52"/>
      <c r="F13087" s="41"/>
      <c r="I13087" s="41"/>
      <c r="J13087" s="41"/>
      <c r="K13087" s="40"/>
      <c r="Q13087" s="52"/>
    </row>
    <row r="13088" spans="3:17">
      <c r="C13088" s="52"/>
      <c r="F13088" s="41"/>
      <c r="I13088" s="41"/>
      <c r="J13088" s="41"/>
      <c r="K13088" s="40"/>
      <c r="Q13088" s="52"/>
    </row>
    <row r="13089" spans="3:17">
      <c r="C13089" s="52"/>
      <c r="F13089" s="41"/>
      <c r="I13089" s="41"/>
      <c r="J13089" s="41"/>
      <c r="K13089" s="40"/>
      <c r="Q13089" s="52"/>
    </row>
    <row r="13090" spans="3:17">
      <c r="C13090" s="52"/>
      <c r="F13090" s="41"/>
      <c r="I13090" s="41"/>
      <c r="J13090" s="41"/>
      <c r="K13090" s="40"/>
      <c r="Q13090" s="52"/>
    </row>
    <row r="13091" spans="3:17">
      <c r="C13091" s="52"/>
      <c r="F13091" s="41"/>
      <c r="I13091" s="41"/>
      <c r="J13091" s="41"/>
      <c r="K13091" s="40"/>
      <c r="Q13091" s="52"/>
    </row>
    <row r="13092" spans="3:17">
      <c r="C13092" s="52"/>
      <c r="F13092" s="41"/>
      <c r="I13092" s="41"/>
      <c r="J13092" s="41"/>
      <c r="K13092" s="40"/>
      <c r="Q13092" s="52"/>
    </row>
    <row r="13093" spans="3:17">
      <c r="C13093" s="52"/>
      <c r="F13093" s="41"/>
      <c r="I13093" s="41"/>
      <c r="J13093" s="41"/>
      <c r="K13093" s="40"/>
      <c r="Q13093" s="52"/>
    </row>
    <row r="13094" spans="3:17">
      <c r="C13094" s="52"/>
      <c r="F13094" s="41"/>
      <c r="I13094" s="41"/>
      <c r="J13094" s="41"/>
      <c r="K13094" s="40"/>
      <c r="Q13094" s="52"/>
    </row>
    <row r="13095" spans="3:17">
      <c r="C13095" s="52"/>
      <c r="F13095" s="41"/>
      <c r="I13095" s="41"/>
      <c r="J13095" s="41"/>
      <c r="K13095" s="40"/>
      <c r="Q13095" s="52"/>
    </row>
    <row r="13096" spans="3:17">
      <c r="C13096" s="52"/>
      <c r="F13096" s="41"/>
      <c r="I13096" s="41"/>
      <c r="J13096" s="41"/>
      <c r="K13096" s="40"/>
      <c r="Q13096" s="52"/>
    </row>
    <row r="13097" spans="3:17">
      <c r="C13097" s="52"/>
      <c r="F13097" s="41"/>
      <c r="I13097" s="41"/>
      <c r="J13097" s="41"/>
      <c r="K13097" s="40"/>
      <c r="Q13097" s="52"/>
    </row>
    <row r="13098" spans="3:17">
      <c r="C13098" s="52"/>
      <c r="F13098" s="41"/>
      <c r="I13098" s="41"/>
      <c r="J13098" s="41"/>
      <c r="K13098" s="40"/>
      <c r="Q13098" s="52"/>
    </row>
    <row r="13099" spans="3:17">
      <c r="C13099" s="52"/>
      <c r="F13099" s="41"/>
      <c r="I13099" s="41"/>
      <c r="J13099" s="41"/>
      <c r="K13099" s="40"/>
      <c r="Q13099" s="52"/>
    </row>
    <row r="13100" spans="3:17">
      <c r="C13100" s="52"/>
      <c r="F13100" s="41"/>
      <c r="I13100" s="41"/>
      <c r="J13100" s="41"/>
      <c r="K13100" s="40"/>
      <c r="Q13100" s="52"/>
    </row>
    <row r="13101" spans="3:17">
      <c r="C13101" s="52"/>
      <c r="F13101" s="41"/>
      <c r="I13101" s="41"/>
      <c r="J13101" s="41"/>
      <c r="K13101" s="40"/>
      <c r="Q13101" s="52"/>
    </row>
    <row r="13102" spans="3:17">
      <c r="C13102" s="52"/>
      <c r="F13102" s="41"/>
      <c r="I13102" s="41"/>
      <c r="J13102" s="41"/>
      <c r="K13102" s="40"/>
      <c r="Q13102" s="52"/>
    </row>
    <row r="13103" spans="3:17">
      <c r="C13103" s="52"/>
      <c r="F13103" s="41"/>
      <c r="I13103" s="41"/>
      <c r="J13103" s="41"/>
      <c r="K13103" s="40"/>
      <c r="Q13103" s="52"/>
    </row>
    <row r="13104" spans="3:17">
      <c r="C13104" s="52"/>
      <c r="F13104" s="41"/>
      <c r="I13104" s="41"/>
      <c r="J13104" s="41"/>
      <c r="K13104" s="40"/>
      <c r="Q13104" s="52"/>
    </row>
    <row r="13105" spans="3:17">
      <c r="C13105" s="52"/>
      <c r="F13105" s="41"/>
      <c r="I13105" s="41"/>
      <c r="J13105" s="41"/>
      <c r="K13105" s="40"/>
      <c r="Q13105" s="52"/>
    </row>
    <row r="13106" spans="3:17">
      <c r="C13106" s="52"/>
      <c r="F13106" s="41"/>
      <c r="I13106" s="41"/>
      <c r="J13106" s="41"/>
      <c r="K13106" s="40"/>
      <c r="Q13106" s="52"/>
    </row>
    <row r="13107" spans="3:17">
      <c r="C13107" s="52"/>
      <c r="F13107" s="41"/>
      <c r="I13107" s="41"/>
      <c r="J13107" s="41"/>
      <c r="K13107" s="40"/>
      <c r="Q13107" s="52"/>
    </row>
    <row r="13108" spans="3:17">
      <c r="C13108" s="52"/>
      <c r="F13108" s="41"/>
      <c r="I13108" s="41"/>
      <c r="J13108" s="41"/>
      <c r="K13108" s="40"/>
      <c r="Q13108" s="52"/>
    </row>
    <row r="13109" spans="3:17">
      <c r="C13109" s="52"/>
      <c r="F13109" s="41"/>
      <c r="I13109" s="41"/>
      <c r="J13109" s="41"/>
      <c r="K13109" s="40"/>
      <c r="Q13109" s="52"/>
    </row>
    <row r="13110" spans="3:17">
      <c r="C13110" s="52"/>
      <c r="F13110" s="41"/>
      <c r="I13110" s="41"/>
      <c r="J13110" s="41"/>
      <c r="K13110" s="40"/>
      <c r="Q13110" s="52"/>
    </row>
    <row r="13111" spans="3:17">
      <c r="C13111" s="52"/>
      <c r="F13111" s="41"/>
      <c r="I13111" s="41"/>
      <c r="J13111" s="41"/>
      <c r="K13111" s="40"/>
      <c r="Q13111" s="52"/>
    </row>
    <row r="13112" spans="3:17">
      <c r="C13112" s="52"/>
      <c r="F13112" s="41"/>
      <c r="I13112" s="41"/>
      <c r="J13112" s="41"/>
      <c r="K13112" s="40"/>
      <c r="Q13112" s="52"/>
    </row>
    <row r="13113" spans="3:17">
      <c r="C13113" s="52"/>
      <c r="F13113" s="41"/>
      <c r="I13113" s="41"/>
      <c r="J13113" s="41"/>
      <c r="K13113" s="40"/>
      <c r="Q13113" s="52"/>
    </row>
    <row r="13114" spans="3:17">
      <c r="C13114" s="52"/>
      <c r="F13114" s="41"/>
      <c r="I13114" s="41"/>
      <c r="J13114" s="41"/>
      <c r="K13114" s="40"/>
      <c r="Q13114" s="52"/>
    </row>
    <row r="13115" spans="3:17">
      <c r="C13115" s="52"/>
      <c r="F13115" s="41"/>
      <c r="I13115" s="41"/>
      <c r="J13115" s="41"/>
      <c r="K13115" s="40"/>
      <c r="Q13115" s="52"/>
    </row>
    <row r="13116" spans="3:17">
      <c r="C13116" s="52"/>
      <c r="F13116" s="41"/>
      <c r="I13116" s="41"/>
      <c r="J13116" s="41"/>
      <c r="K13116" s="40"/>
      <c r="Q13116" s="52"/>
    </row>
    <row r="13117" spans="3:17">
      <c r="C13117" s="52"/>
      <c r="F13117" s="41"/>
      <c r="I13117" s="41"/>
      <c r="J13117" s="41"/>
      <c r="K13117" s="40"/>
      <c r="Q13117" s="52"/>
    </row>
    <row r="13118" spans="3:17">
      <c r="C13118" s="52"/>
      <c r="F13118" s="41"/>
      <c r="I13118" s="41"/>
      <c r="J13118" s="41"/>
      <c r="K13118" s="40"/>
      <c r="Q13118" s="52"/>
    </row>
    <row r="13119" spans="3:17">
      <c r="C13119" s="52"/>
      <c r="F13119" s="41"/>
      <c r="I13119" s="41"/>
      <c r="J13119" s="41"/>
      <c r="K13119" s="40"/>
      <c r="Q13119" s="52"/>
    </row>
    <row r="13120" spans="3:17">
      <c r="C13120" s="52"/>
      <c r="F13120" s="41"/>
      <c r="I13120" s="41"/>
      <c r="J13120" s="41"/>
      <c r="K13120" s="40"/>
      <c r="Q13120" s="52"/>
    </row>
    <row r="13121" spans="3:17">
      <c r="C13121" s="52"/>
      <c r="F13121" s="41"/>
      <c r="I13121" s="41"/>
      <c r="J13121" s="41"/>
      <c r="K13121" s="40"/>
      <c r="Q13121" s="52"/>
    </row>
    <row r="13122" spans="3:17">
      <c r="C13122" s="52"/>
      <c r="F13122" s="41"/>
      <c r="I13122" s="41"/>
      <c r="J13122" s="41"/>
      <c r="K13122" s="40"/>
      <c r="Q13122" s="52"/>
    </row>
    <row r="13123" spans="3:17">
      <c r="C13123" s="52"/>
      <c r="F13123" s="41"/>
      <c r="I13123" s="41"/>
      <c r="J13123" s="41"/>
      <c r="K13123" s="40"/>
      <c r="Q13123" s="52"/>
    </row>
    <row r="13124" spans="3:17">
      <c r="C13124" s="52"/>
      <c r="F13124" s="41"/>
      <c r="I13124" s="41"/>
      <c r="J13124" s="41"/>
      <c r="K13124" s="40"/>
      <c r="Q13124" s="52"/>
    </row>
    <row r="13125" spans="3:17">
      <c r="C13125" s="52"/>
      <c r="F13125" s="41"/>
      <c r="I13125" s="41"/>
      <c r="J13125" s="41"/>
      <c r="K13125" s="40"/>
      <c r="Q13125" s="52"/>
    </row>
    <row r="13126" spans="3:17">
      <c r="C13126" s="52"/>
      <c r="F13126" s="41"/>
      <c r="I13126" s="41"/>
      <c r="J13126" s="41"/>
      <c r="K13126" s="40"/>
      <c r="Q13126" s="52"/>
    </row>
    <row r="13127" spans="3:17">
      <c r="C13127" s="52"/>
      <c r="F13127" s="41"/>
      <c r="I13127" s="41"/>
      <c r="J13127" s="41"/>
      <c r="K13127" s="40"/>
      <c r="Q13127" s="52"/>
    </row>
    <row r="13128" spans="3:17">
      <c r="C13128" s="52"/>
      <c r="F13128" s="41"/>
      <c r="I13128" s="41"/>
      <c r="J13128" s="41"/>
      <c r="K13128" s="40"/>
      <c r="Q13128" s="52"/>
    </row>
    <row r="13129" spans="3:17">
      <c r="C13129" s="52"/>
      <c r="F13129" s="41"/>
      <c r="I13129" s="41"/>
      <c r="J13129" s="41"/>
      <c r="K13129" s="40"/>
      <c r="Q13129" s="52"/>
    </row>
    <row r="13130" spans="3:17">
      <c r="C13130" s="52"/>
      <c r="F13130" s="41"/>
      <c r="I13130" s="41"/>
      <c r="J13130" s="41"/>
      <c r="K13130" s="40"/>
      <c r="Q13130" s="52"/>
    </row>
    <row r="13131" spans="3:17">
      <c r="C13131" s="52"/>
      <c r="F13131" s="41"/>
      <c r="I13131" s="41"/>
      <c r="J13131" s="41"/>
      <c r="K13131" s="40"/>
      <c r="Q13131" s="52"/>
    </row>
    <row r="13132" spans="3:17">
      <c r="C13132" s="52"/>
      <c r="F13132" s="41"/>
      <c r="I13132" s="41"/>
      <c r="J13132" s="41"/>
      <c r="K13132" s="40"/>
      <c r="Q13132" s="52"/>
    </row>
    <row r="13133" spans="3:17">
      <c r="C13133" s="52"/>
      <c r="F13133" s="41"/>
      <c r="I13133" s="41"/>
      <c r="J13133" s="41"/>
      <c r="K13133" s="40"/>
      <c r="Q13133" s="52"/>
    </row>
    <row r="13134" spans="3:17">
      <c r="C13134" s="52"/>
      <c r="F13134" s="41"/>
      <c r="I13134" s="41"/>
      <c r="J13134" s="41"/>
      <c r="K13134" s="40"/>
      <c r="Q13134" s="52"/>
    </row>
    <row r="13135" spans="3:17">
      <c r="C13135" s="52"/>
      <c r="F13135" s="41"/>
      <c r="I13135" s="41"/>
      <c r="J13135" s="41"/>
      <c r="K13135" s="40"/>
      <c r="Q13135" s="52"/>
    </row>
    <row r="13136" spans="3:17">
      <c r="C13136" s="52"/>
      <c r="F13136" s="41"/>
      <c r="I13136" s="41"/>
      <c r="J13136" s="41"/>
      <c r="K13136" s="40"/>
      <c r="Q13136" s="52"/>
    </row>
    <row r="13137" spans="3:17">
      <c r="C13137" s="52"/>
      <c r="F13137" s="41"/>
      <c r="I13137" s="41"/>
      <c r="J13137" s="41"/>
      <c r="K13137" s="40"/>
      <c r="Q13137" s="52"/>
    </row>
    <row r="13138" spans="3:17">
      <c r="C13138" s="52"/>
      <c r="F13138" s="41"/>
      <c r="I13138" s="41"/>
      <c r="J13138" s="41"/>
      <c r="K13138" s="40"/>
      <c r="Q13138" s="52"/>
    </row>
    <row r="13139" spans="3:17">
      <c r="C13139" s="52"/>
      <c r="F13139" s="41"/>
      <c r="I13139" s="41"/>
      <c r="J13139" s="41"/>
      <c r="K13139" s="40"/>
      <c r="Q13139" s="52"/>
    </row>
    <row r="13140" spans="3:17">
      <c r="C13140" s="52"/>
      <c r="F13140" s="41"/>
      <c r="I13140" s="41"/>
      <c r="J13140" s="41"/>
      <c r="K13140" s="40"/>
      <c r="Q13140" s="52"/>
    </row>
    <row r="13141" spans="3:17">
      <c r="C13141" s="52"/>
      <c r="F13141" s="41"/>
      <c r="I13141" s="41"/>
      <c r="J13141" s="41"/>
      <c r="K13141" s="40"/>
      <c r="Q13141" s="52"/>
    </row>
    <row r="13142" spans="3:17">
      <c r="C13142" s="52"/>
      <c r="F13142" s="41"/>
      <c r="I13142" s="41"/>
      <c r="J13142" s="41"/>
      <c r="K13142" s="40"/>
      <c r="Q13142" s="52"/>
    </row>
    <row r="13143" spans="3:17">
      <c r="C13143" s="52"/>
      <c r="F13143" s="41"/>
      <c r="I13143" s="41"/>
      <c r="J13143" s="41"/>
      <c r="K13143" s="40"/>
      <c r="Q13143" s="52"/>
    </row>
    <row r="13144" spans="3:17">
      <c r="C13144" s="52"/>
      <c r="F13144" s="41"/>
      <c r="I13144" s="41"/>
      <c r="J13144" s="41"/>
      <c r="K13144" s="40"/>
      <c r="Q13144" s="52"/>
    </row>
    <row r="13145" spans="3:17">
      <c r="C13145" s="52"/>
      <c r="F13145" s="41"/>
      <c r="I13145" s="41"/>
      <c r="J13145" s="41"/>
      <c r="K13145" s="40"/>
      <c r="Q13145" s="52"/>
    </row>
    <row r="13146" spans="3:17">
      <c r="C13146" s="52"/>
      <c r="F13146" s="41"/>
      <c r="I13146" s="41"/>
      <c r="J13146" s="41"/>
      <c r="K13146" s="40"/>
      <c r="Q13146" s="52"/>
    </row>
    <row r="13147" spans="3:17">
      <c r="C13147" s="52"/>
      <c r="F13147" s="41"/>
      <c r="I13147" s="41"/>
      <c r="J13147" s="41"/>
      <c r="K13147" s="40"/>
      <c r="Q13147" s="52"/>
    </row>
    <row r="13148" spans="3:17">
      <c r="C13148" s="52"/>
      <c r="F13148" s="41"/>
      <c r="I13148" s="41"/>
      <c r="J13148" s="41"/>
      <c r="K13148" s="40"/>
      <c r="Q13148" s="52"/>
    </row>
    <row r="13149" spans="3:17">
      <c r="C13149" s="52"/>
      <c r="F13149" s="41"/>
      <c r="I13149" s="41"/>
      <c r="J13149" s="41"/>
      <c r="K13149" s="40"/>
      <c r="Q13149" s="52"/>
    </row>
    <row r="13150" spans="3:17">
      <c r="C13150" s="52"/>
      <c r="F13150" s="41"/>
      <c r="I13150" s="41"/>
      <c r="J13150" s="41"/>
      <c r="K13150" s="40"/>
      <c r="Q13150" s="52"/>
    </row>
    <row r="13151" spans="3:17">
      <c r="C13151" s="52"/>
      <c r="F13151" s="41"/>
      <c r="I13151" s="41"/>
      <c r="J13151" s="41"/>
      <c r="K13151" s="40"/>
      <c r="Q13151" s="52"/>
    </row>
    <row r="13152" spans="3:17">
      <c r="C13152" s="52"/>
      <c r="F13152" s="41"/>
      <c r="I13152" s="41"/>
      <c r="J13152" s="41"/>
      <c r="K13152" s="40"/>
      <c r="Q13152" s="52"/>
    </row>
    <row r="13153" spans="3:17">
      <c r="C13153" s="52"/>
      <c r="F13153" s="41"/>
      <c r="I13153" s="41"/>
      <c r="J13153" s="41"/>
      <c r="K13153" s="40"/>
      <c r="Q13153" s="52"/>
    </row>
    <row r="13154" spans="3:17">
      <c r="C13154" s="52"/>
      <c r="F13154" s="41"/>
      <c r="I13154" s="41"/>
      <c r="J13154" s="41"/>
      <c r="K13154" s="40"/>
      <c r="Q13154" s="52"/>
    </row>
    <row r="13155" spans="3:17">
      <c r="C13155" s="52"/>
      <c r="F13155" s="41"/>
      <c r="I13155" s="41"/>
      <c r="J13155" s="41"/>
      <c r="K13155" s="40"/>
      <c r="Q13155" s="52"/>
    </row>
    <row r="13156" spans="3:17">
      <c r="C13156" s="52"/>
      <c r="F13156" s="41"/>
      <c r="I13156" s="41"/>
      <c r="J13156" s="41"/>
      <c r="K13156" s="40"/>
      <c r="Q13156" s="52"/>
    </row>
    <row r="13157" spans="3:17">
      <c r="C13157" s="52"/>
      <c r="F13157" s="41"/>
      <c r="I13157" s="41"/>
      <c r="J13157" s="41"/>
      <c r="K13157" s="40"/>
      <c r="Q13157" s="52"/>
    </row>
    <row r="13158" spans="3:17">
      <c r="C13158" s="52"/>
      <c r="F13158" s="41"/>
      <c r="I13158" s="41"/>
      <c r="J13158" s="41"/>
      <c r="K13158" s="40"/>
      <c r="Q13158" s="52"/>
    </row>
    <row r="13159" spans="3:17">
      <c r="C13159" s="52"/>
      <c r="F13159" s="41"/>
      <c r="I13159" s="41"/>
      <c r="J13159" s="41"/>
      <c r="K13159" s="40"/>
      <c r="Q13159" s="52"/>
    </row>
    <row r="13160" spans="3:17">
      <c r="C13160" s="52"/>
      <c r="F13160" s="41"/>
      <c r="I13160" s="41"/>
      <c r="J13160" s="41"/>
      <c r="K13160" s="40"/>
      <c r="Q13160" s="52"/>
    </row>
    <row r="13161" spans="3:17">
      <c r="C13161" s="52"/>
      <c r="F13161" s="41"/>
      <c r="I13161" s="41"/>
      <c r="J13161" s="41"/>
      <c r="K13161" s="40"/>
      <c r="Q13161" s="52"/>
    </row>
    <row r="13162" spans="3:17">
      <c r="C13162" s="52"/>
      <c r="F13162" s="41"/>
      <c r="I13162" s="41"/>
      <c r="J13162" s="41"/>
      <c r="K13162" s="40"/>
      <c r="Q13162" s="52"/>
    </row>
    <row r="13163" spans="3:17">
      <c r="C13163" s="52"/>
      <c r="F13163" s="41"/>
      <c r="I13163" s="41"/>
      <c r="J13163" s="41"/>
      <c r="K13163" s="40"/>
      <c r="Q13163" s="52"/>
    </row>
    <row r="13164" spans="3:17">
      <c r="C13164" s="52"/>
      <c r="F13164" s="41"/>
      <c r="I13164" s="41"/>
      <c r="J13164" s="41"/>
      <c r="K13164" s="40"/>
      <c r="Q13164" s="52"/>
    </row>
    <row r="13165" spans="3:17">
      <c r="C13165" s="52"/>
      <c r="F13165" s="41"/>
      <c r="I13165" s="41"/>
      <c r="J13165" s="41"/>
      <c r="K13165" s="40"/>
      <c r="Q13165" s="52"/>
    </row>
    <row r="13166" spans="3:17">
      <c r="C13166" s="52"/>
      <c r="F13166" s="41"/>
      <c r="I13166" s="41"/>
      <c r="J13166" s="41"/>
      <c r="K13166" s="40"/>
      <c r="Q13166" s="52"/>
    </row>
    <row r="13167" spans="3:17">
      <c r="C13167" s="52"/>
      <c r="F13167" s="41"/>
      <c r="I13167" s="41"/>
      <c r="J13167" s="41"/>
      <c r="K13167" s="40"/>
      <c r="Q13167" s="52"/>
    </row>
    <row r="13168" spans="3:17">
      <c r="C13168" s="52"/>
      <c r="F13168" s="41"/>
      <c r="I13168" s="41"/>
      <c r="J13168" s="41"/>
      <c r="K13168" s="40"/>
      <c r="Q13168" s="52"/>
    </row>
    <row r="13169" spans="3:17">
      <c r="C13169" s="52"/>
      <c r="F13169" s="41"/>
      <c r="I13169" s="41"/>
      <c r="J13169" s="41"/>
      <c r="K13169" s="40"/>
      <c r="Q13169" s="52"/>
    </row>
    <row r="13170" spans="3:17">
      <c r="C13170" s="52"/>
      <c r="F13170" s="41"/>
      <c r="I13170" s="41"/>
      <c r="J13170" s="41"/>
      <c r="K13170" s="40"/>
      <c r="Q13170" s="52"/>
    </row>
    <row r="13171" spans="3:17">
      <c r="C13171" s="52"/>
      <c r="F13171" s="41"/>
      <c r="I13171" s="41"/>
      <c r="J13171" s="41"/>
      <c r="K13171" s="40"/>
      <c r="Q13171" s="52"/>
    </row>
    <row r="13172" spans="3:17">
      <c r="C13172" s="52"/>
      <c r="F13172" s="41"/>
      <c r="I13172" s="41"/>
      <c r="J13172" s="41"/>
      <c r="K13172" s="40"/>
      <c r="Q13172" s="52"/>
    </row>
    <row r="13173" spans="3:17">
      <c r="C13173" s="52"/>
      <c r="F13173" s="41"/>
      <c r="I13173" s="41"/>
      <c r="J13173" s="41"/>
      <c r="K13173" s="40"/>
      <c r="Q13173" s="52"/>
    </row>
    <row r="13174" spans="3:17">
      <c r="C13174" s="52"/>
      <c r="F13174" s="41"/>
      <c r="I13174" s="41"/>
      <c r="J13174" s="41"/>
      <c r="K13174" s="40"/>
      <c r="Q13174" s="52"/>
    </row>
    <row r="13175" spans="3:17">
      <c r="C13175" s="52"/>
      <c r="F13175" s="41"/>
      <c r="I13175" s="41"/>
      <c r="J13175" s="41"/>
      <c r="K13175" s="40"/>
      <c r="Q13175" s="52"/>
    </row>
    <row r="13176" spans="3:17">
      <c r="C13176" s="52"/>
      <c r="F13176" s="41"/>
      <c r="I13176" s="41"/>
      <c r="J13176" s="41"/>
      <c r="K13176" s="40"/>
      <c r="Q13176" s="52"/>
    </row>
    <row r="13177" spans="3:17">
      <c r="C13177" s="52"/>
      <c r="F13177" s="41"/>
      <c r="I13177" s="41"/>
      <c r="J13177" s="41"/>
      <c r="K13177" s="40"/>
      <c r="Q13177" s="52"/>
    </row>
    <row r="13178" spans="3:17">
      <c r="C13178" s="52"/>
      <c r="F13178" s="41"/>
      <c r="I13178" s="41"/>
      <c r="J13178" s="41"/>
      <c r="K13178" s="40"/>
      <c r="Q13178" s="52"/>
    </row>
    <row r="13179" spans="3:17">
      <c r="C13179" s="52"/>
      <c r="F13179" s="41"/>
      <c r="I13179" s="41"/>
      <c r="J13179" s="41"/>
      <c r="K13179" s="40"/>
      <c r="Q13179" s="52"/>
    </row>
    <row r="13180" spans="3:17">
      <c r="C13180" s="52"/>
      <c r="F13180" s="41"/>
      <c r="I13180" s="41"/>
      <c r="J13180" s="41"/>
      <c r="K13180" s="40"/>
      <c r="Q13180" s="52"/>
    </row>
    <row r="13181" spans="3:17">
      <c r="C13181" s="52"/>
      <c r="F13181" s="41"/>
      <c r="I13181" s="41"/>
      <c r="J13181" s="41"/>
      <c r="K13181" s="40"/>
      <c r="Q13181" s="52"/>
    </row>
    <row r="13182" spans="3:17">
      <c r="C13182" s="52"/>
      <c r="F13182" s="41"/>
      <c r="I13182" s="41"/>
      <c r="J13182" s="41"/>
      <c r="K13182" s="40"/>
      <c r="Q13182" s="52"/>
    </row>
    <row r="13183" spans="3:17">
      <c r="C13183" s="52"/>
      <c r="F13183" s="41"/>
      <c r="I13183" s="41"/>
      <c r="J13183" s="41"/>
      <c r="K13183" s="40"/>
      <c r="Q13183" s="52"/>
    </row>
    <row r="13184" spans="3:17">
      <c r="C13184" s="52"/>
      <c r="F13184" s="41"/>
      <c r="I13184" s="41"/>
      <c r="J13184" s="41"/>
      <c r="K13184" s="40"/>
      <c r="Q13184" s="52"/>
    </row>
    <row r="13185" spans="3:17">
      <c r="C13185" s="52"/>
      <c r="F13185" s="41"/>
      <c r="I13185" s="41"/>
      <c r="J13185" s="41"/>
      <c r="K13185" s="40"/>
      <c r="Q13185" s="52"/>
    </row>
    <row r="13186" spans="3:17">
      <c r="C13186" s="52"/>
      <c r="F13186" s="41"/>
      <c r="I13186" s="41"/>
      <c r="J13186" s="41"/>
      <c r="K13186" s="40"/>
      <c r="Q13186" s="52"/>
    </row>
    <row r="13187" spans="3:17">
      <c r="C13187" s="52"/>
      <c r="F13187" s="41"/>
      <c r="I13187" s="41"/>
      <c r="J13187" s="41"/>
      <c r="K13187" s="40"/>
      <c r="Q13187" s="52"/>
    </row>
    <row r="13188" spans="3:17">
      <c r="C13188" s="52"/>
      <c r="F13188" s="41"/>
      <c r="I13188" s="41"/>
      <c r="J13188" s="41"/>
      <c r="K13188" s="40"/>
      <c r="Q13188" s="52"/>
    </row>
    <row r="13189" spans="3:17">
      <c r="C13189" s="52"/>
      <c r="F13189" s="41"/>
      <c r="I13189" s="41"/>
      <c r="J13189" s="41"/>
      <c r="K13189" s="40"/>
      <c r="Q13189" s="52"/>
    </row>
    <row r="13190" spans="3:17">
      <c r="C13190" s="52"/>
      <c r="F13190" s="41"/>
      <c r="I13190" s="41"/>
      <c r="J13190" s="41"/>
      <c r="K13190" s="40"/>
      <c r="Q13190" s="52"/>
    </row>
    <row r="13191" spans="3:17">
      <c r="C13191" s="52"/>
      <c r="F13191" s="41"/>
      <c r="I13191" s="41"/>
      <c r="J13191" s="41"/>
      <c r="K13191" s="40"/>
      <c r="Q13191" s="52"/>
    </row>
    <row r="13192" spans="3:17">
      <c r="C13192" s="52"/>
      <c r="F13192" s="41"/>
      <c r="I13192" s="41"/>
      <c r="J13192" s="41"/>
      <c r="K13192" s="40"/>
      <c r="Q13192" s="52"/>
    </row>
    <row r="13193" spans="3:17">
      <c r="C13193" s="52"/>
      <c r="F13193" s="41"/>
      <c r="I13193" s="41"/>
      <c r="J13193" s="41"/>
      <c r="K13193" s="40"/>
      <c r="Q13193" s="52"/>
    </row>
    <row r="13194" spans="3:17">
      <c r="C13194" s="52"/>
      <c r="F13194" s="41"/>
      <c r="I13194" s="41"/>
      <c r="J13194" s="41"/>
      <c r="K13194" s="40"/>
      <c r="Q13194" s="52"/>
    </row>
    <row r="13195" spans="3:17">
      <c r="C13195" s="52"/>
      <c r="F13195" s="41"/>
      <c r="I13195" s="41"/>
      <c r="J13195" s="41"/>
      <c r="K13195" s="40"/>
      <c r="Q13195" s="52"/>
    </row>
    <row r="13196" spans="3:17">
      <c r="C13196" s="52"/>
      <c r="F13196" s="41"/>
      <c r="I13196" s="41"/>
      <c r="J13196" s="41"/>
      <c r="K13196" s="40"/>
      <c r="Q13196" s="52"/>
    </row>
    <row r="13197" spans="3:17">
      <c r="C13197" s="52"/>
      <c r="F13197" s="41"/>
      <c r="I13197" s="41"/>
      <c r="J13197" s="41"/>
      <c r="K13197" s="40"/>
      <c r="Q13197" s="52"/>
    </row>
    <row r="13198" spans="3:17">
      <c r="C13198" s="52"/>
      <c r="F13198" s="41"/>
      <c r="I13198" s="41"/>
      <c r="J13198" s="41"/>
      <c r="K13198" s="40"/>
      <c r="Q13198" s="52"/>
    </row>
    <row r="13199" spans="3:17">
      <c r="C13199" s="52"/>
      <c r="F13199" s="41"/>
      <c r="I13199" s="41"/>
      <c r="J13199" s="41"/>
      <c r="K13199" s="40"/>
      <c r="Q13199" s="52"/>
    </row>
    <row r="13200" spans="3:17">
      <c r="C13200" s="52"/>
      <c r="F13200" s="41"/>
      <c r="I13200" s="41"/>
      <c r="J13200" s="41"/>
      <c r="K13200" s="40"/>
      <c r="Q13200" s="52"/>
    </row>
    <row r="13201" spans="3:17">
      <c r="C13201" s="52"/>
      <c r="F13201" s="41"/>
      <c r="I13201" s="41"/>
      <c r="J13201" s="41"/>
      <c r="K13201" s="40"/>
      <c r="Q13201" s="52"/>
    </row>
    <row r="13202" spans="3:17">
      <c r="C13202" s="52"/>
      <c r="F13202" s="41"/>
      <c r="I13202" s="41"/>
      <c r="J13202" s="41"/>
      <c r="K13202" s="40"/>
      <c r="Q13202" s="52"/>
    </row>
    <row r="13203" spans="3:17">
      <c r="C13203" s="52"/>
      <c r="F13203" s="41"/>
      <c r="I13203" s="41"/>
      <c r="J13203" s="41"/>
      <c r="K13203" s="40"/>
      <c r="Q13203" s="52"/>
    </row>
    <row r="13204" spans="3:17">
      <c r="C13204" s="52"/>
      <c r="F13204" s="41"/>
      <c r="I13204" s="41"/>
      <c r="J13204" s="41"/>
      <c r="K13204" s="40"/>
      <c r="Q13204" s="52"/>
    </row>
    <row r="13205" spans="3:17">
      <c r="C13205" s="52"/>
      <c r="F13205" s="41"/>
      <c r="I13205" s="41"/>
      <c r="J13205" s="41"/>
      <c r="K13205" s="40"/>
      <c r="Q13205" s="52"/>
    </row>
    <row r="13206" spans="3:17">
      <c r="C13206" s="52"/>
      <c r="F13206" s="41"/>
      <c r="I13206" s="41"/>
      <c r="J13206" s="41"/>
      <c r="K13206" s="40"/>
      <c r="Q13206" s="52"/>
    </row>
    <row r="13207" spans="3:17">
      <c r="C13207" s="52"/>
      <c r="F13207" s="41"/>
      <c r="I13207" s="41"/>
      <c r="J13207" s="41"/>
      <c r="K13207" s="40"/>
      <c r="Q13207" s="52"/>
    </row>
    <row r="13208" spans="3:17">
      <c r="C13208" s="52"/>
      <c r="F13208" s="41"/>
      <c r="I13208" s="41"/>
      <c r="J13208" s="41"/>
      <c r="K13208" s="40"/>
      <c r="Q13208" s="52"/>
    </row>
    <row r="13209" spans="3:17">
      <c r="C13209" s="52"/>
      <c r="F13209" s="41"/>
      <c r="I13209" s="41"/>
      <c r="J13209" s="41"/>
      <c r="K13209" s="40"/>
      <c r="Q13209" s="52"/>
    </row>
    <row r="13210" spans="3:17">
      <c r="C13210" s="52"/>
      <c r="F13210" s="41"/>
      <c r="I13210" s="41"/>
      <c r="J13210" s="41"/>
      <c r="K13210" s="40"/>
      <c r="Q13210" s="52"/>
    </row>
    <row r="13211" spans="3:17">
      <c r="C13211" s="52"/>
      <c r="F13211" s="41"/>
      <c r="I13211" s="41"/>
      <c r="J13211" s="41"/>
      <c r="K13211" s="40"/>
      <c r="Q13211" s="52"/>
    </row>
    <row r="13212" spans="3:17">
      <c r="C13212" s="52"/>
      <c r="F13212" s="41"/>
      <c r="I13212" s="41"/>
      <c r="J13212" s="41"/>
      <c r="K13212" s="40"/>
      <c r="Q13212" s="52"/>
    </row>
    <row r="13213" spans="3:17">
      <c r="C13213" s="52"/>
      <c r="F13213" s="41"/>
      <c r="I13213" s="41"/>
      <c r="J13213" s="41"/>
      <c r="K13213" s="40"/>
      <c r="Q13213" s="52"/>
    </row>
    <row r="13214" spans="3:17">
      <c r="C13214" s="52"/>
      <c r="F13214" s="41"/>
      <c r="I13214" s="41"/>
      <c r="J13214" s="41"/>
      <c r="K13214" s="40"/>
      <c r="Q13214" s="52"/>
    </row>
    <row r="13215" spans="3:17">
      <c r="C13215" s="52"/>
      <c r="F13215" s="41"/>
      <c r="I13215" s="41"/>
      <c r="J13215" s="41"/>
      <c r="K13215" s="40"/>
      <c r="Q13215" s="52"/>
    </row>
    <row r="13216" spans="3:17">
      <c r="C13216" s="52"/>
      <c r="F13216" s="41"/>
      <c r="I13216" s="41"/>
      <c r="J13216" s="41"/>
      <c r="K13216" s="40"/>
      <c r="Q13216" s="52"/>
    </row>
    <row r="13217" spans="3:17">
      <c r="C13217" s="52"/>
      <c r="F13217" s="41"/>
      <c r="I13217" s="41"/>
      <c r="J13217" s="41"/>
      <c r="K13217" s="40"/>
      <c r="Q13217" s="52"/>
    </row>
    <row r="13218" spans="3:17">
      <c r="C13218" s="52"/>
      <c r="F13218" s="41"/>
      <c r="I13218" s="41"/>
      <c r="J13218" s="41"/>
      <c r="K13218" s="40"/>
      <c r="Q13218" s="52"/>
    </row>
    <row r="13219" spans="3:17">
      <c r="C13219" s="52"/>
      <c r="F13219" s="41"/>
      <c r="I13219" s="41"/>
      <c r="J13219" s="41"/>
      <c r="K13219" s="40"/>
      <c r="Q13219" s="52"/>
    </row>
    <row r="13220" spans="3:17">
      <c r="C13220" s="52"/>
      <c r="F13220" s="41"/>
      <c r="I13220" s="41"/>
      <c r="J13220" s="41"/>
      <c r="K13220" s="40"/>
      <c r="Q13220" s="52"/>
    </row>
    <row r="13221" spans="3:17">
      <c r="C13221" s="52"/>
      <c r="F13221" s="41"/>
      <c r="I13221" s="41"/>
      <c r="J13221" s="41"/>
      <c r="K13221" s="40"/>
      <c r="Q13221" s="52"/>
    </row>
    <row r="13222" spans="3:17">
      <c r="C13222" s="52"/>
      <c r="F13222" s="41"/>
      <c r="I13222" s="41"/>
      <c r="J13222" s="41"/>
      <c r="K13222" s="40"/>
      <c r="Q13222" s="52"/>
    </row>
    <row r="13223" spans="3:17">
      <c r="C13223" s="52"/>
      <c r="F13223" s="41"/>
      <c r="I13223" s="41"/>
      <c r="J13223" s="41"/>
      <c r="K13223" s="40"/>
      <c r="Q13223" s="52"/>
    </row>
    <row r="13224" spans="3:17">
      <c r="C13224" s="52"/>
      <c r="F13224" s="41"/>
      <c r="I13224" s="41"/>
      <c r="J13224" s="41"/>
      <c r="K13224" s="40"/>
      <c r="Q13224" s="52"/>
    </row>
    <row r="13225" spans="3:17">
      <c r="C13225" s="52"/>
      <c r="F13225" s="41"/>
      <c r="I13225" s="41"/>
      <c r="J13225" s="41"/>
      <c r="K13225" s="40"/>
      <c r="Q13225" s="52"/>
    </row>
    <row r="13226" spans="3:17">
      <c r="C13226" s="52"/>
      <c r="F13226" s="41"/>
      <c r="I13226" s="41"/>
      <c r="J13226" s="41"/>
      <c r="K13226" s="40"/>
      <c r="Q13226" s="52"/>
    </row>
    <row r="13227" spans="3:17">
      <c r="C13227" s="52"/>
      <c r="F13227" s="41"/>
      <c r="I13227" s="41"/>
      <c r="J13227" s="41"/>
      <c r="K13227" s="40"/>
      <c r="Q13227" s="52"/>
    </row>
    <row r="13228" spans="3:17">
      <c r="C13228" s="52"/>
      <c r="F13228" s="41"/>
      <c r="I13228" s="41"/>
      <c r="J13228" s="41"/>
      <c r="K13228" s="40"/>
      <c r="Q13228" s="52"/>
    </row>
    <row r="13229" spans="3:17">
      <c r="C13229" s="52"/>
      <c r="F13229" s="41"/>
      <c r="I13229" s="41"/>
      <c r="J13229" s="41"/>
      <c r="K13229" s="40"/>
      <c r="Q13229" s="52"/>
    </row>
    <row r="13230" spans="3:17">
      <c r="C13230" s="52"/>
      <c r="F13230" s="41"/>
      <c r="I13230" s="41"/>
      <c r="J13230" s="41"/>
      <c r="K13230" s="40"/>
      <c r="Q13230" s="52"/>
    </row>
    <row r="13231" spans="3:17">
      <c r="C13231" s="52"/>
      <c r="F13231" s="41"/>
      <c r="I13231" s="41"/>
      <c r="J13231" s="41"/>
      <c r="K13231" s="40"/>
      <c r="Q13231" s="52"/>
    </row>
    <row r="13232" spans="3:17">
      <c r="C13232" s="52"/>
      <c r="F13232" s="41"/>
      <c r="I13232" s="41"/>
      <c r="J13232" s="41"/>
      <c r="K13232" s="40"/>
      <c r="Q13232" s="52"/>
    </row>
    <row r="13233" spans="3:17">
      <c r="C13233" s="52"/>
      <c r="F13233" s="41"/>
      <c r="I13233" s="41"/>
      <c r="J13233" s="41"/>
      <c r="K13233" s="40"/>
      <c r="Q13233" s="52"/>
    </row>
    <row r="13234" spans="3:17">
      <c r="C13234" s="52"/>
      <c r="F13234" s="41"/>
      <c r="I13234" s="41"/>
      <c r="J13234" s="41"/>
      <c r="K13234" s="40"/>
      <c r="Q13234" s="52"/>
    </row>
    <row r="13235" spans="3:17">
      <c r="C13235" s="52"/>
      <c r="F13235" s="41"/>
      <c r="I13235" s="41"/>
      <c r="J13235" s="41"/>
      <c r="K13235" s="40"/>
      <c r="Q13235" s="52"/>
    </row>
    <row r="13236" spans="3:17">
      <c r="C13236" s="52"/>
      <c r="F13236" s="41"/>
      <c r="I13236" s="41"/>
      <c r="J13236" s="41"/>
      <c r="K13236" s="40"/>
      <c r="Q13236" s="52"/>
    </row>
    <row r="13237" spans="3:17">
      <c r="C13237" s="52"/>
      <c r="F13237" s="41"/>
      <c r="I13237" s="41"/>
      <c r="J13237" s="41"/>
      <c r="K13237" s="40"/>
      <c r="Q13237" s="52"/>
    </row>
    <row r="13238" spans="3:17">
      <c r="C13238" s="52"/>
      <c r="F13238" s="41"/>
      <c r="I13238" s="41"/>
      <c r="J13238" s="41"/>
      <c r="K13238" s="40"/>
      <c r="Q13238" s="52"/>
    </row>
    <row r="13239" spans="3:17">
      <c r="C13239" s="52"/>
      <c r="F13239" s="41"/>
      <c r="I13239" s="41"/>
      <c r="J13239" s="41"/>
      <c r="K13239" s="40"/>
      <c r="Q13239" s="52"/>
    </row>
    <row r="13240" spans="3:17">
      <c r="C13240" s="52"/>
      <c r="F13240" s="41"/>
      <c r="I13240" s="41"/>
      <c r="J13240" s="41"/>
      <c r="K13240" s="40"/>
      <c r="Q13240" s="52"/>
    </row>
    <row r="13241" spans="3:17">
      <c r="C13241" s="52"/>
      <c r="F13241" s="41"/>
      <c r="I13241" s="41"/>
      <c r="J13241" s="41"/>
      <c r="K13241" s="40"/>
      <c r="Q13241" s="52"/>
    </row>
    <row r="13242" spans="3:17">
      <c r="C13242" s="52"/>
      <c r="F13242" s="41"/>
      <c r="I13242" s="41"/>
      <c r="J13242" s="41"/>
      <c r="K13242" s="40"/>
      <c r="Q13242" s="52"/>
    </row>
    <row r="13243" spans="3:17">
      <c r="C13243" s="52"/>
      <c r="F13243" s="41"/>
      <c r="I13243" s="41"/>
      <c r="J13243" s="41"/>
      <c r="K13243" s="40"/>
      <c r="Q13243" s="52"/>
    </row>
    <row r="13244" spans="3:17">
      <c r="C13244" s="52"/>
      <c r="F13244" s="41"/>
      <c r="I13244" s="41"/>
      <c r="J13244" s="41"/>
      <c r="K13244" s="40"/>
      <c r="Q13244" s="52"/>
    </row>
    <row r="13245" spans="3:17">
      <c r="C13245" s="52"/>
      <c r="F13245" s="41"/>
      <c r="I13245" s="41"/>
      <c r="J13245" s="41"/>
      <c r="K13245" s="40"/>
      <c r="Q13245" s="52"/>
    </row>
    <row r="13246" spans="3:17">
      <c r="C13246" s="52"/>
      <c r="F13246" s="41"/>
      <c r="I13246" s="41"/>
      <c r="J13246" s="41"/>
      <c r="K13246" s="40"/>
      <c r="Q13246" s="52"/>
    </row>
    <row r="13247" spans="3:17">
      <c r="C13247" s="52"/>
      <c r="F13247" s="41"/>
      <c r="I13247" s="41"/>
      <c r="J13247" s="41"/>
      <c r="K13247" s="40"/>
      <c r="Q13247" s="52"/>
    </row>
    <row r="13248" spans="3:17">
      <c r="C13248" s="52"/>
      <c r="F13248" s="41"/>
      <c r="I13248" s="41"/>
      <c r="J13248" s="41"/>
      <c r="K13248" s="40"/>
      <c r="Q13248" s="52"/>
    </row>
    <row r="13249" spans="3:17">
      <c r="C13249" s="52"/>
      <c r="F13249" s="41"/>
      <c r="I13249" s="41"/>
      <c r="J13249" s="41"/>
      <c r="K13249" s="40"/>
      <c r="Q13249" s="52"/>
    </row>
    <row r="13250" spans="3:17">
      <c r="C13250" s="52"/>
      <c r="F13250" s="41"/>
      <c r="I13250" s="41"/>
      <c r="J13250" s="41"/>
      <c r="K13250" s="40"/>
      <c r="Q13250" s="52"/>
    </row>
    <row r="13251" spans="3:17">
      <c r="C13251" s="52"/>
      <c r="F13251" s="41"/>
      <c r="I13251" s="41"/>
      <c r="J13251" s="41"/>
      <c r="K13251" s="40"/>
      <c r="Q13251" s="52"/>
    </row>
    <row r="13252" spans="3:17">
      <c r="C13252" s="52"/>
      <c r="F13252" s="41"/>
      <c r="I13252" s="41"/>
      <c r="J13252" s="41"/>
      <c r="K13252" s="40"/>
      <c r="Q13252" s="52"/>
    </row>
    <row r="13253" spans="3:17">
      <c r="C13253" s="52"/>
      <c r="F13253" s="41"/>
      <c r="I13253" s="41"/>
      <c r="J13253" s="41"/>
      <c r="K13253" s="40"/>
      <c r="Q13253" s="52"/>
    </row>
    <row r="13254" spans="3:17">
      <c r="C13254" s="52"/>
      <c r="F13254" s="41"/>
      <c r="I13254" s="41"/>
      <c r="J13254" s="41"/>
      <c r="K13254" s="40"/>
      <c r="Q13254" s="52"/>
    </row>
    <row r="13255" spans="3:17">
      <c r="C13255" s="52"/>
      <c r="F13255" s="41"/>
      <c r="I13255" s="41"/>
      <c r="J13255" s="41"/>
      <c r="K13255" s="40"/>
      <c r="Q13255" s="52"/>
    </row>
    <row r="13256" spans="3:17">
      <c r="C13256" s="52"/>
      <c r="F13256" s="41"/>
      <c r="I13256" s="41"/>
      <c r="J13256" s="41"/>
      <c r="K13256" s="40"/>
      <c r="Q13256" s="52"/>
    </row>
    <row r="13257" spans="3:17">
      <c r="C13257" s="52"/>
      <c r="F13257" s="41"/>
      <c r="I13257" s="41"/>
      <c r="J13257" s="41"/>
      <c r="K13257" s="40"/>
      <c r="Q13257" s="52"/>
    </row>
    <row r="13258" spans="3:17">
      <c r="C13258" s="52"/>
      <c r="F13258" s="41"/>
      <c r="I13258" s="41"/>
      <c r="J13258" s="41"/>
      <c r="K13258" s="40"/>
      <c r="Q13258" s="52"/>
    </row>
    <row r="13259" spans="3:17">
      <c r="C13259" s="52"/>
      <c r="F13259" s="41"/>
      <c r="I13259" s="41"/>
      <c r="J13259" s="41"/>
      <c r="K13259" s="40"/>
      <c r="Q13259" s="52"/>
    </row>
    <row r="13260" spans="3:17">
      <c r="C13260" s="52"/>
      <c r="F13260" s="41"/>
      <c r="I13260" s="41"/>
      <c r="J13260" s="41"/>
      <c r="K13260" s="40"/>
      <c r="Q13260" s="52"/>
    </row>
    <row r="13261" spans="3:17">
      <c r="C13261" s="52"/>
      <c r="F13261" s="41"/>
      <c r="I13261" s="41"/>
      <c r="J13261" s="41"/>
      <c r="K13261" s="40"/>
      <c r="Q13261" s="52"/>
    </row>
    <row r="13262" spans="3:17">
      <c r="C13262" s="52"/>
      <c r="F13262" s="41"/>
      <c r="I13262" s="41"/>
      <c r="J13262" s="41"/>
      <c r="K13262" s="40"/>
      <c r="Q13262" s="52"/>
    </row>
    <row r="13263" spans="3:17">
      <c r="C13263" s="52"/>
      <c r="F13263" s="41"/>
      <c r="I13263" s="41"/>
      <c r="J13263" s="41"/>
      <c r="K13263" s="40"/>
      <c r="Q13263" s="52"/>
    </row>
    <row r="13264" spans="3:17">
      <c r="C13264" s="52"/>
      <c r="F13264" s="41"/>
      <c r="I13264" s="41"/>
      <c r="J13264" s="41"/>
      <c r="K13264" s="40"/>
      <c r="Q13264" s="52"/>
    </row>
    <row r="13265" spans="3:17">
      <c r="C13265" s="52"/>
      <c r="F13265" s="41"/>
      <c r="I13265" s="41"/>
      <c r="J13265" s="41"/>
      <c r="K13265" s="40"/>
      <c r="Q13265" s="52"/>
    </row>
    <row r="13266" spans="3:17">
      <c r="C13266" s="52"/>
      <c r="F13266" s="41"/>
      <c r="I13266" s="41"/>
      <c r="J13266" s="41"/>
      <c r="K13266" s="40"/>
      <c r="Q13266" s="52"/>
    </row>
    <row r="13267" spans="3:17">
      <c r="C13267" s="52"/>
      <c r="F13267" s="41"/>
      <c r="I13267" s="41"/>
      <c r="J13267" s="41"/>
      <c r="K13267" s="40"/>
      <c r="Q13267" s="52"/>
    </row>
    <row r="13268" spans="3:17">
      <c r="C13268" s="52"/>
      <c r="F13268" s="41"/>
      <c r="I13268" s="41"/>
      <c r="J13268" s="41"/>
      <c r="K13268" s="40"/>
      <c r="Q13268" s="52"/>
    </row>
    <row r="13269" spans="3:17">
      <c r="C13269" s="52"/>
      <c r="F13269" s="41"/>
      <c r="I13269" s="41"/>
      <c r="J13269" s="41"/>
      <c r="K13269" s="40"/>
      <c r="Q13269" s="52"/>
    </row>
    <row r="13270" spans="3:17">
      <c r="C13270" s="52"/>
      <c r="F13270" s="41"/>
      <c r="I13270" s="41"/>
      <c r="J13270" s="41"/>
      <c r="K13270" s="40"/>
      <c r="Q13270" s="52"/>
    </row>
    <row r="13271" spans="3:17">
      <c r="C13271" s="52"/>
      <c r="F13271" s="41"/>
      <c r="I13271" s="41"/>
      <c r="J13271" s="41"/>
      <c r="K13271" s="40"/>
      <c r="Q13271" s="52"/>
    </row>
    <row r="13272" spans="3:17">
      <c r="C13272" s="52"/>
      <c r="F13272" s="41"/>
      <c r="I13272" s="41"/>
      <c r="J13272" s="41"/>
      <c r="K13272" s="40"/>
      <c r="Q13272" s="52"/>
    </row>
    <row r="13273" spans="3:17">
      <c r="C13273" s="52"/>
      <c r="F13273" s="41"/>
      <c r="I13273" s="41"/>
      <c r="J13273" s="41"/>
      <c r="K13273" s="40"/>
      <c r="Q13273" s="52"/>
    </row>
    <row r="13274" spans="3:17">
      <c r="C13274" s="52"/>
      <c r="F13274" s="41"/>
      <c r="I13274" s="41"/>
      <c r="J13274" s="41"/>
      <c r="K13274" s="40"/>
      <c r="Q13274" s="52"/>
    </row>
    <row r="13275" spans="3:17">
      <c r="C13275" s="52"/>
      <c r="F13275" s="41"/>
      <c r="I13275" s="41"/>
      <c r="J13275" s="41"/>
      <c r="K13275" s="40"/>
      <c r="Q13275" s="52"/>
    </row>
    <row r="13276" spans="3:17">
      <c r="C13276" s="52"/>
      <c r="F13276" s="41"/>
      <c r="I13276" s="41"/>
      <c r="J13276" s="41"/>
      <c r="K13276" s="40"/>
      <c r="Q13276" s="52"/>
    </row>
    <row r="13277" spans="3:17">
      <c r="C13277" s="52"/>
      <c r="F13277" s="41"/>
      <c r="I13277" s="41"/>
      <c r="J13277" s="41"/>
      <c r="K13277" s="40"/>
      <c r="Q13277" s="52"/>
    </row>
    <row r="13278" spans="3:17">
      <c r="C13278" s="52"/>
      <c r="F13278" s="41"/>
      <c r="I13278" s="41"/>
      <c r="J13278" s="41"/>
      <c r="K13278" s="40"/>
      <c r="Q13278" s="52"/>
    </row>
    <row r="13279" spans="3:17">
      <c r="C13279" s="52"/>
      <c r="F13279" s="41"/>
      <c r="I13279" s="41"/>
      <c r="J13279" s="41"/>
      <c r="K13279" s="40"/>
      <c r="Q13279" s="52"/>
    </row>
    <row r="13280" spans="3:17">
      <c r="C13280" s="52"/>
      <c r="F13280" s="41"/>
      <c r="I13280" s="41"/>
      <c r="J13280" s="41"/>
      <c r="K13280" s="40"/>
      <c r="Q13280" s="52"/>
    </row>
    <row r="13281" spans="3:17">
      <c r="C13281" s="52"/>
      <c r="F13281" s="41"/>
      <c r="I13281" s="41"/>
      <c r="J13281" s="41"/>
      <c r="K13281" s="40"/>
      <c r="Q13281" s="52"/>
    </row>
    <row r="13282" spans="3:17">
      <c r="C13282" s="52"/>
      <c r="F13282" s="41"/>
      <c r="I13282" s="41"/>
      <c r="J13282" s="41"/>
      <c r="K13282" s="40"/>
      <c r="Q13282" s="52"/>
    </row>
    <row r="13283" spans="3:17">
      <c r="C13283" s="52"/>
      <c r="F13283" s="41"/>
      <c r="I13283" s="41"/>
      <c r="J13283" s="41"/>
      <c r="K13283" s="40"/>
      <c r="Q13283" s="52"/>
    </row>
    <row r="13284" spans="3:17">
      <c r="C13284" s="52"/>
      <c r="F13284" s="41"/>
      <c r="I13284" s="41"/>
      <c r="J13284" s="41"/>
      <c r="K13284" s="40"/>
      <c r="Q13284" s="52"/>
    </row>
    <row r="13285" spans="3:17">
      <c r="C13285" s="52"/>
      <c r="F13285" s="41"/>
      <c r="I13285" s="41"/>
      <c r="J13285" s="41"/>
      <c r="K13285" s="40"/>
      <c r="Q13285" s="52"/>
    </row>
    <row r="13286" spans="3:17">
      <c r="C13286" s="52"/>
      <c r="F13286" s="41"/>
      <c r="I13286" s="41"/>
      <c r="J13286" s="41"/>
      <c r="K13286" s="40"/>
      <c r="Q13286" s="52"/>
    </row>
    <row r="13287" spans="3:17">
      <c r="C13287" s="52"/>
      <c r="F13287" s="41"/>
      <c r="I13287" s="41"/>
      <c r="J13287" s="41"/>
      <c r="K13287" s="40"/>
      <c r="Q13287" s="52"/>
    </row>
    <row r="13288" spans="3:17">
      <c r="C13288" s="52"/>
      <c r="F13288" s="41"/>
      <c r="I13288" s="41"/>
      <c r="J13288" s="41"/>
      <c r="K13288" s="40"/>
      <c r="Q13288" s="52"/>
    </row>
    <row r="13289" spans="3:17">
      <c r="C13289" s="52"/>
      <c r="F13289" s="41"/>
      <c r="I13289" s="41"/>
      <c r="J13289" s="41"/>
      <c r="K13289" s="40"/>
      <c r="Q13289" s="52"/>
    </row>
    <row r="13290" spans="3:17">
      <c r="C13290" s="52"/>
      <c r="F13290" s="41"/>
      <c r="I13290" s="41"/>
      <c r="J13290" s="41"/>
      <c r="K13290" s="40"/>
      <c r="Q13290" s="52"/>
    </row>
    <row r="13291" spans="3:17">
      <c r="C13291" s="52"/>
      <c r="F13291" s="41"/>
      <c r="I13291" s="41"/>
      <c r="J13291" s="41"/>
      <c r="K13291" s="40"/>
      <c r="Q13291" s="52"/>
    </row>
    <row r="13292" spans="3:17">
      <c r="C13292" s="52"/>
      <c r="F13292" s="41"/>
      <c r="I13292" s="41"/>
      <c r="J13292" s="41"/>
      <c r="K13292" s="40"/>
      <c r="Q13292" s="52"/>
    </row>
    <row r="13293" spans="3:17">
      <c r="C13293" s="52"/>
      <c r="F13293" s="41"/>
      <c r="I13293" s="41"/>
      <c r="J13293" s="41"/>
      <c r="K13293" s="40"/>
      <c r="Q13293" s="52"/>
    </row>
    <row r="13294" spans="3:17">
      <c r="C13294" s="52"/>
      <c r="F13294" s="41"/>
      <c r="I13294" s="41"/>
      <c r="J13294" s="41"/>
      <c r="K13294" s="40"/>
      <c r="Q13294" s="52"/>
    </row>
    <row r="13295" spans="3:17">
      <c r="C13295" s="52"/>
      <c r="F13295" s="41"/>
      <c r="I13295" s="41"/>
      <c r="J13295" s="41"/>
      <c r="K13295" s="40"/>
      <c r="Q13295" s="52"/>
    </row>
    <row r="13296" spans="3:17">
      <c r="C13296" s="52"/>
      <c r="F13296" s="41"/>
      <c r="I13296" s="41"/>
      <c r="J13296" s="41"/>
      <c r="K13296" s="40"/>
      <c r="Q13296" s="52"/>
    </row>
    <row r="13297" spans="3:17">
      <c r="C13297" s="52"/>
      <c r="F13297" s="41"/>
      <c r="I13297" s="41"/>
      <c r="J13297" s="41"/>
      <c r="K13297" s="40"/>
      <c r="Q13297" s="52"/>
    </row>
    <row r="13298" spans="3:17">
      <c r="C13298" s="52"/>
      <c r="F13298" s="41"/>
      <c r="I13298" s="41"/>
      <c r="J13298" s="41"/>
      <c r="K13298" s="40"/>
      <c r="Q13298" s="52"/>
    </row>
    <row r="13299" spans="3:17">
      <c r="C13299" s="52"/>
      <c r="F13299" s="41"/>
      <c r="I13299" s="41"/>
      <c r="J13299" s="41"/>
      <c r="K13299" s="40"/>
      <c r="Q13299" s="52"/>
    </row>
    <row r="13300" spans="3:17">
      <c r="C13300" s="52"/>
      <c r="F13300" s="41"/>
      <c r="I13300" s="41"/>
      <c r="J13300" s="41"/>
      <c r="K13300" s="40"/>
      <c r="Q13300" s="52"/>
    </row>
    <row r="13301" spans="3:17">
      <c r="C13301" s="52"/>
      <c r="F13301" s="41"/>
      <c r="I13301" s="41"/>
      <c r="J13301" s="41"/>
      <c r="K13301" s="40"/>
      <c r="Q13301" s="52"/>
    </row>
    <row r="13302" spans="3:17">
      <c r="C13302" s="52"/>
      <c r="F13302" s="41"/>
      <c r="I13302" s="41"/>
      <c r="J13302" s="41"/>
      <c r="K13302" s="40"/>
      <c r="Q13302" s="52"/>
    </row>
    <row r="13303" spans="3:17">
      <c r="C13303" s="52"/>
      <c r="F13303" s="41"/>
      <c r="I13303" s="41"/>
      <c r="J13303" s="41"/>
      <c r="K13303" s="40"/>
      <c r="Q13303" s="52"/>
    </row>
    <row r="13304" spans="3:17">
      <c r="C13304" s="52"/>
      <c r="F13304" s="41"/>
      <c r="I13304" s="41"/>
      <c r="J13304" s="41"/>
      <c r="K13304" s="40"/>
      <c r="Q13304" s="52"/>
    </row>
    <row r="13305" spans="3:17">
      <c r="C13305" s="52"/>
      <c r="F13305" s="41"/>
      <c r="I13305" s="41"/>
      <c r="J13305" s="41"/>
      <c r="K13305" s="40"/>
      <c r="Q13305" s="52"/>
    </row>
    <row r="13306" spans="3:17">
      <c r="C13306" s="52"/>
      <c r="F13306" s="41"/>
      <c r="I13306" s="41"/>
      <c r="J13306" s="41"/>
      <c r="K13306" s="40"/>
      <c r="Q13306" s="52"/>
    </row>
    <row r="13307" spans="3:17">
      <c r="C13307" s="52"/>
      <c r="F13307" s="41"/>
      <c r="I13307" s="41"/>
      <c r="J13307" s="41"/>
      <c r="K13307" s="40"/>
      <c r="Q13307" s="52"/>
    </row>
    <row r="13308" spans="3:17">
      <c r="C13308" s="52"/>
      <c r="F13308" s="41"/>
      <c r="I13308" s="41"/>
      <c r="J13308" s="41"/>
      <c r="K13308" s="40"/>
      <c r="Q13308" s="52"/>
    </row>
    <row r="13309" spans="3:17">
      <c r="C13309" s="52"/>
      <c r="F13309" s="41"/>
      <c r="I13309" s="41"/>
      <c r="J13309" s="41"/>
      <c r="K13309" s="40"/>
      <c r="Q13309" s="52"/>
    </row>
    <row r="13310" spans="3:17">
      <c r="C13310" s="52"/>
      <c r="F13310" s="41"/>
      <c r="I13310" s="41"/>
      <c r="J13310" s="41"/>
      <c r="K13310" s="40"/>
      <c r="Q13310" s="52"/>
    </row>
    <row r="13311" spans="3:17">
      <c r="C13311" s="52"/>
      <c r="F13311" s="41"/>
      <c r="I13311" s="41"/>
      <c r="J13311" s="41"/>
      <c r="K13311" s="40"/>
      <c r="Q13311" s="52"/>
    </row>
    <row r="13312" spans="3:17">
      <c r="C13312" s="52"/>
      <c r="F13312" s="41"/>
      <c r="I13312" s="41"/>
      <c r="J13312" s="41"/>
      <c r="K13312" s="40"/>
      <c r="Q13312" s="52"/>
    </row>
    <row r="13313" spans="3:17">
      <c r="C13313" s="52"/>
      <c r="F13313" s="41"/>
      <c r="I13313" s="41"/>
      <c r="J13313" s="41"/>
      <c r="K13313" s="40"/>
      <c r="Q13313" s="52"/>
    </row>
    <row r="13314" spans="3:17">
      <c r="C13314" s="52"/>
      <c r="F13314" s="41"/>
      <c r="I13314" s="41"/>
      <c r="J13314" s="41"/>
      <c r="K13314" s="40"/>
      <c r="Q13314" s="52"/>
    </row>
    <row r="13315" spans="3:17">
      <c r="C13315" s="52"/>
      <c r="F13315" s="41"/>
      <c r="I13315" s="41"/>
      <c r="J13315" s="41"/>
      <c r="K13315" s="40"/>
      <c r="Q13315" s="52"/>
    </row>
    <row r="13316" spans="3:17">
      <c r="C13316" s="52"/>
      <c r="F13316" s="41"/>
      <c r="I13316" s="41"/>
      <c r="J13316" s="41"/>
      <c r="K13316" s="40"/>
      <c r="Q13316" s="52"/>
    </row>
    <row r="13317" spans="3:17">
      <c r="C13317" s="52"/>
      <c r="F13317" s="41"/>
      <c r="I13317" s="41"/>
      <c r="J13317" s="41"/>
      <c r="K13317" s="40"/>
      <c r="Q13317" s="52"/>
    </row>
    <row r="13318" spans="3:17">
      <c r="C13318" s="52"/>
      <c r="F13318" s="41"/>
      <c r="I13318" s="41"/>
      <c r="J13318" s="41"/>
      <c r="K13318" s="40"/>
      <c r="Q13318" s="52"/>
    </row>
    <row r="13319" spans="3:17">
      <c r="C13319" s="52"/>
      <c r="F13319" s="41"/>
      <c r="I13319" s="41"/>
      <c r="J13319" s="41"/>
      <c r="K13319" s="40"/>
      <c r="Q13319" s="52"/>
    </row>
    <row r="13320" spans="3:17">
      <c r="C13320" s="52"/>
      <c r="F13320" s="41"/>
      <c r="I13320" s="41"/>
      <c r="J13320" s="41"/>
      <c r="K13320" s="40"/>
      <c r="Q13320" s="52"/>
    </row>
    <row r="13321" spans="3:17">
      <c r="C13321" s="52"/>
      <c r="F13321" s="41"/>
      <c r="I13321" s="41"/>
      <c r="J13321" s="41"/>
      <c r="K13321" s="40"/>
      <c r="Q13321" s="52"/>
    </row>
    <row r="13322" spans="3:17">
      <c r="C13322" s="52"/>
      <c r="F13322" s="41"/>
      <c r="I13322" s="41"/>
      <c r="J13322" s="41"/>
      <c r="K13322" s="40"/>
      <c r="Q13322" s="52"/>
    </row>
    <row r="13323" spans="3:17">
      <c r="C13323" s="52"/>
      <c r="F13323" s="41"/>
      <c r="I13323" s="41"/>
      <c r="J13323" s="41"/>
      <c r="K13323" s="40"/>
      <c r="Q13323" s="52"/>
    </row>
    <row r="13324" spans="3:17">
      <c r="C13324" s="52"/>
      <c r="F13324" s="41"/>
      <c r="I13324" s="41"/>
      <c r="J13324" s="41"/>
      <c r="K13324" s="40"/>
      <c r="Q13324" s="52"/>
    </row>
    <row r="13325" spans="3:17">
      <c r="C13325" s="52"/>
      <c r="F13325" s="41"/>
      <c r="I13325" s="41"/>
      <c r="J13325" s="41"/>
      <c r="K13325" s="40"/>
      <c r="Q13325" s="52"/>
    </row>
    <row r="13326" spans="3:17">
      <c r="C13326" s="52"/>
      <c r="F13326" s="41"/>
      <c r="I13326" s="41"/>
      <c r="J13326" s="41"/>
      <c r="K13326" s="40"/>
      <c r="Q13326" s="52"/>
    </row>
    <row r="13327" spans="3:17">
      <c r="C13327" s="52"/>
      <c r="F13327" s="41"/>
      <c r="I13327" s="41"/>
      <c r="J13327" s="41"/>
      <c r="K13327" s="40"/>
      <c r="Q13327" s="52"/>
    </row>
    <row r="13328" spans="3:17">
      <c r="C13328" s="52"/>
      <c r="F13328" s="41"/>
      <c r="I13328" s="41"/>
      <c r="J13328" s="41"/>
      <c r="K13328" s="40"/>
      <c r="Q13328" s="52"/>
    </row>
    <row r="13329" spans="3:17">
      <c r="C13329" s="52"/>
      <c r="F13329" s="41"/>
      <c r="I13329" s="41"/>
      <c r="J13329" s="41"/>
      <c r="K13329" s="40"/>
      <c r="Q13329" s="52"/>
    </row>
    <row r="13330" spans="3:17">
      <c r="C13330" s="52"/>
      <c r="F13330" s="41"/>
      <c r="I13330" s="41"/>
      <c r="J13330" s="41"/>
      <c r="K13330" s="40"/>
      <c r="Q13330" s="52"/>
    </row>
    <row r="13331" spans="3:17">
      <c r="C13331" s="52"/>
      <c r="F13331" s="41"/>
      <c r="I13331" s="41"/>
      <c r="J13331" s="41"/>
      <c r="K13331" s="40"/>
      <c r="Q13331" s="52"/>
    </row>
    <row r="13332" spans="3:17">
      <c r="C13332" s="52"/>
      <c r="F13332" s="41"/>
      <c r="I13332" s="41"/>
      <c r="J13332" s="41"/>
      <c r="K13332" s="40"/>
      <c r="Q13332" s="52"/>
    </row>
    <row r="13333" spans="3:17">
      <c r="C13333" s="52"/>
      <c r="F13333" s="41"/>
      <c r="I13333" s="41"/>
      <c r="J13333" s="41"/>
      <c r="K13333" s="40"/>
      <c r="Q13333" s="52"/>
    </row>
    <row r="13334" spans="3:17">
      <c r="C13334" s="52"/>
      <c r="F13334" s="41"/>
      <c r="I13334" s="41"/>
      <c r="J13334" s="41"/>
      <c r="K13334" s="40"/>
      <c r="Q13334" s="52"/>
    </row>
    <row r="13335" spans="3:17">
      <c r="C13335" s="52"/>
      <c r="F13335" s="41"/>
      <c r="I13335" s="41"/>
      <c r="J13335" s="41"/>
      <c r="K13335" s="40"/>
      <c r="Q13335" s="52"/>
    </row>
    <row r="13336" spans="3:17">
      <c r="C13336" s="52"/>
      <c r="F13336" s="41"/>
      <c r="I13336" s="41"/>
      <c r="J13336" s="41"/>
      <c r="K13336" s="40"/>
      <c r="Q13336" s="52"/>
    </row>
    <row r="13337" spans="3:17">
      <c r="C13337" s="52"/>
      <c r="F13337" s="41"/>
      <c r="I13337" s="41"/>
      <c r="J13337" s="41"/>
      <c r="K13337" s="40"/>
      <c r="Q13337" s="52"/>
    </row>
    <row r="13338" spans="3:17">
      <c r="C13338" s="52"/>
      <c r="F13338" s="41"/>
      <c r="I13338" s="41"/>
      <c r="J13338" s="41"/>
      <c r="K13338" s="40"/>
      <c r="Q13338" s="52"/>
    </row>
    <row r="13339" spans="3:17">
      <c r="C13339" s="52"/>
      <c r="F13339" s="41"/>
      <c r="I13339" s="41"/>
      <c r="J13339" s="41"/>
      <c r="K13339" s="40"/>
      <c r="Q13339" s="52"/>
    </row>
    <row r="13340" spans="3:17">
      <c r="C13340" s="52"/>
      <c r="F13340" s="41"/>
      <c r="I13340" s="41"/>
      <c r="J13340" s="41"/>
      <c r="K13340" s="40"/>
      <c r="Q13340" s="52"/>
    </row>
    <row r="13341" spans="3:17">
      <c r="C13341" s="52"/>
      <c r="F13341" s="41"/>
      <c r="I13341" s="41"/>
      <c r="J13341" s="41"/>
      <c r="K13341" s="40"/>
      <c r="Q13341" s="52"/>
    </row>
    <row r="13342" spans="3:17">
      <c r="C13342" s="52"/>
      <c r="F13342" s="41"/>
      <c r="I13342" s="41"/>
      <c r="J13342" s="41"/>
      <c r="K13342" s="40"/>
      <c r="Q13342" s="52"/>
    </row>
    <row r="13343" spans="3:17">
      <c r="C13343" s="52"/>
      <c r="F13343" s="41"/>
      <c r="I13343" s="41"/>
      <c r="J13343" s="41"/>
      <c r="K13343" s="40"/>
      <c r="Q13343" s="52"/>
    </row>
    <row r="13344" spans="3:17">
      <c r="C13344" s="52"/>
      <c r="F13344" s="41"/>
      <c r="I13344" s="41"/>
      <c r="J13344" s="41"/>
      <c r="K13344" s="40"/>
      <c r="Q13344" s="52"/>
    </row>
    <row r="13345" spans="3:17">
      <c r="C13345" s="52"/>
      <c r="F13345" s="41"/>
      <c r="I13345" s="41"/>
      <c r="J13345" s="41"/>
      <c r="K13345" s="40"/>
      <c r="Q13345" s="52"/>
    </row>
    <row r="13346" spans="3:17">
      <c r="C13346" s="52"/>
      <c r="F13346" s="41"/>
      <c r="I13346" s="41"/>
      <c r="J13346" s="41"/>
      <c r="K13346" s="40"/>
      <c r="Q13346" s="52"/>
    </row>
    <row r="13347" spans="3:17">
      <c r="C13347" s="52"/>
      <c r="F13347" s="41"/>
      <c r="I13347" s="41"/>
      <c r="J13347" s="41"/>
      <c r="K13347" s="40"/>
      <c r="Q13347" s="52"/>
    </row>
    <row r="13348" spans="3:17">
      <c r="C13348" s="52"/>
      <c r="F13348" s="41"/>
      <c r="I13348" s="41"/>
      <c r="J13348" s="41"/>
      <c r="K13348" s="40"/>
      <c r="Q13348" s="52"/>
    </row>
    <row r="13349" spans="3:17">
      <c r="C13349" s="52"/>
      <c r="F13349" s="41"/>
      <c r="I13349" s="41"/>
      <c r="J13349" s="41"/>
      <c r="K13349" s="40"/>
      <c r="Q13349" s="52"/>
    </row>
    <row r="13350" spans="3:17">
      <c r="C13350" s="52"/>
      <c r="F13350" s="41"/>
      <c r="I13350" s="41"/>
      <c r="J13350" s="41"/>
      <c r="K13350" s="40"/>
      <c r="Q13350" s="52"/>
    </row>
    <row r="13351" spans="3:17">
      <c r="C13351" s="52"/>
      <c r="F13351" s="41"/>
      <c r="I13351" s="41"/>
      <c r="J13351" s="41"/>
      <c r="K13351" s="40"/>
      <c r="Q13351" s="52"/>
    </row>
    <row r="13352" spans="3:17">
      <c r="C13352" s="52"/>
      <c r="F13352" s="41"/>
      <c r="I13352" s="41"/>
      <c r="J13352" s="41"/>
      <c r="K13352" s="40"/>
      <c r="Q13352" s="52"/>
    </row>
    <row r="13353" spans="3:17">
      <c r="C13353" s="52"/>
      <c r="F13353" s="41"/>
      <c r="I13353" s="41"/>
      <c r="J13353" s="41"/>
      <c r="K13353" s="40"/>
      <c r="Q13353" s="52"/>
    </row>
    <row r="13354" spans="3:17">
      <c r="C13354" s="52"/>
      <c r="F13354" s="41"/>
      <c r="I13354" s="41"/>
      <c r="J13354" s="41"/>
      <c r="K13354" s="40"/>
      <c r="Q13354" s="52"/>
    </row>
    <row r="13355" spans="3:17">
      <c r="C13355" s="52"/>
      <c r="F13355" s="41"/>
      <c r="I13355" s="41"/>
      <c r="J13355" s="41"/>
      <c r="K13355" s="40"/>
      <c r="Q13355" s="52"/>
    </row>
    <row r="13356" spans="3:17">
      <c r="C13356" s="52"/>
      <c r="F13356" s="41"/>
      <c r="I13356" s="41"/>
      <c r="J13356" s="41"/>
      <c r="K13356" s="40"/>
      <c r="Q13356" s="52"/>
    </row>
    <row r="13357" spans="3:17">
      <c r="C13357" s="52"/>
      <c r="F13357" s="41"/>
      <c r="I13357" s="41"/>
      <c r="J13357" s="41"/>
      <c r="K13357" s="40"/>
      <c r="Q13357" s="52"/>
    </row>
    <row r="13358" spans="3:17">
      <c r="C13358" s="52"/>
      <c r="F13358" s="41"/>
      <c r="I13358" s="41"/>
      <c r="J13358" s="41"/>
      <c r="K13358" s="40"/>
      <c r="Q13358" s="52"/>
    </row>
    <row r="13359" spans="3:17">
      <c r="C13359" s="52"/>
      <c r="F13359" s="41"/>
      <c r="I13359" s="41"/>
      <c r="J13359" s="41"/>
      <c r="K13359" s="40"/>
      <c r="Q13359" s="52"/>
    </row>
    <row r="13360" spans="3:17">
      <c r="C13360" s="52"/>
      <c r="F13360" s="41"/>
      <c r="I13360" s="41"/>
      <c r="J13360" s="41"/>
      <c r="K13360" s="40"/>
      <c r="Q13360" s="52"/>
    </row>
    <row r="13361" spans="3:17">
      <c r="C13361" s="52"/>
      <c r="F13361" s="41"/>
      <c r="I13361" s="41"/>
      <c r="J13361" s="41"/>
      <c r="K13361" s="40"/>
      <c r="Q13361" s="52"/>
    </row>
    <row r="13362" spans="3:17">
      <c r="C13362" s="52"/>
      <c r="F13362" s="41"/>
      <c r="I13362" s="41"/>
      <c r="J13362" s="41"/>
      <c r="K13362" s="40"/>
      <c r="Q13362" s="52"/>
    </row>
    <row r="13363" spans="3:17">
      <c r="C13363" s="52"/>
      <c r="F13363" s="41"/>
      <c r="I13363" s="41"/>
      <c r="J13363" s="41"/>
      <c r="K13363" s="40"/>
      <c r="Q13363" s="52"/>
    </row>
    <row r="13364" spans="3:17">
      <c r="C13364" s="52"/>
      <c r="F13364" s="41"/>
      <c r="I13364" s="41"/>
      <c r="J13364" s="41"/>
      <c r="K13364" s="40"/>
      <c r="Q13364" s="52"/>
    </row>
    <row r="13365" spans="3:17">
      <c r="C13365" s="52"/>
      <c r="F13365" s="41"/>
      <c r="I13365" s="41"/>
      <c r="J13365" s="41"/>
      <c r="K13365" s="40"/>
      <c r="Q13365" s="52"/>
    </row>
    <row r="13366" spans="3:17">
      <c r="C13366" s="52"/>
      <c r="F13366" s="41"/>
      <c r="I13366" s="41"/>
      <c r="J13366" s="41"/>
      <c r="K13366" s="40"/>
      <c r="Q13366" s="52"/>
    </row>
    <row r="13367" spans="3:17">
      <c r="C13367" s="52"/>
      <c r="F13367" s="41"/>
      <c r="I13367" s="41"/>
      <c r="J13367" s="41"/>
      <c r="K13367" s="40"/>
      <c r="Q13367" s="52"/>
    </row>
    <row r="13368" spans="3:17">
      <c r="C13368" s="52"/>
      <c r="F13368" s="41"/>
      <c r="I13368" s="41"/>
      <c r="J13368" s="41"/>
      <c r="K13368" s="40"/>
      <c r="Q13368" s="52"/>
    </row>
    <row r="13369" spans="3:17">
      <c r="C13369" s="52"/>
      <c r="F13369" s="41"/>
      <c r="I13369" s="41"/>
      <c r="J13369" s="41"/>
      <c r="K13369" s="40"/>
      <c r="Q13369" s="52"/>
    </row>
    <row r="13370" spans="3:17">
      <c r="C13370" s="52"/>
      <c r="F13370" s="41"/>
      <c r="I13370" s="41"/>
      <c r="J13370" s="41"/>
      <c r="K13370" s="40"/>
      <c r="Q13370" s="52"/>
    </row>
    <row r="13371" spans="3:17">
      <c r="C13371" s="52"/>
      <c r="F13371" s="41"/>
      <c r="I13371" s="41"/>
      <c r="J13371" s="41"/>
      <c r="K13371" s="40"/>
      <c r="Q13371" s="52"/>
    </row>
    <row r="13372" spans="3:17">
      <c r="C13372" s="52"/>
      <c r="F13372" s="41"/>
      <c r="I13372" s="41"/>
      <c r="J13372" s="41"/>
      <c r="K13372" s="40"/>
      <c r="Q13372" s="52"/>
    </row>
    <row r="13373" spans="3:17">
      <c r="C13373" s="52"/>
      <c r="F13373" s="41"/>
      <c r="I13373" s="41"/>
      <c r="J13373" s="41"/>
      <c r="K13373" s="40"/>
      <c r="Q13373" s="52"/>
    </row>
    <row r="13374" spans="3:17">
      <c r="C13374" s="52"/>
      <c r="F13374" s="41"/>
      <c r="I13374" s="41"/>
      <c r="J13374" s="41"/>
      <c r="K13374" s="40"/>
      <c r="Q13374" s="52"/>
    </row>
    <row r="13375" spans="3:17">
      <c r="C13375" s="52"/>
      <c r="F13375" s="41"/>
      <c r="I13375" s="41"/>
      <c r="J13375" s="41"/>
      <c r="K13375" s="40"/>
      <c r="Q13375" s="52"/>
    </row>
    <row r="13376" spans="3:17">
      <c r="C13376" s="52"/>
      <c r="F13376" s="41"/>
      <c r="I13376" s="41"/>
      <c r="J13376" s="41"/>
      <c r="K13376" s="40"/>
      <c r="Q13376" s="52"/>
    </row>
    <row r="13377" spans="3:17">
      <c r="C13377" s="52"/>
      <c r="F13377" s="41"/>
      <c r="I13377" s="41"/>
      <c r="J13377" s="41"/>
      <c r="K13377" s="40"/>
      <c r="Q13377" s="52"/>
    </row>
    <row r="13378" spans="3:17">
      <c r="C13378" s="52"/>
      <c r="F13378" s="41"/>
      <c r="I13378" s="41"/>
      <c r="J13378" s="41"/>
      <c r="K13378" s="40"/>
      <c r="Q13378" s="52"/>
    </row>
    <row r="13379" spans="3:17">
      <c r="C13379" s="52"/>
      <c r="F13379" s="41"/>
      <c r="I13379" s="41"/>
      <c r="J13379" s="41"/>
      <c r="K13379" s="40"/>
      <c r="Q13379" s="52"/>
    </row>
    <row r="13380" spans="3:17">
      <c r="C13380" s="52"/>
      <c r="F13380" s="41"/>
      <c r="I13380" s="41"/>
      <c r="J13380" s="41"/>
      <c r="K13380" s="40"/>
      <c r="Q13380" s="52"/>
    </row>
    <row r="13381" spans="3:17">
      <c r="C13381" s="52"/>
      <c r="F13381" s="41"/>
      <c r="I13381" s="41"/>
      <c r="J13381" s="41"/>
      <c r="K13381" s="40"/>
      <c r="Q13381" s="52"/>
    </row>
    <row r="13382" spans="3:17">
      <c r="C13382" s="52"/>
      <c r="F13382" s="41"/>
      <c r="I13382" s="41"/>
      <c r="J13382" s="41"/>
      <c r="K13382" s="40"/>
      <c r="Q13382" s="52"/>
    </row>
    <row r="13383" spans="3:17">
      <c r="C13383" s="52"/>
      <c r="F13383" s="41"/>
      <c r="I13383" s="41"/>
      <c r="J13383" s="41"/>
      <c r="K13383" s="40"/>
      <c r="Q13383" s="52"/>
    </row>
    <row r="13384" spans="3:17">
      <c r="C13384" s="52"/>
      <c r="F13384" s="41"/>
      <c r="I13384" s="41"/>
      <c r="J13384" s="41"/>
      <c r="K13384" s="40"/>
      <c r="Q13384" s="52"/>
    </row>
    <row r="13385" spans="3:17">
      <c r="C13385" s="52"/>
      <c r="F13385" s="41"/>
      <c r="I13385" s="41"/>
      <c r="J13385" s="41"/>
      <c r="K13385" s="40"/>
      <c r="Q13385" s="52"/>
    </row>
    <row r="13386" spans="3:17">
      <c r="C13386" s="52"/>
      <c r="F13386" s="41"/>
      <c r="I13386" s="41"/>
      <c r="J13386" s="41"/>
      <c r="K13386" s="40"/>
      <c r="Q13386" s="52"/>
    </row>
    <row r="13387" spans="3:17">
      <c r="C13387" s="52"/>
      <c r="F13387" s="41"/>
      <c r="I13387" s="41"/>
      <c r="J13387" s="41"/>
      <c r="K13387" s="40"/>
      <c r="Q13387" s="52"/>
    </row>
    <row r="13388" spans="3:17">
      <c r="C13388" s="52"/>
      <c r="F13388" s="41"/>
      <c r="I13388" s="41"/>
      <c r="J13388" s="41"/>
      <c r="K13388" s="40"/>
      <c r="Q13388" s="52"/>
    </row>
    <row r="13389" spans="3:17">
      <c r="C13389" s="52"/>
      <c r="F13389" s="41"/>
      <c r="I13389" s="41"/>
      <c r="J13389" s="41"/>
      <c r="K13389" s="40"/>
      <c r="Q13389" s="52"/>
    </row>
    <row r="13390" spans="3:17">
      <c r="C13390" s="52"/>
      <c r="F13390" s="41"/>
      <c r="I13390" s="41"/>
      <c r="J13390" s="41"/>
      <c r="K13390" s="40"/>
      <c r="Q13390" s="52"/>
    </row>
    <row r="13391" spans="3:17">
      <c r="C13391" s="52"/>
      <c r="F13391" s="41"/>
      <c r="I13391" s="41"/>
      <c r="J13391" s="41"/>
      <c r="K13391" s="40"/>
      <c r="Q13391" s="52"/>
    </row>
    <row r="13392" spans="3:17">
      <c r="C13392" s="52"/>
      <c r="F13392" s="41"/>
      <c r="I13392" s="41"/>
      <c r="J13392" s="41"/>
      <c r="K13392" s="40"/>
      <c r="Q13392" s="52"/>
    </row>
    <row r="13393" spans="3:17">
      <c r="C13393" s="52"/>
      <c r="F13393" s="41"/>
      <c r="I13393" s="41"/>
      <c r="J13393" s="41"/>
      <c r="K13393" s="40"/>
      <c r="Q13393" s="52"/>
    </row>
    <row r="13394" spans="3:17">
      <c r="C13394" s="52"/>
      <c r="F13394" s="41"/>
      <c r="I13394" s="41"/>
      <c r="J13394" s="41"/>
      <c r="K13394" s="40"/>
      <c r="Q13394" s="52"/>
    </row>
    <row r="13395" spans="3:17">
      <c r="C13395" s="52"/>
      <c r="F13395" s="41"/>
      <c r="I13395" s="41"/>
      <c r="J13395" s="41"/>
      <c r="K13395" s="40"/>
      <c r="Q13395" s="52"/>
    </row>
    <row r="13396" spans="3:17">
      <c r="C13396" s="52"/>
      <c r="F13396" s="41"/>
      <c r="I13396" s="41"/>
      <c r="J13396" s="41"/>
      <c r="K13396" s="40"/>
      <c r="Q13396" s="52"/>
    </row>
    <row r="13397" spans="3:17">
      <c r="C13397" s="52"/>
      <c r="F13397" s="41"/>
      <c r="I13397" s="41"/>
      <c r="J13397" s="41"/>
      <c r="K13397" s="40"/>
      <c r="Q13397" s="52"/>
    </row>
    <row r="13398" spans="3:17">
      <c r="C13398" s="52"/>
      <c r="F13398" s="41"/>
      <c r="I13398" s="41"/>
      <c r="J13398" s="41"/>
      <c r="K13398" s="40"/>
      <c r="Q13398" s="52"/>
    </row>
    <row r="13399" spans="3:17">
      <c r="C13399" s="52"/>
      <c r="F13399" s="41"/>
      <c r="I13399" s="41"/>
      <c r="J13399" s="41"/>
      <c r="K13399" s="40"/>
      <c r="Q13399" s="52"/>
    </row>
    <row r="13400" spans="3:17">
      <c r="C13400" s="52"/>
      <c r="F13400" s="41"/>
      <c r="I13400" s="41"/>
      <c r="J13400" s="41"/>
      <c r="K13400" s="40"/>
      <c r="Q13400" s="52"/>
    </row>
    <row r="13401" spans="3:17">
      <c r="C13401" s="52"/>
      <c r="F13401" s="41"/>
      <c r="I13401" s="41"/>
      <c r="J13401" s="41"/>
      <c r="K13401" s="40"/>
      <c r="Q13401" s="52"/>
    </row>
    <row r="13402" spans="3:17">
      <c r="C13402" s="52"/>
      <c r="F13402" s="41"/>
      <c r="I13402" s="41"/>
      <c r="J13402" s="41"/>
      <c r="K13402" s="40"/>
      <c r="Q13402" s="52"/>
    </row>
    <row r="13403" spans="3:17">
      <c r="C13403" s="52"/>
      <c r="F13403" s="41"/>
      <c r="I13403" s="41"/>
      <c r="J13403" s="41"/>
      <c r="K13403" s="40"/>
      <c r="Q13403" s="52"/>
    </row>
    <row r="13404" spans="3:17">
      <c r="C13404" s="52"/>
      <c r="F13404" s="41"/>
      <c r="I13404" s="41"/>
      <c r="J13404" s="41"/>
      <c r="K13404" s="40"/>
      <c r="Q13404" s="52"/>
    </row>
    <row r="13405" spans="3:17">
      <c r="C13405" s="52"/>
      <c r="F13405" s="41"/>
      <c r="I13405" s="41"/>
      <c r="J13405" s="41"/>
      <c r="K13405" s="40"/>
      <c r="Q13405" s="52"/>
    </row>
    <row r="13406" spans="3:17">
      <c r="C13406" s="52"/>
      <c r="F13406" s="41"/>
      <c r="I13406" s="41"/>
      <c r="J13406" s="41"/>
      <c r="K13406" s="40"/>
      <c r="Q13406" s="52"/>
    </row>
    <row r="13407" spans="3:17">
      <c r="C13407" s="52"/>
      <c r="F13407" s="41"/>
      <c r="I13407" s="41"/>
      <c r="J13407" s="41"/>
      <c r="K13407" s="40"/>
      <c r="Q13407" s="52"/>
    </row>
    <row r="13408" spans="3:17">
      <c r="C13408" s="52"/>
      <c r="F13408" s="41"/>
      <c r="I13408" s="41"/>
      <c r="J13408" s="41"/>
      <c r="K13408" s="40"/>
      <c r="Q13408" s="52"/>
    </row>
    <row r="13409" spans="3:17">
      <c r="C13409" s="52"/>
      <c r="F13409" s="41"/>
      <c r="I13409" s="41"/>
      <c r="J13409" s="41"/>
      <c r="K13409" s="40"/>
      <c r="Q13409" s="52"/>
    </row>
    <row r="13410" spans="3:17">
      <c r="C13410" s="52"/>
      <c r="F13410" s="41"/>
      <c r="I13410" s="41"/>
      <c r="J13410" s="41"/>
      <c r="K13410" s="40"/>
      <c r="Q13410" s="52"/>
    </row>
    <row r="13411" spans="3:17">
      <c r="C13411" s="52"/>
      <c r="F13411" s="41"/>
      <c r="I13411" s="41"/>
      <c r="J13411" s="41"/>
      <c r="K13411" s="40"/>
      <c r="Q13411" s="52"/>
    </row>
    <row r="13412" spans="3:17">
      <c r="C13412" s="52"/>
      <c r="F13412" s="41"/>
      <c r="I13412" s="41"/>
      <c r="J13412" s="41"/>
      <c r="K13412" s="40"/>
      <c r="Q13412" s="52"/>
    </row>
    <row r="13413" spans="3:17">
      <c r="C13413" s="52"/>
      <c r="F13413" s="41"/>
      <c r="I13413" s="41"/>
      <c r="J13413" s="41"/>
      <c r="K13413" s="40"/>
      <c r="Q13413" s="52"/>
    </row>
    <row r="13414" spans="3:17">
      <c r="C13414" s="52"/>
      <c r="F13414" s="41"/>
      <c r="I13414" s="41"/>
      <c r="J13414" s="41"/>
      <c r="K13414" s="40"/>
      <c r="Q13414" s="52"/>
    </row>
    <row r="13415" spans="3:17">
      <c r="C13415" s="52"/>
      <c r="F13415" s="41"/>
      <c r="I13415" s="41"/>
      <c r="J13415" s="41"/>
      <c r="K13415" s="40"/>
      <c r="Q13415" s="52"/>
    </row>
    <row r="13416" spans="3:17">
      <c r="C13416" s="52"/>
      <c r="F13416" s="41"/>
      <c r="I13416" s="41"/>
      <c r="J13416" s="41"/>
      <c r="K13416" s="40"/>
      <c r="Q13416" s="52"/>
    </row>
    <row r="13417" spans="3:17">
      <c r="C13417" s="52"/>
      <c r="F13417" s="41"/>
      <c r="I13417" s="41"/>
      <c r="J13417" s="41"/>
      <c r="K13417" s="40"/>
      <c r="Q13417" s="52"/>
    </row>
    <row r="13418" spans="3:17">
      <c r="C13418" s="52"/>
      <c r="F13418" s="41"/>
      <c r="I13418" s="41"/>
      <c r="J13418" s="41"/>
      <c r="K13418" s="40"/>
      <c r="Q13418" s="52"/>
    </row>
    <row r="13419" spans="3:17">
      <c r="C13419" s="52"/>
      <c r="F13419" s="41"/>
      <c r="I13419" s="41"/>
      <c r="J13419" s="41"/>
      <c r="K13419" s="40"/>
      <c r="Q13419" s="52"/>
    </row>
    <row r="13420" spans="3:17">
      <c r="C13420" s="52"/>
      <c r="F13420" s="41"/>
      <c r="I13420" s="41"/>
      <c r="J13420" s="41"/>
      <c r="K13420" s="40"/>
      <c r="Q13420" s="52"/>
    </row>
    <row r="13421" spans="3:17">
      <c r="C13421" s="52"/>
      <c r="F13421" s="41"/>
      <c r="I13421" s="41"/>
      <c r="J13421" s="41"/>
      <c r="K13421" s="40"/>
      <c r="Q13421" s="52"/>
    </row>
    <row r="13422" spans="3:17">
      <c r="C13422" s="52"/>
      <c r="F13422" s="41"/>
      <c r="I13422" s="41"/>
      <c r="J13422" s="41"/>
      <c r="K13422" s="40"/>
      <c r="Q13422" s="52"/>
    </row>
    <row r="13423" spans="3:17">
      <c r="C13423" s="52"/>
      <c r="F13423" s="41"/>
      <c r="I13423" s="41"/>
      <c r="J13423" s="41"/>
      <c r="K13423" s="40"/>
      <c r="Q13423" s="52"/>
    </row>
    <row r="13424" spans="3:17">
      <c r="C13424" s="52"/>
      <c r="F13424" s="41"/>
      <c r="I13424" s="41"/>
      <c r="J13424" s="41"/>
      <c r="K13424" s="40"/>
      <c r="Q13424" s="52"/>
    </row>
    <row r="13425" spans="3:17">
      <c r="C13425" s="52"/>
      <c r="F13425" s="41"/>
      <c r="I13425" s="41"/>
      <c r="J13425" s="41"/>
      <c r="K13425" s="40"/>
      <c r="Q13425" s="52"/>
    </row>
    <row r="13426" spans="3:17">
      <c r="C13426" s="52"/>
      <c r="F13426" s="41"/>
      <c r="I13426" s="41"/>
      <c r="J13426" s="41"/>
      <c r="K13426" s="40"/>
      <c r="Q13426" s="52"/>
    </row>
    <row r="13427" spans="3:17">
      <c r="C13427" s="52"/>
      <c r="F13427" s="41"/>
      <c r="I13427" s="41"/>
      <c r="J13427" s="41"/>
      <c r="K13427" s="40"/>
      <c r="Q13427" s="52"/>
    </row>
    <row r="13428" spans="3:17">
      <c r="C13428" s="52"/>
      <c r="F13428" s="41"/>
      <c r="I13428" s="41"/>
      <c r="J13428" s="41"/>
      <c r="K13428" s="40"/>
      <c r="Q13428" s="52"/>
    </row>
    <row r="13429" spans="3:17">
      <c r="C13429" s="52"/>
      <c r="F13429" s="41"/>
      <c r="I13429" s="41"/>
      <c r="J13429" s="41"/>
      <c r="K13429" s="40"/>
      <c r="Q13429" s="52"/>
    </row>
    <row r="13430" spans="3:17">
      <c r="C13430" s="52"/>
      <c r="F13430" s="41"/>
      <c r="I13430" s="41"/>
      <c r="J13430" s="41"/>
      <c r="K13430" s="40"/>
      <c r="Q13430" s="52"/>
    </row>
    <row r="13431" spans="3:17">
      <c r="C13431" s="52"/>
      <c r="F13431" s="41"/>
      <c r="I13431" s="41"/>
      <c r="J13431" s="41"/>
      <c r="K13431" s="40"/>
      <c r="Q13431" s="52"/>
    </row>
    <row r="13432" spans="3:17">
      <c r="C13432" s="52"/>
      <c r="F13432" s="41"/>
      <c r="I13432" s="41"/>
      <c r="J13432" s="41"/>
      <c r="K13432" s="40"/>
      <c r="Q13432" s="52"/>
    </row>
    <row r="13433" spans="3:17">
      <c r="C13433" s="52"/>
      <c r="F13433" s="41"/>
      <c r="I13433" s="41"/>
      <c r="J13433" s="41"/>
      <c r="K13433" s="40"/>
      <c r="Q13433" s="52"/>
    </row>
    <row r="13434" spans="3:17">
      <c r="C13434" s="52"/>
      <c r="F13434" s="41"/>
      <c r="I13434" s="41"/>
      <c r="J13434" s="41"/>
      <c r="K13434" s="40"/>
      <c r="Q13434" s="52"/>
    </row>
    <row r="13435" spans="3:17">
      <c r="C13435" s="52"/>
      <c r="F13435" s="41"/>
      <c r="I13435" s="41"/>
      <c r="J13435" s="41"/>
      <c r="K13435" s="40"/>
      <c r="Q13435" s="52"/>
    </row>
    <row r="13436" spans="3:17">
      <c r="C13436" s="52"/>
      <c r="F13436" s="41"/>
      <c r="I13436" s="41"/>
      <c r="J13436" s="41"/>
      <c r="K13436" s="40"/>
      <c r="Q13436" s="52"/>
    </row>
    <row r="13437" spans="3:17">
      <c r="C13437" s="52"/>
      <c r="F13437" s="41"/>
      <c r="I13437" s="41"/>
      <c r="J13437" s="41"/>
      <c r="K13437" s="40"/>
      <c r="Q13437" s="52"/>
    </row>
    <row r="13438" spans="3:17">
      <c r="C13438" s="52"/>
      <c r="F13438" s="41"/>
      <c r="I13438" s="41"/>
      <c r="J13438" s="41"/>
      <c r="K13438" s="40"/>
      <c r="Q13438" s="52"/>
    </row>
    <row r="13439" spans="3:17">
      <c r="C13439" s="52"/>
      <c r="F13439" s="41"/>
      <c r="I13439" s="41"/>
      <c r="J13439" s="41"/>
      <c r="K13439" s="40"/>
      <c r="Q13439" s="52"/>
    </row>
    <row r="13440" spans="3:17">
      <c r="C13440" s="52"/>
      <c r="F13440" s="41"/>
      <c r="I13440" s="41"/>
      <c r="J13440" s="41"/>
      <c r="K13440" s="40"/>
      <c r="Q13440" s="52"/>
    </row>
    <row r="13441" spans="3:17">
      <c r="C13441" s="52"/>
      <c r="F13441" s="41"/>
      <c r="I13441" s="41"/>
      <c r="J13441" s="41"/>
      <c r="K13441" s="40"/>
      <c r="Q13441" s="52"/>
    </row>
    <row r="13442" spans="3:17">
      <c r="C13442" s="52"/>
      <c r="F13442" s="41"/>
      <c r="I13442" s="41"/>
      <c r="J13442" s="41"/>
      <c r="K13442" s="40"/>
      <c r="Q13442" s="52"/>
    </row>
    <row r="13443" spans="3:17">
      <c r="C13443" s="52"/>
      <c r="F13443" s="41"/>
      <c r="I13443" s="41"/>
      <c r="J13443" s="41"/>
      <c r="K13443" s="40"/>
      <c r="Q13443" s="52"/>
    </row>
    <row r="13444" spans="3:17">
      <c r="C13444" s="52"/>
      <c r="F13444" s="41"/>
      <c r="I13444" s="41"/>
      <c r="J13444" s="41"/>
      <c r="K13444" s="40"/>
      <c r="Q13444" s="52"/>
    </row>
    <row r="13445" spans="3:17">
      <c r="C13445" s="52"/>
      <c r="F13445" s="41"/>
      <c r="I13445" s="41"/>
      <c r="J13445" s="41"/>
      <c r="K13445" s="40"/>
      <c r="Q13445" s="52"/>
    </row>
    <row r="13446" spans="3:17">
      <c r="C13446" s="52"/>
      <c r="F13446" s="41"/>
      <c r="I13446" s="41"/>
      <c r="J13446" s="41"/>
      <c r="K13446" s="40"/>
      <c r="Q13446" s="52"/>
    </row>
    <row r="13447" spans="3:17">
      <c r="C13447" s="52"/>
      <c r="F13447" s="41"/>
      <c r="I13447" s="41"/>
      <c r="J13447" s="41"/>
      <c r="K13447" s="40"/>
      <c r="Q13447" s="52"/>
    </row>
    <row r="13448" spans="3:17">
      <c r="C13448" s="52"/>
      <c r="F13448" s="41"/>
      <c r="I13448" s="41"/>
      <c r="J13448" s="41"/>
      <c r="K13448" s="40"/>
      <c r="Q13448" s="52"/>
    </row>
    <row r="13449" spans="3:17">
      <c r="C13449" s="52"/>
      <c r="F13449" s="41"/>
      <c r="I13449" s="41"/>
      <c r="J13449" s="41"/>
      <c r="K13449" s="40"/>
      <c r="Q13449" s="52"/>
    </row>
    <row r="13450" spans="3:17">
      <c r="C13450" s="52"/>
      <c r="F13450" s="41"/>
      <c r="I13450" s="41"/>
      <c r="J13450" s="41"/>
      <c r="K13450" s="40"/>
      <c r="Q13450" s="52"/>
    </row>
    <row r="13451" spans="3:17">
      <c r="C13451" s="52"/>
      <c r="F13451" s="41"/>
      <c r="I13451" s="41"/>
      <c r="J13451" s="41"/>
      <c r="K13451" s="40"/>
      <c r="Q13451" s="52"/>
    </row>
    <row r="13452" spans="3:17">
      <c r="C13452" s="52"/>
      <c r="F13452" s="41"/>
      <c r="I13452" s="41"/>
      <c r="J13452" s="41"/>
      <c r="K13452" s="40"/>
      <c r="Q13452" s="52"/>
    </row>
    <row r="13453" spans="3:17">
      <c r="C13453" s="52"/>
      <c r="F13453" s="41"/>
      <c r="I13453" s="41"/>
      <c r="J13453" s="41"/>
      <c r="K13453" s="40"/>
      <c r="Q13453" s="52"/>
    </row>
    <row r="13454" spans="3:17">
      <c r="C13454" s="52"/>
      <c r="F13454" s="41"/>
      <c r="I13454" s="41"/>
      <c r="J13454" s="41"/>
      <c r="K13454" s="40"/>
      <c r="Q13454" s="52"/>
    </row>
    <row r="13455" spans="3:17">
      <c r="C13455" s="52"/>
      <c r="F13455" s="41"/>
      <c r="I13455" s="41"/>
      <c r="J13455" s="41"/>
      <c r="K13455" s="40"/>
      <c r="Q13455" s="52"/>
    </row>
    <row r="13456" spans="3:17">
      <c r="C13456" s="52"/>
      <c r="F13456" s="41"/>
      <c r="I13456" s="41"/>
      <c r="J13456" s="41"/>
      <c r="K13456" s="40"/>
      <c r="Q13456" s="52"/>
    </row>
    <row r="13457" spans="3:17">
      <c r="C13457" s="52"/>
      <c r="F13457" s="41"/>
      <c r="I13457" s="41"/>
      <c r="J13457" s="41"/>
      <c r="K13457" s="40"/>
      <c r="Q13457" s="52"/>
    </row>
    <row r="13458" spans="3:17">
      <c r="C13458" s="52"/>
      <c r="F13458" s="41"/>
      <c r="I13458" s="41"/>
      <c r="J13458" s="41"/>
      <c r="K13458" s="40"/>
      <c r="Q13458" s="52"/>
    </row>
    <row r="13459" spans="3:17">
      <c r="C13459" s="52"/>
      <c r="F13459" s="41"/>
      <c r="I13459" s="41"/>
      <c r="J13459" s="41"/>
      <c r="K13459" s="40"/>
      <c r="Q13459" s="52"/>
    </row>
    <row r="13460" spans="3:17">
      <c r="C13460" s="52"/>
      <c r="F13460" s="41"/>
      <c r="I13460" s="41"/>
      <c r="J13460" s="41"/>
      <c r="K13460" s="40"/>
      <c r="Q13460" s="52"/>
    </row>
    <row r="13461" spans="3:17">
      <c r="C13461" s="52"/>
      <c r="F13461" s="41"/>
      <c r="I13461" s="41"/>
      <c r="J13461" s="41"/>
      <c r="K13461" s="40"/>
      <c r="Q13461" s="52"/>
    </row>
    <row r="13462" spans="3:17">
      <c r="C13462" s="52"/>
      <c r="F13462" s="41"/>
      <c r="I13462" s="41"/>
      <c r="J13462" s="41"/>
      <c r="K13462" s="40"/>
      <c r="Q13462" s="52"/>
    </row>
    <row r="13463" spans="3:17">
      <c r="C13463" s="52"/>
      <c r="F13463" s="41"/>
      <c r="I13463" s="41"/>
      <c r="J13463" s="41"/>
      <c r="K13463" s="40"/>
      <c r="Q13463" s="52"/>
    </row>
    <row r="13464" spans="3:17">
      <c r="C13464" s="52"/>
      <c r="F13464" s="41"/>
      <c r="I13464" s="41"/>
      <c r="J13464" s="41"/>
      <c r="K13464" s="40"/>
      <c r="Q13464" s="52"/>
    </row>
    <row r="13465" spans="3:17">
      <c r="C13465" s="52"/>
      <c r="F13465" s="41"/>
      <c r="I13465" s="41"/>
      <c r="J13465" s="41"/>
      <c r="K13465" s="40"/>
      <c r="Q13465" s="52"/>
    </row>
    <row r="13466" spans="3:17">
      <c r="C13466" s="52"/>
      <c r="F13466" s="41"/>
      <c r="I13466" s="41"/>
      <c r="J13466" s="41"/>
      <c r="K13466" s="40"/>
      <c r="Q13466" s="52"/>
    </row>
    <row r="13467" spans="3:17">
      <c r="C13467" s="52"/>
      <c r="F13467" s="41"/>
      <c r="I13467" s="41"/>
      <c r="J13467" s="41"/>
      <c r="K13467" s="40"/>
      <c r="Q13467" s="52"/>
    </row>
    <row r="13468" spans="3:17">
      <c r="C13468" s="52"/>
      <c r="F13468" s="41"/>
      <c r="I13468" s="41"/>
      <c r="J13468" s="41"/>
      <c r="K13468" s="40"/>
      <c r="Q13468" s="52"/>
    </row>
    <row r="13469" spans="3:17">
      <c r="C13469" s="52"/>
      <c r="F13469" s="41"/>
      <c r="I13469" s="41"/>
      <c r="J13469" s="41"/>
      <c r="K13469" s="40"/>
      <c r="Q13469" s="52"/>
    </row>
    <row r="13470" spans="3:17">
      <c r="C13470" s="52"/>
      <c r="F13470" s="41"/>
      <c r="I13470" s="41"/>
      <c r="J13470" s="41"/>
      <c r="K13470" s="40"/>
      <c r="Q13470" s="52"/>
    </row>
    <row r="13471" spans="3:17">
      <c r="C13471" s="52"/>
      <c r="F13471" s="41"/>
      <c r="I13471" s="41"/>
      <c r="J13471" s="41"/>
      <c r="K13471" s="40"/>
      <c r="Q13471" s="52"/>
    </row>
    <row r="13472" spans="3:17">
      <c r="C13472" s="52"/>
      <c r="F13472" s="41"/>
      <c r="I13472" s="41"/>
      <c r="J13472" s="41"/>
      <c r="K13472" s="40"/>
      <c r="Q13472" s="52"/>
    </row>
    <row r="13473" spans="3:17">
      <c r="C13473" s="52"/>
      <c r="F13473" s="41"/>
      <c r="I13473" s="41"/>
      <c r="J13473" s="41"/>
      <c r="K13473" s="40"/>
      <c r="Q13473" s="52"/>
    </row>
    <row r="13474" spans="3:17">
      <c r="C13474" s="52"/>
      <c r="F13474" s="41"/>
      <c r="I13474" s="41"/>
      <c r="J13474" s="41"/>
      <c r="K13474" s="40"/>
      <c r="Q13474" s="52"/>
    </row>
    <row r="13475" spans="3:17">
      <c r="C13475" s="52"/>
      <c r="F13475" s="41"/>
      <c r="I13475" s="41"/>
      <c r="J13475" s="41"/>
      <c r="K13475" s="40"/>
      <c r="Q13475" s="52"/>
    </row>
    <row r="13476" spans="3:17">
      <c r="C13476" s="52"/>
      <c r="F13476" s="41"/>
      <c r="I13476" s="41"/>
      <c r="J13476" s="41"/>
      <c r="K13476" s="40"/>
      <c r="Q13476" s="52"/>
    </row>
    <row r="13477" spans="3:17">
      <c r="C13477" s="52"/>
      <c r="F13477" s="41"/>
      <c r="I13477" s="41"/>
      <c r="J13477" s="41"/>
      <c r="K13477" s="40"/>
      <c r="Q13477" s="52"/>
    </row>
    <row r="13478" spans="3:17">
      <c r="C13478" s="52"/>
      <c r="F13478" s="41"/>
      <c r="I13478" s="41"/>
      <c r="J13478" s="41"/>
      <c r="K13478" s="40"/>
      <c r="Q13478" s="52"/>
    </row>
    <row r="13479" spans="3:17">
      <c r="C13479" s="52"/>
      <c r="F13479" s="41"/>
      <c r="I13479" s="41"/>
      <c r="J13479" s="41"/>
      <c r="K13479" s="40"/>
      <c r="Q13479" s="52"/>
    </row>
    <row r="13480" spans="3:17">
      <c r="C13480" s="52"/>
      <c r="F13480" s="41"/>
      <c r="I13480" s="41"/>
      <c r="J13480" s="41"/>
      <c r="K13480" s="40"/>
      <c r="Q13480" s="52"/>
    </row>
    <row r="13481" spans="3:17">
      <c r="C13481" s="52"/>
      <c r="F13481" s="41"/>
      <c r="I13481" s="41"/>
      <c r="J13481" s="41"/>
      <c r="K13481" s="40"/>
      <c r="Q13481" s="52"/>
    </row>
    <row r="13482" spans="3:17">
      <c r="C13482" s="52"/>
      <c r="F13482" s="41"/>
      <c r="I13482" s="41"/>
      <c r="J13482" s="41"/>
      <c r="K13482" s="40"/>
      <c r="Q13482" s="52"/>
    </row>
    <row r="13483" spans="3:17">
      <c r="C13483" s="52"/>
      <c r="F13483" s="41"/>
      <c r="I13483" s="41"/>
      <c r="J13483" s="41"/>
      <c r="K13483" s="40"/>
      <c r="Q13483" s="52"/>
    </row>
    <row r="13484" spans="3:17">
      <c r="C13484" s="52"/>
      <c r="F13484" s="41"/>
      <c r="I13484" s="41"/>
      <c r="J13484" s="41"/>
      <c r="K13484" s="40"/>
      <c r="Q13484" s="52"/>
    </row>
    <row r="13485" spans="3:17">
      <c r="C13485" s="52"/>
      <c r="F13485" s="41"/>
      <c r="I13485" s="41"/>
      <c r="J13485" s="41"/>
      <c r="K13485" s="40"/>
      <c r="Q13485" s="52"/>
    </row>
    <row r="13486" spans="3:17">
      <c r="C13486" s="52"/>
      <c r="F13486" s="41"/>
      <c r="I13486" s="41"/>
      <c r="J13486" s="41"/>
      <c r="K13486" s="40"/>
      <c r="Q13486" s="52"/>
    </row>
    <row r="13487" spans="3:17">
      <c r="C13487" s="52"/>
      <c r="F13487" s="41"/>
      <c r="I13487" s="41"/>
      <c r="J13487" s="41"/>
      <c r="K13487" s="40"/>
      <c r="Q13487" s="52"/>
    </row>
    <row r="13488" spans="3:17">
      <c r="C13488" s="52"/>
      <c r="F13488" s="41"/>
      <c r="I13488" s="41"/>
      <c r="J13488" s="41"/>
      <c r="K13488" s="40"/>
      <c r="Q13488" s="52"/>
    </row>
    <row r="13489" spans="3:17">
      <c r="C13489" s="52"/>
      <c r="F13489" s="41"/>
      <c r="I13489" s="41"/>
      <c r="J13489" s="41"/>
      <c r="K13489" s="40"/>
      <c r="Q13489" s="52"/>
    </row>
    <row r="13490" spans="3:17">
      <c r="C13490" s="52"/>
      <c r="F13490" s="41"/>
      <c r="I13490" s="41"/>
      <c r="J13490" s="41"/>
      <c r="K13490" s="40"/>
      <c r="Q13490" s="52"/>
    </row>
    <row r="13491" spans="3:17">
      <c r="C13491" s="52"/>
      <c r="F13491" s="41"/>
      <c r="I13491" s="41"/>
      <c r="J13491" s="41"/>
      <c r="K13491" s="40"/>
      <c r="Q13491" s="52"/>
    </row>
    <row r="13492" spans="3:17">
      <c r="C13492" s="52"/>
      <c r="F13492" s="41"/>
      <c r="I13492" s="41"/>
      <c r="J13492" s="41"/>
      <c r="K13492" s="40"/>
      <c r="Q13492" s="52"/>
    </row>
    <row r="13493" spans="3:17">
      <c r="C13493" s="52"/>
      <c r="F13493" s="41"/>
      <c r="I13493" s="41"/>
      <c r="J13493" s="41"/>
      <c r="K13493" s="40"/>
      <c r="Q13493" s="52"/>
    </row>
    <row r="13494" spans="3:17">
      <c r="C13494" s="52"/>
      <c r="F13494" s="41"/>
      <c r="I13494" s="41"/>
      <c r="J13494" s="41"/>
      <c r="K13494" s="40"/>
      <c r="Q13494" s="52"/>
    </row>
    <row r="13495" spans="3:17">
      <c r="C13495" s="52"/>
      <c r="F13495" s="41"/>
      <c r="I13495" s="41"/>
      <c r="J13495" s="41"/>
      <c r="K13495" s="40"/>
      <c r="Q13495" s="52"/>
    </row>
    <row r="13496" spans="3:17">
      <c r="C13496" s="52"/>
      <c r="F13496" s="41"/>
      <c r="I13496" s="41"/>
      <c r="J13496" s="41"/>
      <c r="K13496" s="40"/>
      <c r="Q13496" s="52"/>
    </row>
    <row r="13497" spans="3:17">
      <c r="C13497" s="52"/>
      <c r="F13497" s="41"/>
      <c r="I13497" s="41"/>
      <c r="J13497" s="41"/>
      <c r="K13497" s="40"/>
      <c r="Q13497" s="52"/>
    </row>
    <row r="13498" spans="3:17">
      <c r="C13498" s="52"/>
      <c r="F13498" s="41"/>
      <c r="I13498" s="41"/>
      <c r="J13498" s="41"/>
      <c r="K13498" s="40"/>
      <c r="Q13498" s="52"/>
    </row>
    <row r="13499" spans="3:17">
      <c r="C13499" s="52"/>
      <c r="F13499" s="41"/>
      <c r="I13499" s="41"/>
      <c r="J13499" s="41"/>
      <c r="K13499" s="40"/>
      <c r="Q13499" s="52"/>
    </row>
    <row r="13500" spans="3:17">
      <c r="C13500" s="52"/>
      <c r="F13500" s="41"/>
      <c r="I13500" s="41"/>
      <c r="J13500" s="41"/>
      <c r="K13500" s="40"/>
      <c r="Q13500" s="52"/>
    </row>
    <row r="13501" spans="3:17">
      <c r="C13501" s="52"/>
      <c r="F13501" s="41"/>
      <c r="I13501" s="41"/>
      <c r="J13501" s="41"/>
      <c r="K13501" s="40"/>
      <c r="Q13501" s="52"/>
    </row>
    <row r="13502" spans="3:17">
      <c r="C13502" s="52"/>
      <c r="F13502" s="41"/>
      <c r="I13502" s="41"/>
      <c r="J13502" s="41"/>
      <c r="K13502" s="40"/>
      <c r="Q13502" s="52"/>
    </row>
    <row r="13503" spans="3:17">
      <c r="C13503" s="52"/>
      <c r="F13503" s="41"/>
      <c r="I13503" s="41"/>
      <c r="J13503" s="41"/>
      <c r="K13503" s="40"/>
      <c r="Q13503" s="52"/>
    </row>
    <row r="13504" spans="3:17">
      <c r="C13504" s="52"/>
      <c r="F13504" s="41"/>
      <c r="I13504" s="41"/>
      <c r="J13504" s="41"/>
      <c r="K13504" s="40"/>
      <c r="Q13504" s="52"/>
    </row>
    <row r="13505" spans="3:17">
      <c r="C13505" s="52"/>
      <c r="F13505" s="41"/>
      <c r="I13505" s="41"/>
      <c r="J13505" s="41"/>
      <c r="K13505" s="40"/>
      <c r="Q13505" s="52"/>
    </row>
    <row r="13506" spans="3:17">
      <c r="C13506" s="52"/>
      <c r="F13506" s="41"/>
      <c r="I13506" s="41"/>
      <c r="J13506" s="41"/>
      <c r="K13506" s="40"/>
      <c r="Q13506" s="52"/>
    </row>
    <row r="13507" spans="3:17">
      <c r="C13507" s="52"/>
      <c r="F13507" s="41"/>
      <c r="I13507" s="41"/>
      <c r="J13507" s="41"/>
      <c r="K13507" s="40"/>
      <c r="Q13507" s="52"/>
    </row>
    <row r="13508" spans="3:17">
      <c r="C13508" s="52"/>
      <c r="F13508" s="41"/>
      <c r="I13508" s="41"/>
      <c r="J13508" s="41"/>
      <c r="K13508" s="40"/>
      <c r="Q13508" s="52"/>
    </row>
    <row r="13509" spans="3:17">
      <c r="C13509" s="52"/>
      <c r="F13509" s="41"/>
      <c r="I13509" s="41"/>
      <c r="J13509" s="41"/>
      <c r="K13509" s="40"/>
      <c r="Q13509" s="52"/>
    </row>
    <row r="13510" spans="3:17">
      <c r="C13510" s="52"/>
      <c r="F13510" s="41"/>
      <c r="I13510" s="41"/>
      <c r="J13510" s="41"/>
      <c r="K13510" s="40"/>
      <c r="Q13510" s="52"/>
    </row>
    <row r="13511" spans="3:17">
      <c r="C13511" s="52"/>
      <c r="F13511" s="41"/>
      <c r="I13511" s="41"/>
      <c r="J13511" s="41"/>
      <c r="K13511" s="40"/>
      <c r="Q13511" s="52"/>
    </row>
    <row r="13512" spans="3:17">
      <c r="C13512" s="52"/>
      <c r="F13512" s="41"/>
      <c r="I13512" s="41"/>
      <c r="J13512" s="41"/>
      <c r="K13512" s="40"/>
      <c r="Q13512" s="52"/>
    </row>
    <row r="13513" spans="3:17">
      <c r="C13513" s="52"/>
      <c r="F13513" s="41"/>
      <c r="I13513" s="41"/>
      <c r="J13513" s="41"/>
      <c r="K13513" s="40"/>
      <c r="Q13513" s="52"/>
    </row>
    <row r="13514" spans="3:17">
      <c r="C13514" s="52"/>
      <c r="F13514" s="41"/>
      <c r="I13514" s="41"/>
      <c r="J13514" s="41"/>
      <c r="K13514" s="40"/>
      <c r="Q13514" s="52"/>
    </row>
    <row r="13515" spans="3:17">
      <c r="C13515" s="52"/>
      <c r="F13515" s="41"/>
      <c r="I13515" s="41"/>
      <c r="J13515" s="41"/>
      <c r="K13515" s="40"/>
      <c r="Q13515" s="52"/>
    </row>
    <row r="13516" spans="3:17">
      <c r="C13516" s="52"/>
      <c r="F13516" s="41"/>
      <c r="I13516" s="41"/>
      <c r="J13516" s="41"/>
      <c r="K13516" s="40"/>
      <c r="Q13516" s="52"/>
    </row>
    <row r="13517" spans="3:17">
      <c r="C13517" s="52"/>
      <c r="F13517" s="41"/>
      <c r="I13517" s="41"/>
      <c r="J13517" s="41"/>
      <c r="K13517" s="40"/>
      <c r="Q13517" s="52"/>
    </row>
    <row r="13518" spans="3:17">
      <c r="C13518" s="52"/>
      <c r="F13518" s="41"/>
      <c r="I13518" s="41"/>
      <c r="J13518" s="41"/>
      <c r="K13518" s="40"/>
      <c r="Q13518" s="52"/>
    </row>
    <row r="13519" spans="3:17">
      <c r="C13519" s="52"/>
      <c r="F13519" s="41"/>
      <c r="I13519" s="41"/>
      <c r="J13519" s="41"/>
      <c r="K13519" s="40"/>
      <c r="Q13519" s="52"/>
    </row>
    <row r="13520" spans="3:17">
      <c r="C13520" s="52"/>
      <c r="F13520" s="41"/>
      <c r="I13520" s="41"/>
      <c r="J13520" s="41"/>
      <c r="K13520" s="40"/>
      <c r="Q13520" s="52"/>
    </row>
    <row r="13521" spans="3:17">
      <c r="C13521" s="52"/>
      <c r="F13521" s="41"/>
      <c r="I13521" s="41"/>
      <c r="J13521" s="41"/>
      <c r="K13521" s="40"/>
      <c r="Q13521" s="52"/>
    </row>
    <row r="13522" spans="3:17">
      <c r="C13522" s="52"/>
      <c r="F13522" s="41"/>
      <c r="I13522" s="41"/>
      <c r="J13522" s="41"/>
      <c r="K13522" s="40"/>
      <c r="Q13522" s="52"/>
    </row>
    <row r="13523" spans="3:17">
      <c r="C13523" s="52"/>
      <c r="F13523" s="41"/>
      <c r="I13523" s="41"/>
      <c r="J13523" s="41"/>
      <c r="K13523" s="40"/>
      <c r="Q13523" s="52"/>
    </row>
    <row r="13524" spans="3:17">
      <c r="C13524" s="52"/>
      <c r="F13524" s="41"/>
      <c r="I13524" s="41"/>
      <c r="J13524" s="41"/>
      <c r="K13524" s="40"/>
      <c r="Q13524" s="52"/>
    </row>
    <row r="13525" spans="3:17">
      <c r="C13525" s="52"/>
      <c r="F13525" s="41"/>
      <c r="I13525" s="41"/>
      <c r="J13525" s="41"/>
      <c r="K13525" s="40"/>
      <c r="Q13525" s="52"/>
    </row>
    <row r="13526" spans="3:17">
      <c r="C13526" s="52"/>
      <c r="F13526" s="41"/>
      <c r="I13526" s="41"/>
      <c r="J13526" s="41"/>
      <c r="K13526" s="40"/>
      <c r="Q13526" s="52"/>
    </row>
    <row r="13527" spans="3:17">
      <c r="C13527" s="52"/>
      <c r="F13527" s="41"/>
      <c r="I13527" s="41"/>
      <c r="J13527" s="41"/>
      <c r="K13527" s="40"/>
      <c r="Q13527" s="52"/>
    </row>
    <row r="13528" spans="3:17">
      <c r="C13528" s="52"/>
      <c r="F13528" s="41"/>
      <c r="I13528" s="41"/>
      <c r="J13528" s="41"/>
      <c r="K13528" s="40"/>
      <c r="Q13528" s="52"/>
    </row>
    <row r="13529" spans="3:17">
      <c r="C13529" s="52"/>
      <c r="F13529" s="41"/>
      <c r="I13529" s="41"/>
      <c r="J13529" s="41"/>
      <c r="K13529" s="40"/>
      <c r="Q13529" s="52"/>
    </row>
    <row r="13530" spans="3:17">
      <c r="C13530" s="52"/>
      <c r="F13530" s="41"/>
      <c r="I13530" s="41"/>
      <c r="J13530" s="41"/>
      <c r="K13530" s="40"/>
      <c r="Q13530" s="52"/>
    </row>
    <row r="13531" spans="3:17">
      <c r="C13531" s="52"/>
      <c r="F13531" s="41"/>
      <c r="I13531" s="41"/>
      <c r="J13531" s="41"/>
      <c r="K13531" s="40"/>
      <c r="Q13531" s="52"/>
    </row>
    <row r="13532" spans="3:17">
      <c r="C13532" s="52"/>
      <c r="F13532" s="41"/>
      <c r="I13532" s="41"/>
      <c r="J13532" s="41"/>
      <c r="K13532" s="40"/>
      <c r="Q13532" s="52"/>
    </row>
    <row r="13533" spans="3:17">
      <c r="C13533" s="52"/>
      <c r="F13533" s="41"/>
      <c r="I13533" s="41"/>
      <c r="J13533" s="41"/>
      <c r="K13533" s="40"/>
      <c r="Q13533" s="52"/>
    </row>
    <row r="13534" spans="3:17">
      <c r="C13534" s="52"/>
      <c r="F13534" s="41"/>
      <c r="I13534" s="41"/>
      <c r="J13534" s="41"/>
      <c r="K13534" s="40"/>
      <c r="Q13534" s="52"/>
    </row>
    <row r="13535" spans="3:17">
      <c r="C13535" s="52"/>
      <c r="F13535" s="41"/>
      <c r="I13535" s="41"/>
      <c r="J13535" s="41"/>
      <c r="K13535" s="40"/>
      <c r="Q13535" s="52"/>
    </row>
    <row r="13536" spans="3:17">
      <c r="C13536" s="52"/>
      <c r="F13536" s="41"/>
      <c r="I13536" s="41"/>
      <c r="J13536" s="41"/>
      <c r="K13536" s="40"/>
      <c r="Q13536" s="52"/>
    </row>
    <row r="13537" spans="3:17">
      <c r="C13537" s="52"/>
      <c r="F13537" s="41"/>
      <c r="I13537" s="41"/>
      <c r="J13537" s="41"/>
      <c r="K13537" s="40"/>
      <c r="Q13537" s="52"/>
    </row>
    <row r="13538" spans="3:17">
      <c r="C13538" s="52"/>
      <c r="F13538" s="41"/>
      <c r="I13538" s="41"/>
      <c r="J13538" s="41"/>
      <c r="K13538" s="40"/>
      <c r="Q13538" s="52"/>
    </row>
    <row r="13539" spans="3:17">
      <c r="C13539" s="52"/>
      <c r="F13539" s="41"/>
      <c r="I13539" s="41"/>
      <c r="J13539" s="41"/>
      <c r="K13539" s="40"/>
      <c r="Q13539" s="52"/>
    </row>
    <row r="13540" spans="3:17">
      <c r="C13540" s="52"/>
      <c r="F13540" s="41"/>
      <c r="I13540" s="41"/>
      <c r="J13540" s="41"/>
      <c r="K13540" s="40"/>
      <c r="Q13540" s="52"/>
    </row>
    <row r="13541" spans="3:17">
      <c r="C13541" s="52"/>
      <c r="F13541" s="41"/>
      <c r="I13541" s="41"/>
      <c r="J13541" s="41"/>
      <c r="K13541" s="40"/>
      <c r="Q13541" s="52"/>
    </row>
    <row r="13542" spans="3:17">
      <c r="C13542" s="52"/>
      <c r="F13542" s="41"/>
      <c r="I13542" s="41"/>
      <c r="J13542" s="41"/>
      <c r="K13542" s="40"/>
      <c r="Q13542" s="52"/>
    </row>
    <row r="13543" spans="3:17">
      <c r="C13543" s="52"/>
      <c r="F13543" s="41"/>
      <c r="I13543" s="41"/>
      <c r="J13543" s="41"/>
      <c r="K13543" s="40"/>
      <c r="Q13543" s="52"/>
    </row>
    <row r="13544" spans="3:17">
      <c r="C13544" s="52"/>
      <c r="F13544" s="41"/>
      <c r="I13544" s="41"/>
      <c r="J13544" s="41"/>
      <c r="K13544" s="40"/>
      <c r="Q13544" s="52"/>
    </row>
    <row r="13545" spans="3:17">
      <c r="C13545" s="52"/>
      <c r="F13545" s="41"/>
      <c r="I13545" s="41"/>
      <c r="J13545" s="41"/>
      <c r="K13545" s="40"/>
      <c r="Q13545" s="52"/>
    </row>
    <row r="13546" spans="3:17">
      <c r="C13546" s="52"/>
      <c r="F13546" s="41"/>
      <c r="I13546" s="41"/>
      <c r="J13546" s="41"/>
      <c r="K13546" s="40"/>
      <c r="Q13546" s="52"/>
    </row>
    <row r="13547" spans="3:17">
      <c r="C13547" s="52"/>
      <c r="F13547" s="41"/>
      <c r="I13547" s="41"/>
      <c r="J13547" s="41"/>
      <c r="K13547" s="40"/>
      <c r="Q13547" s="52"/>
    </row>
    <row r="13548" spans="3:17">
      <c r="C13548" s="52"/>
      <c r="F13548" s="41"/>
      <c r="I13548" s="41"/>
      <c r="J13548" s="41"/>
      <c r="K13548" s="40"/>
      <c r="Q13548" s="52"/>
    </row>
    <row r="13549" spans="3:17">
      <c r="C13549" s="52"/>
      <c r="F13549" s="41"/>
      <c r="I13549" s="41"/>
      <c r="J13549" s="41"/>
      <c r="K13549" s="40"/>
      <c r="Q13549" s="52"/>
    </row>
    <row r="13550" spans="3:17">
      <c r="C13550" s="52"/>
      <c r="F13550" s="41"/>
      <c r="I13550" s="41"/>
      <c r="J13550" s="41"/>
      <c r="K13550" s="40"/>
      <c r="Q13550" s="52"/>
    </row>
    <row r="13551" spans="3:17">
      <c r="C13551" s="52"/>
      <c r="F13551" s="41"/>
      <c r="I13551" s="41"/>
      <c r="J13551" s="41"/>
      <c r="K13551" s="40"/>
      <c r="Q13551" s="52"/>
    </row>
    <row r="13552" spans="3:17">
      <c r="C13552" s="52"/>
      <c r="F13552" s="41"/>
      <c r="I13552" s="41"/>
      <c r="J13552" s="41"/>
      <c r="K13552" s="40"/>
      <c r="Q13552" s="52"/>
    </row>
    <row r="13553" spans="3:17">
      <c r="C13553" s="52"/>
      <c r="F13553" s="41"/>
      <c r="I13553" s="41"/>
      <c r="J13553" s="41"/>
      <c r="K13553" s="40"/>
      <c r="Q13553" s="52"/>
    </row>
    <row r="13554" spans="3:17">
      <c r="C13554" s="52"/>
      <c r="F13554" s="41"/>
      <c r="I13554" s="41"/>
      <c r="J13554" s="41"/>
      <c r="K13554" s="40"/>
      <c r="Q13554" s="52"/>
    </row>
    <row r="13555" spans="3:17">
      <c r="C13555" s="52"/>
      <c r="F13555" s="41"/>
      <c r="I13555" s="41"/>
      <c r="J13555" s="41"/>
      <c r="K13555" s="40"/>
      <c r="Q13555" s="52"/>
    </row>
    <row r="13556" spans="3:17">
      <c r="C13556" s="52"/>
      <c r="F13556" s="41"/>
      <c r="I13556" s="41"/>
      <c r="J13556" s="41"/>
      <c r="K13556" s="40"/>
      <c r="Q13556" s="52"/>
    </row>
    <row r="13557" spans="3:17">
      <c r="C13557" s="52"/>
      <c r="F13557" s="41"/>
      <c r="I13557" s="41"/>
      <c r="J13557" s="41"/>
      <c r="K13557" s="40"/>
      <c r="Q13557" s="52"/>
    </row>
    <row r="13558" spans="3:17">
      <c r="C13558" s="52"/>
      <c r="F13558" s="41"/>
      <c r="I13558" s="41"/>
      <c r="J13558" s="41"/>
      <c r="K13558" s="40"/>
      <c r="Q13558" s="52"/>
    </row>
    <row r="13559" spans="3:17">
      <c r="C13559" s="52"/>
      <c r="F13559" s="41"/>
      <c r="I13559" s="41"/>
      <c r="J13559" s="41"/>
      <c r="K13559" s="40"/>
      <c r="Q13559" s="52"/>
    </row>
    <row r="13560" spans="3:17">
      <c r="C13560" s="52"/>
      <c r="F13560" s="41"/>
      <c r="I13560" s="41"/>
      <c r="J13560" s="41"/>
      <c r="K13560" s="40"/>
      <c r="Q13560" s="52"/>
    </row>
    <row r="13561" spans="3:17">
      <c r="C13561" s="52"/>
      <c r="F13561" s="41"/>
      <c r="I13561" s="41"/>
      <c r="J13561" s="41"/>
      <c r="K13561" s="40"/>
      <c r="Q13561" s="52"/>
    </row>
    <row r="13562" spans="3:17">
      <c r="C13562" s="52"/>
      <c r="F13562" s="41"/>
      <c r="I13562" s="41"/>
      <c r="J13562" s="41"/>
      <c r="K13562" s="40"/>
      <c r="Q13562" s="52"/>
    </row>
    <row r="13563" spans="3:17">
      <c r="C13563" s="52"/>
      <c r="F13563" s="41"/>
      <c r="I13563" s="41"/>
      <c r="J13563" s="41"/>
      <c r="K13563" s="40"/>
      <c r="Q13563" s="52"/>
    </row>
    <row r="13564" spans="3:17">
      <c r="C13564" s="52"/>
      <c r="F13564" s="41"/>
      <c r="I13564" s="41"/>
      <c r="J13564" s="41"/>
      <c r="K13564" s="40"/>
      <c r="Q13564" s="52"/>
    </row>
    <row r="13565" spans="3:17">
      <c r="C13565" s="52"/>
      <c r="F13565" s="41"/>
      <c r="I13565" s="41"/>
      <c r="J13565" s="41"/>
      <c r="K13565" s="40"/>
      <c r="Q13565" s="52"/>
    </row>
    <row r="13566" spans="3:17">
      <c r="C13566" s="52"/>
      <c r="F13566" s="41"/>
      <c r="I13566" s="41"/>
      <c r="J13566" s="41"/>
      <c r="K13566" s="40"/>
      <c r="Q13566" s="52"/>
    </row>
    <row r="13567" spans="3:17">
      <c r="C13567" s="52"/>
      <c r="F13567" s="41"/>
      <c r="I13567" s="41"/>
      <c r="J13567" s="41"/>
      <c r="K13567" s="40"/>
      <c r="Q13567" s="52"/>
    </row>
    <row r="13568" spans="3:17">
      <c r="C13568" s="52"/>
      <c r="F13568" s="41"/>
      <c r="I13568" s="41"/>
      <c r="J13568" s="41"/>
      <c r="K13568" s="40"/>
      <c r="Q13568" s="52"/>
    </row>
    <row r="13569" spans="3:17">
      <c r="C13569" s="52"/>
      <c r="F13569" s="41"/>
      <c r="I13569" s="41"/>
      <c r="J13569" s="41"/>
      <c r="K13569" s="40"/>
      <c r="Q13569" s="52"/>
    </row>
    <row r="13570" spans="3:17">
      <c r="C13570" s="52"/>
      <c r="F13570" s="41"/>
      <c r="I13570" s="41"/>
      <c r="J13570" s="41"/>
      <c r="K13570" s="40"/>
      <c r="Q13570" s="52"/>
    </row>
    <row r="13571" spans="3:17">
      <c r="C13571" s="52"/>
      <c r="F13571" s="41"/>
      <c r="I13571" s="41"/>
      <c r="J13571" s="41"/>
      <c r="K13571" s="40"/>
      <c r="Q13571" s="52"/>
    </row>
    <row r="13572" spans="3:17">
      <c r="C13572" s="52"/>
      <c r="F13572" s="41"/>
      <c r="I13572" s="41"/>
      <c r="J13572" s="41"/>
      <c r="K13572" s="40"/>
      <c r="Q13572" s="52"/>
    </row>
    <row r="13573" spans="3:17">
      <c r="C13573" s="52"/>
      <c r="F13573" s="41"/>
      <c r="I13573" s="41"/>
      <c r="J13573" s="41"/>
      <c r="K13573" s="40"/>
      <c r="Q13573" s="52"/>
    </row>
    <row r="13574" spans="3:17">
      <c r="C13574" s="52"/>
      <c r="F13574" s="41"/>
      <c r="I13574" s="41"/>
      <c r="J13574" s="41"/>
      <c r="K13574" s="40"/>
      <c r="Q13574" s="52"/>
    </row>
    <row r="13575" spans="3:17">
      <c r="C13575" s="52"/>
      <c r="F13575" s="41"/>
      <c r="I13575" s="41"/>
      <c r="J13575" s="41"/>
      <c r="K13575" s="40"/>
      <c r="Q13575" s="52"/>
    </row>
    <row r="13576" spans="3:17">
      <c r="C13576" s="52"/>
      <c r="F13576" s="41"/>
      <c r="I13576" s="41"/>
      <c r="J13576" s="41"/>
      <c r="K13576" s="40"/>
      <c r="Q13576" s="52"/>
    </row>
    <row r="13577" spans="3:17">
      <c r="C13577" s="52"/>
      <c r="F13577" s="41"/>
      <c r="I13577" s="41"/>
      <c r="J13577" s="41"/>
      <c r="K13577" s="40"/>
      <c r="Q13577" s="52"/>
    </row>
    <row r="13578" spans="3:17">
      <c r="C13578" s="52"/>
      <c r="F13578" s="41"/>
      <c r="I13578" s="41"/>
      <c r="J13578" s="41"/>
      <c r="K13578" s="40"/>
      <c r="Q13578" s="52"/>
    </row>
    <row r="13579" spans="3:17">
      <c r="C13579" s="52"/>
      <c r="F13579" s="41"/>
      <c r="I13579" s="41"/>
      <c r="J13579" s="41"/>
      <c r="K13579" s="40"/>
      <c r="Q13579" s="52"/>
    </row>
    <row r="13580" spans="3:17">
      <c r="C13580" s="52"/>
      <c r="F13580" s="41"/>
      <c r="I13580" s="41"/>
      <c r="J13580" s="41"/>
      <c r="K13580" s="40"/>
      <c r="Q13580" s="52"/>
    </row>
    <row r="13581" spans="3:17">
      <c r="C13581" s="52"/>
      <c r="F13581" s="41"/>
      <c r="I13581" s="41"/>
      <c r="J13581" s="41"/>
      <c r="K13581" s="40"/>
      <c r="Q13581" s="52"/>
    </row>
    <row r="13582" spans="3:17">
      <c r="C13582" s="52"/>
      <c r="F13582" s="41"/>
      <c r="I13582" s="41"/>
      <c r="J13582" s="41"/>
      <c r="K13582" s="40"/>
      <c r="Q13582" s="52"/>
    </row>
    <row r="13583" spans="3:17">
      <c r="C13583" s="52"/>
      <c r="F13583" s="41"/>
      <c r="I13583" s="41"/>
      <c r="J13583" s="41"/>
      <c r="K13583" s="40"/>
      <c r="Q13583" s="52"/>
    </row>
    <row r="13584" spans="3:17">
      <c r="C13584" s="52"/>
      <c r="F13584" s="41"/>
      <c r="I13584" s="41"/>
      <c r="J13584" s="41"/>
      <c r="K13584" s="40"/>
      <c r="Q13584" s="52"/>
    </row>
    <row r="13585" spans="3:17">
      <c r="C13585" s="52"/>
      <c r="F13585" s="41"/>
      <c r="I13585" s="41"/>
      <c r="J13585" s="41"/>
      <c r="K13585" s="40"/>
      <c r="Q13585" s="52"/>
    </row>
    <row r="13586" spans="3:17">
      <c r="C13586" s="52"/>
      <c r="F13586" s="41"/>
      <c r="I13586" s="41"/>
      <c r="J13586" s="41"/>
      <c r="K13586" s="40"/>
      <c r="Q13586" s="52"/>
    </row>
    <row r="13587" spans="3:17">
      <c r="C13587" s="52"/>
      <c r="F13587" s="41"/>
      <c r="I13587" s="41"/>
      <c r="J13587" s="41"/>
      <c r="K13587" s="40"/>
      <c r="Q13587" s="52"/>
    </row>
    <row r="13588" spans="3:17">
      <c r="C13588" s="52"/>
      <c r="F13588" s="41"/>
      <c r="I13588" s="41"/>
      <c r="J13588" s="41"/>
      <c r="K13588" s="40"/>
      <c r="Q13588" s="52"/>
    </row>
    <row r="13589" spans="3:17">
      <c r="C13589" s="52"/>
      <c r="F13589" s="41"/>
      <c r="I13589" s="41"/>
      <c r="J13589" s="41"/>
      <c r="K13589" s="40"/>
      <c r="Q13589" s="52"/>
    </row>
    <row r="13590" spans="3:17">
      <c r="C13590" s="52"/>
      <c r="F13590" s="41"/>
      <c r="I13590" s="41"/>
      <c r="J13590" s="41"/>
      <c r="K13590" s="40"/>
      <c r="Q13590" s="52"/>
    </row>
    <row r="13591" spans="3:17">
      <c r="C13591" s="52"/>
      <c r="F13591" s="41"/>
      <c r="I13591" s="41"/>
      <c r="J13591" s="41"/>
      <c r="K13591" s="40"/>
      <c r="Q13591" s="52"/>
    </row>
    <row r="13592" spans="3:17">
      <c r="C13592" s="52"/>
      <c r="F13592" s="41"/>
      <c r="I13592" s="41"/>
      <c r="J13592" s="41"/>
      <c r="K13592" s="40"/>
      <c r="Q13592" s="52"/>
    </row>
    <row r="13593" spans="3:17">
      <c r="C13593" s="52"/>
      <c r="F13593" s="41"/>
      <c r="I13593" s="41"/>
      <c r="J13593" s="41"/>
      <c r="K13593" s="40"/>
      <c r="Q13593" s="52"/>
    </row>
    <row r="13594" spans="3:17">
      <c r="C13594" s="52"/>
      <c r="F13594" s="41"/>
      <c r="I13594" s="41"/>
      <c r="J13594" s="41"/>
      <c r="K13594" s="40"/>
      <c r="Q13594" s="52"/>
    </row>
    <row r="13595" spans="3:17">
      <c r="C13595" s="52"/>
      <c r="F13595" s="41"/>
      <c r="I13595" s="41"/>
      <c r="J13595" s="41"/>
      <c r="K13595" s="40"/>
      <c r="Q13595" s="52"/>
    </row>
    <row r="13596" spans="3:17">
      <c r="C13596" s="52"/>
      <c r="F13596" s="41"/>
      <c r="I13596" s="41"/>
      <c r="J13596" s="41"/>
      <c r="K13596" s="40"/>
      <c r="Q13596" s="52"/>
    </row>
    <row r="13597" spans="3:17">
      <c r="C13597" s="52"/>
      <c r="F13597" s="41"/>
      <c r="I13597" s="41"/>
      <c r="J13597" s="41"/>
      <c r="K13597" s="40"/>
      <c r="Q13597" s="52"/>
    </row>
    <row r="13598" spans="3:17">
      <c r="C13598" s="52"/>
      <c r="F13598" s="41"/>
      <c r="I13598" s="41"/>
      <c r="J13598" s="41"/>
      <c r="K13598" s="40"/>
      <c r="Q13598" s="52"/>
    </row>
    <row r="13599" spans="3:17">
      <c r="C13599" s="52"/>
      <c r="F13599" s="41"/>
      <c r="I13599" s="41"/>
      <c r="J13599" s="41"/>
      <c r="K13599" s="40"/>
      <c r="Q13599" s="52"/>
    </row>
    <row r="13600" spans="3:17">
      <c r="C13600" s="52"/>
      <c r="F13600" s="41"/>
      <c r="I13600" s="41"/>
      <c r="J13600" s="41"/>
      <c r="K13600" s="40"/>
      <c r="Q13600" s="52"/>
    </row>
    <row r="13601" spans="3:17">
      <c r="C13601" s="52"/>
      <c r="F13601" s="41"/>
      <c r="I13601" s="41"/>
      <c r="J13601" s="41"/>
      <c r="K13601" s="40"/>
      <c r="Q13601" s="52"/>
    </row>
    <row r="13602" spans="3:17">
      <c r="C13602" s="52"/>
      <c r="F13602" s="41"/>
      <c r="I13602" s="41"/>
      <c r="J13602" s="41"/>
      <c r="K13602" s="40"/>
      <c r="Q13602" s="52"/>
    </row>
    <row r="13603" spans="3:17">
      <c r="C13603" s="52"/>
      <c r="F13603" s="41"/>
      <c r="I13603" s="41"/>
      <c r="J13603" s="41"/>
      <c r="K13603" s="40"/>
      <c r="Q13603" s="52"/>
    </row>
    <row r="13604" spans="3:17">
      <c r="C13604" s="52"/>
      <c r="F13604" s="41"/>
      <c r="I13604" s="41"/>
      <c r="J13604" s="41"/>
      <c r="K13604" s="40"/>
      <c r="Q13604" s="52"/>
    </row>
    <row r="13605" spans="3:17">
      <c r="C13605" s="52"/>
      <c r="F13605" s="41"/>
      <c r="I13605" s="41"/>
      <c r="J13605" s="41"/>
      <c r="K13605" s="40"/>
      <c r="Q13605" s="52"/>
    </row>
    <row r="13606" spans="3:17">
      <c r="C13606" s="52"/>
      <c r="F13606" s="41"/>
      <c r="I13606" s="41"/>
      <c r="J13606" s="41"/>
      <c r="K13606" s="40"/>
      <c r="Q13606" s="52"/>
    </row>
    <row r="13607" spans="3:17">
      <c r="C13607" s="52"/>
      <c r="F13607" s="41"/>
      <c r="I13607" s="41"/>
      <c r="J13607" s="41"/>
      <c r="K13607" s="40"/>
      <c r="Q13607" s="52"/>
    </row>
    <row r="13608" spans="3:17">
      <c r="C13608" s="52"/>
      <c r="F13608" s="41"/>
      <c r="I13608" s="41"/>
      <c r="J13608" s="41"/>
      <c r="K13608" s="40"/>
      <c r="Q13608" s="52"/>
    </row>
    <row r="13609" spans="3:17">
      <c r="C13609" s="52"/>
      <c r="F13609" s="41"/>
      <c r="I13609" s="41"/>
      <c r="J13609" s="41"/>
      <c r="K13609" s="40"/>
      <c r="Q13609" s="52"/>
    </row>
    <row r="13610" spans="3:17">
      <c r="C13610" s="52"/>
      <c r="F13610" s="41"/>
      <c r="I13610" s="41"/>
      <c r="J13610" s="41"/>
      <c r="K13610" s="40"/>
      <c r="Q13610" s="52"/>
    </row>
    <row r="13611" spans="3:17">
      <c r="C13611" s="52"/>
      <c r="F13611" s="41"/>
      <c r="I13611" s="41"/>
      <c r="J13611" s="41"/>
      <c r="K13611" s="40"/>
      <c r="Q13611" s="52"/>
    </row>
    <row r="13612" spans="3:17">
      <c r="C13612" s="52"/>
      <c r="F13612" s="41"/>
      <c r="I13612" s="41"/>
      <c r="J13612" s="41"/>
      <c r="K13612" s="40"/>
      <c r="Q13612" s="52"/>
    </row>
    <row r="13613" spans="3:17">
      <c r="C13613" s="52"/>
      <c r="F13613" s="41"/>
      <c r="I13613" s="41"/>
      <c r="J13613" s="41"/>
      <c r="K13613" s="40"/>
      <c r="Q13613" s="52"/>
    </row>
    <row r="13614" spans="3:17">
      <c r="C13614" s="52"/>
      <c r="F13614" s="41"/>
      <c r="I13614" s="41"/>
      <c r="J13614" s="41"/>
      <c r="K13614" s="40"/>
      <c r="Q13614" s="52"/>
    </row>
    <row r="13615" spans="3:17">
      <c r="C13615" s="52"/>
      <c r="F13615" s="41"/>
      <c r="I13615" s="41"/>
      <c r="J13615" s="41"/>
      <c r="K13615" s="40"/>
      <c r="Q13615" s="52"/>
    </row>
    <row r="13616" spans="3:17">
      <c r="C13616" s="52"/>
      <c r="F13616" s="41"/>
      <c r="I13616" s="41"/>
      <c r="J13616" s="41"/>
      <c r="K13616" s="40"/>
      <c r="Q13616" s="52"/>
    </row>
    <row r="13617" spans="3:17">
      <c r="C13617" s="52"/>
      <c r="F13617" s="41"/>
      <c r="I13617" s="41"/>
      <c r="J13617" s="41"/>
      <c r="K13617" s="40"/>
      <c r="Q13617" s="52"/>
    </row>
    <row r="13618" spans="3:17">
      <c r="C13618" s="52"/>
      <c r="F13618" s="41"/>
      <c r="I13618" s="41"/>
      <c r="J13618" s="41"/>
      <c r="K13618" s="40"/>
      <c r="Q13618" s="52"/>
    </row>
    <row r="13619" spans="3:17">
      <c r="C13619" s="52"/>
      <c r="F13619" s="41"/>
      <c r="I13619" s="41"/>
      <c r="J13619" s="41"/>
      <c r="K13619" s="40"/>
      <c r="Q13619" s="52"/>
    </row>
    <row r="13620" spans="3:17">
      <c r="C13620" s="52"/>
      <c r="F13620" s="41"/>
      <c r="I13620" s="41"/>
      <c r="J13620" s="41"/>
      <c r="K13620" s="40"/>
      <c r="Q13620" s="52"/>
    </row>
    <row r="13621" spans="3:17">
      <c r="C13621" s="52"/>
      <c r="F13621" s="41"/>
      <c r="I13621" s="41"/>
      <c r="J13621" s="41"/>
      <c r="K13621" s="40"/>
      <c r="Q13621" s="52"/>
    </row>
    <row r="13622" spans="3:17">
      <c r="C13622" s="52"/>
      <c r="F13622" s="41"/>
      <c r="I13622" s="41"/>
      <c r="J13622" s="41"/>
      <c r="K13622" s="40"/>
      <c r="Q13622" s="52"/>
    </row>
    <row r="13623" spans="3:17">
      <c r="C13623" s="52"/>
      <c r="F13623" s="41"/>
      <c r="I13623" s="41"/>
      <c r="J13623" s="41"/>
      <c r="K13623" s="40"/>
      <c r="Q13623" s="52"/>
    </row>
    <row r="13624" spans="3:17">
      <c r="C13624" s="52"/>
      <c r="F13624" s="41"/>
      <c r="I13624" s="41"/>
      <c r="J13624" s="41"/>
      <c r="K13624" s="40"/>
      <c r="Q13624" s="52"/>
    </row>
    <row r="13625" spans="3:17">
      <c r="C13625" s="52"/>
      <c r="F13625" s="41"/>
      <c r="I13625" s="41"/>
      <c r="J13625" s="41"/>
      <c r="K13625" s="40"/>
      <c r="Q13625" s="52"/>
    </row>
    <row r="13626" spans="3:17">
      <c r="C13626" s="52"/>
      <c r="F13626" s="41"/>
      <c r="I13626" s="41"/>
      <c r="J13626" s="41"/>
      <c r="K13626" s="40"/>
      <c r="Q13626" s="52"/>
    </row>
    <row r="13627" spans="3:17">
      <c r="C13627" s="52"/>
      <c r="F13627" s="41"/>
      <c r="I13627" s="41"/>
      <c r="J13627" s="41"/>
      <c r="K13627" s="40"/>
      <c r="Q13627" s="52"/>
    </row>
    <row r="13628" spans="3:17">
      <c r="C13628" s="52"/>
      <c r="F13628" s="41"/>
      <c r="I13628" s="41"/>
      <c r="J13628" s="41"/>
      <c r="K13628" s="40"/>
      <c r="Q13628" s="52"/>
    </row>
    <row r="13629" spans="3:17">
      <c r="C13629" s="52"/>
      <c r="F13629" s="41"/>
      <c r="I13629" s="41"/>
      <c r="J13629" s="41"/>
      <c r="K13629" s="40"/>
      <c r="Q13629" s="52"/>
    </row>
    <row r="13630" spans="3:17">
      <c r="C13630" s="52"/>
      <c r="F13630" s="41"/>
      <c r="I13630" s="41"/>
      <c r="J13630" s="41"/>
      <c r="K13630" s="40"/>
      <c r="Q13630" s="52"/>
    </row>
    <row r="13631" spans="3:17">
      <c r="C13631" s="52"/>
      <c r="F13631" s="41"/>
      <c r="I13631" s="41"/>
      <c r="J13631" s="41"/>
      <c r="K13631" s="40"/>
      <c r="Q13631" s="52"/>
    </row>
    <row r="13632" spans="3:17">
      <c r="C13632" s="52"/>
      <c r="F13632" s="41"/>
      <c r="I13632" s="41"/>
      <c r="J13632" s="41"/>
      <c r="K13632" s="40"/>
      <c r="Q13632" s="52"/>
    </row>
    <row r="13633" spans="3:17">
      <c r="C13633" s="52"/>
      <c r="F13633" s="41"/>
      <c r="I13633" s="41"/>
      <c r="J13633" s="41"/>
      <c r="K13633" s="40"/>
      <c r="Q13633" s="52"/>
    </row>
    <row r="13634" spans="3:17">
      <c r="C13634" s="52"/>
      <c r="F13634" s="41"/>
      <c r="I13634" s="41"/>
      <c r="J13634" s="41"/>
      <c r="K13634" s="40"/>
      <c r="Q13634" s="52"/>
    </row>
    <row r="13635" spans="3:17">
      <c r="C13635" s="52"/>
      <c r="F13635" s="41"/>
      <c r="I13635" s="41"/>
      <c r="J13635" s="41"/>
      <c r="K13635" s="40"/>
      <c r="Q13635" s="52"/>
    </row>
    <row r="13636" spans="3:17">
      <c r="C13636" s="52"/>
      <c r="F13636" s="41"/>
      <c r="I13636" s="41"/>
      <c r="J13636" s="41"/>
      <c r="K13636" s="40"/>
      <c r="Q13636" s="52"/>
    </row>
    <row r="13637" spans="3:17">
      <c r="C13637" s="52"/>
      <c r="F13637" s="41"/>
      <c r="I13637" s="41"/>
      <c r="J13637" s="41"/>
      <c r="K13637" s="40"/>
      <c r="Q13637" s="52"/>
    </row>
    <row r="13638" spans="3:17">
      <c r="C13638" s="52"/>
      <c r="F13638" s="41"/>
      <c r="I13638" s="41"/>
      <c r="J13638" s="41"/>
      <c r="K13638" s="40"/>
      <c r="Q13638" s="52"/>
    </row>
    <row r="13639" spans="3:17">
      <c r="C13639" s="52"/>
      <c r="F13639" s="41"/>
      <c r="I13639" s="41"/>
      <c r="J13639" s="41"/>
      <c r="K13639" s="40"/>
      <c r="Q13639" s="52"/>
    </row>
    <row r="13640" spans="3:17">
      <c r="C13640" s="52"/>
      <c r="F13640" s="41"/>
      <c r="I13640" s="41"/>
      <c r="J13640" s="41"/>
      <c r="K13640" s="40"/>
      <c r="Q13640" s="52"/>
    </row>
    <row r="13641" spans="3:17">
      <c r="C13641" s="52"/>
      <c r="F13641" s="41"/>
      <c r="I13641" s="41"/>
      <c r="J13641" s="41"/>
      <c r="K13641" s="40"/>
      <c r="Q13641" s="52"/>
    </row>
    <row r="13642" spans="3:17">
      <c r="C13642" s="52"/>
      <c r="F13642" s="41"/>
      <c r="I13642" s="41"/>
      <c r="J13642" s="41"/>
      <c r="K13642" s="40"/>
      <c r="Q13642" s="52"/>
    </row>
    <row r="13643" spans="3:17">
      <c r="C13643" s="52"/>
      <c r="F13643" s="41"/>
      <c r="I13643" s="41"/>
      <c r="J13643" s="41"/>
      <c r="K13643" s="40"/>
      <c r="Q13643" s="52"/>
    </row>
    <row r="13644" spans="3:17">
      <c r="C13644" s="52"/>
      <c r="F13644" s="41"/>
      <c r="I13644" s="41"/>
      <c r="J13644" s="41"/>
      <c r="K13644" s="40"/>
      <c r="Q13644" s="52"/>
    </row>
    <row r="13645" spans="3:17">
      <c r="C13645" s="52"/>
      <c r="F13645" s="41"/>
      <c r="I13645" s="41"/>
      <c r="J13645" s="41"/>
      <c r="K13645" s="40"/>
      <c r="Q13645" s="52"/>
    </row>
    <row r="13646" spans="3:17">
      <c r="C13646" s="52"/>
      <c r="F13646" s="41"/>
      <c r="I13646" s="41"/>
      <c r="J13646" s="41"/>
      <c r="K13646" s="40"/>
      <c r="Q13646" s="52"/>
    </row>
    <row r="13647" spans="3:17">
      <c r="C13647" s="52"/>
      <c r="F13647" s="41"/>
      <c r="I13647" s="41"/>
      <c r="J13647" s="41"/>
      <c r="K13647" s="40"/>
      <c r="Q13647" s="52"/>
    </row>
    <row r="13648" spans="3:17">
      <c r="C13648" s="52"/>
      <c r="F13648" s="41"/>
      <c r="I13648" s="41"/>
      <c r="J13648" s="41"/>
      <c r="K13648" s="40"/>
      <c r="Q13648" s="52"/>
    </row>
    <row r="13649" spans="3:17">
      <c r="C13649" s="52"/>
      <c r="F13649" s="41"/>
      <c r="I13649" s="41"/>
      <c r="J13649" s="41"/>
      <c r="K13649" s="40"/>
      <c r="Q13649" s="52"/>
    </row>
    <row r="13650" spans="3:17">
      <c r="C13650" s="52"/>
      <c r="F13650" s="41"/>
      <c r="I13650" s="41"/>
      <c r="J13650" s="41"/>
      <c r="K13650" s="40"/>
      <c r="Q13650" s="52"/>
    </row>
    <row r="13651" spans="3:17">
      <c r="C13651" s="52"/>
      <c r="F13651" s="41"/>
      <c r="I13651" s="41"/>
      <c r="J13651" s="41"/>
      <c r="K13651" s="40"/>
      <c r="Q13651" s="52"/>
    </row>
    <row r="13652" spans="3:17">
      <c r="C13652" s="52"/>
      <c r="F13652" s="41"/>
      <c r="I13652" s="41"/>
      <c r="J13652" s="41"/>
      <c r="K13652" s="40"/>
      <c r="Q13652" s="52"/>
    </row>
    <row r="13653" spans="3:17">
      <c r="C13653" s="52"/>
      <c r="F13653" s="41"/>
      <c r="I13653" s="41"/>
      <c r="J13653" s="41"/>
      <c r="K13653" s="40"/>
      <c r="Q13653" s="52"/>
    </row>
    <row r="13654" spans="3:17">
      <c r="C13654" s="52"/>
      <c r="F13654" s="41"/>
      <c r="I13654" s="41"/>
      <c r="J13654" s="41"/>
      <c r="K13654" s="40"/>
      <c r="Q13654" s="52"/>
    </row>
    <row r="13655" spans="3:17">
      <c r="C13655" s="52"/>
      <c r="F13655" s="41"/>
      <c r="I13655" s="41"/>
      <c r="J13655" s="41"/>
      <c r="K13655" s="40"/>
      <c r="Q13655" s="52"/>
    </row>
    <row r="13656" spans="3:17">
      <c r="C13656" s="52"/>
      <c r="F13656" s="41"/>
      <c r="I13656" s="41"/>
      <c r="J13656" s="41"/>
      <c r="K13656" s="40"/>
      <c r="Q13656" s="52"/>
    </row>
    <row r="13657" spans="3:17">
      <c r="C13657" s="52"/>
      <c r="F13657" s="41"/>
      <c r="I13657" s="41"/>
      <c r="J13657" s="41"/>
      <c r="K13657" s="40"/>
      <c r="Q13657" s="52"/>
    </row>
    <row r="13658" spans="3:17">
      <c r="C13658" s="52"/>
      <c r="F13658" s="41"/>
      <c r="I13658" s="41"/>
      <c r="J13658" s="41"/>
      <c r="K13658" s="40"/>
      <c r="Q13658" s="52"/>
    </row>
    <row r="13659" spans="3:17">
      <c r="C13659" s="52"/>
      <c r="F13659" s="41"/>
      <c r="I13659" s="41"/>
      <c r="J13659" s="41"/>
      <c r="K13659" s="40"/>
      <c r="Q13659" s="52"/>
    </row>
    <row r="13660" spans="3:17">
      <c r="C13660" s="52"/>
      <c r="F13660" s="41"/>
      <c r="I13660" s="41"/>
      <c r="J13660" s="41"/>
      <c r="K13660" s="40"/>
      <c r="Q13660" s="52"/>
    </row>
    <row r="13661" spans="3:17">
      <c r="C13661" s="52"/>
      <c r="F13661" s="41"/>
      <c r="I13661" s="41"/>
      <c r="J13661" s="41"/>
      <c r="K13661" s="40"/>
      <c r="Q13661" s="52"/>
    </row>
    <row r="13662" spans="3:17">
      <c r="C13662" s="52"/>
      <c r="F13662" s="41"/>
      <c r="I13662" s="41"/>
      <c r="J13662" s="41"/>
      <c r="K13662" s="40"/>
      <c r="Q13662" s="52"/>
    </row>
    <row r="13663" spans="3:17">
      <c r="C13663" s="52"/>
      <c r="F13663" s="41"/>
      <c r="I13663" s="41"/>
      <c r="J13663" s="41"/>
      <c r="K13663" s="40"/>
      <c r="Q13663" s="52"/>
    </row>
    <row r="13664" spans="3:17">
      <c r="C13664" s="52"/>
      <c r="F13664" s="41"/>
      <c r="I13664" s="41"/>
      <c r="J13664" s="41"/>
      <c r="K13664" s="40"/>
      <c r="Q13664" s="52"/>
    </row>
    <row r="13665" spans="3:17">
      <c r="C13665" s="52"/>
      <c r="F13665" s="41"/>
      <c r="I13665" s="41"/>
      <c r="J13665" s="41"/>
      <c r="K13665" s="40"/>
      <c r="Q13665" s="52"/>
    </row>
    <row r="13666" spans="3:17">
      <c r="C13666" s="52"/>
      <c r="F13666" s="41"/>
      <c r="I13666" s="41"/>
      <c r="J13666" s="41"/>
      <c r="K13666" s="40"/>
      <c r="Q13666" s="52"/>
    </row>
    <row r="13667" spans="3:17">
      <c r="C13667" s="52"/>
      <c r="F13667" s="41"/>
      <c r="I13667" s="41"/>
      <c r="J13667" s="41"/>
      <c r="K13667" s="40"/>
      <c r="Q13667" s="52"/>
    </row>
    <row r="13668" spans="3:17">
      <c r="C13668" s="52"/>
      <c r="F13668" s="41"/>
      <c r="I13668" s="41"/>
      <c r="J13668" s="41"/>
      <c r="K13668" s="40"/>
      <c r="Q13668" s="52"/>
    </row>
    <row r="13669" spans="3:17">
      <c r="C13669" s="52"/>
      <c r="F13669" s="41"/>
      <c r="I13669" s="41"/>
      <c r="J13669" s="41"/>
      <c r="K13669" s="40"/>
      <c r="Q13669" s="52"/>
    </row>
    <row r="13670" spans="3:17">
      <c r="C13670" s="52"/>
      <c r="F13670" s="41"/>
      <c r="I13670" s="41"/>
      <c r="J13670" s="41"/>
      <c r="K13670" s="40"/>
      <c r="Q13670" s="52"/>
    </row>
    <row r="13671" spans="3:17">
      <c r="C13671" s="52"/>
      <c r="F13671" s="41"/>
      <c r="I13671" s="41"/>
      <c r="J13671" s="41"/>
      <c r="K13671" s="40"/>
      <c r="Q13671" s="52"/>
    </row>
    <row r="13672" spans="3:17">
      <c r="C13672" s="52"/>
      <c r="F13672" s="41"/>
      <c r="I13672" s="41"/>
      <c r="J13672" s="41"/>
      <c r="K13672" s="40"/>
      <c r="Q13672" s="52"/>
    </row>
    <row r="13673" spans="3:17">
      <c r="C13673" s="52"/>
      <c r="F13673" s="41"/>
      <c r="I13673" s="41"/>
      <c r="J13673" s="41"/>
      <c r="K13673" s="40"/>
      <c r="Q13673" s="52"/>
    </row>
    <row r="13674" spans="3:17">
      <c r="C13674" s="52"/>
      <c r="F13674" s="41"/>
      <c r="I13674" s="41"/>
      <c r="J13674" s="41"/>
      <c r="K13674" s="40"/>
      <c r="Q13674" s="52"/>
    </row>
    <row r="13675" spans="3:17">
      <c r="C13675" s="52"/>
      <c r="F13675" s="41"/>
      <c r="I13675" s="41"/>
      <c r="J13675" s="41"/>
      <c r="K13675" s="40"/>
      <c r="Q13675" s="52"/>
    </row>
    <row r="13676" spans="3:17">
      <c r="C13676" s="52"/>
      <c r="F13676" s="41"/>
      <c r="I13676" s="41"/>
      <c r="J13676" s="41"/>
      <c r="K13676" s="40"/>
      <c r="Q13676" s="52"/>
    </row>
    <row r="13677" spans="3:17">
      <c r="C13677" s="52"/>
      <c r="F13677" s="41"/>
      <c r="I13677" s="41"/>
      <c r="J13677" s="41"/>
      <c r="K13677" s="40"/>
      <c r="Q13677" s="52"/>
    </row>
    <row r="13678" spans="3:17">
      <c r="C13678" s="52"/>
      <c r="F13678" s="41"/>
      <c r="I13678" s="41"/>
      <c r="J13678" s="41"/>
      <c r="K13678" s="40"/>
      <c r="Q13678" s="52"/>
    </row>
    <row r="13679" spans="3:17">
      <c r="C13679" s="52"/>
      <c r="F13679" s="41"/>
      <c r="I13679" s="41"/>
      <c r="J13679" s="41"/>
      <c r="K13679" s="40"/>
      <c r="Q13679" s="52"/>
    </row>
    <row r="13680" spans="3:17">
      <c r="C13680" s="52"/>
      <c r="F13680" s="41"/>
      <c r="I13680" s="41"/>
      <c r="J13680" s="41"/>
      <c r="K13680" s="40"/>
      <c r="Q13680" s="52"/>
    </row>
    <row r="13681" spans="3:17">
      <c r="C13681" s="52"/>
      <c r="F13681" s="41"/>
      <c r="I13681" s="41"/>
      <c r="J13681" s="41"/>
      <c r="K13681" s="40"/>
      <c r="Q13681" s="52"/>
    </row>
    <row r="13682" spans="3:17">
      <c r="C13682" s="52"/>
      <c r="F13682" s="41"/>
      <c r="I13682" s="41"/>
      <c r="J13682" s="41"/>
      <c r="K13682" s="40"/>
      <c r="Q13682" s="52"/>
    </row>
    <row r="13683" spans="3:17">
      <c r="C13683" s="52"/>
      <c r="F13683" s="41"/>
      <c r="I13683" s="41"/>
      <c r="J13683" s="41"/>
      <c r="K13683" s="40"/>
      <c r="Q13683" s="52"/>
    </row>
    <row r="13684" spans="3:17">
      <c r="C13684" s="52"/>
      <c r="F13684" s="41"/>
      <c r="I13684" s="41"/>
      <c r="J13684" s="41"/>
      <c r="K13684" s="40"/>
      <c r="Q13684" s="52"/>
    </row>
    <row r="13685" spans="3:17">
      <c r="C13685" s="52"/>
      <c r="F13685" s="41"/>
      <c r="I13685" s="41"/>
      <c r="J13685" s="41"/>
      <c r="K13685" s="40"/>
      <c r="Q13685" s="52"/>
    </row>
    <row r="13686" spans="3:17">
      <c r="C13686" s="52"/>
      <c r="F13686" s="41"/>
      <c r="I13686" s="41"/>
      <c r="J13686" s="41"/>
      <c r="K13686" s="40"/>
      <c r="Q13686" s="52"/>
    </row>
    <row r="13687" spans="3:17">
      <c r="C13687" s="52"/>
      <c r="F13687" s="41"/>
      <c r="I13687" s="41"/>
      <c r="J13687" s="41"/>
      <c r="K13687" s="40"/>
      <c r="Q13687" s="52"/>
    </row>
    <row r="13688" spans="3:17">
      <c r="C13688" s="52"/>
      <c r="F13688" s="41"/>
      <c r="I13688" s="41"/>
      <c r="J13688" s="41"/>
      <c r="K13688" s="40"/>
      <c r="Q13688" s="52"/>
    </row>
    <row r="13689" spans="3:17">
      <c r="C13689" s="52"/>
      <c r="F13689" s="41"/>
      <c r="I13689" s="41"/>
      <c r="J13689" s="41"/>
      <c r="K13689" s="40"/>
      <c r="Q13689" s="52"/>
    </row>
    <row r="13690" spans="3:17">
      <c r="C13690" s="52"/>
      <c r="F13690" s="41"/>
      <c r="I13690" s="41"/>
      <c r="J13690" s="41"/>
      <c r="K13690" s="40"/>
      <c r="Q13690" s="52"/>
    </row>
    <row r="13691" spans="3:17">
      <c r="C13691" s="52"/>
      <c r="F13691" s="41"/>
      <c r="I13691" s="41"/>
      <c r="J13691" s="41"/>
      <c r="K13691" s="40"/>
      <c r="Q13691" s="52"/>
    </row>
    <row r="13692" spans="3:17">
      <c r="C13692" s="52"/>
      <c r="F13692" s="41"/>
      <c r="I13692" s="41"/>
      <c r="J13692" s="41"/>
      <c r="K13692" s="40"/>
      <c r="Q13692" s="52"/>
    </row>
    <row r="13693" spans="3:17">
      <c r="C13693" s="52"/>
      <c r="F13693" s="41"/>
      <c r="I13693" s="41"/>
      <c r="J13693" s="41"/>
      <c r="K13693" s="40"/>
      <c r="Q13693" s="52"/>
    </row>
    <row r="13694" spans="3:17">
      <c r="C13694" s="52"/>
      <c r="F13694" s="41"/>
      <c r="I13694" s="41"/>
      <c r="J13694" s="41"/>
      <c r="K13694" s="40"/>
      <c r="Q13694" s="52"/>
    </row>
    <row r="13695" spans="3:17">
      <c r="C13695" s="52"/>
      <c r="F13695" s="41"/>
      <c r="I13695" s="41"/>
      <c r="J13695" s="41"/>
      <c r="K13695" s="40"/>
      <c r="Q13695" s="52"/>
    </row>
    <row r="13696" spans="3:17">
      <c r="C13696" s="52"/>
      <c r="F13696" s="41"/>
      <c r="I13696" s="41"/>
      <c r="J13696" s="41"/>
      <c r="K13696" s="40"/>
      <c r="Q13696" s="52"/>
    </row>
    <row r="13697" spans="3:17">
      <c r="C13697" s="52"/>
      <c r="F13697" s="41"/>
      <c r="I13697" s="41"/>
      <c r="J13697" s="41"/>
      <c r="K13697" s="40"/>
      <c r="Q13697" s="52"/>
    </row>
    <row r="13698" spans="3:17">
      <c r="C13698" s="52"/>
      <c r="F13698" s="41"/>
      <c r="I13698" s="41"/>
      <c r="J13698" s="41"/>
      <c r="K13698" s="40"/>
      <c r="Q13698" s="52"/>
    </row>
    <row r="13699" spans="3:17">
      <c r="C13699" s="52"/>
      <c r="F13699" s="41"/>
      <c r="I13699" s="41"/>
      <c r="J13699" s="41"/>
      <c r="K13699" s="40"/>
      <c r="Q13699" s="52"/>
    </row>
    <row r="13700" spans="3:17">
      <c r="C13700" s="52"/>
      <c r="F13700" s="41"/>
      <c r="I13700" s="41"/>
      <c r="J13700" s="41"/>
      <c r="K13700" s="40"/>
      <c r="Q13700" s="52"/>
    </row>
    <row r="13701" spans="3:17">
      <c r="C13701" s="52"/>
      <c r="F13701" s="41"/>
      <c r="I13701" s="41"/>
      <c r="J13701" s="41"/>
      <c r="K13701" s="40"/>
      <c r="Q13701" s="52"/>
    </row>
    <row r="13702" spans="3:17">
      <c r="C13702" s="52"/>
      <c r="F13702" s="41"/>
      <c r="I13702" s="41"/>
      <c r="J13702" s="41"/>
      <c r="K13702" s="40"/>
      <c r="Q13702" s="52"/>
    </row>
    <row r="13703" spans="3:17">
      <c r="C13703" s="52"/>
      <c r="F13703" s="41"/>
      <c r="I13703" s="41"/>
      <c r="J13703" s="41"/>
      <c r="K13703" s="40"/>
      <c r="Q13703" s="52"/>
    </row>
    <row r="13704" spans="3:17">
      <c r="C13704" s="52"/>
      <c r="F13704" s="41"/>
      <c r="I13704" s="41"/>
      <c r="J13704" s="41"/>
      <c r="K13704" s="40"/>
      <c r="Q13704" s="52"/>
    </row>
    <row r="13705" spans="3:17">
      <c r="C13705" s="52"/>
      <c r="F13705" s="41"/>
      <c r="I13705" s="41"/>
      <c r="J13705" s="41"/>
      <c r="K13705" s="40"/>
      <c r="Q13705" s="52"/>
    </row>
    <row r="13706" spans="3:17">
      <c r="C13706" s="52"/>
      <c r="F13706" s="41"/>
      <c r="I13706" s="41"/>
      <c r="J13706" s="41"/>
      <c r="K13706" s="40"/>
      <c r="Q13706" s="52"/>
    </row>
    <row r="13707" spans="3:17">
      <c r="C13707" s="52"/>
      <c r="F13707" s="41"/>
      <c r="I13707" s="41"/>
      <c r="J13707" s="41"/>
      <c r="K13707" s="40"/>
      <c r="Q13707" s="52"/>
    </row>
    <row r="13708" spans="3:17">
      <c r="C13708" s="52"/>
      <c r="F13708" s="41"/>
      <c r="I13708" s="41"/>
      <c r="J13708" s="41"/>
      <c r="K13708" s="40"/>
      <c r="Q13708" s="52"/>
    </row>
    <row r="13709" spans="3:17">
      <c r="C13709" s="52"/>
      <c r="F13709" s="41"/>
      <c r="I13709" s="41"/>
      <c r="J13709" s="41"/>
      <c r="K13709" s="40"/>
      <c r="Q13709" s="52"/>
    </row>
    <row r="13710" spans="3:17">
      <c r="C13710" s="52"/>
      <c r="F13710" s="41"/>
      <c r="I13710" s="41"/>
      <c r="J13710" s="41"/>
      <c r="K13710" s="40"/>
      <c r="Q13710" s="52"/>
    </row>
    <row r="13711" spans="3:17">
      <c r="C13711" s="52"/>
      <c r="F13711" s="41"/>
      <c r="I13711" s="41"/>
      <c r="J13711" s="41"/>
      <c r="K13711" s="40"/>
      <c r="Q13711" s="52"/>
    </row>
    <row r="13712" spans="3:17">
      <c r="C13712" s="52"/>
      <c r="F13712" s="41"/>
      <c r="I13712" s="41"/>
      <c r="J13712" s="41"/>
      <c r="K13712" s="40"/>
      <c r="Q13712" s="52"/>
    </row>
    <row r="13713" spans="3:17">
      <c r="C13713" s="52"/>
      <c r="F13713" s="41"/>
      <c r="I13713" s="41"/>
      <c r="J13713" s="41"/>
      <c r="K13713" s="40"/>
      <c r="Q13713" s="52"/>
    </row>
    <row r="13714" spans="3:17">
      <c r="C13714" s="52"/>
      <c r="F13714" s="41"/>
      <c r="I13714" s="41"/>
      <c r="J13714" s="41"/>
      <c r="K13714" s="40"/>
      <c r="Q13714" s="52"/>
    </row>
    <row r="13715" spans="3:17">
      <c r="C13715" s="52"/>
      <c r="F13715" s="41"/>
      <c r="I13715" s="41"/>
      <c r="J13715" s="41"/>
      <c r="K13715" s="40"/>
      <c r="Q13715" s="52"/>
    </row>
    <row r="13716" spans="3:17">
      <c r="C13716" s="52"/>
      <c r="F13716" s="41"/>
      <c r="I13716" s="41"/>
      <c r="J13716" s="41"/>
      <c r="K13716" s="40"/>
      <c r="Q13716" s="52"/>
    </row>
    <row r="13717" spans="3:17">
      <c r="C13717" s="52"/>
      <c r="F13717" s="41"/>
      <c r="I13717" s="41"/>
      <c r="J13717" s="41"/>
      <c r="K13717" s="40"/>
      <c r="Q13717" s="52"/>
    </row>
    <row r="13718" spans="3:17">
      <c r="C13718" s="52"/>
      <c r="F13718" s="41"/>
      <c r="I13718" s="41"/>
      <c r="J13718" s="41"/>
      <c r="K13718" s="40"/>
      <c r="Q13718" s="52"/>
    </row>
    <row r="13719" spans="3:17">
      <c r="C13719" s="52"/>
      <c r="F13719" s="41"/>
      <c r="I13719" s="41"/>
      <c r="J13719" s="41"/>
      <c r="K13719" s="40"/>
      <c r="Q13719" s="52"/>
    </row>
    <row r="13720" spans="3:17">
      <c r="C13720" s="52"/>
      <c r="F13720" s="41"/>
      <c r="I13720" s="41"/>
      <c r="J13720" s="41"/>
      <c r="K13720" s="40"/>
      <c r="Q13720" s="52"/>
    </row>
    <row r="13721" spans="3:17">
      <c r="C13721" s="52"/>
      <c r="F13721" s="41"/>
      <c r="I13721" s="41"/>
      <c r="J13721" s="41"/>
      <c r="K13721" s="40"/>
      <c r="Q13721" s="52"/>
    </row>
    <row r="13722" spans="3:17">
      <c r="C13722" s="52"/>
      <c r="F13722" s="41"/>
      <c r="I13722" s="41"/>
      <c r="J13722" s="41"/>
      <c r="K13722" s="40"/>
      <c r="Q13722" s="52"/>
    </row>
    <row r="13723" spans="3:17">
      <c r="C13723" s="52"/>
      <c r="F13723" s="41"/>
      <c r="I13723" s="41"/>
      <c r="J13723" s="41"/>
      <c r="K13723" s="40"/>
      <c r="Q13723" s="52"/>
    </row>
    <row r="13724" spans="3:17">
      <c r="C13724" s="52"/>
      <c r="F13724" s="41"/>
      <c r="I13724" s="41"/>
      <c r="J13724" s="41"/>
      <c r="K13724" s="40"/>
      <c r="Q13724" s="52"/>
    </row>
    <row r="13725" spans="3:17">
      <c r="C13725" s="52"/>
      <c r="F13725" s="41"/>
      <c r="I13725" s="41"/>
      <c r="J13725" s="41"/>
      <c r="K13725" s="40"/>
      <c r="Q13725" s="52"/>
    </row>
    <row r="13726" spans="3:17">
      <c r="C13726" s="52"/>
      <c r="F13726" s="41"/>
      <c r="I13726" s="41"/>
      <c r="J13726" s="41"/>
      <c r="K13726" s="40"/>
      <c r="Q13726" s="52"/>
    </row>
    <row r="13727" spans="3:17">
      <c r="C13727" s="52"/>
      <c r="F13727" s="41"/>
      <c r="I13727" s="41"/>
      <c r="J13727" s="41"/>
      <c r="K13727" s="40"/>
      <c r="Q13727" s="52"/>
    </row>
    <row r="13728" spans="3:17">
      <c r="C13728" s="52"/>
      <c r="F13728" s="41"/>
      <c r="I13728" s="41"/>
      <c r="J13728" s="41"/>
      <c r="K13728" s="40"/>
      <c r="Q13728" s="52"/>
    </row>
    <row r="13729" spans="3:17">
      <c r="C13729" s="52"/>
      <c r="F13729" s="41"/>
      <c r="I13729" s="41"/>
      <c r="J13729" s="41"/>
      <c r="K13729" s="40"/>
      <c r="Q13729" s="52"/>
    </row>
    <row r="13730" spans="3:17">
      <c r="C13730" s="52"/>
      <c r="F13730" s="41"/>
      <c r="I13730" s="41"/>
      <c r="J13730" s="41"/>
      <c r="K13730" s="40"/>
      <c r="Q13730" s="52"/>
    </row>
    <row r="13731" spans="3:17">
      <c r="C13731" s="52"/>
      <c r="F13731" s="41"/>
      <c r="I13731" s="41"/>
      <c r="J13731" s="41"/>
      <c r="K13731" s="40"/>
      <c r="Q13731" s="52"/>
    </row>
    <row r="13732" spans="3:17">
      <c r="C13732" s="52"/>
      <c r="F13732" s="41"/>
      <c r="I13732" s="41"/>
      <c r="J13732" s="41"/>
      <c r="K13732" s="40"/>
      <c r="Q13732" s="52"/>
    </row>
    <row r="13733" spans="3:17">
      <c r="C13733" s="52"/>
      <c r="F13733" s="41"/>
      <c r="I13733" s="41"/>
      <c r="J13733" s="41"/>
      <c r="K13733" s="40"/>
      <c r="Q13733" s="52"/>
    </row>
    <row r="13734" spans="3:17">
      <c r="C13734" s="52"/>
      <c r="F13734" s="41"/>
      <c r="I13734" s="41"/>
      <c r="J13734" s="41"/>
      <c r="K13734" s="40"/>
      <c r="Q13734" s="52"/>
    </row>
    <row r="13735" spans="3:17">
      <c r="C13735" s="52"/>
      <c r="F13735" s="41"/>
      <c r="I13735" s="41"/>
      <c r="J13735" s="41"/>
      <c r="K13735" s="40"/>
      <c r="Q13735" s="52"/>
    </row>
    <row r="13736" spans="3:17">
      <c r="C13736" s="52"/>
      <c r="F13736" s="41"/>
      <c r="I13736" s="41"/>
      <c r="J13736" s="41"/>
      <c r="K13736" s="40"/>
      <c r="Q13736" s="52"/>
    </row>
    <row r="13737" spans="3:17">
      <c r="C13737" s="52"/>
      <c r="F13737" s="41"/>
      <c r="I13737" s="41"/>
      <c r="J13737" s="41"/>
      <c r="K13737" s="40"/>
      <c r="Q13737" s="52"/>
    </row>
    <row r="13738" spans="3:17">
      <c r="C13738" s="52"/>
      <c r="F13738" s="41"/>
      <c r="I13738" s="41"/>
      <c r="J13738" s="41"/>
      <c r="K13738" s="40"/>
      <c r="Q13738" s="52"/>
    </row>
    <row r="13739" spans="3:17">
      <c r="C13739" s="52"/>
      <c r="F13739" s="41"/>
      <c r="I13739" s="41"/>
      <c r="J13739" s="41"/>
      <c r="K13739" s="40"/>
      <c r="Q13739" s="52"/>
    </row>
    <row r="13740" spans="3:17">
      <c r="C13740" s="52"/>
      <c r="F13740" s="41"/>
      <c r="I13740" s="41"/>
      <c r="J13740" s="41"/>
      <c r="K13740" s="40"/>
      <c r="Q13740" s="52"/>
    </row>
    <row r="13741" spans="3:17">
      <c r="C13741" s="52"/>
      <c r="F13741" s="41"/>
      <c r="I13741" s="41"/>
      <c r="J13741" s="41"/>
      <c r="K13741" s="40"/>
      <c r="Q13741" s="52"/>
    </row>
    <row r="13742" spans="3:17">
      <c r="C13742" s="52"/>
      <c r="F13742" s="41"/>
      <c r="I13742" s="41"/>
      <c r="J13742" s="41"/>
      <c r="K13742" s="40"/>
      <c r="Q13742" s="52"/>
    </row>
    <row r="13743" spans="3:17">
      <c r="C13743" s="52"/>
      <c r="F13743" s="41"/>
      <c r="I13743" s="41"/>
      <c r="J13743" s="41"/>
      <c r="K13743" s="40"/>
      <c r="Q13743" s="52"/>
    </row>
    <row r="13744" spans="3:17">
      <c r="C13744" s="52"/>
      <c r="F13744" s="41"/>
      <c r="I13744" s="41"/>
      <c r="J13744" s="41"/>
      <c r="K13744" s="40"/>
      <c r="Q13744" s="52"/>
    </row>
    <row r="13745" spans="3:17">
      <c r="C13745" s="52"/>
      <c r="F13745" s="41"/>
      <c r="I13745" s="41"/>
      <c r="J13745" s="41"/>
      <c r="K13745" s="40"/>
      <c r="Q13745" s="52"/>
    </row>
    <row r="13746" spans="3:17">
      <c r="C13746" s="52"/>
      <c r="F13746" s="41"/>
      <c r="I13746" s="41"/>
      <c r="J13746" s="41"/>
      <c r="K13746" s="40"/>
      <c r="Q13746" s="52"/>
    </row>
    <row r="13747" spans="3:17">
      <c r="C13747" s="52"/>
      <c r="F13747" s="41"/>
      <c r="I13747" s="41"/>
      <c r="J13747" s="41"/>
      <c r="K13747" s="40"/>
      <c r="Q13747" s="52"/>
    </row>
    <row r="13748" spans="3:17">
      <c r="C13748" s="52"/>
      <c r="F13748" s="41"/>
      <c r="I13748" s="41"/>
      <c r="J13748" s="41"/>
      <c r="K13748" s="40"/>
      <c r="Q13748" s="52"/>
    </row>
    <row r="13749" spans="3:17">
      <c r="C13749" s="52"/>
      <c r="F13749" s="41"/>
      <c r="I13749" s="41"/>
      <c r="J13749" s="41"/>
      <c r="K13749" s="40"/>
      <c r="Q13749" s="52"/>
    </row>
    <row r="13750" spans="3:17">
      <c r="C13750" s="52"/>
      <c r="F13750" s="41"/>
      <c r="I13750" s="41"/>
      <c r="J13750" s="41"/>
      <c r="K13750" s="40"/>
      <c r="Q13750" s="52"/>
    </row>
    <row r="13751" spans="3:17">
      <c r="C13751" s="52"/>
      <c r="F13751" s="41"/>
      <c r="I13751" s="41"/>
      <c r="J13751" s="41"/>
      <c r="K13751" s="40"/>
      <c r="Q13751" s="52"/>
    </row>
    <row r="13752" spans="3:17">
      <c r="C13752" s="52"/>
      <c r="F13752" s="41"/>
      <c r="I13752" s="41"/>
      <c r="J13752" s="41"/>
      <c r="K13752" s="40"/>
      <c r="Q13752" s="52"/>
    </row>
    <row r="13753" spans="3:17">
      <c r="C13753" s="52"/>
      <c r="F13753" s="41"/>
      <c r="I13753" s="41"/>
      <c r="J13753" s="41"/>
      <c r="K13753" s="40"/>
      <c r="Q13753" s="52"/>
    </row>
    <row r="13754" spans="3:17">
      <c r="C13754" s="52"/>
      <c r="F13754" s="41"/>
      <c r="I13754" s="41"/>
      <c r="J13754" s="41"/>
      <c r="K13754" s="40"/>
      <c r="Q13754" s="52"/>
    </row>
    <row r="13755" spans="3:17">
      <c r="C13755" s="52"/>
      <c r="F13755" s="41"/>
      <c r="I13755" s="41"/>
      <c r="J13755" s="41"/>
      <c r="K13755" s="40"/>
      <c r="Q13755" s="52"/>
    </row>
    <row r="13756" spans="3:17">
      <c r="C13756" s="52"/>
      <c r="F13756" s="41"/>
      <c r="I13756" s="41"/>
      <c r="J13756" s="41"/>
      <c r="K13756" s="40"/>
      <c r="Q13756" s="52"/>
    </row>
    <row r="13757" spans="3:17">
      <c r="C13757" s="52"/>
      <c r="F13757" s="41"/>
      <c r="I13757" s="41"/>
      <c r="J13757" s="41"/>
      <c r="K13757" s="40"/>
      <c r="Q13757" s="52"/>
    </row>
    <row r="13758" spans="3:17">
      <c r="C13758" s="52"/>
      <c r="F13758" s="41"/>
      <c r="I13758" s="41"/>
      <c r="J13758" s="41"/>
      <c r="K13758" s="40"/>
      <c r="Q13758" s="52"/>
    </row>
    <row r="13759" spans="3:17">
      <c r="C13759" s="52"/>
      <c r="F13759" s="41"/>
      <c r="I13759" s="41"/>
      <c r="J13759" s="41"/>
      <c r="K13759" s="40"/>
      <c r="Q13759" s="52"/>
    </row>
    <row r="13760" spans="3:17">
      <c r="C13760" s="52"/>
      <c r="F13760" s="41"/>
      <c r="I13760" s="41"/>
      <c r="J13760" s="41"/>
      <c r="K13760" s="40"/>
      <c r="Q13760" s="52"/>
    </row>
    <row r="13761" spans="3:17">
      <c r="C13761" s="52"/>
      <c r="F13761" s="41"/>
      <c r="I13761" s="41"/>
      <c r="J13761" s="41"/>
      <c r="K13761" s="40"/>
      <c r="Q13761" s="52"/>
    </row>
    <row r="13762" spans="3:17">
      <c r="C13762" s="52"/>
      <c r="F13762" s="41"/>
      <c r="I13762" s="41"/>
      <c r="J13762" s="41"/>
      <c r="K13762" s="40"/>
      <c r="Q13762" s="52"/>
    </row>
    <row r="13763" spans="3:17">
      <c r="C13763" s="52"/>
      <c r="F13763" s="41"/>
      <c r="I13763" s="41"/>
      <c r="J13763" s="41"/>
      <c r="K13763" s="40"/>
      <c r="Q13763" s="52"/>
    </row>
    <row r="13764" spans="3:17">
      <c r="C13764" s="52"/>
      <c r="F13764" s="41"/>
      <c r="I13764" s="41"/>
      <c r="J13764" s="41"/>
      <c r="K13764" s="40"/>
      <c r="Q13764" s="52"/>
    </row>
    <row r="13765" spans="3:17">
      <c r="C13765" s="52"/>
      <c r="F13765" s="41"/>
      <c r="I13765" s="41"/>
      <c r="J13765" s="41"/>
      <c r="K13765" s="40"/>
      <c r="Q13765" s="52"/>
    </row>
    <row r="13766" spans="3:17">
      <c r="C13766" s="52"/>
      <c r="F13766" s="41"/>
      <c r="I13766" s="41"/>
      <c r="J13766" s="41"/>
      <c r="K13766" s="40"/>
      <c r="Q13766" s="52"/>
    </row>
    <row r="13767" spans="3:17">
      <c r="C13767" s="52"/>
      <c r="F13767" s="41"/>
      <c r="I13767" s="41"/>
      <c r="J13767" s="41"/>
      <c r="K13767" s="40"/>
      <c r="Q13767" s="52"/>
    </row>
    <row r="13768" spans="3:17">
      <c r="C13768" s="52"/>
      <c r="F13768" s="41"/>
      <c r="I13768" s="41"/>
      <c r="J13768" s="41"/>
      <c r="K13768" s="40"/>
      <c r="Q13768" s="52"/>
    </row>
    <row r="13769" spans="3:17">
      <c r="C13769" s="52"/>
      <c r="F13769" s="41"/>
      <c r="I13769" s="41"/>
      <c r="J13769" s="41"/>
      <c r="K13769" s="40"/>
      <c r="Q13769" s="52"/>
    </row>
    <row r="13770" spans="3:17">
      <c r="C13770" s="52"/>
      <c r="F13770" s="41"/>
      <c r="I13770" s="41"/>
      <c r="J13770" s="41"/>
      <c r="K13770" s="40"/>
      <c r="Q13770" s="52"/>
    </row>
    <row r="13771" spans="3:17">
      <c r="C13771" s="52"/>
      <c r="F13771" s="41"/>
      <c r="I13771" s="41"/>
      <c r="J13771" s="41"/>
      <c r="K13771" s="40"/>
      <c r="Q13771" s="52"/>
    </row>
    <row r="13772" spans="3:17">
      <c r="C13772" s="52"/>
      <c r="F13772" s="41"/>
      <c r="I13772" s="41"/>
      <c r="J13772" s="41"/>
      <c r="K13772" s="40"/>
      <c r="Q13772" s="52"/>
    </row>
    <row r="13773" spans="3:17">
      <c r="C13773" s="52"/>
      <c r="F13773" s="41"/>
      <c r="I13773" s="41"/>
      <c r="J13773" s="41"/>
      <c r="K13773" s="40"/>
      <c r="Q13773" s="52"/>
    </row>
    <row r="13774" spans="3:17">
      <c r="C13774" s="52"/>
      <c r="F13774" s="41"/>
      <c r="I13774" s="41"/>
      <c r="J13774" s="41"/>
      <c r="K13774" s="40"/>
      <c r="Q13774" s="52"/>
    </row>
    <row r="13775" spans="3:17">
      <c r="C13775" s="52"/>
      <c r="F13775" s="41"/>
      <c r="I13775" s="41"/>
      <c r="J13775" s="41"/>
      <c r="K13775" s="40"/>
      <c r="Q13775" s="52"/>
    </row>
    <row r="13776" spans="3:17">
      <c r="C13776" s="52"/>
      <c r="F13776" s="41"/>
      <c r="I13776" s="41"/>
      <c r="J13776" s="41"/>
      <c r="K13776" s="40"/>
      <c r="Q13776" s="52"/>
    </row>
    <row r="13777" spans="3:17">
      <c r="C13777" s="52"/>
      <c r="F13777" s="41"/>
      <c r="I13777" s="41"/>
      <c r="J13777" s="41"/>
      <c r="K13777" s="40"/>
      <c r="Q13777" s="52"/>
    </row>
    <row r="13778" spans="3:17">
      <c r="C13778" s="52"/>
      <c r="F13778" s="41"/>
      <c r="I13778" s="41"/>
      <c r="J13778" s="41"/>
      <c r="K13778" s="40"/>
      <c r="Q13778" s="52"/>
    </row>
    <row r="13779" spans="3:17">
      <c r="C13779" s="52"/>
      <c r="F13779" s="41"/>
      <c r="I13779" s="41"/>
      <c r="J13779" s="41"/>
      <c r="K13779" s="40"/>
      <c r="Q13779" s="52"/>
    </row>
    <row r="13780" spans="3:17">
      <c r="C13780" s="52"/>
      <c r="F13780" s="41"/>
      <c r="I13780" s="41"/>
      <c r="J13780" s="41"/>
      <c r="K13780" s="40"/>
      <c r="Q13780" s="52"/>
    </row>
    <row r="13781" spans="3:17">
      <c r="C13781" s="52"/>
      <c r="F13781" s="41"/>
      <c r="I13781" s="41"/>
      <c r="J13781" s="41"/>
      <c r="K13781" s="40"/>
      <c r="Q13781" s="52"/>
    </row>
    <row r="13782" spans="3:17">
      <c r="C13782" s="52"/>
      <c r="F13782" s="41"/>
      <c r="I13782" s="41"/>
      <c r="J13782" s="41"/>
      <c r="K13782" s="40"/>
      <c r="Q13782" s="52"/>
    </row>
    <row r="13783" spans="3:17">
      <c r="C13783" s="52"/>
      <c r="F13783" s="41"/>
      <c r="I13783" s="41"/>
      <c r="J13783" s="41"/>
      <c r="K13783" s="40"/>
      <c r="Q13783" s="52"/>
    </row>
    <row r="13784" spans="3:17">
      <c r="C13784" s="52"/>
      <c r="F13784" s="41"/>
      <c r="I13784" s="41"/>
      <c r="J13784" s="41"/>
      <c r="K13784" s="40"/>
      <c r="Q13784" s="52"/>
    </row>
    <row r="13785" spans="3:17">
      <c r="C13785" s="52"/>
      <c r="F13785" s="41"/>
      <c r="I13785" s="41"/>
      <c r="J13785" s="41"/>
      <c r="K13785" s="40"/>
      <c r="Q13785" s="52"/>
    </row>
    <row r="13786" spans="3:17">
      <c r="C13786" s="52"/>
      <c r="F13786" s="41"/>
      <c r="I13786" s="41"/>
      <c r="J13786" s="41"/>
      <c r="K13786" s="40"/>
      <c r="Q13786" s="52"/>
    </row>
    <row r="13787" spans="3:17">
      <c r="C13787" s="52"/>
      <c r="F13787" s="41"/>
      <c r="I13787" s="41"/>
      <c r="J13787" s="41"/>
      <c r="K13787" s="40"/>
      <c r="Q13787" s="52"/>
    </row>
    <row r="13788" spans="3:17">
      <c r="C13788" s="52"/>
      <c r="F13788" s="41"/>
      <c r="I13788" s="41"/>
      <c r="J13788" s="41"/>
      <c r="K13788" s="40"/>
      <c r="Q13788" s="52"/>
    </row>
    <row r="13789" spans="3:17">
      <c r="C13789" s="52"/>
      <c r="F13789" s="41"/>
      <c r="I13789" s="41"/>
      <c r="J13789" s="41"/>
      <c r="K13789" s="40"/>
      <c r="Q13789" s="52"/>
    </row>
    <row r="13790" spans="3:17">
      <c r="C13790" s="52"/>
      <c r="F13790" s="41"/>
      <c r="I13790" s="41"/>
      <c r="J13790" s="41"/>
      <c r="K13790" s="40"/>
      <c r="Q13790" s="52"/>
    </row>
    <row r="13791" spans="3:17">
      <c r="C13791" s="52"/>
      <c r="F13791" s="41"/>
      <c r="I13791" s="41"/>
      <c r="J13791" s="41"/>
      <c r="K13791" s="40"/>
      <c r="Q13791" s="52"/>
    </row>
    <row r="13792" spans="3:17">
      <c r="C13792" s="52"/>
      <c r="F13792" s="41"/>
      <c r="I13792" s="41"/>
      <c r="J13792" s="41"/>
      <c r="K13792" s="40"/>
      <c r="Q13792" s="52"/>
    </row>
    <row r="13793" spans="3:17">
      <c r="C13793" s="52"/>
      <c r="F13793" s="41"/>
      <c r="I13793" s="41"/>
      <c r="J13793" s="41"/>
      <c r="K13793" s="40"/>
      <c r="Q13793" s="52"/>
    </row>
    <row r="13794" spans="3:17">
      <c r="C13794" s="52"/>
      <c r="F13794" s="41"/>
      <c r="I13794" s="41"/>
      <c r="J13794" s="41"/>
      <c r="K13794" s="40"/>
      <c r="Q13794" s="52"/>
    </row>
    <row r="13795" spans="3:17">
      <c r="C13795" s="52"/>
      <c r="F13795" s="41"/>
      <c r="I13795" s="41"/>
      <c r="J13795" s="41"/>
      <c r="K13795" s="40"/>
      <c r="Q13795" s="52"/>
    </row>
    <row r="13796" spans="3:17">
      <c r="C13796" s="52"/>
      <c r="F13796" s="41"/>
      <c r="I13796" s="41"/>
      <c r="J13796" s="41"/>
      <c r="K13796" s="40"/>
      <c r="Q13796" s="52"/>
    </row>
    <row r="13797" spans="3:17">
      <c r="C13797" s="52"/>
      <c r="F13797" s="41"/>
      <c r="I13797" s="41"/>
      <c r="J13797" s="41"/>
      <c r="K13797" s="40"/>
      <c r="Q13797" s="52"/>
    </row>
    <row r="13798" spans="3:17">
      <c r="C13798" s="52"/>
      <c r="F13798" s="41"/>
      <c r="I13798" s="41"/>
      <c r="J13798" s="41"/>
      <c r="K13798" s="40"/>
      <c r="Q13798" s="52"/>
    </row>
    <row r="13799" spans="3:17">
      <c r="C13799" s="52"/>
      <c r="F13799" s="41"/>
      <c r="I13799" s="41"/>
      <c r="J13799" s="41"/>
      <c r="K13799" s="40"/>
      <c r="Q13799" s="52"/>
    </row>
    <row r="13800" spans="3:17">
      <c r="C13800" s="52"/>
      <c r="F13800" s="41"/>
      <c r="I13800" s="41"/>
      <c r="J13800" s="41"/>
      <c r="K13800" s="40"/>
      <c r="Q13800" s="52"/>
    </row>
    <row r="13801" spans="3:17">
      <c r="C13801" s="52"/>
      <c r="F13801" s="41"/>
      <c r="I13801" s="41"/>
      <c r="J13801" s="41"/>
      <c r="K13801" s="40"/>
      <c r="Q13801" s="52"/>
    </row>
    <row r="13802" spans="3:17">
      <c r="C13802" s="52"/>
      <c r="F13802" s="41"/>
      <c r="I13802" s="41"/>
      <c r="J13802" s="41"/>
      <c r="K13802" s="40"/>
      <c r="Q13802" s="52"/>
    </row>
    <row r="13803" spans="3:17">
      <c r="C13803" s="52"/>
      <c r="F13803" s="41"/>
      <c r="I13803" s="41"/>
      <c r="J13803" s="41"/>
      <c r="K13803" s="40"/>
      <c r="Q13803" s="52"/>
    </row>
    <row r="13804" spans="3:17">
      <c r="C13804" s="52"/>
      <c r="F13804" s="41"/>
      <c r="I13804" s="41"/>
      <c r="J13804" s="41"/>
      <c r="K13804" s="40"/>
      <c r="Q13804" s="52"/>
    </row>
    <row r="13805" spans="3:17">
      <c r="C13805" s="52"/>
      <c r="F13805" s="41"/>
      <c r="I13805" s="41"/>
      <c r="J13805" s="41"/>
      <c r="K13805" s="40"/>
      <c r="Q13805" s="52"/>
    </row>
    <row r="13806" spans="3:17">
      <c r="C13806" s="52"/>
      <c r="F13806" s="41"/>
      <c r="I13806" s="41"/>
      <c r="J13806" s="41"/>
      <c r="K13806" s="40"/>
      <c r="Q13806" s="52"/>
    </row>
    <row r="13807" spans="3:17">
      <c r="C13807" s="52"/>
      <c r="F13807" s="41"/>
      <c r="I13807" s="41"/>
      <c r="J13807" s="41"/>
      <c r="K13807" s="40"/>
      <c r="Q13807" s="52"/>
    </row>
    <row r="13808" spans="3:17">
      <c r="C13808" s="52"/>
      <c r="F13808" s="41"/>
      <c r="I13808" s="41"/>
      <c r="J13808" s="41"/>
      <c r="K13808" s="40"/>
      <c r="Q13808" s="52"/>
    </row>
    <row r="13809" spans="3:17">
      <c r="C13809" s="52"/>
      <c r="F13809" s="41"/>
      <c r="I13809" s="41"/>
      <c r="J13809" s="41"/>
      <c r="K13809" s="40"/>
      <c r="Q13809" s="52"/>
    </row>
    <row r="13810" spans="3:17">
      <c r="C13810" s="52"/>
      <c r="F13810" s="41"/>
      <c r="I13810" s="41"/>
      <c r="J13810" s="41"/>
      <c r="K13810" s="40"/>
      <c r="Q13810" s="52"/>
    </row>
    <row r="13811" spans="3:17">
      <c r="C13811" s="52"/>
      <c r="F13811" s="41"/>
      <c r="I13811" s="41"/>
      <c r="J13811" s="41"/>
      <c r="K13811" s="40"/>
      <c r="Q13811" s="52"/>
    </row>
    <row r="13812" spans="3:17">
      <c r="C13812" s="52"/>
      <c r="F13812" s="41"/>
      <c r="I13812" s="41"/>
      <c r="J13812" s="41"/>
      <c r="K13812" s="40"/>
      <c r="Q13812" s="52"/>
    </row>
    <row r="13813" spans="3:17">
      <c r="C13813" s="52"/>
      <c r="F13813" s="41"/>
      <c r="I13813" s="41"/>
      <c r="J13813" s="41"/>
      <c r="K13813" s="40"/>
      <c r="Q13813" s="52"/>
    </row>
    <row r="13814" spans="3:17">
      <c r="C13814" s="52"/>
      <c r="F13814" s="41"/>
      <c r="I13814" s="41"/>
      <c r="J13814" s="41"/>
      <c r="K13814" s="40"/>
      <c r="Q13814" s="52"/>
    </row>
    <row r="13815" spans="3:17">
      <c r="C13815" s="52"/>
      <c r="F13815" s="41"/>
      <c r="I13815" s="41"/>
      <c r="J13815" s="41"/>
      <c r="K13815" s="40"/>
      <c r="Q13815" s="52"/>
    </row>
    <row r="13816" spans="3:17">
      <c r="C13816" s="52"/>
      <c r="F13816" s="41"/>
      <c r="I13816" s="41"/>
      <c r="J13816" s="41"/>
      <c r="K13816" s="40"/>
      <c r="Q13816" s="52"/>
    </row>
    <row r="13817" spans="3:17">
      <c r="C13817" s="52"/>
      <c r="F13817" s="41"/>
      <c r="I13817" s="41"/>
      <c r="J13817" s="41"/>
      <c r="K13817" s="40"/>
      <c r="Q13817" s="52"/>
    </row>
    <row r="13818" spans="3:17">
      <c r="C13818" s="52"/>
      <c r="F13818" s="41"/>
      <c r="I13818" s="41"/>
      <c r="J13818" s="41"/>
      <c r="K13818" s="40"/>
      <c r="Q13818" s="52"/>
    </row>
    <row r="13819" spans="3:17">
      <c r="C13819" s="52"/>
      <c r="F13819" s="41"/>
      <c r="I13819" s="41"/>
      <c r="J13819" s="41"/>
      <c r="K13819" s="40"/>
      <c r="Q13819" s="52"/>
    </row>
    <row r="13820" spans="3:17">
      <c r="C13820" s="52"/>
      <c r="F13820" s="41"/>
      <c r="I13820" s="41"/>
      <c r="J13820" s="41"/>
      <c r="K13820" s="40"/>
      <c r="Q13820" s="52"/>
    </row>
    <row r="13821" spans="3:17">
      <c r="C13821" s="52"/>
      <c r="F13821" s="41"/>
      <c r="I13821" s="41"/>
      <c r="J13821" s="41"/>
      <c r="K13821" s="40"/>
      <c r="Q13821" s="52"/>
    </row>
    <row r="13822" spans="3:17">
      <c r="C13822" s="52"/>
      <c r="F13822" s="41"/>
      <c r="I13822" s="41"/>
      <c r="J13822" s="41"/>
      <c r="K13822" s="40"/>
      <c r="Q13822" s="52"/>
    </row>
    <row r="13823" spans="3:17">
      <c r="C13823" s="52"/>
      <c r="F13823" s="41"/>
      <c r="I13823" s="41"/>
      <c r="J13823" s="41"/>
      <c r="K13823" s="40"/>
      <c r="Q13823" s="52"/>
    </row>
    <row r="13824" spans="3:17">
      <c r="C13824" s="52"/>
      <c r="F13824" s="41"/>
      <c r="I13824" s="41"/>
      <c r="J13824" s="41"/>
      <c r="K13824" s="40"/>
      <c r="Q13824" s="52"/>
    </row>
    <row r="13825" spans="3:17">
      <c r="C13825" s="52"/>
      <c r="F13825" s="41"/>
      <c r="I13825" s="41"/>
      <c r="J13825" s="41"/>
      <c r="K13825" s="40"/>
      <c r="Q13825" s="52"/>
    </row>
    <row r="13826" spans="3:17">
      <c r="C13826" s="52"/>
      <c r="F13826" s="41"/>
      <c r="I13826" s="41"/>
      <c r="J13826" s="41"/>
      <c r="K13826" s="40"/>
      <c r="Q13826" s="52"/>
    </row>
    <row r="13827" spans="3:17">
      <c r="C13827" s="52"/>
      <c r="F13827" s="41"/>
      <c r="I13827" s="41"/>
      <c r="J13827" s="41"/>
      <c r="K13827" s="40"/>
      <c r="Q13827" s="52"/>
    </row>
    <row r="13828" spans="3:17">
      <c r="C13828" s="52"/>
      <c r="F13828" s="41"/>
      <c r="I13828" s="41"/>
      <c r="J13828" s="41"/>
      <c r="K13828" s="40"/>
      <c r="Q13828" s="52"/>
    </row>
    <row r="13829" spans="3:17">
      <c r="C13829" s="52"/>
      <c r="F13829" s="41"/>
      <c r="I13829" s="41"/>
      <c r="J13829" s="41"/>
      <c r="K13829" s="40"/>
      <c r="Q13829" s="52"/>
    </row>
    <row r="13830" spans="3:17">
      <c r="C13830" s="52"/>
      <c r="F13830" s="41"/>
      <c r="I13830" s="41"/>
      <c r="J13830" s="41"/>
      <c r="K13830" s="40"/>
      <c r="Q13830" s="52"/>
    </row>
    <row r="13831" spans="3:17">
      <c r="C13831" s="52"/>
      <c r="F13831" s="41"/>
      <c r="I13831" s="41"/>
      <c r="J13831" s="41"/>
      <c r="K13831" s="40"/>
      <c r="Q13831" s="52"/>
    </row>
    <row r="13832" spans="3:17">
      <c r="C13832" s="52"/>
      <c r="F13832" s="41"/>
      <c r="I13832" s="41"/>
      <c r="J13832" s="41"/>
      <c r="K13832" s="40"/>
      <c r="Q13832" s="52"/>
    </row>
    <row r="13833" spans="3:17">
      <c r="C13833" s="52"/>
      <c r="F13833" s="41"/>
      <c r="I13833" s="41"/>
      <c r="J13833" s="41"/>
      <c r="K13833" s="40"/>
      <c r="Q13833" s="52"/>
    </row>
    <row r="13834" spans="3:17">
      <c r="C13834" s="52"/>
      <c r="F13834" s="41"/>
      <c r="I13834" s="41"/>
      <c r="J13834" s="41"/>
      <c r="K13834" s="40"/>
      <c r="Q13834" s="52"/>
    </row>
    <row r="13835" spans="3:17">
      <c r="C13835" s="52"/>
      <c r="F13835" s="41"/>
      <c r="I13835" s="41"/>
      <c r="J13835" s="41"/>
      <c r="K13835" s="40"/>
      <c r="Q13835" s="52"/>
    </row>
    <row r="13836" spans="3:17">
      <c r="C13836" s="52"/>
      <c r="F13836" s="41"/>
      <c r="I13836" s="41"/>
      <c r="J13836" s="41"/>
      <c r="K13836" s="40"/>
      <c r="Q13836" s="52"/>
    </row>
    <row r="13837" spans="3:17">
      <c r="C13837" s="52"/>
      <c r="F13837" s="41"/>
      <c r="I13837" s="41"/>
      <c r="J13837" s="41"/>
      <c r="K13837" s="40"/>
      <c r="Q13837" s="52"/>
    </row>
    <row r="13838" spans="3:17">
      <c r="C13838" s="52"/>
      <c r="F13838" s="41"/>
      <c r="I13838" s="41"/>
      <c r="J13838" s="41"/>
      <c r="K13838" s="40"/>
      <c r="Q13838" s="52"/>
    </row>
    <row r="13839" spans="3:17">
      <c r="C13839" s="52"/>
      <c r="F13839" s="41"/>
      <c r="I13839" s="41"/>
      <c r="J13839" s="41"/>
      <c r="K13839" s="40"/>
      <c r="Q13839" s="52"/>
    </row>
    <row r="13840" spans="3:17">
      <c r="C13840" s="52"/>
      <c r="F13840" s="41"/>
      <c r="I13840" s="41"/>
      <c r="J13840" s="41"/>
      <c r="K13840" s="40"/>
      <c r="Q13840" s="52"/>
    </row>
    <row r="13841" spans="3:17">
      <c r="C13841" s="52"/>
      <c r="F13841" s="41"/>
      <c r="I13841" s="41"/>
      <c r="J13841" s="41"/>
      <c r="K13841" s="40"/>
      <c r="Q13841" s="52"/>
    </row>
    <row r="13842" spans="3:17">
      <c r="C13842" s="52"/>
      <c r="F13842" s="41"/>
      <c r="I13842" s="41"/>
      <c r="J13842" s="41"/>
      <c r="K13842" s="40"/>
      <c r="Q13842" s="52"/>
    </row>
    <row r="13843" spans="3:17">
      <c r="C13843" s="52"/>
      <c r="F13843" s="41"/>
      <c r="I13843" s="41"/>
      <c r="J13843" s="41"/>
      <c r="K13843" s="40"/>
      <c r="Q13843" s="52"/>
    </row>
    <row r="13844" spans="3:17">
      <c r="C13844" s="52"/>
      <c r="F13844" s="41"/>
      <c r="I13844" s="41"/>
      <c r="J13844" s="41"/>
      <c r="K13844" s="40"/>
      <c r="Q13844" s="52"/>
    </row>
    <row r="13845" spans="3:17">
      <c r="C13845" s="52"/>
      <c r="F13845" s="41"/>
      <c r="I13845" s="41"/>
      <c r="J13845" s="41"/>
      <c r="K13845" s="40"/>
      <c r="Q13845" s="52"/>
    </row>
    <row r="13846" spans="3:17">
      <c r="C13846" s="52"/>
      <c r="F13846" s="41"/>
      <c r="I13846" s="41"/>
      <c r="J13846" s="41"/>
      <c r="K13846" s="40"/>
      <c r="Q13846" s="52"/>
    </row>
    <row r="13847" spans="3:17">
      <c r="C13847" s="52"/>
      <c r="F13847" s="41"/>
      <c r="I13847" s="41"/>
      <c r="J13847" s="41"/>
      <c r="K13847" s="40"/>
      <c r="Q13847" s="52"/>
    </row>
    <row r="13848" spans="3:17">
      <c r="C13848" s="52"/>
      <c r="F13848" s="41"/>
      <c r="I13848" s="41"/>
      <c r="J13848" s="41"/>
      <c r="K13848" s="40"/>
      <c r="Q13848" s="52"/>
    </row>
    <row r="13849" spans="3:17">
      <c r="C13849" s="52"/>
      <c r="F13849" s="41"/>
      <c r="I13849" s="41"/>
      <c r="J13849" s="41"/>
      <c r="K13849" s="40"/>
      <c r="Q13849" s="52"/>
    </row>
    <row r="13850" spans="3:17">
      <c r="C13850" s="52"/>
      <c r="F13850" s="41"/>
      <c r="I13850" s="41"/>
      <c r="J13850" s="41"/>
      <c r="K13850" s="40"/>
      <c r="Q13850" s="52"/>
    </row>
    <row r="13851" spans="3:17">
      <c r="C13851" s="52"/>
      <c r="F13851" s="41"/>
      <c r="I13851" s="41"/>
      <c r="J13851" s="41"/>
      <c r="K13851" s="40"/>
      <c r="Q13851" s="52"/>
    </row>
    <row r="13852" spans="3:17">
      <c r="C13852" s="52"/>
      <c r="F13852" s="41"/>
      <c r="I13852" s="41"/>
      <c r="J13852" s="41"/>
      <c r="K13852" s="40"/>
      <c r="Q13852" s="52"/>
    </row>
    <row r="13853" spans="3:17">
      <c r="C13853" s="52"/>
      <c r="F13853" s="41"/>
      <c r="I13853" s="41"/>
      <c r="J13853" s="41"/>
      <c r="K13853" s="40"/>
      <c r="Q13853" s="52"/>
    </row>
    <row r="13854" spans="3:17">
      <c r="C13854" s="52"/>
      <c r="F13854" s="41"/>
      <c r="I13854" s="41"/>
      <c r="J13854" s="41"/>
      <c r="K13854" s="40"/>
      <c r="Q13854" s="52"/>
    </row>
    <row r="13855" spans="3:17">
      <c r="C13855" s="52"/>
      <c r="F13855" s="41"/>
      <c r="I13855" s="41"/>
      <c r="J13855" s="41"/>
      <c r="K13855" s="40"/>
      <c r="Q13855" s="52"/>
    </row>
    <row r="13856" spans="3:17">
      <c r="C13856" s="52"/>
      <c r="F13856" s="41"/>
      <c r="I13856" s="41"/>
      <c r="J13856" s="41"/>
      <c r="K13856" s="40"/>
      <c r="Q13856" s="52"/>
    </row>
    <row r="13857" spans="3:17">
      <c r="C13857" s="52"/>
      <c r="F13857" s="41"/>
      <c r="I13857" s="41"/>
      <c r="J13857" s="41"/>
      <c r="K13857" s="40"/>
      <c r="Q13857" s="52"/>
    </row>
    <row r="13858" spans="3:17">
      <c r="C13858" s="52"/>
      <c r="F13858" s="41"/>
      <c r="I13858" s="41"/>
      <c r="J13858" s="41"/>
      <c r="K13858" s="40"/>
      <c r="Q13858" s="52"/>
    </row>
    <row r="13859" spans="3:17">
      <c r="C13859" s="52"/>
      <c r="F13859" s="41"/>
      <c r="I13859" s="41"/>
      <c r="J13859" s="41"/>
      <c r="K13859" s="40"/>
      <c r="Q13859" s="52"/>
    </row>
    <row r="13860" spans="3:17">
      <c r="C13860" s="52"/>
      <c r="F13860" s="41"/>
      <c r="I13860" s="41"/>
      <c r="J13860" s="41"/>
      <c r="K13860" s="40"/>
      <c r="Q13860" s="52"/>
    </row>
    <row r="13861" spans="3:17">
      <c r="C13861" s="52"/>
      <c r="F13861" s="41"/>
      <c r="I13861" s="41"/>
      <c r="J13861" s="41"/>
      <c r="K13861" s="40"/>
      <c r="Q13861" s="52"/>
    </row>
    <row r="13862" spans="3:17">
      <c r="C13862" s="52"/>
      <c r="F13862" s="41"/>
      <c r="I13862" s="41"/>
      <c r="J13862" s="41"/>
      <c r="K13862" s="40"/>
      <c r="Q13862" s="52"/>
    </row>
    <row r="13863" spans="3:17">
      <c r="C13863" s="52"/>
      <c r="F13863" s="41"/>
      <c r="I13863" s="41"/>
      <c r="J13863" s="41"/>
      <c r="K13863" s="40"/>
      <c r="Q13863" s="52"/>
    </row>
    <row r="13864" spans="3:17">
      <c r="C13864" s="52"/>
      <c r="F13864" s="41"/>
      <c r="I13864" s="41"/>
      <c r="J13864" s="41"/>
      <c r="K13864" s="40"/>
      <c r="Q13864" s="52"/>
    </row>
    <row r="13865" spans="3:17">
      <c r="C13865" s="52"/>
      <c r="F13865" s="41"/>
      <c r="I13865" s="41"/>
      <c r="J13865" s="41"/>
      <c r="K13865" s="40"/>
      <c r="Q13865" s="52"/>
    </row>
    <row r="13866" spans="3:17">
      <c r="C13866" s="52"/>
      <c r="F13866" s="41"/>
      <c r="I13866" s="41"/>
      <c r="J13866" s="41"/>
      <c r="K13866" s="40"/>
      <c r="Q13866" s="52"/>
    </row>
    <row r="13867" spans="3:17">
      <c r="C13867" s="52"/>
      <c r="F13867" s="41"/>
      <c r="I13867" s="41"/>
      <c r="J13867" s="41"/>
      <c r="K13867" s="40"/>
      <c r="Q13867" s="52"/>
    </row>
    <row r="13868" spans="3:17">
      <c r="C13868" s="52"/>
      <c r="F13868" s="41"/>
      <c r="I13868" s="41"/>
      <c r="J13868" s="41"/>
      <c r="K13868" s="40"/>
      <c r="Q13868" s="52"/>
    </row>
    <row r="13869" spans="3:17">
      <c r="C13869" s="52"/>
      <c r="F13869" s="41"/>
      <c r="I13869" s="41"/>
      <c r="J13869" s="41"/>
      <c r="K13869" s="40"/>
      <c r="Q13869" s="52"/>
    </row>
    <row r="13870" spans="3:17">
      <c r="C13870" s="52"/>
      <c r="F13870" s="41"/>
      <c r="I13870" s="41"/>
      <c r="J13870" s="41"/>
      <c r="K13870" s="40"/>
      <c r="Q13870" s="52"/>
    </row>
    <row r="13871" spans="3:17">
      <c r="C13871" s="52"/>
      <c r="F13871" s="41"/>
      <c r="I13871" s="41"/>
      <c r="J13871" s="41"/>
      <c r="K13871" s="40"/>
      <c r="Q13871" s="52"/>
    </row>
    <row r="13872" spans="3:17">
      <c r="C13872" s="52"/>
      <c r="F13872" s="41"/>
      <c r="I13872" s="41"/>
      <c r="J13872" s="41"/>
      <c r="K13872" s="40"/>
      <c r="Q13872" s="52"/>
    </row>
    <row r="13873" spans="3:17">
      <c r="C13873" s="52"/>
      <c r="F13873" s="41"/>
      <c r="I13873" s="41"/>
      <c r="J13873" s="41"/>
      <c r="K13873" s="40"/>
      <c r="Q13873" s="52"/>
    </row>
    <row r="13874" spans="3:17">
      <c r="C13874" s="52"/>
      <c r="F13874" s="41"/>
      <c r="I13874" s="41"/>
      <c r="J13874" s="41"/>
      <c r="K13874" s="40"/>
      <c r="Q13874" s="52"/>
    </row>
    <row r="13875" spans="3:17">
      <c r="C13875" s="52"/>
      <c r="F13875" s="41"/>
      <c r="I13875" s="41"/>
      <c r="J13875" s="41"/>
      <c r="K13875" s="40"/>
      <c r="Q13875" s="52"/>
    </row>
    <row r="13876" spans="3:17">
      <c r="C13876" s="52"/>
      <c r="F13876" s="41"/>
      <c r="I13876" s="41"/>
      <c r="J13876" s="41"/>
      <c r="K13876" s="40"/>
      <c r="Q13876" s="52"/>
    </row>
    <row r="13877" spans="3:17">
      <c r="C13877" s="52"/>
      <c r="F13877" s="41"/>
      <c r="I13877" s="41"/>
      <c r="J13877" s="41"/>
      <c r="K13877" s="40"/>
      <c r="Q13877" s="52"/>
    </row>
    <row r="13878" spans="3:17">
      <c r="C13878" s="52"/>
      <c r="F13878" s="41"/>
      <c r="I13878" s="41"/>
      <c r="J13878" s="41"/>
      <c r="K13878" s="40"/>
      <c r="Q13878" s="52"/>
    </row>
    <row r="13879" spans="3:17">
      <c r="C13879" s="52"/>
      <c r="F13879" s="41"/>
      <c r="I13879" s="41"/>
      <c r="J13879" s="41"/>
      <c r="K13879" s="40"/>
      <c r="Q13879" s="52"/>
    </row>
    <row r="13880" spans="3:17">
      <c r="C13880" s="52"/>
      <c r="F13880" s="41"/>
      <c r="I13880" s="41"/>
      <c r="J13880" s="41"/>
      <c r="K13880" s="40"/>
      <c r="Q13880" s="52"/>
    </row>
    <row r="13881" spans="3:17">
      <c r="C13881" s="52"/>
      <c r="F13881" s="41"/>
      <c r="I13881" s="41"/>
      <c r="J13881" s="41"/>
      <c r="K13881" s="40"/>
      <c r="Q13881" s="52"/>
    </row>
    <row r="13882" spans="3:17">
      <c r="C13882" s="52"/>
      <c r="F13882" s="41"/>
      <c r="I13882" s="41"/>
      <c r="J13882" s="41"/>
      <c r="K13882" s="40"/>
      <c r="Q13882" s="52"/>
    </row>
    <row r="13883" spans="3:17">
      <c r="C13883" s="52"/>
      <c r="F13883" s="41"/>
      <c r="I13883" s="41"/>
      <c r="J13883" s="41"/>
      <c r="K13883" s="40"/>
      <c r="Q13883" s="52"/>
    </row>
    <row r="13884" spans="3:17">
      <c r="C13884" s="52"/>
      <c r="F13884" s="41"/>
      <c r="I13884" s="41"/>
      <c r="J13884" s="41"/>
      <c r="K13884" s="40"/>
      <c r="Q13884" s="52"/>
    </row>
    <row r="13885" spans="3:17">
      <c r="C13885" s="52"/>
      <c r="F13885" s="41"/>
      <c r="I13885" s="41"/>
      <c r="J13885" s="41"/>
      <c r="K13885" s="40"/>
      <c r="Q13885" s="52"/>
    </row>
    <row r="13886" spans="3:17">
      <c r="C13886" s="52"/>
      <c r="F13886" s="41"/>
      <c r="I13886" s="41"/>
      <c r="J13886" s="41"/>
      <c r="K13886" s="40"/>
      <c r="Q13886" s="52"/>
    </row>
    <row r="13887" spans="3:17">
      <c r="C13887" s="52"/>
      <c r="F13887" s="41"/>
      <c r="I13887" s="41"/>
      <c r="J13887" s="41"/>
      <c r="K13887" s="40"/>
      <c r="Q13887" s="52"/>
    </row>
    <row r="13888" spans="3:17">
      <c r="C13888" s="52"/>
      <c r="F13888" s="41"/>
      <c r="I13888" s="41"/>
      <c r="J13888" s="41"/>
      <c r="K13888" s="40"/>
      <c r="Q13888" s="52"/>
    </row>
    <row r="13889" spans="3:17">
      <c r="C13889" s="52"/>
      <c r="F13889" s="41"/>
      <c r="I13889" s="41"/>
      <c r="J13889" s="41"/>
      <c r="K13889" s="40"/>
      <c r="Q13889" s="52"/>
    </row>
    <row r="13890" spans="3:17">
      <c r="C13890" s="52"/>
      <c r="F13890" s="41"/>
      <c r="I13890" s="41"/>
      <c r="J13890" s="41"/>
      <c r="K13890" s="40"/>
      <c r="Q13890" s="52"/>
    </row>
    <row r="13891" spans="3:17">
      <c r="C13891" s="52"/>
      <c r="F13891" s="41"/>
      <c r="I13891" s="41"/>
      <c r="J13891" s="41"/>
      <c r="K13891" s="40"/>
      <c r="Q13891" s="52"/>
    </row>
    <row r="13892" spans="3:17">
      <c r="C13892" s="52"/>
      <c r="F13892" s="41"/>
      <c r="I13892" s="41"/>
      <c r="J13892" s="41"/>
      <c r="K13892" s="40"/>
      <c r="Q13892" s="52"/>
    </row>
    <row r="13893" spans="3:17">
      <c r="C13893" s="52"/>
      <c r="F13893" s="41"/>
      <c r="I13893" s="41"/>
      <c r="J13893" s="41"/>
      <c r="K13893" s="40"/>
      <c r="Q13893" s="52"/>
    </row>
    <row r="13894" spans="3:17">
      <c r="C13894" s="52"/>
      <c r="F13894" s="41"/>
      <c r="I13894" s="41"/>
      <c r="J13894" s="41"/>
      <c r="K13894" s="40"/>
      <c r="Q13894" s="52"/>
    </row>
    <row r="13895" spans="3:17">
      <c r="C13895" s="52"/>
      <c r="F13895" s="41"/>
      <c r="I13895" s="41"/>
      <c r="J13895" s="41"/>
      <c r="K13895" s="40"/>
      <c r="Q13895" s="52"/>
    </row>
    <row r="13896" spans="3:17">
      <c r="C13896" s="52"/>
      <c r="F13896" s="41"/>
      <c r="I13896" s="41"/>
      <c r="J13896" s="41"/>
      <c r="K13896" s="40"/>
      <c r="Q13896" s="52"/>
    </row>
    <row r="13897" spans="3:17">
      <c r="C13897" s="52"/>
      <c r="F13897" s="41"/>
      <c r="I13897" s="41"/>
      <c r="J13897" s="41"/>
      <c r="K13897" s="40"/>
      <c r="Q13897" s="52"/>
    </row>
    <row r="13898" spans="3:17">
      <c r="C13898" s="52"/>
      <c r="F13898" s="41"/>
      <c r="I13898" s="41"/>
      <c r="J13898" s="41"/>
      <c r="K13898" s="40"/>
      <c r="Q13898" s="52"/>
    </row>
    <row r="13899" spans="3:17">
      <c r="C13899" s="52"/>
      <c r="F13899" s="41"/>
      <c r="I13899" s="41"/>
      <c r="J13899" s="41"/>
      <c r="K13899" s="40"/>
      <c r="Q13899" s="52"/>
    </row>
    <row r="13900" spans="3:17">
      <c r="C13900" s="52"/>
      <c r="F13900" s="41"/>
      <c r="I13900" s="41"/>
      <c r="J13900" s="41"/>
      <c r="K13900" s="40"/>
      <c r="Q13900" s="52"/>
    </row>
    <row r="13901" spans="3:17">
      <c r="C13901" s="52"/>
      <c r="F13901" s="41"/>
      <c r="I13901" s="41"/>
      <c r="J13901" s="41"/>
      <c r="K13901" s="40"/>
      <c r="Q13901" s="52"/>
    </row>
    <row r="13902" spans="3:17">
      <c r="C13902" s="52"/>
      <c r="F13902" s="41"/>
      <c r="I13902" s="41"/>
      <c r="J13902" s="41"/>
      <c r="K13902" s="40"/>
      <c r="Q13902" s="52"/>
    </row>
    <row r="13903" spans="3:17">
      <c r="C13903" s="52"/>
      <c r="F13903" s="41"/>
      <c r="I13903" s="41"/>
      <c r="J13903" s="41"/>
      <c r="K13903" s="40"/>
      <c r="Q13903" s="52"/>
    </row>
    <row r="13904" spans="3:17">
      <c r="C13904" s="52"/>
      <c r="F13904" s="41"/>
      <c r="I13904" s="41"/>
      <c r="J13904" s="41"/>
      <c r="K13904" s="40"/>
      <c r="Q13904" s="52"/>
    </row>
    <row r="13905" spans="3:17">
      <c r="C13905" s="52"/>
      <c r="F13905" s="41"/>
      <c r="I13905" s="41"/>
      <c r="J13905" s="41"/>
      <c r="K13905" s="40"/>
      <c r="Q13905" s="52"/>
    </row>
    <row r="13906" spans="3:17">
      <c r="C13906" s="52"/>
      <c r="F13906" s="41"/>
      <c r="I13906" s="41"/>
      <c r="J13906" s="41"/>
      <c r="K13906" s="40"/>
      <c r="Q13906" s="52"/>
    </row>
    <row r="13907" spans="3:17">
      <c r="C13907" s="52"/>
      <c r="F13907" s="41"/>
      <c r="I13907" s="41"/>
      <c r="J13907" s="41"/>
      <c r="K13907" s="40"/>
      <c r="Q13907" s="52"/>
    </row>
    <row r="13908" spans="3:17">
      <c r="C13908" s="52"/>
      <c r="F13908" s="41"/>
      <c r="I13908" s="41"/>
      <c r="J13908" s="41"/>
      <c r="K13908" s="40"/>
      <c r="Q13908" s="52"/>
    </row>
    <row r="13909" spans="3:17">
      <c r="C13909" s="52"/>
      <c r="F13909" s="41"/>
      <c r="I13909" s="41"/>
      <c r="J13909" s="41"/>
      <c r="K13909" s="40"/>
      <c r="Q13909" s="52"/>
    </row>
    <row r="13910" spans="3:17">
      <c r="C13910" s="52"/>
      <c r="F13910" s="41"/>
      <c r="I13910" s="41"/>
      <c r="J13910" s="41"/>
      <c r="K13910" s="40"/>
      <c r="Q13910" s="52"/>
    </row>
    <row r="13911" spans="3:17">
      <c r="C13911" s="52"/>
      <c r="F13911" s="41"/>
      <c r="I13911" s="41"/>
      <c r="J13911" s="41"/>
      <c r="K13911" s="40"/>
      <c r="Q13911" s="52"/>
    </row>
    <row r="13912" spans="3:17">
      <c r="C13912" s="52"/>
      <c r="F13912" s="41"/>
      <c r="I13912" s="41"/>
      <c r="J13912" s="41"/>
      <c r="K13912" s="40"/>
      <c r="Q13912" s="52"/>
    </row>
    <row r="13913" spans="3:17">
      <c r="C13913" s="52"/>
      <c r="F13913" s="41"/>
      <c r="I13913" s="41"/>
      <c r="J13913" s="41"/>
      <c r="K13913" s="40"/>
      <c r="Q13913" s="52"/>
    </row>
    <row r="13914" spans="3:17">
      <c r="C13914" s="52"/>
      <c r="F13914" s="41"/>
      <c r="I13914" s="41"/>
      <c r="J13914" s="41"/>
      <c r="K13914" s="40"/>
      <c r="Q13914" s="52"/>
    </row>
    <row r="13915" spans="3:17">
      <c r="C13915" s="52"/>
      <c r="F13915" s="41"/>
      <c r="I13915" s="41"/>
      <c r="J13915" s="41"/>
      <c r="K13915" s="40"/>
      <c r="Q13915" s="52"/>
    </row>
    <row r="13916" spans="3:17">
      <c r="C13916" s="52"/>
      <c r="F13916" s="41"/>
      <c r="I13916" s="41"/>
      <c r="J13916" s="41"/>
      <c r="K13916" s="40"/>
      <c r="Q13916" s="52"/>
    </row>
    <row r="13917" spans="3:17">
      <c r="C13917" s="52"/>
      <c r="F13917" s="41"/>
      <c r="I13917" s="41"/>
      <c r="J13917" s="41"/>
      <c r="K13917" s="40"/>
      <c r="Q13917" s="52"/>
    </row>
    <row r="13918" spans="3:17">
      <c r="C13918" s="52"/>
      <c r="F13918" s="41"/>
      <c r="I13918" s="41"/>
      <c r="J13918" s="41"/>
      <c r="K13918" s="40"/>
      <c r="Q13918" s="52"/>
    </row>
    <row r="13919" spans="3:17">
      <c r="C13919" s="52"/>
      <c r="F13919" s="41"/>
      <c r="I13919" s="41"/>
      <c r="J13919" s="41"/>
      <c r="K13919" s="40"/>
      <c r="Q13919" s="52"/>
    </row>
    <row r="13920" spans="3:17">
      <c r="C13920" s="52"/>
      <c r="F13920" s="41"/>
      <c r="I13920" s="41"/>
      <c r="J13920" s="41"/>
      <c r="K13920" s="40"/>
      <c r="Q13920" s="52"/>
    </row>
    <row r="13921" spans="3:17">
      <c r="C13921" s="52"/>
      <c r="F13921" s="41"/>
      <c r="I13921" s="41"/>
      <c r="J13921" s="41"/>
      <c r="K13921" s="40"/>
      <c r="Q13921" s="52"/>
    </row>
    <row r="13922" spans="3:17">
      <c r="C13922" s="52"/>
      <c r="F13922" s="41"/>
      <c r="I13922" s="41"/>
      <c r="J13922" s="41"/>
      <c r="K13922" s="40"/>
      <c r="Q13922" s="52"/>
    </row>
    <row r="13923" spans="3:17">
      <c r="C13923" s="52"/>
      <c r="F13923" s="41"/>
      <c r="I13923" s="41"/>
      <c r="J13923" s="41"/>
      <c r="K13923" s="40"/>
      <c r="Q13923" s="52"/>
    </row>
    <row r="13924" spans="3:17">
      <c r="C13924" s="52"/>
      <c r="F13924" s="41"/>
      <c r="I13924" s="41"/>
      <c r="J13924" s="41"/>
      <c r="K13924" s="40"/>
      <c r="Q13924" s="52"/>
    </row>
    <row r="13925" spans="3:17">
      <c r="C13925" s="52"/>
      <c r="F13925" s="41"/>
      <c r="I13925" s="41"/>
      <c r="J13925" s="41"/>
      <c r="K13925" s="40"/>
      <c r="Q13925" s="52"/>
    </row>
    <row r="13926" spans="3:17">
      <c r="C13926" s="52"/>
      <c r="F13926" s="41"/>
      <c r="I13926" s="41"/>
      <c r="J13926" s="41"/>
      <c r="K13926" s="40"/>
      <c r="Q13926" s="52"/>
    </row>
    <row r="13927" spans="3:17">
      <c r="C13927" s="52"/>
      <c r="F13927" s="41"/>
      <c r="I13927" s="41"/>
      <c r="J13927" s="41"/>
      <c r="K13927" s="40"/>
      <c r="Q13927" s="52"/>
    </row>
    <row r="13928" spans="3:17">
      <c r="C13928" s="52"/>
      <c r="F13928" s="41"/>
      <c r="I13928" s="41"/>
      <c r="J13928" s="41"/>
      <c r="K13928" s="40"/>
      <c r="Q13928" s="52"/>
    </row>
    <row r="13929" spans="3:17">
      <c r="C13929" s="52"/>
      <c r="F13929" s="41"/>
      <c r="I13929" s="41"/>
      <c r="J13929" s="41"/>
      <c r="K13929" s="40"/>
      <c r="Q13929" s="52"/>
    </row>
    <row r="13930" spans="3:17">
      <c r="C13930" s="52"/>
      <c r="F13930" s="41"/>
      <c r="I13930" s="41"/>
      <c r="J13930" s="41"/>
      <c r="K13930" s="40"/>
      <c r="Q13930" s="52"/>
    </row>
    <row r="13931" spans="3:17">
      <c r="C13931" s="52"/>
      <c r="F13931" s="41"/>
      <c r="I13931" s="41"/>
      <c r="J13931" s="41"/>
      <c r="K13931" s="40"/>
      <c r="Q13931" s="52"/>
    </row>
    <row r="13932" spans="3:17">
      <c r="C13932" s="52"/>
      <c r="F13932" s="41"/>
      <c r="I13932" s="41"/>
      <c r="J13932" s="41"/>
      <c r="K13932" s="40"/>
      <c r="Q13932" s="52"/>
    </row>
    <row r="13933" spans="3:17">
      <c r="C13933" s="52"/>
      <c r="F13933" s="41"/>
      <c r="I13933" s="41"/>
      <c r="J13933" s="41"/>
      <c r="K13933" s="40"/>
      <c r="Q13933" s="52"/>
    </row>
    <row r="13934" spans="3:17">
      <c r="C13934" s="52"/>
      <c r="F13934" s="41"/>
      <c r="I13934" s="41"/>
      <c r="J13934" s="41"/>
      <c r="K13934" s="40"/>
      <c r="Q13934" s="52"/>
    </row>
    <row r="13935" spans="3:17">
      <c r="C13935" s="52"/>
      <c r="F13935" s="41"/>
      <c r="I13935" s="41"/>
      <c r="J13935" s="41"/>
      <c r="K13935" s="40"/>
      <c r="Q13935" s="52"/>
    </row>
    <row r="13936" spans="3:17">
      <c r="C13936" s="52"/>
      <c r="F13936" s="41"/>
      <c r="I13936" s="41"/>
      <c r="J13936" s="41"/>
      <c r="K13936" s="40"/>
      <c r="Q13936" s="52"/>
    </row>
    <row r="13937" spans="3:17">
      <c r="C13937" s="52"/>
      <c r="F13937" s="41"/>
      <c r="I13937" s="41"/>
      <c r="J13937" s="41"/>
      <c r="K13937" s="40"/>
      <c r="Q13937" s="52"/>
    </row>
    <row r="13938" spans="3:17">
      <c r="C13938" s="52"/>
      <c r="F13938" s="41"/>
      <c r="I13938" s="41"/>
      <c r="J13938" s="41"/>
      <c r="K13938" s="40"/>
      <c r="Q13938" s="52"/>
    </row>
    <row r="13939" spans="3:17">
      <c r="C13939" s="52"/>
      <c r="F13939" s="41"/>
      <c r="I13939" s="41"/>
      <c r="J13939" s="41"/>
      <c r="K13939" s="40"/>
      <c r="Q13939" s="52"/>
    </row>
    <row r="13940" spans="3:17">
      <c r="C13940" s="52"/>
      <c r="F13940" s="41"/>
      <c r="I13940" s="41"/>
      <c r="J13940" s="41"/>
      <c r="K13940" s="40"/>
      <c r="Q13940" s="52"/>
    </row>
    <row r="13941" spans="3:17">
      <c r="C13941" s="52"/>
      <c r="F13941" s="41"/>
      <c r="I13941" s="41"/>
      <c r="J13941" s="41"/>
      <c r="K13941" s="40"/>
      <c r="Q13941" s="52"/>
    </row>
    <row r="13942" spans="3:17">
      <c r="C13942" s="52"/>
      <c r="F13942" s="41"/>
      <c r="I13942" s="41"/>
      <c r="J13942" s="41"/>
      <c r="K13942" s="40"/>
      <c r="Q13942" s="52"/>
    </row>
    <row r="13943" spans="3:17">
      <c r="C13943" s="52"/>
      <c r="F13943" s="41"/>
      <c r="I13943" s="41"/>
      <c r="J13943" s="41"/>
      <c r="K13943" s="40"/>
      <c r="Q13943" s="52"/>
    </row>
    <row r="13944" spans="3:17">
      <c r="C13944" s="52"/>
      <c r="F13944" s="41"/>
      <c r="I13944" s="41"/>
      <c r="J13944" s="41"/>
      <c r="K13944" s="40"/>
      <c r="Q13944" s="52"/>
    </row>
    <row r="13945" spans="3:17">
      <c r="C13945" s="52"/>
      <c r="F13945" s="41"/>
      <c r="I13945" s="41"/>
      <c r="J13945" s="41"/>
      <c r="K13945" s="40"/>
      <c r="Q13945" s="52"/>
    </row>
    <row r="13946" spans="3:17">
      <c r="C13946" s="52"/>
      <c r="F13946" s="41"/>
      <c r="I13946" s="41"/>
      <c r="J13946" s="41"/>
      <c r="K13946" s="40"/>
      <c r="Q13946" s="52"/>
    </row>
    <row r="13947" spans="3:17">
      <c r="C13947" s="52"/>
      <c r="F13947" s="41"/>
      <c r="I13947" s="41"/>
      <c r="J13947" s="41"/>
      <c r="K13947" s="40"/>
      <c r="Q13947" s="52"/>
    </row>
    <row r="13948" spans="3:17">
      <c r="C13948" s="52"/>
      <c r="F13948" s="41"/>
      <c r="I13948" s="41"/>
      <c r="J13948" s="41"/>
      <c r="K13948" s="40"/>
      <c r="Q13948" s="52"/>
    </row>
    <row r="13949" spans="3:17">
      <c r="C13949" s="52"/>
      <c r="F13949" s="41"/>
      <c r="I13949" s="41"/>
      <c r="J13949" s="41"/>
      <c r="K13949" s="40"/>
      <c r="Q13949" s="52"/>
    </row>
    <row r="13950" spans="3:17">
      <c r="C13950" s="52"/>
      <c r="F13950" s="41"/>
      <c r="I13950" s="41"/>
      <c r="J13950" s="41"/>
      <c r="K13950" s="40"/>
      <c r="Q13950" s="52"/>
    </row>
    <row r="13951" spans="3:17">
      <c r="C13951" s="52"/>
      <c r="F13951" s="41"/>
      <c r="I13951" s="41"/>
      <c r="J13951" s="41"/>
      <c r="K13951" s="40"/>
      <c r="Q13951" s="52"/>
    </row>
    <row r="13952" spans="3:17">
      <c r="C13952" s="52"/>
      <c r="F13952" s="41"/>
      <c r="I13952" s="41"/>
      <c r="J13952" s="41"/>
      <c r="K13952" s="40"/>
      <c r="Q13952" s="52"/>
    </row>
    <row r="13953" spans="3:17">
      <c r="C13953" s="52"/>
      <c r="F13953" s="41"/>
      <c r="I13953" s="41"/>
      <c r="J13953" s="41"/>
      <c r="K13953" s="40"/>
      <c r="Q13953" s="52"/>
    </row>
    <row r="13954" spans="3:17">
      <c r="C13954" s="52"/>
      <c r="F13954" s="41"/>
      <c r="I13954" s="41"/>
      <c r="J13954" s="41"/>
      <c r="K13954" s="40"/>
      <c r="Q13954" s="52"/>
    </row>
    <row r="13955" spans="3:17">
      <c r="C13955" s="52"/>
      <c r="F13955" s="41"/>
      <c r="I13955" s="41"/>
      <c r="J13955" s="41"/>
      <c r="K13955" s="40"/>
      <c r="Q13955" s="52"/>
    </row>
    <row r="13956" spans="3:17">
      <c r="C13956" s="52"/>
      <c r="F13956" s="41"/>
      <c r="I13956" s="41"/>
      <c r="J13956" s="41"/>
      <c r="K13956" s="40"/>
      <c r="Q13956" s="52"/>
    </row>
    <row r="13957" spans="3:17">
      <c r="C13957" s="52"/>
      <c r="F13957" s="41"/>
      <c r="I13957" s="41"/>
      <c r="J13957" s="41"/>
      <c r="K13957" s="40"/>
      <c r="Q13957" s="52"/>
    </row>
    <row r="13958" spans="3:17">
      <c r="C13958" s="52"/>
      <c r="F13958" s="41"/>
      <c r="I13958" s="41"/>
      <c r="J13958" s="41"/>
      <c r="K13958" s="40"/>
      <c r="Q13958" s="52"/>
    </row>
    <row r="13959" spans="3:17">
      <c r="C13959" s="52"/>
      <c r="F13959" s="41"/>
      <c r="I13959" s="41"/>
      <c r="J13959" s="41"/>
      <c r="K13959" s="40"/>
      <c r="Q13959" s="52"/>
    </row>
    <row r="13960" spans="3:17">
      <c r="C13960" s="52"/>
      <c r="F13960" s="41"/>
      <c r="I13960" s="41"/>
      <c r="J13960" s="41"/>
      <c r="K13960" s="40"/>
      <c r="Q13960" s="52"/>
    </row>
    <row r="13961" spans="3:17">
      <c r="C13961" s="52"/>
      <c r="F13961" s="41"/>
      <c r="I13961" s="41"/>
      <c r="J13961" s="41"/>
      <c r="K13961" s="40"/>
      <c r="Q13961" s="52"/>
    </row>
    <row r="13962" spans="3:17">
      <c r="C13962" s="52"/>
      <c r="F13962" s="41"/>
      <c r="I13962" s="41"/>
      <c r="J13962" s="41"/>
      <c r="K13962" s="40"/>
      <c r="Q13962" s="52"/>
    </row>
    <row r="13963" spans="3:17">
      <c r="C13963" s="52"/>
      <c r="F13963" s="41"/>
      <c r="I13963" s="41"/>
      <c r="J13963" s="41"/>
      <c r="K13963" s="40"/>
      <c r="Q13963" s="52"/>
    </row>
    <row r="13964" spans="3:17">
      <c r="C13964" s="52"/>
      <c r="F13964" s="41"/>
      <c r="I13964" s="41"/>
      <c r="J13964" s="41"/>
      <c r="K13964" s="40"/>
      <c r="Q13964" s="52"/>
    </row>
    <row r="13965" spans="3:17">
      <c r="C13965" s="52"/>
      <c r="F13965" s="41"/>
      <c r="I13965" s="41"/>
      <c r="J13965" s="41"/>
      <c r="K13965" s="40"/>
      <c r="Q13965" s="52"/>
    </row>
    <row r="13966" spans="3:17">
      <c r="C13966" s="52"/>
      <c r="F13966" s="41"/>
      <c r="I13966" s="41"/>
      <c r="J13966" s="41"/>
      <c r="K13966" s="40"/>
      <c r="Q13966" s="52"/>
    </row>
    <row r="13967" spans="3:17">
      <c r="C13967" s="52"/>
      <c r="F13967" s="41"/>
      <c r="I13967" s="41"/>
      <c r="J13967" s="41"/>
      <c r="K13967" s="40"/>
      <c r="Q13967" s="52"/>
    </row>
    <row r="13968" spans="3:17">
      <c r="C13968" s="52"/>
      <c r="F13968" s="41"/>
      <c r="I13968" s="41"/>
      <c r="J13968" s="41"/>
      <c r="K13968" s="40"/>
      <c r="Q13968" s="52"/>
    </row>
    <row r="13969" spans="3:17">
      <c r="C13969" s="52"/>
      <c r="F13969" s="41"/>
      <c r="I13969" s="41"/>
      <c r="J13969" s="41"/>
      <c r="K13969" s="40"/>
      <c r="Q13969" s="52"/>
    </row>
    <row r="13970" spans="3:17">
      <c r="C13970" s="52"/>
      <c r="F13970" s="41"/>
      <c r="I13970" s="41"/>
      <c r="J13970" s="41"/>
      <c r="K13970" s="40"/>
      <c r="Q13970" s="52"/>
    </row>
    <row r="13971" spans="3:17">
      <c r="C13971" s="52"/>
      <c r="F13971" s="41"/>
      <c r="I13971" s="41"/>
      <c r="J13971" s="41"/>
      <c r="K13971" s="40"/>
      <c r="Q13971" s="52"/>
    </row>
    <row r="13972" spans="3:17">
      <c r="C13972" s="52"/>
      <c r="F13972" s="41"/>
      <c r="I13972" s="41"/>
      <c r="J13972" s="41"/>
      <c r="K13972" s="40"/>
      <c r="Q13972" s="52"/>
    </row>
    <row r="13973" spans="3:17">
      <c r="C13973" s="52"/>
      <c r="F13973" s="41"/>
      <c r="I13973" s="41"/>
      <c r="J13973" s="41"/>
      <c r="K13973" s="40"/>
      <c r="Q13973" s="52"/>
    </row>
    <row r="13974" spans="3:17">
      <c r="C13974" s="52"/>
      <c r="F13974" s="41"/>
      <c r="I13974" s="41"/>
      <c r="J13974" s="41"/>
      <c r="K13974" s="40"/>
      <c r="Q13974" s="52"/>
    </row>
    <row r="13975" spans="3:17">
      <c r="C13975" s="52"/>
      <c r="F13975" s="41"/>
      <c r="I13975" s="41"/>
      <c r="J13975" s="41"/>
      <c r="K13975" s="40"/>
      <c r="Q13975" s="52"/>
    </row>
    <row r="13976" spans="3:17">
      <c r="C13976" s="52"/>
      <c r="F13976" s="41"/>
      <c r="I13976" s="41"/>
      <c r="J13976" s="41"/>
      <c r="K13976" s="40"/>
      <c r="Q13976" s="52"/>
    </row>
    <row r="13977" spans="3:17">
      <c r="C13977" s="52"/>
      <c r="F13977" s="41"/>
      <c r="I13977" s="41"/>
      <c r="J13977" s="41"/>
      <c r="K13977" s="40"/>
      <c r="Q13977" s="52"/>
    </row>
    <row r="13978" spans="3:17">
      <c r="C13978" s="52"/>
      <c r="F13978" s="41"/>
      <c r="I13978" s="41"/>
      <c r="J13978" s="41"/>
      <c r="K13978" s="40"/>
      <c r="Q13978" s="52"/>
    </row>
    <row r="13979" spans="3:17">
      <c r="C13979" s="52"/>
      <c r="F13979" s="41"/>
      <c r="I13979" s="41"/>
      <c r="J13979" s="41"/>
      <c r="K13979" s="40"/>
      <c r="Q13979" s="52"/>
    </row>
    <row r="13980" spans="3:17">
      <c r="C13980" s="52"/>
      <c r="F13980" s="41"/>
      <c r="I13980" s="41"/>
      <c r="J13980" s="41"/>
      <c r="K13980" s="40"/>
      <c r="Q13980" s="52"/>
    </row>
    <row r="13981" spans="3:17">
      <c r="C13981" s="52"/>
      <c r="F13981" s="41"/>
      <c r="I13981" s="41"/>
      <c r="J13981" s="41"/>
      <c r="K13981" s="40"/>
      <c r="Q13981" s="52"/>
    </row>
    <row r="13982" spans="3:17">
      <c r="C13982" s="52"/>
      <c r="F13982" s="41"/>
      <c r="I13982" s="41"/>
      <c r="J13982" s="41"/>
      <c r="K13982" s="40"/>
      <c r="Q13982" s="52"/>
    </row>
    <row r="13983" spans="3:17">
      <c r="C13983" s="52"/>
      <c r="F13983" s="41"/>
      <c r="I13983" s="41"/>
      <c r="J13983" s="41"/>
      <c r="K13983" s="40"/>
      <c r="Q13983" s="52"/>
    </row>
    <row r="13984" spans="3:17">
      <c r="C13984" s="52"/>
      <c r="F13984" s="41"/>
      <c r="I13984" s="41"/>
      <c r="J13984" s="41"/>
      <c r="K13984" s="40"/>
      <c r="Q13984" s="52"/>
    </row>
    <row r="13985" spans="3:17">
      <c r="C13985" s="52"/>
      <c r="F13985" s="41"/>
      <c r="I13985" s="41"/>
      <c r="J13985" s="41"/>
      <c r="K13985" s="40"/>
      <c r="Q13985" s="52"/>
    </row>
    <row r="13986" spans="3:17">
      <c r="C13986" s="52"/>
      <c r="F13986" s="41"/>
      <c r="I13986" s="41"/>
      <c r="J13986" s="41"/>
      <c r="K13986" s="40"/>
      <c r="Q13986" s="52"/>
    </row>
    <row r="13987" spans="3:17">
      <c r="C13987" s="52"/>
      <c r="F13987" s="41"/>
      <c r="I13987" s="41"/>
      <c r="J13987" s="41"/>
      <c r="K13987" s="40"/>
      <c r="Q13987" s="52"/>
    </row>
    <row r="13988" spans="3:17">
      <c r="C13988" s="52"/>
      <c r="F13988" s="41"/>
      <c r="I13988" s="41"/>
      <c r="J13988" s="41"/>
      <c r="K13988" s="40"/>
      <c r="Q13988" s="52"/>
    </row>
    <row r="13989" spans="3:17">
      <c r="C13989" s="52"/>
      <c r="F13989" s="41"/>
      <c r="I13989" s="41"/>
      <c r="J13989" s="41"/>
      <c r="K13989" s="40"/>
      <c r="Q13989" s="52"/>
    </row>
    <row r="13990" spans="3:17">
      <c r="C13990" s="52"/>
      <c r="F13990" s="41"/>
      <c r="I13990" s="41"/>
      <c r="J13990" s="41"/>
      <c r="K13990" s="40"/>
      <c r="Q13990" s="52"/>
    </row>
    <row r="13991" spans="3:17">
      <c r="C13991" s="52"/>
      <c r="F13991" s="41"/>
      <c r="I13991" s="41"/>
      <c r="J13991" s="41"/>
      <c r="K13991" s="40"/>
      <c r="Q13991" s="52"/>
    </row>
    <row r="13992" spans="3:17">
      <c r="C13992" s="52"/>
      <c r="F13992" s="41"/>
      <c r="I13992" s="41"/>
      <c r="J13992" s="41"/>
      <c r="K13992" s="40"/>
      <c r="Q13992" s="52"/>
    </row>
    <row r="13993" spans="3:17">
      <c r="C13993" s="52"/>
      <c r="F13993" s="41"/>
      <c r="I13993" s="41"/>
      <c r="J13993" s="41"/>
      <c r="K13993" s="40"/>
      <c r="Q13993" s="52"/>
    </row>
    <row r="13994" spans="3:17">
      <c r="C13994" s="52"/>
      <c r="F13994" s="41"/>
      <c r="I13994" s="41"/>
      <c r="J13994" s="41"/>
      <c r="K13994" s="40"/>
      <c r="Q13994" s="52"/>
    </row>
    <row r="13995" spans="3:17">
      <c r="C13995" s="52"/>
      <c r="F13995" s="41"/>
      <c r="I13995" s="41"/>
      <c r="J13995" s="41"/>
      <c r="K13995" s="40"/>
      <c r="Q13995" s="52"/>
    </row>
    <row r="13996" spans="3:17">
      <c r="C13996" s="52"/>
      <c r="F13996" s="41"/>
      <c r="I13996" s="41"/>
      <c r="J13996" s="41"/>
      <c r="K13996" s="40"/>
      <c r="Q13996" s="52"/>
    </row>
    <row r="13997" spans="3:17">
      <c r="C13997" s="52"/>
      <c r="F13997" s="41"/>
      <c r="I13997" s="41"/>
      <c r="J13997" s="41"/>
      <c r="K13997" s="40"/>
      <c r="Q13997" s="52"/>
    </row>
    <row r="13998" spans="3:17">
      <c r="C13998" s="52"/>
      <c r="F13998" s="41"/>
      <c r="I13998" s="41"/>
      <c r="J13998" s="41"/>
      <c r="K13998" s="40"/>
      <c r="Q13998" s="52"/>
    </row>
    <row r="13999" spans="3:17">
      <c r="C13999" s="52"/>
      <c r="F13999" s="41"/>
      <c r="I13999" s="41"/>
      <c r="J13999" s="41"/>
      <c r="K13999" s="40"/>
      <c r="Q13999" s="52"/>
    </row>
    <row r="14000" spans="3:17">
      <c r="C14000" s="52"/>
      <c r="F14000" s="41"/>
      <c r="I14000" s="41"/>
      <c r="J14000" s="41"/>
      <c r="K14000" s="40"/>
      <c r="Q14000" s="52"/>
    </row>
    <row r="14001" spans="3:17">
      <c r="C14001" s="52"/>
      <c r="F14001" s="41"/>
      <c r="I14001" s="41"/>
      <c r="J14001" s="41"/>
      <c r="K14001" s="40"/>
      <c r="Q14001" s="52"/>
    </row>
    <row r="14002" spans="3:17">
      <c r="C14002" s="52"/>
      <c r="F14002" s="41"/>
      <c r="I14002" s="41"/>
      <c r="J14002" s="41"/>
      <c r="K14002" s="40"/>
      <c r="Q14002" s="52"/>
    </row>
    <row r="14003" spans="3:17">
      <c r="C14003" s="52"/>
      <c r="F14003" s="41"/>
      <c r="I14003" s="41"/>
      <c r="J14003" s="41"/>
      <c r="K14003" s="40"/>
      <c r="Q14003" s="52"/>
    </row>
    <row r="14004" spans="3:17">
      <c r="C14004" s="52"/>
      <c r="F14004" s="41"/>
      <c r="I14004" s="41"/>
      <c r="J14004" s="41"/>
      <c r="K14004" s="40"/>
      <c r="Q14004" s="52"/>
    </row>
    <row r="14005" spans="3:17">
      <c r="C14005" s="52"/>
      <c r="F14005" s="41"/>
      <c r="I14005" s="41"/>
      <c r="J14005" s="41"/>
      <c r="K14005" s="40"/>
      <c r="Q14005" s="52"/>
    </row>
    <row r="14006" spans="3:17">
      <c r="C14006" s="52"/>
      <c r="F14006" s="41"/>
      <c r="I14006" s="41"/>
      <c r="J14006" s="41"/>
      <c r="K14006" s="40"/>
      <c r="Q14006" s="52"/>
    </row>
    <row r="14007" spans="3:17">
      <c r="C14007" s="52"/>
      <c r="F14007" s="41"/>
      <c r="I14007" s="41"/>
      <c r="J14007" s="41"/>
      <c r="K14007" s="40"/>
      <c r="Q14007" s="52"/>
    </row>
    <row r="14008" spans="3:17">
      <c r="C14008" s="52"/>
      <c r="F14008" s="41"/>
      <c r="I14008" s="41"/>
      <c r="J14008" s="41"/>
      <c r="K14008" s="40"/>
      <c r="Q14008" s="52"/>
    </row>
    <row r="14009" spans="3:17">
      <c r="C14009" s="52"/>
      <c r="F14009" s="41"/>
      <c r="I14009" s="41"/>
      <c r="J14009" s="41"/>
      <c r="K14009" s="40"/>
      <c r="Q14009" s="52"/>
    </row>
    <row r="14010" spans="3:17">
      <c r="C14010" s="52"/>
      <c r="F14010" s="41"/>
      <c r="I14010" s="41"/>
      <c r="J14010" s="41"/>
      <c r="K14010" s="40"/>
      <c r="Q14010" s="52"/>
    </row>
    <row r="14011" spans="3:17">
      <c r="C14011" s="52"/>
      <c r="F14011" s="41"/>
      <c r="I14011" s="41"/>
      <c r="J14011" s="41"/>
      <c r="K14011" s="40"/>
      <c r="Q14011" s="52"/>
    </row>
    <row r="14012" spans="3:17">
      <c r="C14012" s="52"/>
      <c r="F14012" s="41"/>
      <c r="I14012" s="41"/>
      <c r="J14012" s="41"/>
      <c r="K14012" s="40"/>
      <c r="Q14012" s="52"/>
    </row>
    <row r="14013" spans="3:17">
      <c r="C14013" s="52"/>
      <c r="F14013" s="41"/>
      <c r="I14013" s="41"/>
      <c r="J14013" s="41"/>
      <c r="K14013" s="40"/>
      <c r="Q14013" s="52"/>
    </row>
    <row r="14014" spans="3:17">
      <c r="C14014" s="52"/>
      <c r="F14014" s="41"/>
      <c r="I14014" s="41"/>
      <c r="J14014" s="41"/>
      <c r="K14014" s="40"/>
      <c r="Q14014" s="52"/>
    </row>
    <row r="14015" spans="3:17">
      <c r="C14015" s="52"/>
      <c r="F14015" s="41"/>
      <c r="I14015" s="41"/>
      <c r="J14015" s="41"/>
      <c r="K14015" s="40"/>
      <c r="Q14015" s="52"/>
    </row>
    <row r="14016" spans="3:17">
      <c r="C14016" s="52"/>
      <c r="F14016" s="41"/>
      <c r="I14016" s="41"/>
      <c r="J14016" s="41"/>
      <c r="K14016" s="40"/>
      <c r="Q14016" s="52"/>
    </row>
    <row r="14017" spans="3:17">
      <c r="C14017" s="52"/>
      <c r="F14017" s="41"/>
      <c r="I14017" s="41"/>
      <c r="J14017" s="41"/>
      <c r="K14017" s="40"/>
      <c r="Q14017" s="52"/>
    </row>
    <row r="14018" spans="3:17">
      <c r="C14018" s="52"/>
      <c r="F14018" s="41"/>
      <c r="I14018" s="41"/>
      <c r="J14018" s="41"/>
      <c r="K14018" s="40"/>
      <c r="Q14018" s="52"/>
    </row>
    <row r="14019" spans="3:17">
      <c r="C14019" s="52"/>
      <c r="F14019" s="41"/>
      <c r="I14019" s="41"/>
      <c r="J14019" s="41"/>
      <c r="K14019" s="40"/>
      <c r="Q14019" s="52"/>
    </row>
    <row r="14020" spans="3:17">
      <c r="C14020" s="52"/>
      <c r="F14020" s="41"/>
      <c r="I14020" s="41"/>
      <c r="J14020" s="41"/>
      <c r="K14020" s="40"/>
      <c r="Q14020" s="52"/>
    </row>
    <row r="14021" spans="3:17">
      <c r="C14021" s="52"/>
      <c r="F14021" s="41"/>
      <c r="I14021" s="41"/>
      <c r="J14021" s="41"/>
      <c r="K14021" s="40"/>
      <c r="Q14021" s="52"/>
    </row>
    <row r="14022" spans="3:17">
      <c r="C14022" s="52"/>
      <c r="F14022" s="41"/>
      <c r="I14022" s="41"/>
      <c r="J14022" s="41"/>
      <c r="K14022" s="40"/>
      <c r="Q14022" s="52"/>
    </row>
    <row r="14023" spans="3:17">
      <c r="C14023" s="52"/>
      <c r="F14023" s="41"/>
      <c r="I14023" s="41"/>
      <c r="J14023" s="41"/>
      <c r="K14023" s="40"/>
      <c r="Q14023" s="52"/>
    </row>
    <row r="14024" spans="3:17">
      <c r="C14024" s="52"/>
      <c r="F14024" s="41"/>
      <c r="I14024" s="41"/>
      <c r="J14024" s="41"/>
      <c r="K14024" s="40"/>
      <c r="Q14024" s="52"/>
    </row>
    <row r="14025" spans="3:17">
      <c r="C14025" s="52"/>
      <c r="F14025" s="41"/>
      <c r="I14025" s="41"/>
      <c r="J14025" s="41"/>
      <c r="K14025" s="40"/>
      <c r="Q14025" s="52"/>
    </row>
    <row r="14026" spans="3:17">
      <c r="C14026" s="52"/>
      <c r="F14026" s="41"/>
      <c r="I14026" s="41"/>
      <c r="J14026" s="41"/>
      <c r="K14026" s="40"/>
      <c r="Q14026" s="52"/>
    </row>
    <row r="14027" spans="3:17">
      <c r="C14027" s="52"/>
      <c r="F14027" s="41"/>
      <c r="I14027" s="41"/>
      <c r="J14027" s="41"/>
      <c r="K14027" s="40"/>
      <c r="Q14027" s="52"/>
    </row>
    <row r="14028" spans="3:17">
      <c r="C14028" s="52"/>
      <c r="F14028" s="41"/>
      <c r="I14028" s="41"/>
      <c r="J14028" s="41"/>
      <c r="K14028" s="40"/>
      <c r="Q14028" s="52"/>
    </row>
    <row r="14029" spans="3:17">
      <c r="C14029" s="52"/>
      <c r="F14029" s="41"/>
      <c r="I14029" s="41"/>
      <c r="J14029" s="41"/>
      <c r="K14029" s="40"/>
      <c r="Q14029" s="52"/>
    </row>
    <row r="14030" spans="3:17">
      <c r="C14030" s="52"/>
      <c r="F14030" s="41"/>
      <c r="I14030" s="41"/>
      <c r="J14030" s="41"/>
      <c r="K14030" s="40"/>
      <c r="Q14030" s="52"/>
    </row>
    <row r="14031" spans="3:17">
      <c r="C14031" s="52"/>
      <c r="F14031" s="41"/>
      <c r="I14031" s="41"/>
      <c r="J14031" s="41"/>
      <c r="K14031" s="40"/>
      <c r="Q14031" s="52"/>
    </row>
    <row r="14032" spans="3:17">
      <c r="C14032" s="52"/>
      <c r="F14032" s="41"/>
      <c r="I14032" s="41"/>
      <c r="J14032" s="41"/>
      <c r="K14032" s="40"/>
      <c r="Q14032" s="52"/>
    </row>
    <row r="14033" spans="3:17">
      <c r="C14033" s="52"/>
      <c r="F14033" s="41"/>
      <c r="I14033" s="41"/>
      <c r="J14033" s="41"/>
      <c r="K14033" s="40"/>
      <c r="Q14033" s="52"/>
    </row>
    <row r="14034" spans="3:17">
      <c r="C14034" s="52"/>
      <c r="F14034" s="41"/>
      <c r="I14034" s="41"/>
      <c r="J14034" s="41"/>
      <c r="K14034" s="40"/>
      <c r="Q14034" s="52"/>
    </row>
    <row r="14035" spans="3:17">
      <c r="C14035" s="52"/>
      <c r="F14035" s="41"/>
      <c r="I14035" s="41"/>
      <c r="J14035" s="41"/>
      <c r="K14035" s="40"/>
      <c r="Q14035" s="52"/>
    </row>
    <row r="14036" spans="3:17">
      <c r="C14036" s="52"/>
      <c r="F14036" s="41"/>
      <c r="I14036" s="41"/>
      <c r="J14036" s="41"/>
      <c r="K14036" s="40"/>
      <c r="Q14036" s="52"/>
    </row>
    <row r="14037" spans="3:17">
      <c r="C14037" s="52"/>
      <c r="F14037" s="41"/>
      <c r="I14037" s="41"/>
      <c r="J14037" s="41"/>
      <c r="K14037" s="40"/>
      <c r="Q14037" s="52"/>
    </row>
    <row r="14038" spans="3:17">
      <c r="C14038" s="52"/>
      <c r="F14038" s="41"/>
      <c r="I14038" s="41"/>
      <c r="J14038" s="41"/>
      <c r="K14038" s="40"/>
      <c r="Q14038" s="52"/>
    </row>
    <row r="14039" spans="3:17">
      <c r="C14039" s="52"/>
      <c r="F14039" s="41"/>
      <c r="I14039" s="41"/>
      <c r="J14039" s="41"/>
      <c r="K14039" s="40"/>
      <c r="Q14039" s="52"/>
    </row>
    <row r="14040" spans="3:17">
      <c r="C14040" s="52"/>
      <c r="F14040" s="41"/>
      <c r="I14040" s="41"/>
      <c r="J14040" s="41"/>
      <c r="K14040" s="40"/>
      <c r="Q14040" s="52"/>
    </row>
    <row r="14041" spans="3:17">
      <c r="C14041" s="52"/>
      <c r="F14041" s="41"/>
      <c r="I14041" s="41"/>
      <c r="J14041" s="41"/>
      <c r="K14041" s="40"/>
      <c r="Q14041" s="52"/>
    </row>
    <row r="14042" spans="3:17">
      <c r="C14042" s="52"/>
      <c r="F14042" s="41"/>
      <c r="I14042" s="41"/>
      <c r="J14042" s="41"/>
      <c r="K14042" s="40"/>
      <c r="Q14042" s="52"/>
    </row>
    <row r="14043" spans="3:17">
      <c r="C14043" s="52"/>
      <c r="F14043" s="41"/>
      <c r="I14043" s="41"/>
      <c r="J14043" s="41"/>
      <c r="K14043" s="40"/>
      <c r="Q14043" s="52"/>
    </row>
    <row r="14044" spans="3:17">
      <c r="C14044" s="52"/>
      <c r="F14044" s="41"/>
      <c r="I14044" s="41"/>
      <c r="J14044" s="41"/>
      <c r="K14044" s="40"/>
      <c r="Q14044" s="52"/>
    </row>
    <row r="14045" spans="3:17">
      <c r="C14045" s="52"/>
      <c r="F14045" s="41"/>
      <c r="I14045" s="41"/>
      <c r="J14045" s="41"/>
      <c r="K14045" s="40"/>
      <c r="Q14045" s="52"/>
    </row>
    <row r="14046" spans="3:17">
      <c r="C14046" s="52"/>
      <c r="F14046" s="41"/>
      <c r="I14046" s="41"/>
      <c r="J14046" s="41"/>
      <c r="K14046" s="40"/>
      <c r="Q14046" s="52"/>
    </row>
    <row r="14047" spans="3:17">
      <c r="C14047" s="52"/>
      <c r="F14047" s="41"/>
      <c r="I14047" s="41"/>
      <c r="J14047" s="41"/>
      <c r="K14047" s="40"/>
      <c r="Q14047" s="52"/>
    </row>
    <row r="14048" spans="3:17">
      <c r="C14048" s="52"/>
      <c r="F14048" s="41"/>
      <c r="I14048" s="41"/>
      <c r="J14048" s="41"/>
      <c r="K14048" s="40"/>
      <c r="Q14048" s="52"/>
    </row>
    <row r="14049" spans="3:17">
      <c r="C14049" s="52"/>
      <c r="F14049" s="41"/>
      <c r="I14049" s="41"/>
      <c r="J14049" s="41"/>
      <c r="K14049" s="40"/>
      <c r="Q14049" s="52"/>
    </row>
    <row r="14050" spans="3:17">
      <c r="C14050" s="52"/>
      <c r="F14050" s="41"/>
      <c r="I14050" s="41"/>
      <c r="J14050" s="41"/>
      <c r="K14050" s="40"/>
      <c r="Q14050" s="52"/>
    </row>
    <row r="14051" spans="3:17">
      <c r="C14051" s="52"/>
      <c r="F14051" s="41"/>
      <c r="I14051" s="41"/>
      <c r="J14051" s="41"/>
      <c r="K14051" s="40"/>
      <c r="Q14051" s="52"/>
    </row>
    <row r="14052" spans="3:17">
      <c r="C14052" s="52"/>
      <c r="F14052" s="41"/>
      <c r="I14052" s="41"/>
      <c r="J14052" s="41"/>
      <c r="K14052" s="40"/>
      <c r="Q14052" s="52"/>
    </row>
    <row r="14053" spans="3:17">
      <c r="C14053" s="52"/>
      <c r="F14053" s="41"/>
      <c r="I14053" s="41"/>
      <c r="J14053" s="41"/>
      <c r="K14053" s="40"/>
      <c r="Q14053" s="52"/>
    </row>
    <row r="14054" spans="3:17">
      <c r="C14054" s="52"/>
      <c r="F14054" s="41"/>
      <c r="I14054" s="41"/>
      <c r="J14054" s="41"/>
      <c r="K14054" s="40"/>
      <c r="Q14054" s="52"/>
    </row>
    <row r="14055" spans="3:17">
      <c r="C14055" s="52"/>
      <c r="F14055" s="41"/>
      <c r="I14055" s="41"/>
      <c r="J14055" s="41"/>
      <c r="K14055" s="40"/>
      <c r="Q14055" s="52"/>
    </row>
    <row r="14056" spans="3:17">
      <c r="C14056" s="52"/>
      <c r="F14056" s="41"/>
      <c r="I14056" s="41"/>
      <c r="J14056" s="41"/>
      <c r="K14056" s="40"/>
      <c r="Q14056" s="52"/>
    </row>
    <row r="14057" spans="3:17">
      <c r="C14057" s="52"/>
      <c r="F14057" s="41"/>
      <c r="I14057" s="41"/>
      <c r="J14057" s="41"/>
      <c r="K14057" s="40"/>
      <c r="Q14057" s="52"/>
    </row>
    <row r="14058" spans="3:17">
      <c r="C14058" s="52"/>
      <c r="F14058" s="41"/>
      <c r="I14058" s="41"/>
      <c r="J14058" s="41"/>
      <c r="K14058" s="40"/>
      <c r="Q14058" s="52"/>
    </row>
    <row r="14059" spans="3:17">
      <c r="C14059" s="52"/>
      <c r="F14059" s="41"/>
      <c r="I14059" s="41"/>
      <c r="J14059" s="41"/>
      <c r="K14059" s="40"/>
      <c r="Q14059" s="52"/>
    </row>
    <row r="14060" spans="3:17">
      <c r="C14060" s="52"/>
      <c r="F14060" s="41"/>
      <c r="I14060" s="41"/>
      <c r="J14060" s="41"/>
      <c r="K14060" s="40"/>
      <c r="Q14060" s="52"/>
    </row>
    <row r="14061" spans="3:17">
      <c r="C14061" s="52"/>
      <c r="F14061" s="41"/>
      <c r="I14061" s="41"/>
      <c r="J14061" s="41"/>
      <c r="K14061" s="40"/>
      <c r="Q14061" s="52"/>
    </row>
    <row r="14062" spans="3:17">
      <c r="C14062" s="52"/>
      <c r="F14062" s="41"/>
      <c r="I14062" s="41"/>
      <c r="J14062" s="41"/>
      <c r="K14062" s="40"/>
      <c r="Q14062" s="52"/>
    </row>
    <row r="14063" spans="3:17">
      <c r="C14063" s="52"/>
      <c r="F14063" s="41"/>
      <c r="I14063" s="41"/>
      <c r="J14063" s="41"/>
      <c r="K14063" s="40"/>
      <c r="Q14063" s="52"/>
    </row>
    <row r="14064" spans="3:17">
      <c r="C14064" s="52"/>
      <c r="F14064" s="41"/>
      <c r="I14064" s="41"/>
      <c r="J14064" s="41"/>
      <c r="K14064" s="40"/>
      <c r="Q14064" s="52"/>
    </row>
    <row r="14065" spans="3:17">
      <c r="C14065" s="52"/>
      <c r="F14065" s="41"/>
      <c r="I14065" s="41"/>
      <c r="J14065" s="41"/>
      <c r="K14065" s="40"/>
      <c r="Q14065" s="52"/>
    </row>
    <row r="14066" spans="3:17">
      <c r="C14066" s="52"/>
      <c r="F14066" s="41"/>
      <c r="I14066" s="41"/>
      <c r="J14066" s="41"/>
      <c r="K14066" s="40"/>
      <c r="Q14066" s="52"/>
    </row>
    <row r="14067" spans="3:17">
      <c r="C14067" s="52"/>
      <c r="F14067" s="41"/>
      <c r="I14067" s="41"/>
      <c r="J14067" s="41"/>
      <c r="K14067" s="40"/>
      <c r="Q14067" s="52"/>
    </row>
    <row r="14068" spans="3:17">
      <c r="C14068" s="52"/>
      <c r="F14068" s="41"/>
      <c r="I14068" s="41"/>
      <c r="J14068" s="41"/>
      <c r="K14068" s="40"/>
      <c r="Q14068" s="52"/>
    </row>
    <row r="14069" spans="3:17">
      <c r="C14069" s="52"/>
      <c r="F14069" s="41"/>
      <c r="I14069" s="41"/>
      <c r="J14069" s="41"/>
      <c r="K14069" s="40"/>
      <c r="Q14069" s="52"/>
    </row>
    <row r="14070" spans="3:17">
      <c r="C14070" s="52"/>
      <c r="F14070" s="41"/>
      <c r="I14070" s="41"/>
      <c r="J14070" s="41"/>
      <c r="K14070" s="40"/>
      <c r="Q14070" s="52"/>
    </row>
    <row r="14071" spans="3:17">
      <c r="C14071" s="52"/>
      <c r="F14071" s="41"/>
      <c r="I14071" s="41"/>
      <c r="J14071" s="41"/>
      <c r="K14071" s="40"/>
      <c r="Q14071" s="52"/>
    </row>
    <row r="14072" spans="3:17">
      <c r="C14072" s="52"/>
      <c r="F14072" s="41"/>
      <c r="I14072" s="41"/>
      <c r="J14072" s="41"/>
      <c r="K14072" s="40"/>
      <c r="Q14072" s="52"/>
    </row>
    <row r="14073" spans="3:17">
      <c r="C14073" s="52"/>
      <c r="F14073" s="41"/>
      <c r="I14073" s="41"/>
      <c r="J14073" s="41"/>
      <c r="K14073" s="40"/>
      <c r="Q14073" s="52"/>
    </row>
    <row r="14074" spans="3:17">
      <c r="C14074" s="52"/>
      <c r="F14074" s="41"/>
      <c r="I14074" s="41"/>
      <c r="J14074" s="41"/>
      <c r="K14074" s="40"/>
      <c r="Q14074" s="52"/>
    </row>
    <row r="14075" spans="3:17">
      <c r="C14075" s="52"/>
      <c r="F14075" s="41"/>
      <c r="I14075" s="41"/>
      <c r="J14075" s="41"/>
      <c r="K14075" s="40"/>
      <c r="Q14075" s="52"/>
    </row>
    <row r="14076" spans="3:17">
      <c r="C14076" s="52"/>
      <c r="F14076" s="41"/>
      <c r="I14076" s="41"/>
      <c r="J14076" s="41"/>
      <c r="K14076" s="40"/>
      <c r="Q14076" s="52"/>
    </row>
    <row r="14077" spans="3:17">
      <c r="C14077" s="52"/>
      <c r="F14077" s="41"/>
      <c r="I14077" s="41"/>
      <c r="J14077" s="41"/>
      <c r="K14077" s="40"/>
      <c r="Q14077" s="52"/>
    </row>
    <row r="14078" spans="3:17">
      <c r="C14078" s="52"/>
      <c r="F14078" s="41"/>
      <c r="I14078" s="41"/>
      <c r="J14078" s="41"/>
      <c r="K14078" s="40"/>
      <c r="Q14078" s="52"/>
    </row>
    <row r="14079" spans="3:17">
      <c r="C14079" s="52"/>
      <c r="F14079" s="41"/>
      <c r="I14079" s="41"/>
      <c r="J14079" s="41"/>
      <c r="K14079" s="40"/>
      <c r="Q14079" s="52"/>
    </row>
    <row r="14080" spans="3:17">
      <c r="C14080" s="52"/>
      <c r="F14080" s="41"/>
      <c r="I14080" s="41"/>
      <c r="J14080" s="41"/>
      <c r="K14080" s="40"/>
      <c r="Q14080" s="52"/>
    </row>
    <row r="14081" spans="3:17">
      <c r="C14081" s="52"/>
      <c r="F14081" s="41"/>
      <c r="I14081" s="41"/>
      <c r="J14081" s="41"/>
      <c r="K14081" s="40"/>
      <c r="Q14081" s="52"/>
    </row>
    <row r="14082" spans="3:17">
      <c r="C14082" s="52"/>
      <c r="F14082" s="41"/>
      <c r="I14082" s="41"/>
      <c r="J14082" s="41"/>
      <c r="K14082" s="40"/>
      <c r="Q14082" s="52"/>
    </row>
    <row r="14083" spans="3:17">
      <c r="C14083" s="52"/>
      <c r="F14083" s="41"/>
      <c r="I14083" s="41"/>
      <c r="J14083" s="41"/>
      <c r="K14083" s="40"/>
      <c r="Q14083" s="52"/>
    </row>
    <row r="14084" spans="3:17">
      <c r="C14084" s="52"/>
      <c r="F14084" s="41"/>
      <c r="I14084" s="41"/>
      <c r="J14084" s="41"/>
      <c r="K14084" s="40"/>
      <c r="Q14084" s="52"/>
    </row>
    <row r="14085" spans="3:17">
      <c r="C14085" s="52"/>
      <c r="F14085" s="41"/>
      <c r="I14085" s="41"/>
      <c r="J14085" s="41"/>
      <c r="K14085" s="40"/>
      <c r="Q14085" s="52"/>
    </row>
    <row r="14086" spans="3:17">
      <c r="C14086" s="52"/>
      <c r="F14086" s="41"/>
      <c r="I14086" s="41"/>
      <c r="J14086" s="41"/>
      <c r="K14086" s="40"/>
      <c r="Q14086" s="52"/>
    </row>
    <row r="14087" spans="3:17">
      <c r="C14087" s="52"/>
      <c r="F14087" s="41"/>
      <c r="I14087" s="41"/>
      <c r="J14087" s="41"/>
      <c r="K14087" s="40"/>
      <c r="Q14087" s="52"/>
    </row>
    <row r="14088" spans="3:17">
      <c r="C14088" s="52"/>
      <c r="F14088" s="41"/>
      <c r="I14088" s="41"/>
      <c r="J14088" s="41"/>
      <c r="K14088" s="40"/>
      <c r="Q14088" s="52"/>
    </row>
    <row r="14089" spans="3:17">
      <c r="C14089" s="52"/>
      <c r="F14089" s="41"/>
      <c r="I14089" s="41"/>
      <c r="J14089" s="41"/>
      <c r="K14089" s="40"/>
      <c r="Q14089" s="52"/>
    </row>
    <row r="14090" spans="3:17">
      <c r="C14090" s="52"/>
      <c r="F14090" s="41"/>
      <c r="I14090" s="41"/>
      <c r="J14090" s="41"/>
      <c r="K14090" s="40"/>
      <c r="Q14090" s="52"/>
    </row>
    <row r="14091" spans="3:17">
      <c r="C14091" s="52"/>
      <c r="F14091" s="41"/>
      <c r="I14091" s="41"/>
      <c r="J14091" s="41"/>
      <c r="K14091" s="40"/>
      <c r="Q14091" s="52"/>
    </row>
    <row r="14092" spans="3:17">
      <c r="C14092" s="52"/>
      <c r="F14092" s="41"/>
      <c r="I14092" s="41"/>
      <c r="J14092" s="41"/>
      <c r="K14092" s="40"/>
      <c r="Q14092" s="52"/>
    </row>
    <row r="14093" spans="3:17">
      <c r="C14093" s="52"/>
      <c r="F14093" s="41"/>
      <c r="I14093" s="41"/>
      <c r="J14093" s="41"/>
      <c r="K14093" s="40"/>
      <c r="Q14093" s="52"/>
    </row>
    <row r="14094" spans="3:17">
      <c r="C14094" s="52"/>
      <c r="F14094" s="41"/>
      <c r="I14094" s="41"/>
      <c r="J14094" s="41"/>
      <c r="K14094" s="40"/>
      <c r="Q14094" s="52"/>
    </row>
    <row r="14095" spans="3:17">
      <c r="C14095" s="52"/>
      <c r="F14095" s="41"/>
      <c r="I14095" s="41"/>
      <c r="J14095" s="41"/>
      <c r="K14095" s="40"/>
      <c r="Q14095" s="52"/>
    </row>
    <row r="14096" spans="3:17">
      <c r="C14096" s="52"/>
      <c r="F14096" s="41"/>
      <c r="I14096" s="41"/>
      <c r="J14096" s="41"/>
      <c r="K14096" s="40"/>
      <c r="Q14096" s="52"/>
    </row>
    <row r="14097" spans="3:17">
      <c r="C14097" s="52"/>
      <c r="F14097" s="41"/>
      <c r="I14097" s="41"/>
      <c r="J14097" s="41"/>
      <c r="K14097" s="40"/>
      <c r="Q14097" s="52"/>
    </row>
    <row r="14098" spans="3:17">
      <c r="C14098" s="52"/>
      <c r="F14098" s="41"/>
      <c r="I14098" s="41"/>
      <c r="J14098" s="41"/>
      <c r="K14098" s="40"/>
      <c r="Q14098" s="52"/>
    </row>
    <row r="14099" spans="3:17">
      <c r="C14099" s="52"/>
      <c r="F14099" s="41"/>
      <c r="I14099" s="41"/>
      <c r="J14099" s="41"/>
      <c r="K14099" s="40"/>
      <c r="Q14099" s="52"/>
    </row>
    <row r="14100" spans="3:17">
      <c r="C14100" s="52"/>
      <c r="F14100" s="41"/>
      <c r="I14100" s="41"/>
      <c r="J14100" s="41"/>
      <c r="K14100" s="40"/>
      <c r="Q14100" s="52"/>
    </row>
    <row r="14101" spans="3:17">
      <c r="C14101" s="52"/>
      <c r="F14101" s="41"/>
      <c r="I14101" s="41"/>
      <c r="J14101" s="41"/>
      <c r="K14101" s="40"/>
      <c r="Q14101" s="52"/>
    </row>
    <row r="14102" spans="3:17">
      <c r="C14102" s="52"/>
      <c r="F14102" s="41"/>
      <c r="I14102" s="41"/>
      <c r="J14102" s="41"/>
      <c r="K14102" s="40"/>
      <c r="Q14102" s="52"/>
    </row>
    <row r="14103" spans="3:17">
      <c r="C14103" s="52"/>
      <c r="F14103" s="41"/>
      <c r="I14103" s="41"/>
      <c r="J14103" s="41"/>
      <c r="K14103" s="40"/>
      <c r="Q14103" s="52"/>
    </row>
    <row r="14104" spans="3:17">
      <c r="C14104" s="52"/>
      <c r="F14104" s="41"/>
      <c r="I14104" s="41"/>
      <c r="J14104" s="41"/>
      <c r="K14104" s="40"/>
      <c r="Q14104" s="52"/>
    </row>
    <row r="14105" spans="3:17">
      <c r="C14105" s="52"/>
      <c r="F14105" s="41"/>
      <c r="I14105" s="41"/>
      <c r="J14105" s="41"/>
      <c r="K14105" s="40"/>
      <c r="Q14105" s="52"/>
    </row>
    <row r="14106" spans="3:17">
      <c r="C14106" s="52"/>
      <c r="F14106" s="41"/>
      <c r="I14106" s="41"/>
      <c r="J14106" s="41"/>
      <c r="K14106" s="40"/>
      <c r="Q14106" s="52"/>
    </row>
    <row r="14107" spans="3:17">
      <c r="C14107" s="52"/>
      <c r="F14107" s="41"/>
      <c r="I14107" s="41"/>
      <c r="J14107" s="41"/>
      <c r="K14107" s="40"/>
      <c r="Q14107" s="52"/>
    </row>
    <row r="14108" spans="3:17">
      <c r="C14108" s="52"/>
      <c r="F14108" s="41"/>
      <c r="I14108" s="41"/>
      <c r="J14108" s="41"/>
      <c r="K14108" s="40"/>
      <c r="Q14108" s="52"/>
    </row>
    <row r="14109" spans="3:17">
      <c r="C14109" s="52"/>
      <c r="F14109" s="41"/>
      <c r="I14109" s="41"/>
      <c r="J14109" s="41"/>
      <c r="K14109" s="40"/>
      <c r="Q14109" s="52"/>
    </row>
    <row r="14110" spans="3:17">
      <c r="C14110" s="52"/>
      <c r="F14110" s="41"/>
      <c r="I14110" s="41"/>
      <c r="J14110" s="41"/>
      <c r="K14110" s="40"/>
      <c r="Q14110" s="52"/>
    </row>
    <row r="14111" spans="3:17">
      <c r="C14111" s="52"/>
      <c r="F14111" s="41"/>
      <c r="I14111" s="41"/>
      <c r="J14111" s="41"/>
      <c r="K14111" s="40"/>
      <c r="Q14111" s="52"/>
    </row>
    <row r="14112" spans="3:17">
      <c r="C14112" s="52"/>
      <c r="F14112" s="41"/>
      <c r="I14112" s="41"/>
      <c r="J14112" s="41"/>
      <c r="K14112" s="40"/>
      <c r="Q14112" s="52"/>
    </row>
    <row r="14113" spans="3:17">
      <c r="C14113" s="52"/>
      <c r="F14113" s="41"/>
      <c r="I14113" s="41"/>
      <c r="J14113" s="41"/>
      <c r="K14113" s="40"/>
      <c r="Q14113" s="52"/>
    </row>
    <row r="14114" spans="3:17">
      <c r="C14114" s="52"/>
      <c r="F14114" s="41"/>
      <c r="I14114" s="41"/>
      <c r="J14114" s="41"/>
      <c r="K14114" s="40"/>
      <c r="Q14114" s="52"/>
    </row>
    <row r="14115" spans="3:17">
      <c r="C14115" s="52"/>
      <c r="F14115" s="41"/>
      <c r="I14115" s="41"/>
      <c r="J14115" s="41"/>
      <c r="K14115" s="40"/>
      <c r="Q14115" s="52"/>
    </row>
    <row r="14116" spans="3:17">
      <c r="C14116" s="52"/>
      <c r="F14116" s="41"/>
      <c r="I14116" s="41"/>
      <c r="J14116" s="41"/>
      <c r="K14116" s="40"/>
      <c r="Q14116" s="52"/>
    </row>
    <row r="14117" spans="3:17">
      <c r="C14117" s="52"/>
      <c r="F14117" s="41"/>
      <c r="I14117" s="41"/>
      <c r="J14117" s="41"/>
      <c r="K14117" s="40"/>
      <c r="Q14117" s="52"/>
    </row>
    <row r="14118" spans="3:17">
      <c r="C14118" s="52"/>
      <c r="F14118" s="41"/>
      <c r="I14118" s="41"/>
      <c r="J14118" s="41"/>
      <c r="K14118" s="40"/>
      <c r="Q14118" s="52"/>
    </row>
    <row r="14119" spans="3:17">
      <c r="C14119" s="52"/>
      <c r="F14119" s="41"/>
      <c r="I14119" s="41"/>
      <c r="J14119" s="41"/>
      <c r="K14119" s="40"/>
      <c r="Q14119" s="52"/>
    </row>
    <row r="14120" spans="3:17">
      <c r="C14120" s="52"/>
      <c r="F14120" s="41"/>
      <c r="I14120" s="41"/>
      <c r="J14120" s="41"/>
      <c r="K14120" s="40"/>
      <c r="Q14120" s="52"/>
    </row>
    <row r="14121" spans="3:17">
      <c r="C14121" s="52"/>
      <c r="F14121" s="41"/>
      <c r="I14121" s="41"/>
      <c r="J14121" s="41"/>
      <c r="K14121" s="40"/>
      <c r="Q14121" s="52"/>
    </row>
    <row r="14122" spans="3:17">
      <c r="C14122" s="52"/>
      <c r="F14122" s="41"/>
      <c r="I14122" s="41"/>
      <c r="J14122" s="41"/>
      <c r="K14122" s="40"/>
      <c r="Q14122" s="52"/>
    </row>
    <row r="14123" spans="3:17">
      <c r="C14123" s="52"/>
      <c r="F14123" s="41"/>
      <c r="I14123" s="41"/>
      <c r="J14123" s="41"/>
      <c r="K14123" s="40"/>
      <c r="Q14123" s="52"/>
    </row>
    <row r="14124" spans="3:17">
      <c r="C14124" s="52"/>
      <c r="F14124" s="41"/>
      <c r="I14124" s="41"/>
      <c r="J14124" s="41"/>
      <c r="K14124" s="40"/>
      <c r="Q14124" s="52"/>
    </row>
    <row r="14125" spans="3:17">
      <c r="C14125" s="52"/>
      <c r="F14125" s="41"/>
      <c r="I14125" s="41"/>
      <c r="J14125" s="41"/>
      <c r="K14125" s="40"/>
      <c r="Q14125" s="52"/>
    </row>
    <row r="14126" spans="3:17">
      <c r="C14126" s="52"/>
      <c r="F14126" s="41"/>
      <c r="I14126" s="41"/>
      <c r="J14126" s="41"/>
      <c r="K14126" s="40"/>
      <c r="Q14126" s="52"/>
    </row>
    <row r="14127" spans="3:17">
      <c r="C14127" s="52"/>
      <c r="F14127" s="41"/>
      <c r="I14127" s="41"/>
      <c r="J14127" s="41"/>
      <c r="K14127" s="40"/>
      <c r="Q14127" s="52"/>
    </row>
    <row r="14128" spans="3:17">
      <c r="C14128" s="52"/>
      <c r="F14128" s="41"/>
      <c r="I14128" s="41"/>
      <c r="J14128" s="41"/>
      <c r="K14128" s="40"/>
      <c r="Q14128" s="52"/>
    </row>
    <row r="14129" spans="3:17">
      <c r="C14129" s="52"/>
      <c r="F14129" s="41"/>
      <c r="I14129" s="41"/>
      <c r="J14129" s="41"/>
      <c r="K14129" s="40"/>
      <c r="Q14129" s="52"/>
    </row>
    <row r="14130" spans="3:17">
      <c r="C14130" s="52"/>
      <c r="F14130" s="41"/>
      <c r="I14130" s="41"/>
      <c r="J14130" s="41"/>
      <c r="K14130" s="40"/>
      <c r="Q14130" s="52"/>
    </row>
    <row r="14131" spans="3:17">
      <c r="C14131" s="52"/>
      <c r="F14131" s="41"/>
      <c r="I14131" s="41"/>
      <c r="J14131" s="41"/>
      <c r="K14131" s="40"/>
      <c r="Q14131" s="52"/>
    </row>
    <row r="14132" spans="3:17">
      <c r="C14132" s="52"/>
      <c r="F14132" s="41"/>
      <c r="I14132" s="41"/>
      <c r="J14132" s="41"/>
      <c r="K14132" s="40"/>
      <c r="Q14132" s="52"/>
    </row>
    <row r="14133" spans="3:17">
      <c r="C14133" s="52"/>
      <c r="F14133" s="41"/>
      <c r="I14133" s="41"/>
      <c r="J14133" s="41"/>
      <c r="K14133" s="40"/>
      <c r="Q14133" s="52"/>
    </row>
    <row r="14134" spans="3:17">
      <c r="C14134" s="52"/>
      <c r="F14134" s="41"/>
      <c r="I14134" s="41"/>
      <c r="J14134" s="41"/>
      <c r="K14134" s="40"/>
      <c r="Q14134" s="52"/>
    </row>
    <row r="14135" spans="3:17">
      <c r="C14135" s="52"/>
      <c r="F14135" s="41"/>
      <c r="I14135" s="41"/>
      <c r="J14135" s="41"/>
      <c r="K14135" s="40"/>
      <c r="Q14135" s="52"/>
    </row>
    <row r="14136" spans="3:17">
      <c r="C14136" s="52"/>
      <c r="F14136" s="41"/>
      <c r="I14136" s="41"/>
      <c r="J14136" s="41"/>
      <c r="K14136" s="40"/>
      <c r="Q14136" s="52"/>
    </row>
    <row r="14137" spans="3:17">
      <c r="C14137" s="52"/>
      <c r="F14137" s="41"/>
      <c r="I14137" s="41"/>
      <c r="J14137" s="41"/>
      <c r="K14137" s="40"/>
      <c r="Q14137" s="52"/>
    </row>
    <row r="14138" spans="3:17">
      <c r="C14138" s="52"/>
      <c r="F14138" s="41"/>
      <c r="I14138" s="41"/>
      <c r="J14138" s="41"/>
      <c r="K14138" s="40"/>
      <c r="Q14138" s="52"/>
    </row>
    <row r="14139" spans="3:17">
      <c r="C14139" s="52"/>
      <c r="F14139" s="41"/>
      <c r="I14139" s="41"/>
      <c r="J14139" s="41"/>
      <c r="K14139" s="40"/>
      <c r="Q14139" s="52"/>
    </row>
    <row r="14140" spans="3:17">
      <c r="C14140" s="52"/>
      <c r="F14140" s="41"/>
      <c r="I14140" s="41"/>
      <c r="J14140" s="41"/>
      <c r="K14140" s="40"/>
      <c r="Q14140" s="52"/>
    </row>
    <row r="14141" spans="3:17">
      <c r="C14141" s="52"/>
      <c r="F14141" s="41"/>
      <c r="I14141" s="41"/>
      <c r="J14141" s="41"/>
      <c r="K14141" s="40"/>
      <c r="Q14141" s="52"/>
    </row>
    <row r="14142" spans="3:17">
      <c r="C14142" s="52"/>
      <c r="F14142" s="41"/>
      <c r="I14142" s="41"/>
      <c r="J14142" s="41"/>
      <c r="K14142" s="40"/>
      <c r="Q14142" s="52"/>
    </row>
    <row r="14143" spans="3:17">
      <c r="C14143" s="52"/>
      <c r="F14143" s="41"/>
      <c r="I14143" s="41"/>
      <c r="J14143" s="41"/>
      <c r="K14143" s="40"/>
      <c r="Q14143" s="52"/>
    </row>
    <row r="14144" spans="3:17">
      <c r="C14144" s="52"/>
      <c r="F14144" s="41"/>
      <c r="I14144" s="41"/>
      <c r="J14144" s="41"/>
      <c r="K14144" s="40"/>
      <c r="Q14144" s="52"/>
    </row>
    <row r="14145" spans="3:17">
      <c r="C14145" s="52"/>
      <c r="F14145" s="41"/>
      <c r="I14145" s="41"/>
      <c r="J14145" s="41"/>
      <c r="K14145" s="40"/>
      <c r="Q14145" s="52"/>
    </row>
    <row r="14146" spans="3:17">
      <c r="C14146" s="52"/>
      <c r="F14146" s="41"/>
      <c r="I14146" s="41"/>
      <c r="J14146" s="41"/>
      <c r="K14146" s="40"/>
      <c r="Q14146" s="52"/>
    </row>
    <row r="14147" spans="3:17">
      <c r="C14147" s="52"/>
      <c r="F14147" s="41"/>
      <c r="I14147" s="41"/>
      <c r="J14147" s="41"/>
      <c r="K14147" s="40"/>
      <c r="Q14147" s="52"/>
    </row>
    <row r="14148" spans="3:17">
      <c r="C14148" s="52"/>
      <c r="F14148" s="41"/>
      <c r="I14148" s="41"/>
      <c r="J14148" s="41"/>
      <c r="K14148" s="40"/>
      <c r="Q14148" s="52"/>
    </row>
    <row r="14149" spans="3:17">
      <c r="C14149" s="52"/>
      <c r="F14149" s="41"/>
      <c r="I14149" s="41"/>
      <c r="J14149" s="41"/>
      <c r="K14149" s="40"/>
      <c r="Q14149" s="52"/>
    </row>
    <row r="14150" spans="3:17">
      <c r="C14150" s="52"/>
      <c r="F14150" s="41"/>
      <c r="I14150" s="41"/>
      <c r="J14150" s="41"/>
      <c r="K14150" s="40"/>
      <c r="Q14150" s="52"/>
    </row>
    <row r="14151" spans="3:17">
      <c r="C14151" s="52"/>
      <c r="F14151" s="41"/>
      <c r="I14151" s="41"/>
      <c r="J14151" s="41"/>
      <c r="K14151" s="40"/>
      <c r="Q14151" s="52"/>
    </row>
    <row r="14152" spans="3:17">
      <c r="C14152" s="52"/>
      <c r="F14152" s="41"/>
      <c r="I14152" s="41"/>
      <c r="J14152" s="41"/>
      <c r="K14152" s="40"/>
      <c r="Q14152" s="52"/>
    </row>
    <row r="14153" spans="3:17">
      <c r="C14153" s="52"/>
      <c r="F14153" s="41"/>
      <c r="I14153" s="41"/>
      <c r="J14153" s="41"/>
      <c r="K14153" s="40"/>
      <c r="Q14153" s="52"/>
    </row>
    <row r="14154" spans="3:17">
      <c r="C14154" s="52"/>
      <c r="F14154" s="41"/>
      <c r="I14154" s="41"/>
      <c r="J14154" s="41"/>
      <c r="K14154" s="40"/>
      <c r="Q14154" s="52"/>
    </row>
    <row r="14155" spans="3:17">
      <c r="C14155" s="52"/>
      <c r="F14155" s="41"/>
      <c r="I14155" s="41"/>
      <c r="J14155" s="41"/>
      <c r="K14155" s="40"/>
      <c r="Q14155" s="52"/>
    </row>
    <row r="14156" spans="3:17">
      <c r="C14156" s="52"/>
      <c r="F14156" s="41"/>
      <c r="I14156" s="41"/>
      <c r="J14156" s="41"/>
      <c r="K14156" s="40"/>
      <c r="Q14156" s="52"/>
    </row>
    <row r="14157" spans="3:17">
      <c r="C14157" s="52"/>
      <c r="F14157" s="41"/>
      <c r="I14157" s="41"/>
      <c r="J14157" s="41"/>
      <c r="K14157" s="40"/>
      <c r="Q14157" s="52"/>
    </row>
    <row r="14158" spans="3:17">
      <c r="C14158" s="52"/>
      <c r="F14158" s="41"/>
      <c r="I14158" s="41"/>
      <c r="J14158" s="41"/>
      <c r="K14158" s="40"/>
      <c r="Q14158" s="52"/>
    </row>
    <row r="14159" spans="3:17">
      <c r="C14159" s="52"/>
      <c r="F14159" s="41"/>
      <c r="I14159" s="41"/>
      <c r="J14159" s="41"/>
      <c r="K14159" s="40"/>
      <c r="Q14159" s="52"/>
    </row>
    <row r="14160" spans="3:17">
      <c r="C14160" s="52"/>
      <c r="F14160" s="41"/>
      <c r="I14160" s="41"/>
      <c r="J14160" s="41"/>
      <c r="K14160" s="40"/>
      <c r="Q14160" s="52"/>
    </row>
    <row r="14161" spans="3:17">
      <c r="C14161" s="52"/>
      <c r="F14161" s="41"/>
      <c r="I14161" s="41"/>
      <c r="J14161" s="41"/>
      <c r="K14161" s="40"/>
      <c r="Q14161" s="52"/>
    </row>
    <row r="14162" spans="3:17">
      <c r="C14162" s="52"/>
      <c r="F14162" s="41"/>
      <c r="I14162" s="41"/>
      <c r="J14162" s="41"/>
      <c r="K14162" s="40"/>
      <c r="Q14162" s="52"/>
    </row>
    <row r="14163" spans="3:17">
      <c r="C14163" s="52"/>
      <c r="F14163" s="41"/>
      <c r="I14163" s="41"/>
      <c r="J14163" s="41"/>
      <c r="K14163" s="40"/>
      <c r="Q14163" s="52"/>
    </row>
    <row r="14164" spans="3:17">
      <c r="C14164" s="52"/>
      <c r="F14164" s="41"/>
      <c r="I14164" s="41"/>
      <c r="J14164" s="41"/>
      <c r="K14164" s="40"/>
      <c r="Q14164" s="52"/>
    </row>
    <row r="14165" spans="3:17">
      <c r="C14165" s="52"/>
      <c r="F14165" s="41"/>
      <c r="I14165" s="41"/>
      <c r="J14165" s="41"/>
      <c r="K14165" s="40"/>
      <c r="Q14165" s="52"/>
    </row>
    <row r="14166" spans="3:17">
      <c r="C14166" s="52"/>
      <c r="F14166" s="41"/>
      <c r="I14166" s="41"/>
      <c r="J14166" s="41"/>
      <c r="K14166" s="40"/>
      <c r="Q14166" s="52"/>
    </row>
    <row r="14167" spans="3:17">
      <c r="C14167" s="52"/>
      <c r="F14167" s="41"/>
      <c r="I14167" s="41"/>
      <c r="J14167" s="41"/>
      <c r="K14167" s="40"/>
      <c r="Q14167" s="52"/>
    </row>
    <row r="14168" spans="3:17">
      <c r="C14168" s="52"/>
      <c r="F14168" s="41"/>
      <c r="I14168" s="41"/>
      <c r="J14168" s="41"/>
      <c r="K14168" s="40"/>
      <c r="Q14168" s="52"/>
    </row>
    <row r="14169" spans="3:17">
      <c r="C14169" s="52"/>
      <c r="F14169" s="41"/>
      <c r="I14169" s="41"/>
      <c r="J14169" s="41"/>
      <c r="K14169" s="40"/>
      <c r="Q14169" s="52"/>
    </row>
    <row r="14170" spans="3:17">
      <c r="C14170" s="52"/>
      <c r="F14170" s="41"/>
      <c r="I14170" s="41"/>
      <c r="J14170" s="41"/>
      <c r="K14170" s="40"/>
      <c r="Q14170" s="52"/>
    </row>
    <row r="14171" spans="3:17">
      <c r="C14171" s="52"/>
      <c r="F14171" s="41"/>
      <c r="I14171" s="41"/>
      <c r="J14171" s="41"/>
      <c r="K14171" s="40"/>
      <c r="Q14171" s="52"/>
    </row>
    <row r="14172" spans="3:17">
      <c r="C14172" s="52"/>
      <c r="F14172" s="41"/>
      <c r="I14172" s="41"/>
      <c r="J14172" s="41"/>
      <c r="K14172" s="40"/>
      <c r="Q14172" s="52"/>
    </row>
    <row r="14173" spans="3:17">
      <c r="C14173" s="52"/>
      <c r="F14173" s="41"/>
      <c r="I14173" s="41"/>
      <c r="J14173" s="41"/>
      <c r="K14173" s="40"/>
      <c r="Q14173" s="52"/>
    </row>
    <row r="14174" spans="3:17">
      <c r="C14174" s="52"/>
      <c r="F14174" s="41"/>
      <c r="I14174" s="41"/>
      <c r="J14174" s="41"/>
      <c r="K14174" s="40"/>
      <c r="Q14174" s="52"/>
    </row>
    <row r="14175" spans="3:17">
      <c r="C14175" s="52"/>
      <c r="F14175" s="41"/>
      <c r="I14175" s="41"/>
      <c r="J14175" s="41"/>
      <c r="K14175" s="40"/>
      <c r="Q14175" s="52"/>
    </row>
    <row r="14176" spans="3:17">
      <c r="C14176" s="52"/>
      <c r="F14176" s="41"/>
      <c r="I14176" s="41"/>
      <c r="J14176" s="41"/>
      <c r="K14176" s="40"/>
      <c r="Q14176" s="52"/>
    </row>
    <row r="14177" spans="3:17">
      <c r="C14177" s="52"/>
      <c r="F14177" s="41"/>
      <c r="I14177" s="41"/>
      <c r="J14177" s="41"/>
      <c r="K14177" s="40"/>
      <c r="Q14177" s="52"/>
    </row>
    <row r="14178" spans="3:17">
      <c r="C14178" s="52"/>
      <c r="F14178" s="41"/>
      <c r="I14178" s="41"/>
      <c r="J14178" s="41"/>
      <c r="K14178" s="40"/>
      <c r="Q14178" s="52"/>
    </row>
    <row r="14179" spans="3:17">
      <c r="C14179" s="52"/>
      <c r="F14179" s="41"/>
      <c r="I14179" s="41"/>
      <c r="J14179" s="41"/>
      <c r="K14179" s="40"/>
      <c r="Q14179" s="52"/>
    </row>
    <row r="14180" spans="3:17">
      <c r="C14180" s="52"/>
      <c r="F14180" s="41"/>
      <c r="I14180" s="41"/>
      <c r="J14180" s="41"/>
      <c r="K14180" s="40"/>
      <c r="Q14180" s="52"/>
    </row>
    <row r="14181" spans="3:17">
      <c r="C14181" s="52"/>
      <c r="F14181" s="41"/>
      <c r="I14181" s="41"/>
      <c r="J14181" s="41"/>
      <c r="K14181" s="40"/>
      <c r="Q14181" s="52"/>
    </row>
    <row r="14182" spans="3:17">
      <c r="C14182" s="52"/>
      <c r="F14182" s="41"/>
      <c r="I14182" s="41"/>
      <c r="J14182" s="41"/>
      <c r="K14182" s="40"/>
      <c r="Q14182" s="52"/>
    </row>
    <row r="14183" spans="3:17">
      <c r="C14183" s="52"/>
      <c r="F14183" s="41"/>
      <c r="I14183" s="41"/>
      <c r="J14183" s="41"/>
      <c r="K14183" s="40"/>
      <c r="Q14183" s="52"/>
    </row>
    <row r="14184" spans="3:17">
      <c r="C14184" s="52"/>
      <c r="F14184" s="41"/>
      <c r="I14184" s="41"/>
      <c r="J14184" s="41"/>
      <c r="K14184" s="40"/>
      <c r="Q14184" s="52"/>
    </row>
    <row r="14185" spans="3:17">
      <c r="C14185" s="52"/>
      <c r="F14185" s="41"/>
      <c r="I14185" s="41"/>
      <c r="J14185" s="41"/>
      <c r="K14185" s="40"/>
      <c r="Q14185" s="52"/>
    </row>
    <row r="14186" spans="3:17">
      <c r="C14186" s="52"/>
      <c r="F14186" s="41"/>
      <c r="I14186" s="41"/>
      <c r="J14186" s="41"/>
      <c r="K14186" s="40"/>
      <c r="Q14186" s="52"/>
    </row>
    <row r="14187" spans="3:17">
      <c r="C14187" s="52"/>
      <c r="F14187" s="41"/>
      <c r="I14187" s="41"/>
      <c r="J14187" s="41"/>
      <c r="K14187" s="40"/>
      <c r="Q14187" s="52"/>
    </row>
    <row r="14188" spans="3:17">
      <c r="C14188" s="52"/>
      <c r="F14188" s="41"/>
      <c r="I14188" s="41"/>
      <c r="J14188" s="41"/>
      <c r="K14188" s="40"/>
      <c r="Q14188" s="52"/>
    </row>
    <row r="14189" spans="3:17">
      <c r="C14189" s="52"/>
      <c r="F14189" s="41"/>
      <c r="I14189" s="41"/>
      <c r="J14189" s="41"/>
      <c r="K14189" s="40"/>
      <c r="Q14189" s="52"/>
    </row>
    <row r="14190" spans="3:17">
      <c r="C14190" s="52"/>
      <c r="F14190" s="41"/>
      <c r="I14190" s="41"/>
      <c r="J14190" s="41"/>
      <c r="K14190" s="40"/>
      <c r="Q14190" s="52"/>
    </row>
    <row r="14191" spans="3:17">
      <c r="C14191" s="52"/>
      <c r="F14191" s="41"/>
      <c r="I14191" s="41"/>
      <c r="J14191" s="41"/>
      <c r="K14191" s="40"/>
      <c r="Q14191" s="52"/>
    </row>
    <row r="14192" spans="3:17">
      <c r="C14192" s="52"/>
      <c r="F14192" s="41"/>
      <c r="I14192" s="41"/>
      <c r="J14192" s="41"/>
      <c r="K14192" s="40"/>
      <c r="Q14192" s="52"/>
    </row>
    <row r="14193" spans="3:17">
      <c r="C14193" s="52"/>
      <c r="F14193" s="41"/>
      <c r="I14193" s="41"/>
      <c r="J14193" s="41"/>
      <c r="K14193" s="40"/>
      <c r="Q14193" s="52"/>
    </row>
    <row r="14194" spans="3:17">
      <c r="C14194" s="52"/>
      <c r="F14194" s="41"/>
      <c r="I14194" s="41"/>
      <c r="J14194" s="41"/>
      <c r="K14194" s="40"/>
      <c r="Q14194" s="52"/>
    </row>
    <row r="14195" spans="3:17">
      <c r="C14195" s="52"/>
      <c r="F14195" s="41"/>
      <c r="I14195" s="41"/>
      <c r="J14195" s="41"/>
      <c r="K14195" s="40"/>
      <c r="Q14195" s="52"/>
    </row>
    <row r="14196" spans="3:17">
      <c r="C14196" s="52"/>
      <c r="F14196" s="41"/>
      <c r="I14196" s="41"/>
      <c r="J14196" s="41"/>
      <c r="K14196" s="40"/>
      <c r="Q14196" s="52"/>
    </row>
    <row r="14197" spans="3:17">
      <c r="C14197" s="52"/>
      <c r="F14197" s="41"/>
      <c r="I14197" s="41"/>
      <c r="J14197" s="41"/>
      <c r="K14197" s="40"/>
      <c r="Q14197" s="52"/>
    </row>
    <row r="14198" spans="3:17">
      <c r="C14198" s="52"/>
      <c r="F14198" s="41"/>
      <c r="I14198" s="41"/>
      <c r="J14198" s="41"/>
      <c r="K14198" s="40"/>
      <c r="Q14198" s="52"/>
    </row>
    <row r="14199" spans="3:17">
      <c r="C14199" s="52"/>
      <c r="F14199" s="41"/>
      <c r="I14199" s="41"/>
      <c r="J14199" s="41"/>
      <c r="K14199" s="40"/>
      <c r="Q14199" s="52"/>
    </row>
    <row r="14200" spans="3:17">
      <c r="C14200" s="52"/>
      <c r="F14200" s="41"/>
      <c r="I14200" s="41"/>
      <c r="J14200" s="41"/>
      <c r="K14200" s="40"/>
      <c r="Q14200" s="52"/>
    </row>
    <row r="14201" spans="3:17">
      <c r="C14201" s="52"/>
      <c r="F14201" s="41"/>
      <c r="I14201" s="41"/>
      <c r="J14201" s="41"/>
      <c r="K14201" s="40"/>
      <c r="Q14201" s="52"/>
    </row>
    <row r="14202" spans="3:17">
      <c r="C14202" s="52"/>
      <c r="F14202" s="41"/>
      <c r="I14202" s="41"/>
      <c r="J14202" s="41"/>
      <c r="K14202" s="40"/>
      <c r="Q14202" s="52"/>
    </row>
    <row r="14203" spans="3:17">
      <c r="C14203" s="52"/>
      <c r="F14203" s="41"/>
      <c r="I14203" s="41"/>
      <c r="J14203" s="41"/>
      <c r="K14203" s="40"/>
      <c r="Q14203" s="52"/>
    </row>
    <row r="14204" spans="3:17">
      <c r="C14204" s="52"/>
      <c r="F14204" s="41"/>
      <c r="I14204" s="41"/>
      <c r="J14204" s="41"/>
      <c r="K14204" s="40"/>
      <c r="Q14204" s="52"/>
    </row>
    <row r="14205" spans="3:17">
      <c r="C14205" s="52"/>
      <c r="F14205" s="41"/>
      <c r="I14205" s="41"/>
      <c r="J14205" s="41"/>
      <c r="K14205" s="40"/>
      <c r="Q14205" s="52"/>
    </row>
    <row r="14206" spans="3:17">
      <c r="C14206" s="52"/>
      <c r="F14206" s="41"/>
      <c r="I14206" s="41"/>
      <c r="J14206" s="41"/>
      <c r="K14206" s="40"/>
      <c r="Q14206" s="52"/>
    </row>
    <row r="14207" spans="3:17">
      <c r="C14207" s="52"/>
      <c r="F14207" s="41"/>
      <c r="I14207" s="41"/>
      <c r="J14207" s="41"/>
      <c r="K14207" s="40"/>
      <c r="Q14207" s="52"/>
    </row>
    <row r="14208" spans="3:17">
      <c r="C14208" s="52"/>
      <c r="F14208" s="41"/>
      <c r="I14208" s="41"/>
      <c r="J14208" s="41"/>
      <c r="K14208" s="40"/>
      <c r="Q14208" s="52"/>
    </row>
    <row r="14209" spans="3:17">
      <c r="C14209" s="52"/>
      <c r="F14209" s="41"/>
      <c r="I14209" s="41"/>
      <c r="J14209" s="41"/>
      <c r="K14209" s="40"/>
      <c r="Q14209" s="52"/>
    </row>
    <row r="14210" spans="3:17">
      <c r="C14210" s="52"/>
      <c r="F14210" s="41"/>
      <c r="I14210" s="41"/>
      <c r="J14210" s="41"/>
      <c r="K14210" s="40"/>
      <c r="Q14210" s="52"/>
    </row>
    <row r="14211" spans="3:17">
      <c r="C14211" s="52"/>
      <c r="F14211" s="41"/>
      <c r="I14211" s="41"/>
      <c r="J14211" s="41"/>
      <c r="K14211" s="40"/>
      <c r="Q14211" s="52"/>
    </row>
    <row r="14212" spans="3:17">
      <c r="C14212" s="52"/>
      <c r="F14212" s="41"/>
      <c r="I14212" s="41"/>
      <c r="J14212" s="41"/>
      <c r="K14212" s="40"/>
      <c r="Q14212" s="52"/>
    </row>
    <row r="14213" spans="3:17">
      <c r="C14213" s="52"/>
      <c r="F14213" s="41"/>
      <c r="I14213" s="41"/>
      <c r="J14213" s="41"/>
      <c r="K14213" s="40"/>
      <c r="Q14213" s="52"/>
    </row>
    <row r="14214" spans="3:17">
      <c r="C14214" s="52"/>
      <c r="F14214" s="41"/>
      <c r="I14214" s="41"/>
      <c r="J14214" s="41"/>
      <c r="K14214" s="40"/>
      <c r="Q14214" s="52"/>
    </row>
    <row r="14215" spans="3:17">
      <c r="C14215" s="52"/>
      <c r="F14215" s="41"/>
      <c r="I14215" s="41"/>
      <c r="J14215" s="41"/>
      <c r="K14215" s="40"/>
      <c r="Q14215" s="52"/>
    </row>
    <row r="14216" spans="3:17">
      <c r="C14216" s="52"/>
      <c r="F14216" s="41"/>
      <c r="I14216" s="41"/>
      <c r="J14216" s="41"/>
      <c r="K14216" s="40"/>
      <c r="Q14216" s="52"/>
    </row>
    <row r="14217" spans="3:17">
      <c r="C14217" s="52"/>
      <c r="F14217" s="41"/>
      <c r="I14217" s="41"/>
      <c r="J14217" s="41"/>
      <c r="K14217" s="40"/>
      <c r="Q14217" s="52"/>
    </row>
    <row r="14218" spans="3:17">
      <c r="C14218" s="52"/>
      <c r="F14218" s="41"/>
      <c r="I14218" s="41"/>
      <c r="J14218" s="41"/>
      <c r="K14218" s="40"/>
      <c r="Q14218" s="52"/>
    </row>
    <row r="14219" spans="3:17">
      <c r="C14219" s="52"/>
      <c r="F14219" s="41"/>
      <c r="I14219" s="41"/>
      <c r="J14219" s="41"/>
      <c r="K14219" s="40"/>
      <c r="Q14219" s="52"/>
    </row>
    <row r="14220" spans="3:17">
      <c r="C14220" s="52"/>
      <c r="F14220" s="41"/>
      <c r="I14220" s="41"/>
      <c r="J14220" s="41"/>
      <c r="K14220" s="40"/>
      <c r="Q14220" s="52"/>
    </row>
    <row r="14221" spans="3:17">
      <c r="C14221" s="52"/>
      <c r="F14221" s="41"/>
      <c r="I14221" s="41"/>
      <c r="J14221" s="41"/>
      <c r="K14221" s="40"/>
      <c r="Q14221" s="52"/>
    </row>
    <row r="14222" spans="3:17">
      <c r="C14222" s="52"/>
      <c r="F14222" s="41"/>
      <c r="I14222" s="41"/>
      <c r="J14222" s="41"/>
      <c r="K14222" s="40"/>
      <c r="Q14222" s="52"/>
    </row>
    <row r="14223" spans="3:17">
      <c r="C14223" s="52"/>
      <c r="F14223" s="41"/>
      <c r="I14223" s="41"/>
      <c r="J14223" s="41"/>
      <c r="K14223" s="40"/>
      <c r="Q14223" s="52"/>
    </row>
    <row r="14224" spans="3:17">
      <c r="C14224" s="52"/>
      <c r="F14224" s="41"/>
      <c r="I14224" s="41"/>
      <c r="J14224" s="41"/>
      <c r="K14224" s="40"/>
      <c r="Q14224" s="52"/>
    </row>
    <row r="14225" spans="3:17">
      <c r="C14225" s="52"/>
      <c r="F14225" s="41"/>
      <c r="I14225" s="41"/>
      <c r="J14225" s="41"/>
      <c r="K14225" s="40"/>
      <c r="Q14225" s="52"/>
    </row>
    <row r="14226" spans="3:17">
      <c r="C14226" s="52"/>
      <c r="F14226" s="41"/>
      <c r="I14226" s="41"/>
      <c r="J14226" s="41"/>
      <c r="K14226" s="40"/>
      <c r="Q14226" s="52"/>
    </row>
    <row r="14227" spans="3:17">
      <c r="C14227" s="52"/>
      <c r="F14227" s="41"/>
      <c r="I14227" s="41"/>
      <c r="J14227" s="41"/>
      <c r="K14227" s="40"/>
      <c r="Q14227" s="52"/>
    </row>
    <row r="14228" spans="3:17">
      <c r="C14228" s="52"/>
      <c r="F14228" s="41"/>
      <c r="I14228" s="41"/>
      <c r="J14228" s="41"/>
      <c r="K14228" s="40"/>
      <c r="Q14228" s="52"/>
    </row>
    <row r="14229" spans="3:17">
      <c r="C14229" s="52"/>
      <c r="F14229" s="41"/>
      <c r="I14229" s="41"/>
      <c r="J14229" s="41"/>
      <c r="K14229" s="40"/>
      <c r="Q14229" s="52"/>
    </row>
    <row r="14230" spans="3:17">
      <c r="C14230" s="52"/>
      <c r="F14230" s="41"/>
      <c r="I14230" s="41"/>
      <c r="J14230" s="41"/>
      <c r="K14230" s="40"/>
      <c r="Q14230" s="52"/>
    </row>
    <row r="14231" spans="3:17">
      <c r="C14231" s="52"/>
      <c r="F14231" s="41"/>
      <c r="I14231" s="41"/>
      <c r="J14231" s="41"/>
      <c r="K14231" s="40"/>
      <c r="Q14231" s="52"/>
    </row>
    <row r="14232" spans="3:17">
      <c r="C14232" s="52"/>
      <c r="F14232" s="41"/>
      <c r="I14232" s="41"/>
      <c r="J14232" s="41"/>
      <c r="K14232" s="40"/>
      <c r="Q14232" s="52"/>
    </row>
    <row r="14233" spans="3:17">
      <c r="C14233" s="52"/>
      <c r="F14233" s="41"/>
      <c r="I14233" s="41"/>
      <c r="J14233" s="41"/>
      <c r="K14233" s="40"/>
      <c r="Q14233" s="52"/>
    </row>
    <row r="14234" spans="3:17">
      <c r="C14234" s="52"/>
      <c r="F14234" s="41"/>
      <c r="I14234" s="41"/>
      <c r="J14234" s="41"/>
      <c r="K14234" s="40"/>
      <c r="Q14234" s="52"/>
    </row>
    <row r="14235" spans="3:17">
      <c r="C14235" s="52"/>
      <c r="F14235" s="41"/>
      <c r="I14235" s="41"/>
      <c r="J14235" s="41"/>
      <c r="K14235" s="40"/>
      <c r="Q14235" s="52"/>
    </row>
    <row r="14236" spans="3:17">
      <c r="C14236" s="52"/>
      <c r="F14236" s="41"/>
      <c r="I14236" s="41"/>
      <c r="J14236" s="41"/>
      <c r="K14236" s="40"/>
      <c r="Q14236" s="52"/>
    </row>
    <row r="14237" spans="3:17">
      <c r="C14237" s="52"/>
      <c r="F14237" s="41"/>
      <c r="I14237" s="41"/>
      <c r="J14237" s="41"/>
      <c r="K14237" s="40"/>
      <c r="Q14237" s="52"/>
    </row>
    <row r="14238" spans="3:17">
      <c r="C14238" s="52"/>
      <c r="F14238" s="41"/>
      <c r="I14238" s="41"/>
      <c r="J14238" s="41"/>
      <c r="K14238" s="40"/>
      <c r="Q14238" s="52"/>
    </row>
    <row r="14239" spans="3:17">
      <c r="C14239" s="52"/>
      <c r="F14239" s="41"/>
      <c r="I14239" s="41"/>
      <c r="J14239" s="41"/>
      <c r="K14239" s="40"/>
      <c r="Q14239" s="52"/>
    </row>
    <row r="14240" spans="3:17">
      <c r="C14240" s="52"/>
      <c r="F14240" s="41"/>
      <c r="I14240" s="41"/>
      <c r="J14240" s="41"/>
      <c r="K14240" s="40"/>
      <c r="Q14240" s="52"/>
    </row>
    <row r="14241" spans="3:17">
      <c r="C14241" s="52"/>
      <c r="F14241" s="41"/>
      <c r="I14241" s="41"/>
      <c r="J14241" s="41"/>
      <c r="K14241" s="40"/>
      <c r="Q14241" s="52"/>
    </row>
    <row r="14242" spans="3:17">
      <c r="C14242" s="52"/>
      <c r="F14242" s="41"/>
      <c r="I14242" s="41"/>
      <c r="J14242" s="41"/>
      <c r="K14242" s="40"/>
      <c r="Q14242" s="52"/>
    </row>
    <row r="14243" spans="3:17">
      <c r="C14243" s="52"/>
      <c r="F14243" s="41"/>
      <c r="I14243" s="41"/>
      <c r="J14243" s="41"/>
      <c r="K14243" s="40"/>
      <c r="Q14243" s="52"/>
    </row>
    <row r="14244" spans="3:17">
      <c r="C14244" s="52"/>
      <c r="F14244" s="41"/>
      <c r="I14244" s="41"/>
      <c r="J14244" s="41"/>
      <c r="K14244" s="40"/>
      <c r="Q14244" s="52"/>
    </row>
    <row r="14245" spans="3:17">
      <c r="C14245" s="52"/>
      <c r="F14245" s="41"/>
      <c r="I14245" s="41"/>
      <c r="J14245" s="41"/>
      <c r="K14245" s="40"/>
      <c r="Q14245" s="52"/>
    </row>
    <row r="14246" spans="3:17">
      <c r="C14246" s="52"/>
      <c r="F14246" s="41"/>
      <c r="I14246" s="41"/>
      <c r="J14246" s="41"/>
      <c r="K14246" s="40"/>
      <c r="Q14246" s="52"/>
    </row>
    <row r="14247" spans="3:17">
      <c r="C14247" s="52"/>
      <c r="F14247" s="41"/>
      <c r="I14247" s="41"/>
      <c r="J14247" s="41"/>
      <c r="K14247" s="40"/>
      <c r="Q14247" s="52"/>
    </row>
    <row r="14248" spans="3:17">
      <c r="C14248" s="52"/>
      <c r="F14248" s="41"/>
      <c r="I14248" s="41"/>
      <c r="J14248" s="41"/>
      <c r="K14248" s="40"/>
      <c r="Q14248" s="52"/>
    </row>
    <row r="14249" spans="3:17">
      <c r="C14249" s="52"/>
      <c r="F14249" s="41"/>
      <c r="I14249" s="41"/>
      <c r="J14249" s="41"/>
      <c r="K14249" s="40"/>
      <c r="Q14249" s="52"/>
    </row>
    <row r="14250" spans="3:17">
      <c r="C14250" s="52"/>
      <c r="F14250" s="41"/>
      <c r="I14250" s="41"/>
      <c r="J14250" s="41"/>
      <c r="K14250" s="40"/>
      <c r="Q14250" s="52"/>
    </row>
    <row r="14251" spans="3:17">
      <c r="C14251" s="52"/>
      <c r="F14251" s="41"/>
      <c r="I14251" s="41"/>
      <c r="J14251" s="41"/>
      <c r="K14251" s="40"/>
      <c r="Q14251" s="52"/>
    </row>
    <row r="14252" spans="3:17">
      <c r="C14252" s="52"/>
      <c r="F14252" s="41"/>
      <c r="I14252" s="41"/>
      <c r="J14252" s="41"/>
      <c r="K14252" s="40"/>
      <c r="Q14252" s="52"/>
    </row>
    <row r="14253" spans="3:17">
      <c r="C14253" s="52"/>
      <c r="F14253" s="41"/>
      <c r="I14253" s="41"/>
      <c r="J14253" s="41"/>
      <c r="K14253" s="40"/>
      <c r="Q14253" s="52"/>
    </row>
    <row r="14254" spans="3:17">
      <c r="C14254" s="52"/>
      <c r="F14254" s="41"/>
      <c r="I14254" s="41"/>
      <c r="J14254" s="41"/>
      <c r="K14254" s="40"/>
      <c r="Q14254" s="52"/>
    </row>
    <row r="14255" spans="3:17">
      <c r="C14255" s="52"/>
      <c r="F14255" s="41"/>
      <c r="I14255" s="41"/>
      <c r="J14255" s="41"/>
      <c r="K14255" s="40"/>
      <c r="Q14255" s="52"/>
    </row>
    <row r="14256" spans="3:17">
      <c r="C14256" s="52"/>
      <c r="F14256" s="41"/>
      <c r="I14256" s="41"/>
      <c r="J14256" s="41"/>
      <c r="K14256" s="40"/>
      <c r="Q14256" s="52"/>
    </row>
    <row r="14257" spans="3:17">
      <c r="C14257" s="52"/>
      <c r="F14257" s="41"/>
      <c r="I14257" s="41"/>
      <c r="J14257" s="41"/>
      <c r="K14257" s="40"/>
      <c r="Q14257" s="52"/>
    </row>
    <row r="14258" spans="3:17">
      <c r="C14258" s="52"/>
      <c r="F14258" s="41"/>
      <c r="I14258" s="41"/>
      <c r="J14258" s="41"/>
      <c r="K14258" s="40"/>
      <c r="Q14258" s="52"/>
    </row>
    <row r="14259" spans="3:17">
      <c r="C14259" s="52"/>
      <c r="F14259" s="41"/>
      <c r="I14259" s="41"/>
      <c r="J14259" s="41"/>
      <c r="K14259" s="40"/>
      <c r="Q14259" s="52"/>
    </row>
    <row r="14260" spans="3:17">
      <c r="C14260" s="52"/>
      <c r="F14260" s="41"/>
      <c r="I14260" s="41"/>
      <c r="J14260" s="41"/>
      <c r="K14260" s="40"/>
      <c r="Q14260" s="52"/>
    </row>
    <row r="14261" spans="3:17">
      <c r="C14261" s="52"/>
      <c r="F14261" s="41"/>
      <c r="I14261" s="41"/>
      <c r="J14261" s="41"/>
      <c r="K14261" s="40"/>
      <c r="Q14261" s="52"/>
    </row>
    <row r="14262" spans="3:17">
      <c r="C14262" s="52"/>
      <c r="F14262" s="41"/>
      <c r="I14262" s="41"/>
      <c r="J14262" s="41"/>
      <c r="K14262" s="40"/>
      <c r="Q14262" s="52"/>
    </row>
    <row r="14263" spans="3:17">
      <c r="C14263" s="52"/>
      <c r="F14263" s="41"/>
      <c r="I14263" s="41"/>
      <c r="J14263" s="41"/>
      <c r="K14263" s="40"/>
      <c r="Q14263" s="52"/>
    </row>
    <row r="14264" spans="3:17">
      <c r="C14264" s="52"/>
      <c r="F14264" s="41"/>
      <c r="I14264" s="41"/>
      <c r="J14264" s="41"/>
      <c r="K14264" s="40"/>
      <c r="Q14264" s="52"/>
    </row>
    <row r="14265" spans="3:17">
      <c r="C14265" s="52"/>
      <c r="F14265" s="41"/>
      <c r="I14265" s="41"/>
      <c r="J14265" s="41"/>
      <c r="K14265" s="40"/>
      <c r="Q14265" s="52"/>
    </row>
    <row r="14266" spans="3:17">
      <c r="C14266" s="52"/>
      <c r="F14266" s="41"/>
      <c r="I14266" s="41"/>
      <c r="J14266" s="41"/>
      <c r="K14266" s="40"/>
      <c r="Q14266" s="52"/>
    </row>
    <row r="14267" spans="3:17">
      <c r="C14267" s="52"/>
      <c r="F14267" s="41"/>
      <c r="I14267" s="41"/>
      <c r="J14267" s="41"/>
      <c r="K14267" s="40"/>
      <c r="Q14267" s="52"/>
    </row>
    <row r="14268" spans="3:17">
      <c r="C14268" s="52"/>
      <c r="F14268" s="41"/>
      <c r="I14268" s="41"/>
      <c r="J14268" s="41"/>
      <c r="K14268" s="40"/>
      <c r="Q14268" s="52"/>
    </row>
    <row r="14269" spans="3:17">
      <c r="C14269" s="52"/>
      <c r="F14269" s="41"/>
      <c r="I14269" s="41"/>
      <c r="J14269" s="41"/>
      <c r="K14269" s="40"/>
      <c r="Q14269" s="52"/>
    </row>
    <row r="14270" spans="3:17">
      <c r="C14270" s="52"/>
      <c r="F14270" s="41"/>
      <c r="I14270" s="41"/>
      <c r="J14270" s="41"/>
      <c r="K14270" s="40"/>
      <c r="Q14270" s="52"/>
    </row>
    <row r="14271" spans="3:17">
      <c r="C14271" s="52"/>
      <c r="F14271" s="41"/>
      <c r="I14271" s="41"/>
      <c r="J14271" s="41"/>
      <c r="K14271" s="40"/>
      <c r="Q14271" s="52"/>
    </row>
    <row r="14272" spans="3:17">
      <c r="C14272" s="52"/>
      <c r="F14272" s="41"/>
      <c r="I14272" s="41"/>
      <c r="J14272" s="41"/>
      <c r="K14272" s="40"/>
      <c r="Q14272" s="52"/>
    </row>
    <row r="14273" spans="3:17">
      <c r="C14273" s="52"/>
      <c r="F14273" s="41"/>
      <c r="I14273" s="41"/>
      <c r="J14273" s="41"/>
      <c r="K14273" s="40"/>
      <c r="Q14273" s="52"/>
    </row>
    <row r="14274" spans="3:17">
      <c r="C14274" s="52"/>
      <c r="F14274" s="41"/>
      <c r="I14274" s="41"/>
      <c r="J14274" s="41"/>
      <c r="K14274" s="40"/>
      <c r="Q14274" s="52"/>
    </row>
    <row r="14275" spans="3:17">
      <c r="C14275" s="52"/>
      <c r="F14275" s="41"/>
      <c r="I14275" s="41"/>
      <c r="J14275" s="41"/>
      <c r="K14275" s="40"/>
      <c r="Q14275" s="52"/>
    </row>
    <row r="14276" spans="3:17">
      <c r="C14276" s="52"/>
      <c r="F14276" s="41"/>
      <c r="I14276" s="41"/>
      <c r="J14276" s="41"/>
      <c r="K14276" s="40"/>
      <c r="Q14276" s="52"/>
    </row>
    <row r="14277" spans="3:17">
      <c r="C14277" s="52"/>
      <c r="F14277" s="41"/>
      <c r="I14277" s="41"/>
      <c r="J14277" s="41"/>
      <c r="K14277" s="40"/>
      <c r="Q14277" s="52"/>
    </row>
    <row r="14278" spans="3:17">
      <c r="C14278" s="52"/>
      <c r="F14278" s="41"/>
      <c r="I14278" s="41"/>
      <c r="J14278" s="41"/>
      <c r="K14278" s="40"/>
      <c r="Q14278" s="52"/>
    </row>
    <row r="14279" spans="3:17">
      <c r="C14279" s="52"/>
      <c r="F14279" s="41"/>
      <c r="I14279" s="41"/>
      <c r="J14279" s="41"/>
      <c r="K14279" s="40"/>
      <c r="Q14279" s="52"/>
    </row>
    <row r="14280" spans="3:17">
      <c r="C14280" s="52"/>
      <c r="F14280" s="41"/>
      <c r="I14280" s="41"/>
      <c r="J14280" s="41"/>
      <c r="K14280" s="40"/>
      <c r="Q14280" s="52"/>
    </row>
    <row r="14281" spans="3:17">
      <c r="C14281" s="52"/>
      <c r="F14281" s="41"/>
      <c r="I14281" s="41"/>
      <c r="J14281" s="41"/>
      <c r="K14281" s="40"/>
      <c r="Q14281" s="52"/>
    </row>
    <row r="14282" spans="3:17">
      <c r="C14282" s="52"/>
      <c r="F14282" s="41"/>
      <c r="I14282" s="41"/>
      <c r="J14282" s="41"/>
      <c r="K14282" s="40"/>
      <c r="Q14282" s="52"/>
    </row>
    <row r="14283" spans="3:17">
      <c r="C14283" s="52"/>
      <c r="F14283" s="41"/>
      <c r="I14283" s="41"/>
      <c r="J14283" s="41"/>
      <c r="K14283" s="40"/>
      <c r="Q14283" s="52"/>
    </row>
    <row r="14284" spans="3:17">
      <c r="C14284" s="52"/>
      <c r="F14284" s="41"/>
      <c r="I14284" s="41"/>
      <c r="J14284" s="41"/>
      <c r="K14284" s="40"/>
      <c r="Q14284" s="52"/>
    </row>
    <row r="14285" spans="3:17">
      <c r="C14285" s="52"/>
      <c r="F14285" s="41"/>
      <c r="I14285" s="41"/>
      <c r="J14285" s="41"/>
      <c r="K14285" s="40"/>
      <c r="Q14285" s="52"/>
    </row>
    <row r="14286" spans="3:17">
      <c r="C14286" s="52"/>
      <c r="F14286" s="41"/>
      <c r="I14286" s="41"/>
      <c r="J14286" s="41"/>
      <c r="K14286" s="40"/>
      <c r="Q14286" s="52"/>
    </row>
    <row r="14287" spans="3:17">
      <c r="C14287" s="52"/>
      <c r="F14287" s="41"/>
      <c r="I14287" s="41"/>
      <c r="J14287" s="41"/>
      <c r="K14287" s="40"/>
      <c r="Q14287" s="52"/>
    </row>
    <row r="14288" spans="3:17">
      <c r="C14288" s="52"/>
      <c r="F14288" s="41"/>
      <c r="I14288" s="41"/>
      <c r="J14288" s="41"/>
      <c r="K14288" s="40"/>
      <c r="Q14288" s="52"/>
    </row>
    <row r="14289" spans="3:17">
      <c r="C14289" s="52"/>
      <c r="F14289" s="41"/>
      <c r="I14289" s="41"/>
      <c r="J14289" s="41"/>
      <c r="K14289" s="40"/>
      <c r="Q14289" s="52"/>
    </row>
    <row r="14290" spans="3:17">
      <c r="C14290" s="52"/>
      <c r="F14290" s="41"/>
      <c r="I14290" s="41"/>
      <c r="J14290" s="41"/>
      <c r="K14290" s="40"/>
      <c r="Q14290" s="52"/>
    </row>
    <row r="14291" spans="3:17">
      <c r="C14291" s="52"/>
      <c r="F14291" s="41"/>
      <c r="I14291" s="41"/>
      <c r="J14291" s="41"/>
      <c r="K14291" s="40"/>
      <c r="Q14291" s="52"/>
    </row>
    <row r="14292" spans="3:17">
      <c r="C14292" s="52"/>
      <c r="F14292" s="41"/>
      <c r="I14292" s="41"/>
      <c r="J14292" s="41"/>
      <c r="K14292" s="40"/>
      <c r="Q14292" s="52"/>
    </row>
    <row r="14293" spans="3:17">
      <c r="C14293" s="52"/>
      <c r="F14293" s="41"/>
      <c r="I14293" s="41"/>
      <c r="J14293" s="41"/>
      <c r="K14293" s="40"/>
      <c r="Q14293" s="52"/>
    </row>
    <row r="14294" spans="3:17">
      <c r="C14294" s="52"/>
      <c r="F14294" s="41"/>
      <c r="I14294" s="41"/>
      <c r="J14294" s="41"/>
      <c r="K14294" s="40"/>
      <c r="Q14294" s="52"/>
    </row>
    <row r="14295" spans="3:17">
      <c r="C14295" s="52"/>
      <c r="F14295" s="41"/>
      <c r="I14295" s="41"/>
      <c r="J14295" s="41"/>
      <c r="K14295" s="40"/>
      <c r="Q14295" s="52"/>
    </row>
    <row r="14296" spans="3:17">
      <c r="C14296" s="52"/>
      <c r="F14296" s="41"/>
      <c r="I14296" s="41"/>
      <c r="J14296" s="41"/>
      <c r="K14296" s="40"/>
      <c r="Q14296" s="52"/>
    </row>
    <row r="14297" spans="3:17">
      <c r="C14297" s="52"/>
      <c r="F14297" s="41"/>
      <c r="I14297" s="41"/>
      <c r="J14297" s="41"/>
      <c r="K14297" s="40"/>
      <c r="Q14297" s="52"/>
    </row>
    <row r="14298" spans="3:17">
      <c r="C14298" s="52"/>
      <c r="F14298" s="41"/>
      <c r="I14298" s="41"/>
      <c r="J14298" s="41"/>
      <c r="K14298" s="40"/>
      <c r="Q14298" s="52"/>
    </row>
    <row r="14299" spans="3:17">
      <c r="C14299" s="52"/>
      <c r="F14299" s="41"/>
      <c r="I14299" s="41"/>
      <c r="J14299" s="41"/>
      <c r="K14299" s="40"/>
      <c r="Q14299" s="52"/>
    </row>
    <row r="14300" spans="3:17">
      <c r="C14300" s="52"/>
      <c r="F14300" s="41"/>
      <c r="I14300" s="41"/>
      <c r="J14300" s="41"/>
      <c r="K14300" s="40"/>
      <c r="Q14300" s="52"/>
    </row>
    <row r="14301" spans="3:17">
      <c r="C14301" s="52"/>
      <c r="F14301" s="41"/>
      <c r="I14301" s="41"/>
      <c r="J14301" s="41"/>
      <c r="K14301" s="40"/>
      <c r="Q14301" s="52"/>
    </row>
    <row r="14302" spans="3:17">
      <c r="C14302" s="52"/>
      <c r="F14302" s="41"/>
      <c r="I14302" s="41"/>
      <c r="J14302" s="41"/>
      <c r="K14302" s="40"/>
      <c r="Q14302" s="52"/>
    </row>
    <row r="14303" spans="3:17">
      <c r="C14303" s="52"/>
      <c r="F14303" s="41"/>
      <c r="I14303" s="41"/>
      <c r="J14303" s="41"/>
      <c r="K14303" s="40"/>
      <c r="Q14303" s="52"/>
    </row>
    <row r="14304" spans="3:17">
      <c r="C14304" s="52"/>
      <c r="F14304" s="41"/>
      <c r="I14304" s="41"/>
      <c r="J14304" s="41"/>
      <c r="K14304" s="40"/>
      <c r="Q14304" s="52"/>
    </row>
    <row r="14305" spans="3:17">
      <c r="C14305" s="52"/>
      <c r="F14305" s="41"/>
      <c r="I14305" s="41"/>
      <c r="J14305" s="41"/>
      <c r="K14305" s="40"/>
      <c r="Q14305" s="52"/>
    </row>
    <row r="14306" spans="3:17">
      <c r="C14306" s="52"/>
      <c r="F14306" s="41"/>
      <c r="I14306" s="41"/>
      <c r="J14306" s="41"/>
      <c r="K14306" s="40"/>
      <c r="Q14306" s="52"/>
    </row>
    <row r="14307" spans="3:17">
      <c r="C14307" s="52"/>
      <c r="F14307" s="41"/>
      <c r="I14307" s="41"/>
      <c r="J14307" s="41"/>
      <c r="K14307" s="40"/>
      <c r="Q14307" s="52"/>
    </row>
    <row r="14308" spans="3:17">
      <c r="C14308" s="52"/>
      <c r="F14308" s="41"/>
      <c r="I14308" s="41"/>
      <c r="J14308" s="41"/>
      <c r="K14308" s="40"/>
      <c r="Q14308" s="52"/>
    </row>
    <row r="14309" spans="3:17">
      <c r="C14309" s="52"/>
      <c r="F14309" s="41"/>
      <c r="I14309" s="41"/>
      <c r="J14309" s="41"/>
      <c r="K14309" s="40"/>
      <c r="Q14309" s="52"/>
    </row>
    <row r="14310" spans="3:17">
      <c r="C14310" s="52"/>
      <c r="F14310" s="41"/>
      <c r="I14310" s="41"/>
      <c r="J14310" s="41"/>
      <c r="K14310" s="40"/>
      <c r="Q14310" s="52"/>
    </row>
    <row r="14311" spans="3:17">
      <c r="C14311" s="52"/>
      <c r="F14311" s="41"/>
      <c r="I14311" s="41"/>
      <c r="J14311" s="41"/>
      <c r="K14311" s="40"/>
      <c r="Q14311" s="52"/>
    </row>
    <row r="14312" spans="3:17">
      <c r="C14312" s="52"/>
      <c r="F14312" s="41"/>
      <c r="I14312" s="41"/>
      <c r="J14312" s="41"/>
      <c r="K14312" s="40"/>
      <c r="Q14312" s="52"/>
    </row>
    <row r="14313" spans="3:17">
      <c r="C14313" s="52"/>
      <c r="F14313" s="41"/>
      <c r="I14313" s="41"/>
      <c r="J14313" s="41"/>
      <c r="K14313" s="40"/>
      <c r="Q14313" s="52"/>
    </row>
    <row r="14314" spans="3:17">
      <c r="C14314" s="52"/>
      <c r="F14314" s="41"/>
      <c r="I14314" s="41"/>
      <c r="J14314" s="41"/>
      <c r="K14314" s="40"/>
      <c r="Q14314" s="52"/>
    </row>
    <row r="14315" spans="3:17">
      <c r="C14315" s="52"/>
      <c r="F14315" s="41"/>
      <c r="I14315" s="41"/>
      <c r="J14315" s="41"/>
      <c r="K14315" s="40"/>
      <c r="Q14315" s="52"/>
    </row>
    <row r="14316" spans="3:17">
      <c r="C14316" s="52"/>
      <c r="F14316" s="41"/>
      <c r="I14316" s="41"/>
      <c r="J14316" s="41"/>
      <c r="K14316" s="40"/>
      <c r="Q14316" s="52"/>
    </row>
    <row r="14317" spans="3:17">
      <c r="C14317" s="52"/>
      <c r="F14317" s="41"/>
      <c r="I14317" s="41"/>
      <c r="J14317" s="41"/>
      <c r="K14317" s="40"/>
      <c r="Q14317" s="52"/>
    </row>
    <row r="14318" spans="3:17">
      <c r="C14318" s="52"/>
      <c r="F14318" s="41"/>
      <c r="I14318" s="41"/>
      <c r="J14318" s="41"/>
      <c r="K14318" s="40"/>
      <c r="Q14318" s="52"/>
    </row>
    <row r="14319" spans="3:17">
      <c r="C14319" s="52"/>
      <c r="F14319" s="41"/>
      <c r="I14319" s="41"/>
      <c r="J14319" s="41"/>
      <c r="K14319" s="40"/>
      <c r="Q14319" s="52"/>
    </row>
    <row r="14320" spans="3:17">
      <c r="C14320" s="52"/>
      <c r="F14320" s="41"/>
      <c r="I14320" s="41"/>
      <c r="J14320" s="41"/>
      <c r="K14320" s="40"/>
      <c r="Q14320" s="52"/>
    </row>
    <row r="14321" spans="3:17">
      <c r="C14321" s="52"/>
      <c r="F14321" s="41"/>
      <c r="I14321" s="41"/>
      <c r="J14321" s="41"/>
      <c r="K14321" s="40"/>
      <c r="Q14321" s="52"/>
    </row>
    <row r="14322" spans="3:17">
      <c r="C14322" s="52"/>
      <c r="F14322" s="41"/>
      <c r="I14322" s="41"/>
      <c r="J14322" s="41"/>
      <c r="K14322" s="40"/>
      <c r="Q14322" s="52"/>
    </row>
    <row r="14323" spans="3:17">
      <c r="C14323" s="52"/>
      <c r="F14323" s="41"/>
      <c r="I14323" s="41"/>
      <c r="J14323" s="41"/>
      <c r="K14323" s="40"/>
      <c r="Q14323" s="52"/>
    </row>
    <row r="14324" spans="3:17">
      <c r="C14324" s="52"/>
      <c r="F14324" s="41"/>
      <c r="I14324" s="41"/>
      <c r="J14324" s="41"/>
      <c r="K14324" s="40"/>
      <c r="Q14324" s="52"/>
    </row>
    <row r="14325" spans="3:17">
      <c r="C14325" s="52"/>
      <c r="F14325" s="41"/>
      <c r="I14325" s="41"/>
      <c r="J14325" s="41"/>
      <c r="K14325" s="40"/>
      <c r="Q14325" s="52"/>
    </row>
    <row r="14326" spans="3:17">
      <c r="C14326" s="52"/>
      <c r="F14326" s="41"/>
      <c r="I14326" s="41"/>
      <c r="J14326" s="41"/>
      <c r="K14326" s="40"/>
      <c r="Q14326" s="52"/>
    </row>
    <row r="14327" spans="3:17">
      <c r="C14327" s="52"/>
      <c r="F14327" s="41"/>
      <c r="I14327" s="41"/>
      <c r="J14327" s="41"/>
      <c r="K14327" s="40"/>
      <c r="Q14327" s="52"/>
    </row>
    <row r="14328" spans="3:17">
      <c r="C14328" s="52"/>
      <c r="F14328" s="41"/>
      <c r="I14328" s="41"/>
      <c r="J14328" s="41"/>
      <c r="K14328" s="40"/>
      <c r="Q14328" s="52"/>
    </row>
    <row r="14329" spans="3:17">
      <c r="C14329" s="52"/>
      <c r="F14329" s="41"/>
      <c r="I14329" s="41"/>
      <c r="J14329" s="41"/>
      <c r="K14329" s="40"/>
      <c r="Q14329" s="52"/>
    </row>
    <row r="14330" spans="3:17">
      <c r="C14330" s="52"/>
      <c r="F14330" s="41"/>
      <c r="I14330" s="41"/>
      <c r="J14330" s="41"/>
      <c r="K14330" s="40"/>
      <c r="Q14330" s="52"/>
    </row>
    <row r="14331" spans="3:17">
      <c r="C14331" s="52"/>
      <c r="F14331" s="41"/>
      <c r="I14331" s="41"/>
      <c r="J14331" s="41"/>
      <c r="K14331" s="40"/>
      <c r="Q14331" s="52"/>
    </row>
    <row r="14332" spans="3:17">
      <c r="C14332" s="52"/>
      <c r="F14332" s="41"/>
      <c r="I14332" s="41"/>
      <c r="J14332" s="41"/>
      <c r="K14332" s="40"/>
      <c r="Q14332" s="52"/>
    </row>
    <row r="14333" spans="3:17">
      <c r="C14333" s="52"/>
      <c r="F14333" s="41"/>
      <c r="I14333" s="41"/>
      <c r="J14333" s="41"/>
      <c r="K14333" s="40"/>
      <c r="Q14333" s="52"/>
    </row>
    <row r="14334" spans="3:17">
      <c r="C14334" s="52"/>
      <c r="F14334" s="41"/>
      <c r="I14334" s="41"/>
      <c r="J14334" s="41"/>
      <c r="K14334" s="40"/>
      <c r="Q14334" s="52"/>
    </row>
    <row r="14335" spans="3:17">
      <c r="C14335" s="52"/>
      <c r="F14335" s="41"/>
      <c r="I14335" s="41"/>
      <c r="J14335" s="41"/>
      <c r="K14335" s="40"/>
      <c r="Q14335" s="52"/>
    </row>
    <row r="14336" spans="3:17">
      <c r="C14336" s="52"/>
      <c r="F14336" s="41"/>
      <c r="I14336" s="41"/>
      <c r="J14336" s="41"/>
      <c r="K14336" s="40"/>
      <c r="Q14336" s="52"/>
    </row>
    <row r="14337" spans="3:17">
      <c r="C14337" s="52"/>
      <c r="F14337" s="41"/>
      <c r="I14337" s="41"/>
      <c r="J14337" s="41"/>
      <c r="K14337" s="40"/>
      <c r="Q14337" s="52"/>
    </row>
    <row r="14338" spans="3:17">
      <c r="C14338" s="52"/>
      <c r="F14338" s="41"/>
      <c r="I14338" s="41"/>
      <c r="J14338" s="41"/>
      <c r="K14338" s="40"/>
      <c r="Q14338" s="52"/>
    </row>
    <row r="14339" spans="3:17">
      <c r="C14339" s="52"/>
      <c r="F14339" s="41"/>
      <c r="I14339" s="41"/>
      <c r="J14339" s="41"/>
      <c r="K14339" s="40"/>
      <c r="Q14339" s="52"/>
    </row>
    <row r="14340" spans="3:17">
      <c r="C14340" s="52"/>
      <c r="F14340" s="41"/>
      <c r="I14340" s="41"/>
      <c r="J14340" s="41"/>
      <c r="K14340" s="40"/>
      <c r="Q14340" s="52"/>
    </row>
    <row r="14341" spans="3:17">
      <c r="C14341" s="52"/>
      <c r="F14341" s="41"/>
      <c r="I14341" s="41"/>
      <c r="J14341" s="41"/>
      <c r="K14341" s="40"/>
      <c r="Q14341" s="52"/>
    </row>
    <row r="14342" spans="3:17">
      <c r="C14342" s="52"/>
      <c r="F14342" s="41"/>
      <c r="I14342" s="41"/>
      <c r="J14342" s="41"/>
      <c r="K14342" s="40"/>
      <c r="Q14342" s="52"/>
    </row>
    <row r="14343" spans="3:17">
      <c r="C14343" s="52"/>
      <c r="F14343" s="41"/>
      <c r="I14343" s="41"/>
      <c r="J14343" s="41"/>
      <c r="K14343" s="40"/>
      <c r="Q14343" s="52"/>
    </row>
    <row r="14344" spans="3:17">
      <c r="C14344" s="52"/>
      <c r="F14344" s="41"/>
      <c r="I14344" s="41"/>
      <c r="J14344" s="41"/>
      <c r="K14344" s="40"/>
      <c r="Q14344" s="52"/>
    </row>
    <row r="14345" spans="3:17">
      <c r="C14345" s="52"/>
      <c r="F14345" s="41"/>
      <c r="I14345" s="41"/>
      <c r="J14345" s="41"/>
      <c r="K14345" s="40"/>
      <c r="Q14345" s="52"/>
    </row>
    <row r="14346" spans="3:17">
      <c r="C14346" s="52"/>
      <c r="F14346" s="41"/>
      <c r="I14346" s="41"/>
      <c r="J14346" s="41"/>
      <c r="K14346" s="40"/>
      <c r="Q14346" s="52"/>
    </row>
    <row r="14347" spans="3:17">
      <c r="C14347" s="52"/>
      <c r="F14347" s="41"/>
      <c r="I14347" s="41"/>
      <c r="J14347" s="41"/>
      <c r="K14347" s="40"/>
      <c r="Q14347" s="52"/>
    </row>
    <row r="14348" spans="3:17">
      <c r="C14348" s="52"/>
      <c r="F14348" s="41"/>
      <c r="I14348" s="41"/>
      <c r="J14348" s="41"/>
      <c r="K14348" s="40"/>
      <c r="Q14348" s="52"/>
    </row>
    <row r="14349" spans="3:17">
      <c r="C14349" s="52"/>
      <c r="F14349" s="41"/>
      <c r="I14349" s="41"/>
      <c r="J14349" s="41"/>
      <c r="K14349" s="40"/>
      <c r="Q14349" s="52"/>
    </row>
    <row r="14350" spans="3:17">
      <c r="C14350" s="52"/>
      <c r="F14350" s="41"/>
      <c r="I14350" s="41"/>
      <c r="J14350" s="41"/>
      <c r="K14350" s="40"/>
      <c r="Q14350" s="52"/>
    </row>
    <row r="14351" spans="3:17">
      <c r="C14351" s="52"/>
      <c r="F14351" s="41"/>
      <c r="I14351" s="41"/>
      <c r="J14351" s="41"/>
      <c r="K14351" s="40"/>
      <c r="Q14351" s="52"/>
    </row>
    <row r="14352" spans="3:17">
      <c r="C14352" s="52"/>
      <c r="F14352" s="41"/>
      <c r="I14352" s="41"/>
      <c r="J14352" s="41"/>
      <c r="K14352" s="40"/>
      <c r="Q14352" s="52"/>
    </row>
    <row r="14353" spans="3:17">
      <c r="C14353" s="52"/>
      <c r="F14353" s="41"/>
      <c r="I14353" s="41"/>
      <c r="J14353" s="41"/>
      <c r="K14353" s="40"/>
      <c r="Q14353" s="52"/>
    </row>
    <row r="14354" spans="3:17">
      <c r="C14354" s="52"/>
      <c r="F14354" s="41"/>
      <c r="I14354" s="41"/>
      <c r="J14354" s="41"/>
      <c r="K14354" s="40"/>
      <c r="Q14354" s="52"/>
    </row>
    <row r="14355" spans="3:17">
      <c r="C14355" s="52"/>
      <c r="F14355" s="41"/>
      <c r="I14355" s="41"/>
      <c r="J14355" s="41"/>
      <c r="K14355" s="40"/>
      <c r="Q14355" s="52"/>
    </row>
    <row r="14356" spans="3:17">
      <c r="C14356" s="52"/>
      <c r="F14356" s="41"/>
      <c r="I14356" s="41"/>
      <c r="J14356" s="41"/>
      <c r="K14356" s="40"/>
      <c r="Q14356" s="52"/>
    </row>
    <row r="14357" spans="3:17">
      <c r="C14357" s="52"/>
      <c r="F14357" s="41"/>
      <c r="I14357" s="41"/>
      <c r="J14357" s="41"/>
      <c r="K14357" s="40"/>
      <c r="Q14357" s="52"/>
    </row>
    <row r="14358" spans="3:17">
      <c r="C14358" s="52"/>
      <c r="F14358" s="41"/>
      <c r="I14358" s="41"/>
      <c r="J14358" s="41"/>
      <c r="K14358" s="40"/>
      <c r="Q14358" s="52"/>
    </row>
    <row r="14359" spans="3:17">
      <c r="C14359" s="52"/>
      <c r="F14359" s="41"/>
      <c r="I14359" s="41"/>
      <c r="J14359" s="41"/>
      <c r="K14359" s="40"/>
      <c r="Q14359" s="52"/>
    </row>
    <row r="14360" spans="3:17">
      <c r="C14360" s="52"/>
      <c r="F14360" s="41"/>
      <c r="I14360" s="41"/>
      <c r="J14360" s="41"/>
      <c r="K14360" s="40"/>
      <c r="Q14360" s="52"/>
    </row>
    <row r="14361" spans="3:17">
      <c r="C14361" s="52"/>
      <c r="F14361" s="41"/>
      <c r="I14361" s="41"/>
      <c r="J14361" s="41"/>
      <c r="K14361" s="40"/>
      <c r="Q14361" s="52"/>
    </row>
    <row r="14362" spans="3:17">
      <c r="C14362" s="52"/>
      <c r="F14362" s="41"/>
      <c r="I14362" s="41"/>
      <c r="J14362" s="41"/>
      <c r="K14362" s="40"/>
      <c r="Q14362" s="52"/>
    </row>
    <row r="14363" spans="3:17">
      <c r="C14363" s="52"/>
      <c r="F14363" s="41"/>
      <c r="I14363" s="41"/>
      <c r="J14363" s="41"/>
      <c r="K14363" s="40"/>
      <c r="Q14363" s="52"/>
    </row>
    <row r="14364" spans="3:17">
      <c r="C14364" s="52"/>
      <c r="F14364" s="41"/>
      <c r="I14364" s="41"/>
      <c r="J14364" s="41"/>
      <c r="K14364" s="40"/>
      <c r="Q14364" s="52"/>
    </row>
    <row r="14365" spans="3:17">
      <c r="C14365" s="52"/>
      <c r="F14365" s="41"/>
      <c r="I14365" s="41"/>
      <c r="J14365" s="41"/>
      <c r="K14365" s="40"/>
      <c r="Q14365" s="52"/>
    </row>
    <row r="14366" spans="3:17">
      <c r="C14366" s="52"/>
      <c r="F14366" s="41"/>
      <c r="I14366" s="41"/>
      <c r="J14366" s="41"/>
      <c r="K14366" s="40"/>
      <c r="Q14366" s="52"/>
    </row>
    <row r="14367" spans="3:17">
      <c r="C14367" s="52"/>
      <c r="F14367" s="41"/>
      <c r="I14367" s="41"/>
      <c r="J14367" s="41"/>
      <c r="K14367" s="40"/>
      <c r="Q14367" s="52"/>
    </row>
    <row r="14368" spans="3:17">
      <c r="C14368" s="52"/>
      <c r="F14368" s="41"/>
      <c r="I14368" s="41"/>
      <c r="J14368" s="41"/>
      <c r="K14368" s="40"/>
      <c r="Q14368" s="52"/>
    </row>
    <row r="14369" spans="3:17">
      <c r="C14369" s="52"/>
      <c r="F14369" s="41"/>
      <c r="I14369" s="41"/>
      <c r="J14369" s="41"/>
      <c r="K14369" s="40"/>
      <c r="Q14369" s="52"/>
    </row>
    <row r="14370" spans="3:17">
      <c r="C14370" s="52"/>
      <c r="F14370" s="41"/>
      <c r="I14370" s="41"/>
      <c r="J14370" s="41"/>
      <c r="K14370" s="40"/>
      <c r="Q14370" s="52"/>
    </row>
    <row r="14371" spans="3:17">
      <c r="C14371" s="52"/>
      <c r="F14371" s="41"/>
      <c r="I14371" s="41"/>
      <c r="J14371" s="41"/>
      <c r="K14371" s="40"/>
      <c r="Q14371" s="52"/>
    </row>
    <row r="14372" spans="3:17">
      <c r="C14372" s="52"/>
      <c r="F14372" s="41"/>
      <c r="I14372" s="41"/>
      <c r="J14372" s="41"/>
      <c r="K14372" s="40"/>
      <c r="Q14372" s="52"/>
    </row>
    <row r="14373" spans="3:17">
      <c r="C14373" s="52"/>
      <c r="F14373" s="41"/>
      <c r="I14373" s="41"/>
      <c r="J14373" s="41"/>
      <c r="K14373" s="40"/>
      <c r="Q14373" s="52"/>
    </row>
    <row r="14374" spans="3:17">
      <c r="C14374" s="52"/>
      <c r="F14374" s="41"/>
      <c r="I14374" s="41"/>
      <c r="J14374" s="41"/>
      <c r="K14374" s="40"/>
      <c r="Q14374" s="52"/>
    </row>
    <row r="14375" spans="3:17">
      <c r="C14375" s="52"/>
      <c r="F14375" s="41"/>
      <c r="I14375" s="41"/>
      <c r="J14375" s="41"/>
      <c r="K14375" s="40"/>
      <c r="Q14375" s="52"/>
    </row>
    <row r="14376" spans="3:17">
      <c r="C14376" s="52"/>
      <c r="F14376" s="41"/>
      <c r="I14376" s="41"/>
      <c r="J14376" s="41"/>
      <c r="K14376" s="40"/>
      <c r="Q14376" s="52"/>
    </row>
    <row r="14377" spans="3:17">
      <c r="C14377" s="52"/>
      <c r="F14377" s="41"/>
      <c r="I14377" s="41"/>
      <c r="J14377" s="41"/>
      <c r="K14377" s="40"/>
      <c r="Q14377" s="52"/>
    </row>
    <row r="14378" spans="3:17">
      <c r="C14378" s="52"/>
      <c r="F14378" s="41"/>
      <c r="I14378" s="41"/>
      <c r="J14378" s="41"/>
      <c r="K14378" s="40"/>
      <c r="Q14378" s="52"/>
    </row>
    <row r="14379" spans="3:17">
      <c r="C14379" s="52"/>
      <c r="F14379" s="41"/>
      <c r="I14379" s="41"/>
      <c r="J14379" s="41"/>
      <c r="K14379" s="40"/>
      <c r="Q14379" s="52"/>
    </row>
    <row r="14380" spans="3:17">
      <c r="C14380" s="52"/>
      <c r="F14380" s="41"/>
      <c r="I14380" s="41"/>
      <c r="J14380" s="41"/>
      <c r="K14380" s="40"/>
      <c r="Q14380" s="52"/>
    </row>
    <row r="14381" spans="3:17">
      <c r="C14381" s="52"/>
      <c r="F14381" s="41"/>
      <c r="I14381" s="41"/>
      <c r="J14381" s="41"/>
      <c r="K14381" s="40"/>
      <c r="Q14381" s="52"/>
    </row>
    <row r="14382" spans="3:17">
      <c r="C14382" s="52"/>
      <c r="F14382" s="41"/>
      <c r="I14382" s="41"/>
      <c r="J14382" s="41"/>
      <c r="K14382" s="40"/>
      <c r="Q14382" s="52"/>
    </row>
    <row r="14383" spans="3:17">
      <c r="C14383" s="52"/>
      <c r="F14383" s="41"/>
      <c r="I14383" s="41"/>
      <c r="J14383" s="41"/>
      <c r="K14383" s="40"/>
      <c r="Q14383" s="52"/>
    </row>
    <row r="14384" spans="3:17">
      <c r="C14384" s="52"/>
      <c r="F14384" s="41"/>
      <c r="I14384" s="41"/>
      <c r="J14384" s="41"/>
      <c r="K14384" s="40"/>
      <c r="Q14384" s="52"/>
    </row>
    <row r="14385" spans="3:17">
      <c r="C14385" s="52"/>
      <c r="F14385" s="41"/>
      <c r="I14385" s="41"/>
      <c r="J14385" s="41"/>
      <c r="K14385" s="40"/>
      <c r="Q14385" s="52"/>
    </row>
    <row r="14386" spans="3:17">
      <c r="C14386" s="52"/>
      <c r="F14386" s="41"/>
      <c r="I14386" s="41"/>
      <c r="J14386" s="41"/>
      <c r="K14386" s="40"/>
      <c r="Q14386" s="52"/>
    </row>
    <row r="14387" spans="3:17">
      <c r="C14387" s="52"/>
      <c r="F14387" s="41"/>
      <c r="I14387" s="41"/>
      <c r="J14387" s="41"/>
      <c r="K14387" s="40"/>
      <c r="Q14387" s="52"/>
    </row>
    <row r="14388" spans="3:17">
      <c r="C14388" s="52"/>
      <c r="F14388" s="41"/>
      <c r="I14388" s="41"/>
      <c r="J14388" s="41"/>
      <c r="K14388" s="40"/>
      <c r="Q14388" s="52"/>
    </row>
    <row r="14389" spans="3:17">
      <c r="C14389" s="52"/>
      <c r="F14389" s="41"/>
      <c r="I14389" s="41"/>
      <c r="J14389" s="41"/>
      <c r="K14389" s="40"/>
      <c r="Q14389" s="52"/>
    </row>
    <row r="14390" spans="3:17">
      <c r="C14390" s="52"/>
      <c r="F14390" s="41"/>
      <c r="I14390" s="41"/>
      <c r="J14390" s="41"/>
      <c r="K14390" s="40"/>
      <c r="Q14390" s="52"/>
    </row>
    <row r="14391" spans="3:17">
      <c r="C14391" s="52"/>
      <c r="F14391" s="41"/>
      <c r="I14391" s="41"/>
      <c r="J14391" s="41"/>
      <c r="K14391" s="40"/>
      <c r="Q14391" s="52"/>
    </row>
    <row r="14392" spans="3:17">
      <c r="C14392" s="52"/>
      <c r="F14392" s="41"/>
      <c r="I14392" s="41"/>
      <c r="J14392" s="41"/>
      <c r="K14392" s="40"/>
      <c r="Q14392" s="52"/>
    </row>
    <row r="14393" spans="3:17">
      <c r="C14393" s="52"/>
      <c r="F14393" s="41"/>
      <c r="I14393" s="41"/>
      <c r="J14393" s="41"/>
      <c r="K14393" s="40"/>
      <c r="Q14393" s="52"/>
    </row>
    <row r="14394" spans="3:17">
      <c r="C14394" s="52"/>
      <c r="F14394" s="41"/>
      <c r="I14394" s="41"/>
      <c r="J14394" s="41"/>
      <c r="K14394" s="40"/>
      <c r="Q14394" s="52"/>
    </row>
    <row r="14395" spans="3:17">
      <c r="C14395" s="52"/>
      <c r="F14395" s="41"/>
      <c r="I14395" s="41"/>
      <c r="J14395" s="41"/>
      <c r="K14395" s="40"/>
      <c r="Q14395" s="52"/>
    </row>
    <row r="14396" spans="3:17">
      <c r="C14396" s="52"/>
      <c r="F14396" s="41"/>
      <c r="I14396" s="41"/>
      <c r="J14396" s="41"/>
      <c r="K14396" s="40"/>
      <c r="Q14396" s="52"/>
    </row>
    <row r="14397" spans="3:17">
      <c r="C14397" s="52"/>
      <c r="F14397" s="41"/>
      <c r="I14397" s="41"/>
      <c r="J14397" s="41"/>
      <c r="K14397" s="40"/>
      <c r="Q14397" s="52"/>
    </row>
    <row r="14398" spans="3:17">
      <c r="C14398" s="52"/>
      <c r="F14398" s="41"/>
      <c r="I14398" s="41"/>
      <c r="J14398" s="41"/>
      <c r="K14398" s="40"/>
      <c r="Q14398" s="52"/>
    </row>
    <row r="14399" spans="3:17">
      <c r="C14399" s="52"/>
      <c r="F14399" s="41"/>
      <c r="I14399" s="41"/>
      <c r="J14399" s="41"/>
      <c r="K14399" s="40"/>
      <c r="Q14399" s="52"/>
    </row>
    <row r="14400" spans="3:17">
      <c r="C14400" s="52"/>
      <c r="F14400" s="41"/>
      <c r="I14400" s="41"/>
      <c r="J14400" s="41"/>
      <c r="K14400" s="40"/>
      <c r="Q14400" s="52"/>
    </row>
    <row r="14401" spans="3:17">
      <c r="C14401" s="52"/>
      <c r="F14401" s="41"/>
      <c r="I14401" s="41"/>
      <c r="J14401" s="41"/>
      <c r="K14401" s="40"/>
      <c r="Q14401" s="52"/>
    </row>
    <row r="14402" spans="3:17">
      <c r="C14402" s="52"/>
      <c r="F14402" s="41"/>
      <c r="I14402" s="41"/>
      <c r="J14402" s="41"/>
      <c r="K14402" s="40"/>
      <c r="Q14402" s="52"/>
    </row>
    <row r="14403" spans="3:17">
      <c r="C14403" s="52"/>
      <c r="F14403" s="41"/>
      <c r="I14403" s="41"/>
      <c r="J14403" s="41"/>
      <c r="K14403" s="40"/>
      <c r="Q14403" s="52"/>
    </row>
    <row r="14404" spans="3:17">
      <c r="C14404" s="52"/>
      <c r="F14404" s="41"/>
      <c r="I14404" s="41"/>
      <c r="J14404" s="41"/>
      <c r="K14404" s="40"/>
      <c r="Q14404" s="52"/>
    </row>
    <row r="14405" spans="3:17">
      <c r="C14405" s="52"/>
      <c r="F14405" s="41"/>
      <c r="I14405" s="41"/>
      <c r="J14405" s="41"/>
      <c r="K14405" s="40"/>
      <c r="Q14405" s="52"/>
    </row>
    <row r="14406" spans="3:17">
      <c r="C14406" s="52"/>
      <c r="F14406" s="41"/>
      <c r="I14406" s="41"/>
      <c r="J14406" s="41"/>
      <c r="K14406" s="40"/>
      <c r="Q14406" s="52"/>
    </row>
    <row r="14407" spans="3:17">
      <c r="C14407" s="52"/>
      <c r="F14407" s="41"/>
      <c r="I14407" s="41"/>
      <c r="J14407" s="41"/>
      <c r="K14407" s="40"/>
      <c r="Q14407" s="52"/>
    </row>
    <row r="14408" spans="3:17">
      <c r="C14408" s="52"/>
      <c r="F14408" s="41"/>
      <c r="I14408" s="41"/>
      <c r="J14408" s="41"/>
      <c r="K14408" s="40"/>
      <c r="Q14408" s="52"/>
    </row>
    <row r="14409" spans="3:17">
      <c r="C14409" s="52"/>
      <c r="F14409" s="41"/>
      <c r="I14409" s="41"/>
      <c r="J14409" s="41"/>
      <c r="K14409" s="40"/>
      <c r="Q14409" s="52"/>
    </row>
    <row r="14410" spans="3:17">
      <c r="C14410" s="52"/>
      <c r="F14410" s="41"/>
      <c r="I14410" s="41"/>
      <c r="J14410" s="41"/>
      <c r="K14410" s="40"/>
      <c r="Q14410" s="52"/>
    </row>
    <row r="14411" spans="3:17">
      <c r="C14411" s="52"/>
      <c r="F14411" s="41"/>
      <c r="I14411" s="41"/>
      <c r="J14411" s="41"/>
      <c r="K14411" s="40"/>
      <c r="Q14411" s="52"/>
    </row>
    <row r="14412" spans="3:17">
      <c r="C14412" s="52"/>
      <c r="F14412" s="41"/>
      <c r="I14412" s="41"/>
      <c r="J14412" s="41"/>
      <c r="K14412" s="40"/>
      <c r="Q14412" s="52"/>
    </row>
    <row r="14413" spans="3:17">
      <c r="C14413" s="52"/>
      <c r="F14413" s="41"/>
      <c r="I14413" s="41"/>
      <c r="J14413" s="41"/>
      <c r="K14413" s="40"/>
      <c r="Q14413" s="52"/>
    </row>
    <row r="14414" spans="3:17">
      <c r="C14414" s="52"/>
      <c r="F14414" s="41"/>
      <c r="I14414" s="41"/>
      <c r="J14414" s="41"/>
      <c r="K14414" s="40"/>
      <c r="Q14414" s="52"/>
    </row>
    <row r="14415" spans="3:17">
      <c r="C14415" s="52"/>
      <c r="F14415" s="41"/>
      <c r="I14415" s="41"/>
      <c r="J14415" s="41"/>
      <c r="K14415" s="40"/>
      <c r="Q14415" s="52"/>
    </row>
    <row r="14416" spans="3:17">
      <c r="C14416" s="52"/>
      <c r="F14416" s="41"/>
      <c r="I14416" s="41"/>
      <c r="J14416" s="41"/>
      <c r="K14416" s="40"/>
      <c r="Q14416" s="52"/>
    </row>
    <row r="14417" spans="3:17">
      <c r="C14417" s="52"/>
      <c r="F14417" s="41"/>
      <c r="I14417" s="41"/>
      <c r="J14417" s="41"/>
      <c r="K14417" s="40"/>
      <c r="Q14417" s="52"/>
    </row>
    <row r="14418" spans="3:17">
      <c r="C14418" s="52"/>
      <c r="F14418" s="41"/>
      <c r="I14418" s="41"/>
      <c r="J14418" s="41"/>
      <c r="K14418" s="40"/>
      <c r="Q14418" s="52"/>
    </row>
    <row r="14419" spans="3:17">
      <c r="C14419" s="52"/>
      <c r="F14419" s="41"/>
      <c r="I14419" s="41"/>
      <c r="J14419" s="41"/>
      <c r="K14419" s="40"/>
      <c r="Q14419" s="52"/>
    </row>
    <row r="14420" spans="3:17">
      <c r="C14420" s="52"/>
      <c r="F14420" s="41"/>
      <c r="I14420" s="41"/>
      <c r="J14420" s="41"/>
      <c r="K14420" s="40"/>
      <c r="Q14420" s="52"/>
    </row>
    <row r="14421" spans="3:17">
      <c r="C14421" s="52"/>
      <c r="F14421" s="41"/>
      <c r="I14421" s="41"/>
      <c r="J14421" s="41"/>
      <c r="K14421" s="40"/>
      <c r="Q14421" s="52"/>
    </row>
    <row r="14422" spans="3:17">
      <c r="C14422" s="52"/>
      <c r="F14422" s="41"/>
      <c r="I14422" s="41"/>
      <c r="J14422" s="41"/>
      <c r="K14422" s="40"/>
      <c r="Q14422" s="52"/>
    </row>
    <row r="14423" spans="3:17">
      <c r="C14423" s="52"/>
      <c r="F14423" s="41"/>
      <c r="I14423" s="41"/>
      <c r="J14423" s="41"/>
      <c r="K14423" s="40"/>
      <c r="Q14423" s="52"/>
    </row>
    <row r="14424" spans="3:17">
      <c r="C14424" s="52"/>
      <c r="F14424" s="41"/>
      <c r="I14424" s="41"/>
      <c r="J14424" s="41"/>
      <c r="K14424" s="40"/>
      <c r="Q14424" s="52"/>
    </row>
    <row r="14425" spans="3:17">
      <c r="C14425" s="52"/>
      <c r="F14425" s="41"/>
      <c r="I14425" s="41"/>
      <c r="J14425" s="41"/>
      <c r="K14425" s="40"/>
      <c r="Q14425" s="52"/>
    </row>
    <row r="14426" spans="3:17">
      <c r="C14426" s="52"/>
      <c r="F14426" s="41"/>
      <c r="I14426" s="41"/>
      <c r="J14426" s="41"/>
      <c r="K14426" s="40"/>
      <c r="Q14426" s="52"/>
    </row>
    <row r="14427" spans="3:17">
      <c r="C14427" s="52"/>
      <c r="F14427" s="41"/>
      <c r="I14427" s="41"/>
      <c r="J14427" s="41"/>
      <c r="K14427" s="40"/>
      <c r="Q14427" s="52"/>
    </row>
    <row r="14428" spans="3:17">
      <c r="C14428" s="52"/>
      <c r="F14428" s="41"/>
      <c r="I14428" s="41"/>
      <c r="J14428" s="41"/>
      <c r="K14428" s="40"/>
      <c r="Q14428" s="52"/>
    </row>
    <row r="14429" spans="3:17">
      <c r="C14429" s="52"/>
      <c r="F14429" s="41"/>
      <c r="I14429" s="41"/>
      <c r="J14429" s="41"/>
      <c r="K14429" s="40"/>
      <c r="Q14429" s="52"/>
    </row>
    <row r="14430" spans="3:17">
      <c r="C14430" s="52"/>
      <c r="F14430" s="41"/>
      <c r="I14430" s="41"/>
      <c r="J14430" s="41"/>
      <c r="K14430" s="40"/>
      <c r="Q14430" s="52"/>
    </row>
    <row r="14431" spans="3:17">
      <c r="C14431" s="52"/>
      <c r="F14431" s="41"/>
      <c r="I14431" s="41"/>
      <c r="J14431" s="41"/>
      <c r="K14431" s="40"/>
      <c r="Q14431" s="52"/>
    </row>
    <row r="14432" spans="3:17">
      <c r="C14432" s="52"/>
      <c r="F14432" s="41"/>
      <c r="I14432" s="41"/>
      <c r="J14432" s="41"/>
      <c r="K14432" s="40"/>
      <c r="Q14432" s="52"/>
    </row>
    <row r="14433" spans="3:17">
      <c r="C14433" s="52"/>
      <c r="F14433" s="41"/>
      <c r="I14433" s="41"/>
      <c r="J14433" s="41"/>
      <c r="K14433" s="40"/>
      <c r="Q14433" s="52"/>
    </row>
    <row r="14434" spans="3:17">
      <c r="C14434" s="52"/>
      <c r="F14434" s="41"/>
      <c r="I14434" s="41"/>
      <c r="J14434" s="41"/>
      <c r="K14434" s="40"/>
      <c r="Q14434" s="52"/>
    </row>
    <row r="14435" spans="3:17">
      <c r="C14435" s="52"/>
      <c r="F14435" s="41"/>
      <c r="I14435" s="41"/>
      <c r="J14435" s="41"/>
      <c r="K14435" s="40"/>
      <c r="Q14435" s="52"/>
    </row>
    <row r="14436" spans="3:17">
      <c r="C14436" s="52"/>
      <c r="F14436" s="41"/>
      <c r="I14436" s="41"/>
      <c r="J14436" s="41"/>
      <c r="K14436" s="40"/>
      <c r="Q14436" s="52"/>
    </row>
    <row r="14437" spans="3:17">
      <c r="C14437" s="52"/>
      <c r="F14437" s="41"/>
      <c r="I14437" s="41"/>
      <c r="J14437" s="41"/>
      <c r="K14437" s="40"/>
      <c r="Q14437" s="52"/>
    </row>
    <row r="14438" spans="3:17">
      <c r="C14438" s="52"/>
      <c r="F14438" s="41"/>
      <c r="I14438" s="41"/>
      <c r="J14438" s="41"/>
      <c r="K14438" s="40"/>
      <c r="Q14438" s="52"/>
    </row>
    <row r="14439" spans="3:17">
      <c r="C14439" s="52"/>
      <c r="F14439" s="41"/>
      <c r="I14439" s="41"/>
      <c r="J14439" s="41"/>
      <c r="K14439" s="40"/>
      <c r="Q14439" s="52"/>
    </row>
    <row r="14440" spans="3:17">
      <c r="C14440" s="52"/>
      <c r="F14440" s="41"/>
      <c r="I14440" s="41"/>
      <c r="J14440" s="41"/>
      <c r="K14440" s="40"/>
      <c r="Q14440" s="52"/>
    </row>
    <row r="14441" spans="3:17">
      <c r="C14441" s="52"/>
      <c r="F14441" s="41"/>
      <c r="I14441" s="41"/>
      <c r="J14441" s="41"/>
      <c r="K14441" s="40"/>
      <c r="Q14441" s="52"/>
    </row>
    <row r="14442" spans="3:17">
      <c r="C14442" s="52"/>
      <c r="F14442" s="41"/>
      <c r="I14442" s="41"/>
      <c r="J14442" s="41"/>
      <c r="K14442" s="40"/>
      <c r="Q14442" s="52"/>
    </row>
    <row r="14443" spans="3:17">
      <c r="C14443" s="52"/>
      <c r="F14443" s="41"/>
      <c r="I14443" s="41"/>
      <c r="J14443" s="41"/>
      <c r="K14443" s="40"/>
      <c r="Q14443" s="52"/>
    </row>
    <row r="14444" spans="3:17">
      <c r="C14444" s="52"/>
      <c r="F14444" s="41"/>
      <c r="I14444" s="41"/>
      <c r="J14444" s="41"/>
      <c r="K14444" s="40"/>
      <c r="Q14444" s="52"/>
    </row>
    <row r="14445" spans="3:17">
      <c r="C14445" s="52"/>
      <c r="F14445" s="41"/>
      <c r="I14445" s="41"/>
      <c r="J14445" s="41"/>
      <c r="K14445" s="40"/>
      <c r="Q14445" s="52"/>
    </row>
    <row r="14446" spans="3:17">
      <c r="C14446" s="52"/>
      <c r="F14446" s="41"/>
      <c r="I14446" s="41"/>
      <c r="J14446" s="41"/>
      <c r="K14446" s="40"/>
      <c r="Q14446" s="52"/>
    </row>
    <row r="14447" spans="3:17">
      <c r="C14447" s="52"/>
      <c r="F14447" s="41"/>
      <c r="I14447" s="41"/>
      <c r="J14447" s="41"/>
      <c r="K14447" s="40"/>
      <c r="Q14447" s="52"/>
    </row>
    <row r="14448" spans="3:17">
      <c r="C14448" s="52"/>
      <c r="F14448" s="41"/>
      <c r="I14448" s="41"/>
      <c r="J14448" s="41"/>
      <c r="K14448" s="40"/>
      <c r="Q14448" s="52"/>
    </row>
    <row r="14449" spans="3:17">
      <c r="C14449" s="52"/>
      <c r="F14449" s="41"/>
      <c r="I14449" s="41"/>
      <c r="J14449" s="41"/>
      <c r="K14449" s="40"/>
      <c r="Q14449" s="52"/>
    </row>
    <row r="14450" spans="3:17">
      <c r="C14450" s="52"/>
      <c r="F14450" s="41"/>
      <c r="I14450" s="41"/>
      <c r="J14450" s="41"/>
      <c r="K14450" s="40"/>
      <c r="Q14450" s="52"/>
    </row>
    <row r="14451" spans="3:17">
      <c r="C14451" s="52"/>
      <c r="F14451" s="41"/>
      <c r="I14451" s="41"/>
      <c r="J14451" s="41"/>
      <c r="K14451" s="40"/>
      <c r="Q14451" s="52"/>
    </row>
    <row r="14452" spans="3:17">
      <c r="C14452" s="52"/>
      <c r="F14452" s="41"/>
      <c r="I14452" s="41"/>
      <c r="J14452" s="41"/>
      <c r="K14452" s="40"/>
      <c r="Q14452" s="52"/>
    </row>
    <row r="14453" spans="3:17">
      <c r="C14453" s="52"/>
      <c r="F14453" s="41"/>
      <c r="I14453" s="41"/>
      <c r="J14453" s="41"/>
      <c r="K14453" s="40"/>
      <c r="Q14453" s="52"/>
    </row>
    <row r="14454" spans="3:17">
      <c r="C14454" s="52"/>
      <c r="F14454" s="41"/>
      <c r="I14454" s="41"/>
      <c r="J14454" s="41"/>
      <c r="K14454" s="40"/>
      <c r="Q14454" s="52"/>
    </row>
    <row r="14455" spans="3:17">
      <c r="C14455" s="52"/>
      <c r="F14455" s="41"/>
      <c r="I14455" s="41"/>
      <c r="J14455" s="41"/>
      <c r="K14455" s="40"/>
      <c r="Q14455" s="52"/>
    </row>
    <row r="14456" spans="3:17">
      <c r="C14456" s="52"/>
      <c r="F14456" s="41"/>
      <c r="I14456" s="41"/>
      <c r="J14456" s="41"/>
      <c r="K14456" s="40"/>
      <c r="Q14456" s="52"/>
    </row>
    <row r="14457" spans="3:17">
      <c r="C14457" s="52"/>
      <c r="F14457" s="41"/>
      <c r="I14457" s="41"/>
      <c r="J14457" s="41"/>
      <c r="K14457" s="40"/>
      <c r="Q14457" s="52"/>
    </row>
    <row r="14458" spans="3:17">
      <c r="C14458" s="52"/>
      <c r="F14458" s="41"/>
      <c r="I14458" s="41"/>
      <c r="J14458" s="41"/>
      <c r="K14458" s="40"/>
      <c r="Q14458" s="52"/>
    </row>
    <row r="14459" spans="3:17">
      <c r="C14459" s="52"/>
      <c r="F14459" s="41"/>
      <c r="I14459" s="41"/>
      <c r="J14459" s="41"/>
      <c r="K14459" s="40"/>
      <c r="Q14459" s="52"/>
    </row>
    <row r="14460" spans="3:17">
      <c r="C14460" s="52"/>
      <c r="F14460" s="41"/>
      <c r="I14460" s="41"/>
      <c r="J14460" s="41"/>
      <c r="K14460" s="40"/>
      <c r="Q14460" s="52"/>
    </row>
    <row r="14461" spans="3:17">
      <c r="C14461" s="52"/>
      <c r="F14461" s="41"/>
      <c r="I14461" s="41"/>
      <c r="J14461" s="41"/>
      <c r="K14461" s="40"/>
      <c r="Q14461" s="52"/>
    </row>
    <row r="14462" spans="3:17">
      <c r="C14462" s="52"/>
      <c r="F14462" s="41"/>
      <c r="I14462" s="41"/>
      <c r="J14462" s="41"/>
      <c r="K14462" s="40"/>
      <c r="Q14462" s="52"/>
    </row>
    <row r="14463" spans="3:17">
      <c r="C14463" s="52"/>
      <c r="F14463" s="41"/>
      <c r="I14463" s="41"/>
      <c r="J14463" s="41"/>
      <c r="K14463" s="40"/>
      <c r="Q14463" s="52"/>
    </row>
    <row r="14464" spans="3:17">
      <c r="C14464" s="52"/>
      <c r="F14464" s="41"/>
      <c r="I14464" s="41"/>
      <c r="J14464" s="41"/>
      <c r="K14464" s="40"/>
      <c r="Q14464" s="52"/>
    </row>
    <row r="14465" spans="3:17">
      <c r="C14465" s="52"/>
      <c r="F14465" s="41"/>
      <c r="I14465" s="41"/>
      <c r="J14465" s="41"/>
      <c r="K14465" s="40"/>
      <c r="Q14465" s="52"/>
    </row>
    <row r="14466" spans="3:17">
      <c r="C14466" s="52"/>
      <c r="F14466" s="41"/>
      <c r="I14466" s="41"/>
      <c r="J14466" s="41"/>
      <c r="K14466" s="40"/>
      <c r="Q14466" s="52"/>
    </row>
    <row r="14467" spans="3:17">
      <c r="C14467" s="52"/>
      <c r="F14467" s="41"/>
      <c r="I14467" s="41"/>
      <c r="J14467" s="41"/>
      <c r="K14467" s="40"/>
      <c r="Q14467" s="52"/>
    </row>
    <row r="14468" spans="3:17">
      <c r="C14468" s="52"/>
      <c r="F14468" s="41"/>
      <c r="I14468" s="41"/>
      <c r="J14468" s="41"/>
      <c r="K14468" s="40"/>
      <c r="Q14468" s="52"/>
    </row>
    <row r="14469" spans="3:17">
      <c r="C14469" s="52"/>
      <c r="F14469" s="41"/>
      <c r="I14469" s="41"/>
      <c r="J14469" s="41"/>
      <c r="K14469" s="40"/>
      <c r="Q14469" s="52"/>
    </row>
    <row r="14470" spans="3:17">
      <c r="C14470" s="52"/>
      <c r="F14470" s="41"/>
      <c r="I14470" s="41"/>
      <c r="J14470" s="41"/>
      <c r="K14470" s="40"/>
      <c r="Q14470" s="52"/>
    </row>
    <row r="14471" spans="3:17">
      <c r="C14471" s="52"/>
      <c r="F14471" s="41"/>
      <c r="I14471" s="41"/>
      <c r="J14471" s="41"/>
      <c r="K14471" s="40"/>
      <c r="Q14471" s="52"/>
    </row>
    <row r="14472" spans="3:17">
      <c r="C14472" s="52"/>
      <c r="F14472" s="41"/>
      <c r="I14472" s="41"/>
      <c r="J14472" s="41"/>
      <c r="K14472" s="40"/>
      <c r="Q14472" s="52"/>
    </row>
    <row r="14473" spans="3:17">
      <c r="C14473" s="52"/>
      <c r="F14473" s="41"/>
      <c r="I14473" s="41"/>
      <c r="J14473" s="41"/>
      <c r="K14473" s="40"/>
      <c r="Q14473" s="52"/>
    </row>
    <row r="14474" spans="3:17">
      <c r="C14474" s="52"/>
      <c r="F14474" s="41"/>
      <c r="I14474" s="41"/>
      <c r="J14474" s="41"/>
      <c r="K14474" s="40"/>
      <c r="Q14474" s="52"/>
    </row>
    <row r="14475" spans="3:17">
      <c r="C14475" s="52"/>
      <c r="F14475" s="41"/>
      <c r="I14475" s="41"/>
      <c r="J14475" s="41"/>
      <c r="K14475" s="40"/>
      <c r="Q14475" s="52"/>
    </row>
    <row r="14476" spans="3:17">
      <c r="C14476" s="52"/>
      <c r="F14476" s="41"/>
      <c r="I14476" s="41"/>
      <c r="J14476" s="41"/>
      <c r="K14476" s="40"/>
      <c r="Q14476" s="52"/>
    </row>
    <row r="14477" spans="3:17">
      <c r="C14477" s="52"/>
      <c r="F14477" s="41"/>
      <c r="I14477" s="41"/>
      <c r="J14477" s="41"/>
      <c r="K14477" s="40"/>
      <c r="Q14477" s="52"/>
    </row>
    <row r="14478" spans="3:17">
      <c r="C14478" s="52"/>
      <c r="F14478" s="41"/>
      <c r="I14478" s="41"/>
      <c r="J14478" s="41"/>
      <c r="K14478" s="40"/>
      <c r="Q14478" s="52"/>
    </row>
    <row r="14479" spans="3:17">
      <c r="C14479" s="52"/>
      <c r="F14479" s="41"/>
      <c r="I14479" s="41"/>
      <c r="J14479" s="41"/>
      <c r="K14479" s="40"/>
      <c r="Q14479" s="52"/>
    </row>
    <row r="14480" spans="3:17">
      <c r="C14480" s="52"/>
      <c r="F14480" s="41"/>
      <c r="I14480" s="41"/>
      <c r="J14480" s="41"/>
      <c r="K14480" s="40"/>
      <c r="Q14480" s="52"/>
    </row>
    <row r="14481" spans="3:17">
      <c r="C14481" s="52"/>
      <c r="F14481" s="41"/>
      <c r="I14481" s="41"/>
      <c r="J14481" s="41"/>
      <c r="K14481" s="40"/>
      <c r="Q14481" s="52"/>
    </row>
    <row r="14482" spans="3:17">
      <c r="C14482" s="52"/>
      <c r="F14482" s="41"/>
      <c r="I14482" s="41"/>
      <c r="J14482" s="41"/>
      <c r="K14482" s="40"/>
      <c r="Q14482" s="52"/>
    </row>
    <row r="14483" spans="3:17">
      <c r="C14483" s="52"/>
      <c r="F14483" s="41"/>
      <c r="I14483" s="41"/>
      <c r="J14483" s="41"/>
      <c r="K14483" s="40"/>
      <c r="Q14483" s="52"/>
    </row>
    <row r="14484" spans="3:17">
      <c r="C14484" s="52"/>
      <c r="F14484" s="41"/>
      <c r="I14484" s="41"/>
      <c r="J14484" s="41"/>
      <c r="K14484" s="40"/>
      <c r="Q14484" s="52"/>
    </row>
    <row r="14485" spans="3:17">
      <c r="C14485" s="52"/>
      <c r="F14485" s="41"/>
      <c r="I14485" s="41"/>
      <c r="J14485" s="41"/>
      <c r="K14485" s="40"/>
      <c r="Q14485" s="52"/>
    </row>
    <row r="14486" spans="3:17">
      <c r="C14486" s="52"/>
      <c r="F14486" s="41"/>
      <c r="I14486" s="41"/>
      <c r="J14486" s="41"/>
      <c r="K14486" s="40"/>
      <c r="Q14486" s="52"/>
    </row>
    <row r="14487" spans="3:17">
      <c r="C14487" s="52"/>
      <c r="F14487" s="41"/>
      <c r="I14487" s="41"/>
      <c r="J14487" s="41"/>
      <c r="K14487" s="40"/>
      <c r="Q14487" s="52"/>
    </row>
    <row r="14488" spans="3:17">
      <c r="C14488" s="52"/>
      <c r="F14488" s="41"/>
      <c r="I14488" s="41"/>
      <c r="J14488" s="41"/>
      <c r="K14488" s="40"/>
      <c r="Q14488" s="52"/>
    </row>
    <row r="14489" spans="3:17">
      <c r="C14489" s="52"/>
      <c r="F14489" s="41"/>
      <c r="I14489" s="41"/>
      <c r="J14489" s="41"/>
      <c r="K14489" s="40"/>
      <c r="Q14489" s="52"/>
    </row>
    <row r="14490" spans="3:17">
      <c r="C14490" s="52"/>
      <c r="F14490" s="41"/>
      <c r="I14490" s="41"/>
      <c r="J14490" s="41"/>
      <c r="K14490" s="40"/>
      <c r="Q14490" s="52"/>
    </row>
    <row r="14491" spans="3:17">
      <c r="C14491" s="52"/>
      <c r="F14491" s="41"/>
      <c r="I14491" s="41"/>
      <c r="J14491" s="41"/>
      <c r="K14491" s="40"/>
      <c r="Q14491" s="52"/>
    </row>
    <row r="14492" spans="3:17">
      <c r="C14492" s="52"/>
      <c r="F14492" s="41"/>
      <c r="I14492" s="41"/>
      <c r="J14492" s="41"/>
      <c r="K14492" s="40"/>
      <c r="Q14492" s="52"/>
    </row>
    <row r="14493" spans="3:17">
      <c r="C14493" s="52"/>
      <c r="F14493" s="41"/>
      <c r="I14493" s="41"/>
      <c r="J14493" s="41"/>
      <c r="K14493" s="40"/>
      <c r="Q14493" s="52"/>
    </row>
    <row r="14494" spans="3:17">
      <c r="C14494" s="52"/>
      <c r="F14494" s="41"/>
      <c r="I14494" s="41"/>
      <c r="J14494" s="41"/>
      <c r="K14494" s="40"/>
      <c r="Q14494" s="52"/>
    </row>
    <row r="14495" spans="3:17">
      <c r="C14495" s="52"/>
      <c r="F14495" s="41"/>
      <c r="I14495" s="41"/>
      <c r="J14495" s="41"/>
      <c r="K14495" s="40"/>
      <c r="Q14495" s="52"/>
    </row>
    <row r="14496" spans="3:17">
      <c r="C14496" s="52"/>
      <c r="F14496" s="41"/>
      <c r="I14496" s="41"/>
      <c r="J14496" s="41"/>
      <c r="K14496" s="40"/>
      <c r="Q14496" s="52"/>
    </row>
    <row r="14497" spans="3:17">
      <c r="C14497" s="52"/>
      <c r="F14497" s="41"/>
      <c r="I14497" s="41"/>
      <c r="J14497" s="41"/>
      <c r="K14497" s="40"/>
      <c r="Q14497" s="52"/>
    </row>
    <row r="14498" spans="3:17">
      <c r="C14498" s="52"/>
      <c r="F14498" s="41"/>
      <c r="I14498" s="41"/>
      <c r="J14498" s="41"/>
      <c r="K14498" s="40"/>
      <c r="Q14498" s="52"/>
    </row>
    <row r="14499" spans="3:17">
      <c r="C14499" s="52"/>
      <c r="F14499" s="41"/>
      <c r="I14499" s="41"/>
      <c r="J14499" s="41"/>
      <c r="K14499" s="40"/>
      <c r="Q14499" s="52"/>
    </row>
    <row r="14500" spans="3:17">
      <c r="C14500" s="52"/>
      <c r="F14500" s="41"/>
      <c r="I14500" s="41"/>
      <c r="J14500" s="41"/>
      <c r="K14500" s="40"/>
      <c r="Q14500" s="52"/>
    </row>
    <row r="14501" spans="3:17">
      <c r="C14501" s="52"/>
      <c r="F14501" s="41"/>
      <c r="I14501" s="41"/>
      <c r="J14501" s="41"/>
      <c r="K14501" s="40"/>
      <c r="Q14501" s="52"/>
    </row>
    <row r="14502" spans="3:17">
      <c r="C14502" s="52"/>
      <c r="F14502" s="41"/>
      <c r="I14502" s="41"/>
      <c r="J14502" s="41"/>
      <c r="K14502" s="40"/>
      <c r="Q14502" s="52"/>
    </row>
    <row r="14503" spans="3:17">
      <c r="C14503" s="52"/>
      <c r="F14503" s="41"/>
      <c r="I14503" s="41"/>
      <c r="J14503" s="41"/>
      <c r="K14503" s="40"/>
      <c r="Q14503" s="52"/>
    </row>
    <row r="14504" spans="3:17">
      <c r="C14504" s="52"/>
      <c r="F14504" s="41"/>
      <c r="I14504" s="41"/>
      <c r="J14504" s="41"/>
      <c r="K14504" s="40"/>
      <c r="Q14504" s="52"/>
    </row>
    <row r="14505" spans="3:17">
      <c r="C14505" s="52"/>
      <c r="F14505" s="41"/>
      <c r="I14505" s="41"/>
      <c r="J14505" s="41"/>
      <c r="K14505" s="40"/>
      <c r="Q14505" s="52"/>
    </row>
    <row r="14506" spans="3:17">
      <c r="C14506" s="52"/>
      <c r="F14506" s="41"/>
      <c r="I14506" s="41"/>
      <c r="J14506" s="41"/>
      <c r="K14506" s="40"/>
      <c r="Q14506" s="52"/>
    </row>
    <row r="14507" spans="3:17">
      <c r="C14507" s="52"/>
      <c r="F14507" s="41"/>
      <c r="I14507" s="41"/>
      <c r="J14507" s="41"/>
      <c r="K14507" s="40"/>
      <c r="Q14507" s="52"/>
    </row>
    <row r="14508" spans="3:17">
      <c r="C14508" s="52"/>
      <c r="F14508" s="41"/>
      <c r="I14508" s="41"/>
      <c r="J14508" s="41"/>
      <c r="K14508" s="40"/>
      <c r="Q14508" s="52"/>
    </row>
    <row r="14509" spans="3:17">
      <c r="C14509" s="52"/>
      <c r="F14509" s="41"/>
      <c r="I14509" s="41"/>
      <c r="J14509" s="41"/>
      <c r="K14509" s="40"/>
      <c r="Q14509" s="52"/>
    </row>
    <row r="14510" spans="3:17">
      <c r="C14510" s="52"/>
      <c r="F14510" s="41"/>
      <c r="I14510" s="41"/>
      <c r="J14510" s="41"/>
      <c r="K14510" s="40"/>
      <c r="Q14510" s="52"/>
    </row>
    <row r="14511" spans="3:17">
      <c r="C14511" s="52"/>
      <c r="F14511" s="41"/>
      <c r="I14511" s="41"/>
      <c r="J14511" s="41"/>
      <c r="K14511" s="40"/>
      <c r="Q14511" s="52"/>
    </row>
    <row r="14512" spans="3:17">
      <c r="C14512" s="52"/>
      <c r="F14512" s="41"/>
      <c r="I14512" s="41"/>
      <c r="J14512" s="41"/>
      <c r="K14512" s="40"/>
      <c r="Q14512" s="52"/>
    </row>
    <row r="14513" spans="3:17">
      <c r="C14513" s="52"/>
      <c r="F14513" s="41"/>
      <c r="I14513" s="41"/>
      <c r="J14513" s="41"/>
      <c r="K14513" s="40"/>
      <c r="Q14513" s="52"/>
    </row>
    <row r="14514" spans="3:17">
      <c r="C14514" s="52"/>
      <c r="F14514" s="41"/>
      <c r="I14514" s="41"/>
      <c r="J14514" s="41"/>
      <c r="K14514" s="40"/>
      <c r="Q14514" s="52"/>
    </row>
    <row r="14515" spans="3:17">
      <c r="C14515" s="52"/>
      <c r="F14515" s="41"/>
      <c r="I14515" s="41"/>
      <c r="J14515" s="41"/>
      <c r="K14515" s="40"/>
      <c r="Q14515" s="52"/>
    </row>
    <row r="14516" spans="3:17">
      <c r="C14516" s="52"/>
      <c r="F14516" s="41"/>
      <c r="I14516" s="41"/>
      <c r="J14516" s="41"/>
      <c r="K14516" s="40"/>
      <c r="Q14516" s="52"/>
    </row>
    <row r="14517" spans="3:17">
      <c r="C14517" s="52"/>
      <c r="F14517" s="41"/>
      <c r="I14517" s="41"/>
      <c r="J14517" s="41"/>
      <c r="K14517" s="40"/>
      <c r="Q14517" s="52"/>
    </row>
    <row r="14518" spans="3:17">
      <c r="C14518" s="52"/>
      <c r="F14518" s="41"/>
      <c r="I14518" s="41"/>
      <c r="J14518" s="41"/>
      <c r="K14518" s="40"/>
      <c r="Q14518" s="52"/>
    </row>
    <row r="14519" spans="3:17">
      <c r="C14519" s="52"/>
      <c r="F14519" s="41"/>
      <c r="I14519" s="41"/>
      <c r="J14519" s="41"/>
      <c r="K14519" s="40"/>
      <c r="Q14519" s="52"/>
    </row>
    <row r="14520" spans="3:17">
      <c r="C14520" s="52"/>
      <c r="F14520" s="41"/>
      <c r="I14520" s="41"/>
      <c r="J14520" s="41"/>
      <c r="K14520" s="40"/>
      <c r="Q14520" s="52"/>
    </row>
    <row r="14521" spans="3:17">
      <c r="C14521" s="52"/>
      <c r="F14521" s="41"/>
      <c r="I14521" s="41"/>
      <c r="J14521" s="41"/>
      <c r="K14521" s="40"/>
      <c r="Q14521" s="52"/>
    </row>
    <row r="14522" spans="3:17">
      <c r="C14522" s="52"/>
      <c r="F14522" s="41"/>
      <c r="I14522" s="41"/>
      <c r="J14522" s="41"/>
      <c r="K14522" s="40"/>
      <c r="Q14522" s="52"/>
    </row>
    <row r="14523" spans="3:17">
      <c r="C14523" s="52"/>
      <c r="F14523" s="41"/>
      <c r="I14523" s="41"/>
      <c r="J14523" s="41"/>
      <c r="K14523" s="40"/>
      <c r="Q14523" s="52"/>
    </row>
    <row r="14524" spans="3:17">
      <c r="C14524" s="52"/>
      <c r="F14524" s="41"/>
      <c r="I14524" s="41"/>
      <c r="J14524" s="41"/>
      <c r="K14524" s="40"/>
      <c r="Q14524" s="52"/>
    </row>
    <row r="14525" spans="3:17">
      <c r="C14525" s="52"/>
      <c r="F14525" s="41"/>
      <c r="I14525" s="41"/>
      <c r="J14525" s="41"/>
      <c r="K14525" s="40"/>
      <c r="Q14525" s="52"/>
    </row>
    <row r="14526" spans="3:17">
      <c r="C14526" s="52"/>
      <c r="F14526" s="41"/>
      <c r="I14526" s="41"/>
      <c r="J14526" s="41"/>
      <c r="K14526" s="40"/>
      <c r="Q14526" s="52"/>
    </row>
    <row r="14527" spans="3:17">
      <c r="C14527" s="52"/>
      <c r="F14527" s="41"/>
      <c r="I14527" s="41"/>
      <c r="J14527" s="41"/>
      <c r="K14527" s="40"/>
      <c r="Q14527" s="52"/>
    </row>
    <row r="14528" spans="3:17">
      <c r="C14528" s="52"/>
      <c r="F14528" s="41"/>
      <c r="I14528" s="41"/>
      <c r="J14528" s="41"/>
      <c r="K14528" s="40"/>
      <c r="Q14528" s="52"/>
    </row>
    <row r="14529" spans="3:17">
      <c r="C14529" s="52"/>
      <c r="F14529" s="41"/>
      <c r="I14529" s="41"/>
      <c r="J14529" s="41"/>
      <c r="K14529" s="40"/>
      <c r="Q14529" s="52"/>
    </row>
    <row r="14530" spans="3:17">
      <c r="C14530" s="52"/>
      <c r="F14530" s="41"/>
      <c r="I14530" s="41"/>
      <c r="J14530" s="41"/>
      <c r="K14530" s="40"/>
      <c r="Q14530" s="52"/>
    </row>
    <row r="14531" spans="3:17">
      <c r="C14531" s="52"/>
      <c r="F14531" s="41"/>
      <c r="I14531" s="41"/>
      <c r="J14531" s="41"/>
      <c r="K14531" s="40"/>
      <c r="Q14531" s="52"/>
    </row>
    <row r="14532" spans="3:17">
      <c r="C14532" s="52"/>
      <c r="F14532" s="41"/>
      <c r="I14532" s="41"/>
      <c r="J14532" s="41"/>
      <c r="K14532" s="40"/>
      <c r="Q14532" s="52"/>
    </row>
    <row r="14533" spans="3:17">
      <c r="C14533" s="52"/>
      <c r="F14533" s="41"/>
      <c r="I14533" s="41"/>
      <c r="J14533" s="41"/>
      <c r="K14533" s="40"/>
      <c r="Q14533" s="52"/>
    </row>
    <row r="14534" spans="3:17">
      <c r="C14534" s="52"/>
      <c r="F14534" s="41"/>
      <c r="I14534" s="41"/>
      <c r="J14534" s="41"/>
      <c r="K14534" s="40"/>
      <c r="Q14534" s="52"/>
    </row>
    <row r="14535" spans="3:17">
      <c r="C14535" s="52"/>
      <c r="F14535" s="41"/>
      <c r="I14535" s="41"/>
      <c r="J14535" s="41"/>
      <c r="K14535" s="40"/>
      <c r="Q14535" s="52"/>
    </row>
    <row r="14536" spans="3:17">
      <c r="C14536" s="52"/>
      <c r="F14536" s="41"/>
      <c r="I14536" s="41"/>
      <c r="J14536" s="41"/>
      <c r="K14536" s="40"/>
      <c r="Q14536" s="52"/>
    </row>
    <row r="14537" spans="3:17">
      <c r="C14537" s="52"/>
      <c r="F14537" s="41"/>
      <c r="I14537" s="41"/>
      <c r="J14537" s="41"/>
      <c r="K14537" s="40"/>
      <c r="Q14537" s="52"/>
    </row>
    <row r="14538" spans="3:17">
      <c r="C14538" s="52"/>
      <c r="F14538" s="41"/>
      <c r="I14538" s="41"/>
      <c r="J14538" s="41"/>
      <c r="K14538" s="40"/>
      <c r="Q14538" s="52"/>
    </row>
    <row r="14539" spans="3:17">
      <c r="C14539" s="52"/>
      <c r="F14539" s="41"/>
      <c r="I14539" s="41"/>
      <c r="J14539" s="41"/>
      <c r="K14539" s="40"/>
      <c r="Q14539" s="52"/>
    </row>
    <row r="14540" spans="3:17">
      <c r="C14540" s="52"/>
      <c r="F14540" s="41"/>
      <c r="I14540" s="41"/>
      <c r="J14540" s="41"/>
      <c r="K14540" s="40"/>
      <c r="Q14540" s="52"/>
    </row>
    <row r="14541" spans="3:17">
      <c r="C14541" s="52"/>
      <c r="F14541" s="41"/>
      <c r="I14541" s="41"/>
      <c r="J14541" s="41"/>
      <c r="K14541" s="40"/>
      <c r="Q14541" s="52"/>
    </row>
    <row r="14542" spans="3:17">
      <c r="C14542" s="52"/>
      <c r="F14542" s="41"/>
      <c r="I14542" s="41"/>
      <c r="J14542" s="41"/>
      <c r="K14542" s="40"/>
      <c r="Q14542" s="52"/>
    </row>
    <row r="14543" spans="3:17">
      <c r="C14543" s="52"/>
      <c r="F14543" s="41"/>
      <c r="I14543" s="41"/>
      <c r="J14543" s="41"/>
      <c r="K14543" s="40"/>
      <c r="Q14543" s="52"/>
    </row>
    <row r="14544" spans="3:17">
      <c r="C14544" s="52"/>
      <c r="F14544" s="41"/>
      <c r="I14544" s="41"/>
      <c r="J14544" s="41"/>
      <c r="K14544" s="40"/>
      <c r="Q14544" s="52"/>
    </row>
    <row r="14545" spans="3:17">
      <c r="C14545" s="52"/>
      <c r="F14545" s="41"/>
      <c r="I14545" s="41"/>
      <c r="J14545" s="41"/>
      <c r="K14545" s="40"/>
      <c r="Q14545" s="52"/>
    </row>
    <row r="14546" spans="3:17">
      <c r="C14546" s="52"/>
      <c r="F14546" s="41"/>
      <c r="I14546" s="41"/>
      <c r="J14546" s="41"/>
      <c r="K14546" s="40"/>
      <c r="Q14546" s="52"/>
    </row>
    <row r="14547" spans="3:17">
      <c r="C14547" s="52"/>
      <c r="F14547" s="41"/>
      <c r="I14547" s="41"/>
      <c r="J14547" s="41"/>
      <c r="K14547" s="40"/>
      <c r="Q14547" s="52"/>
    </row>
    <row r="14548" spans="3:17">
      <c r="C14548" s="52"/>
      <c r="F14548" s="41"/>
      <c r="I14548" s="41"/>
      <c r="J14548" s="41"/>
      <c r="K14548" s="40"/>
      <c r="Q14548" s="52"/>
    </row>
    <row r="14549" spans="3:17">
      <c r="C14549" s="52"/>
      <c r="F14549" s="41"/>
      <c r="I14549" s="41"/>
      <c r="J14549" s="41"/>
      <c r="K14549" s="40"/>
      <c r="Q14549" s="52"/>
    </row>
    <row r="14550" spans="3:17">
      <c r="C14550" s="52"/>
      <c r="F14550" s="41"/>
      <c r="I14550" s="41"/>
      <c r="J14550" s="41"/>
      <c r="K14550" s="40"/>
      <c r="Q14550" s="52"/>
    </row>
    <row r="14551" spans="3:17">
      <c r="C14551" s="52"/>
      <c r="F14551" s="41"/>
      <c r="I14551" s="41"/>
      <c r="J14551" s="41"/>
      <c r="K14551" s="40"/>
      <c r="Q14551" s="52"/>
    </row>
    <row r="14552" spans="3:17">
      <c r="C14552" s="52"/>
      <c r="F14552" s="41"/>
      <c r="I14552" s="41"/>
      <c r="J14552" s="41"/>
      <c r="K14552" s="40"/>
      <c r="Q14552" s="52"/>
    </row>
    <row r="14553" spans="3:17">
      <c r="C14553" s="52"/>
      <c r="F14553" s="41"/>
      <c r="I14553" s="41"/>
      <c r="J14553" s="41"/>
      <c r="K14553" s="40"/>
      <c r="Q14553" s="52"/>
    </row>
    <row r="14554" spans="3:17">
      <c r="C14554" s="52"/>
      <c r="F14554" s="41"/>
      <c r="I14554" s="41"/>
      <c r="J14554" s="41"/>
      <c r="K14554" s="40"/>
      <c r="Q14554" s="52"/>
    </row>
    <row r="14555" spans="3:17">
      <c r="C14555" s="52"/>
      <c r="F14555" s="41"/>
      <c r="I14555" s="41"/>
      <c r="J14555" s="41"/>
      <c r="K14555" s="40"/>
      <c r="Q14555" s="52"/>
    </row>
    <row r="14556" spans="3:17">
      <c r="C14556" s="52"/>
      <c r="F14556" s="41"/>
      <c r="I14556" s="41"/>
      <c r="J14556" s="41"/>
      <c r="K14556" s="40"/>
      <c r="Q14556" s="52"/>
    </row>
    <row r="14557" spans="3:17">
      <c r="C14557" s="52"/>
      <c r="F14557" s="41"/>
      <c r="I14557" s="41"/>
      <c r="J14557" s="41"/>
      <c r="K14557" s="40"/>
      <c r="Q14557" s="52"/>
    </row>
    <row r="14558" spans="3:17">
      <c r="C14558" s="52"/>
      <c r="F14558" s="41"/>
      <c r="I14558" s="41"/>
      <c r="J14558" s="41"/>
      <c r="K14558" s="40"/>
      <c r="Q14558" s="52"/>
    </row>
    <row r="14559" spans="3:17">
      <c r="C14559" s="52"/>
      <c r="F14559" s="41"/>
      <c r="I14559" s="41"/>
      <c r="J14559" s="41"/>
      <c r="K14559" s="40"/>
      <c r="Q14559" s="52"/>
    </row>
    <row r="14560" spans="3:17">
      <c r="C14560" s="52"/>
      <c r="F14560" s="41"/>
      <c r="I14560" s="41"/>
      <c r="J14560" s="41"/>
      <c r="K14560" s="40"/>
      <c r="Q14560" s="52"/>
    </row>
    <row r="14561" spans="3:17">
      <c r="C14561" s="52"/>
      <c r="F14561" s="41"/>
      <c r="I14561" s="41"/>
      <c r="J14561" s="41"/>
      <c r="K14561" s="40"/>
      <c r="Q14561" s="52"/>
    </row>
    <row r="14562" spans="3:17">
      <c r="C14562" s="52"/>
      <c r="F14562" s="41"/>
      <c r="I14562" s="41"/>
      <c r="J14562" s="41"/>
      <c r="K14562" s="40"/>
      <c r="Q14562" s="52"/>
    </row>
    <row r="14563" spans="3:17">
      <c r="C14563" s="52"/>
      <c r="F14563" s="41"/>
      <c r="I14563" s="41"/>
      <c r="J14563" s="41"/>
      <c r="K14563" s="40"/>
      <c r="Q14563" s="52"/>
    </row>
    <row r="14564" spans="3:17">
      <c r="C14564" s="52"/>
      <c r="F14564" s="41"/>
      <c r="I14564" s="41"/>
      <c r="J14564" s="41"/>
      <c r="K14564" s="40"/>
      <c r="Q14564" s="52"/>
    </row>
    <row r="14565" spans="3:17">
      <c r="C14565" s="52"/>
      <c r="F14565" s="41"/>
      <c r="I14565" s="41"/>
      <c r="J14565" s="41"/>
      <c r="K14565" s="40"/>
      <c r="Q14565" s="52"/>
    </row>
    <row r="14566" spans="3:17">
      <c r="C14566" s="52"/>
      <c r="F14566" s="41"/>
      <c r="I14566" s="41"/>
      <c r="J14566" s="41"/>
      <c r="K14566" s="40"/>
      <c r="Q14566" s="52"/>
    </row>
    <row r="14567" spans="3:17">
      <c r="C14567" s="52"/>
      <c r="F14567" s="41"/>
      <c r="I14567" s="41"/>
      <c r="J14567" s="41"/>
      <c r="K14567" s="40"/>
      <c r="Q14567" s="52"/>
    </row>
    <row r="14568" spans="3:17">
      <c r="C14568" s="52"/>
      <c r="F14568" s="41"/>
      <c r="I14568" s="41"/>
      <c r="J14568" s="41"/>
      <c r="K14568" s="40"/>
      <c r="Q14568" s="52"/>
    </row>
    <row r="14569" spans="3:17">
      <c r="C14569" s="52"/>
      <c r="F14569" s="41"/>
      <c r="I14569" s="41"/>
      <c r="J14569" s="41"/>
      <c r="K14569" s="40"/>
      <c r="Q14569" s="52"/>
    </row>
    <row r="14570" spans="3:17">
      <c r="C14570" s="52"/>
      <c r="F14570" s="41"/>
      <c r="I14570" s="41"/>
      <c r="J14570" s="41"/>
      <c r="K14570" s="40"/>
      <c r="Q14570" s="52"/>
    </row>
    <row r="14571" spans="3:17">
      <c r="C14571" s="52"/>
      <c r="F14571" s="41"/>
      <c r="I14571" s="41"/>
      <c r="J14571" s="41"/>
      <c r="K14571" s="40"/>
      <c r="Q14571" s="52"/>
    </row>
    <row r="14572" spans="3:17">
      <c r="C14572" s="52"/>
      <c r="F14572" s="41"/>
      <c r="I14572" s="41"/>
      <c r="J14572" s="41"/>
      <c r="K14572" s="40"/>
      <c r="Q14572" s="52"/>
    </row>
    <row r="14573" spans="3:17">
      <c r="C14573" s="52"/>
      <c r="F14573" s="41"/>
      <c r="I14573" s="41"/>
      <c r="J14573" s="41"/>
      <c r="K14573" s="40"/>
      <c r="Q14573" s="52"/>
    </row>
    <row r="14574" spans="3:17">
      <c r="C14574" s="52"/>
      <c r="F14574" s="41"/>
      <c r="I14574" s="41"/>
      <c r="J14574" s="41"/>
      <c r="K14574" s="40"/>
      <c r="Q14574" s="52"/>
    </row>
    <row r="14575" spans="3:17">
      <c r="C14575" s="52"/>
      <c r="F14575" s="41"/>
      <c r="I14575" s="41"/>
      <c r="J14575" s="41"/>
      <c r="K14575" s="40"/>
      <c r="Q14575" s="52"/>
    </row>
    <row r="14576" spans="3:17">
      <c r="C14576" s="52"/>
      <c r="F14576" s="41"/>
      <c r="I14576" s="41"/>
      <c r="J14576" s="41"/>
      <c r="K14576" s="40"/>
      <c r="Q14576" s="52"/>
    </row>
    <row r="14577" spans="3:17">
      <c r="C14577" s="52"/>
      <c r="F14577" s="41"/>
      <c r="I14577" s="41"/>
      <c r="J14577" s="41"/>
      <c r="K14577" s="40"/>
      <c r="Q14577" s="52"/>
    </row>
    <row r="14578" spans="3:17">
      <c r="C14578" s="52"/>
      <c r="F14578" s="41"/>
      <c r="I14578" s="41"/>
      <c r="J14578" s="41"/>
      <c r="K14578" s="40"/>
      <c r="Q14578" s="52"/>
    </row>
    <row r="14579" spans="3:17">
      <c r="C14579" s="52"/>
      <c r="F14579" s="41"/>
      <c r="I14579" s="41"/>
      <c r="J14579" s="41"/>
      <c r="K14579" s="40"/>
      <c r="Q14579" s="52"/>
    </row>
    <row r="14580" spans="3:17">
      <c r="C14580" s="52"/>
      <c r="F14580" s="41"/>
      <c r="I14580" s="41"/>
      <c r="J14580" s="41"/>
      <c r="K14580" s="40"/>
      <c r="Q14580" s="52"/>
    </row>
    <row r="14581" spans="3:17">
      <c r="C14581" s="52"/>
      <c r="F14581" s="41"/>
      <c r="I14581" s="41"/>
      <c r="J14581" s="41"/>
      <c r="K14581" s="40"/>
      <c r="Q14581" s="52"/>
    </row>
    <row r="14582" spans="3:17">
      <c r="C14582" s="52"/>
      <c r="F14582" s="41"/>
      <c r="I14582" s="41"/>
      <c r="J14582" s="41"/>
      <c r="K14582" s="40"/>
      <c r="Q14582" s="52"/>
    </row>
    <row r="14583" spans="3:17">
      <c r="C14583" s="52"/>
      <c r="F14583" s="41"/>
      <c r="I14583" s="41"/>
      <c r="J14583" s="41"/>
      <c r="K14583" s="40"/>
      <c r="Q14583" s="52"/>
    </row>
    <row r="14584" spans="3:17">
      <c r="C14584" s="52"/>
      <c r="F14584" s="41"/>
      <c r="I14584" s="41"/>
      <c r="J14584" s="41"/>
      <c r="K14584" s="40"/>
      <c r="Q14584" s="52"/>
    </row>
    <row r="14585" spans="3:17">
      <c r="C14585" s="52"/>
      <c r="F14585" s="41"/>
      <c r="I14585" s="41"/>
      <c r="J14585" s="41"/>
      <c r="K14585" s="40"/>
      <c r="Q14585" s="52"/>
    </row>
    <row r="14586" spans="3:17">
      <c r="C14586" s="52"/>
      <c r="F14586" s="41"/>
      <c r="I14586" s="41"/>
      <c r="J14586" s="41"/>
      <c r="K14586" s="40"/>
      <c r="Q14586" s="52"/>
    </row>
    <row r="14587" spans="3:17">
      <c r="C14587" s="52"/>
      <c r="F14587" s="41"/>
      <c r="I14587" s="41"/>
      <c r="J14587" s="41"/>
      <c r="K14587" s="40"/>
      <c r="Q14587" s="52"/>
    </row>
    <row r="14588" spans="3:17">
      <c r="C14588" s="52"/>
      <c r="F14588" s="41"/>
      <c r="I14588" s="41"/>
      <c r="J14588" s="41"/>
      <c r="K14588" s="40"/>
      <c r="Q14588" s="52"/>
    </row>
    <row r="14589" spans="3:17">
      <c r="C14589" s="52"/>
      <c r="F14589" s="41"/>
      <c r="I14589" s="41"/>
      <c r="J14589" s="41"/>
      <c r="K14589" s="40"/>
      <c r="Q14589" s="52"/>
    </row>
    <row r="14590" spans="3:17">
      <c r="C14590" s="52"/>
      <c r="F14590" s="41"/>
      <c r="I14590" s="41"/>
      <c r="J14590" s="41"/>
      <c r="K14590" s="40"/>
      <c r="Q14590" s="52"/>
    </row>
    <row r="14591" spans="3:17">
      <c r="C14591" s="52"/>
      <c r="F14591" s="41"/>
      <c r="I14591" s="41"/>
      <c r="J14591" s="41"/>
      <c r="K14591" s="40"/>
      <c r="Q14591" s="52"/>
    </row>
    <row r="14592" spans="3:17">
      <c r="C14592" s="52"/>
      <c r="F14592" s="41"/>
      <c r="I14592" s="41"/>
      <c r="J14592" s="41"/>
      <c r="K14592" s="40"/>
      <c r="Q14592" s="52"/>
    </row>
    <row r="14593" spans="3:17">
      <c r="C14593" s="52"/>
      <c r="F14593" s="41"/>
      <c r="I14593" s="41"/>
      <c r="J14593" s="41"/>
      <c r="K14593" s="40"/>
      <c r="Q14593" s="52"/>
    </row>
    <row r="14594" spans="3:17">
      <c r="C14594" s="52"/>
      <c r="F14594" s="41"/>
      <c r="I14594" s="41"/>
      <c r="J14594" s="41"/>
      <c r="K14594" s="40"/>
      <c r="Q14594" s="52"/>
    </row>
    <row r="14595" spans="3:17">
      <c r="C14595" s="52"/>
      <c r="F14595" s="41"/>
      <c r="I14595" s="41"/>
      <c r="J14595" s="41"/>
      <c r="K14595" s="40"/>
      <c r="Q14595" s="52"/>
    </row>
    <row r="14596" spans="3:17">
      <c r="C14596" s="52"/>
      <c r="F14596" s="41"/>
      <c r="I14596" s="41"/>
      <c r="J14596" s="41"/>
      <c r="K14596" s="40"/>
      <c r="Q14596" s="52"/>
    </row>
    <row r="14597" spans="3:17">
      <c r="C14597" s="52"/>
      <c r="F14597" s="41"/>
      <c r="I14597" s="41"/>
      <c r="J14597" s="41"/>
      <c r="K14597" s="40"/>
      <c r="Q14597" s="52"/>
    </row>
    <row r="14598" spans="3:17">
      <c r="C14598" s="52"/>
      <c r="F14598" s="41"/>
      <c r="I14598" s="41"/>
      <c r="J14598" s="41"/>
      <c r="K14598" s="40"/>
      <c r="Q14598" s="52"/>
    </row>
    <row r="14599" spans="3:17">
      <c r="C14599" s="52"/>
      <c r="F14599" s="41"/>
      <c r="I14599" s="41"/>
      <c r="J14599" s="41"/>
      <c r="K14599" s="40"/>
      <c r="Q14599" s="52"/>
    </row>
    <row r="14600" spans="3:17">
      <c r="C14600" s="52"/>
      <c r="F14600" s="41"/>
      <c r="I14600" s="41"/>
      <c r="J14600" s="41"/>
      <c r="K14600" s="40"/>
      <c r="Q14600" s="52"/>
    </row>
    <row r="14601" spans="3:17">
      <c r="C14601" s="52"/>
      <c r="F14601" s="41"/>
      <c r="I14601" s="41"/>
      <c r="J14601" s="41"/>
      <c r="K14601" s="40"/>
      <c r="Q14601" s="52"/>
    </row>
    <row r="14602" spans="3:17">
      <c r="C14602" s="52"/>
      <c r="F14602" s="41"/>
      <c r="I14602" s="41"/>
      <c r="J14602" s="41"/>
      <c r="K14602" s="40"/>
      <c r="Q14602" s="52"/>
    </row>
    <row r="14603" spans="3:17">
      <c r="C14603" s="52"/>
      <c r="F14603" s="41"/>
      <c r="I14603" s="41"/>
      <c r="J14603" s="41"/>
      <c r="K14603" s="40"/>
      <c r="Q14603" s="52"/>
    </row>
    <row r="14604" spans="3:17">
      <c r="C14604" s="52"/>
      <c r="F14604" s="41"/>
      <c r="I14604" s="41"/>
      <c r="J14604" s="41"/>
      <c r="K14604" s="40"/>
      <c r="Q14604" s="52"/>
    </row>
    <row r="14605" spans="3:17">
      <c r="C14605" s="52"/>
      <c r="F14605" s="41"/>
      <c r="I14605" s="41"/>
      <c r="J14605" s="41"/>
      <c r="K14605" s="40"/>
      <c r="Q14605" s="52"/>
    </row>
    <row r="14606" spans="3:17">
      <c r="C14606" s="52"/>
      <c r="F14606" s="41"/>
      <c r="I14606" s="41"/>
      <c r="J14606" s="41"/>
      <c r="K14606" s="40"/>
      <c r="Q14606" s="52"/>
    </row>
    <row r="14607" spans="3:17">
      <c r="C14607" s="52"/>
      <c r="F14607" s="41"/>
      <c r="I14607" s="41"/>
      <c r="J14607" s="41"/>
      <c r="K14607" s="40"/>
      <c r="Q14607" s="52"/>
    </row>
    <row r="14608" spans="3:17">
      <c r="C14608" s="52"/>
      <c r="F14608" s="41"/>
      <c r="I14608" s="41"/>
      <c r="J14608" s="41"/>
      <c r="K14608" s="40"/>
      <c r="Q14608" s="52"/>
    </row>
    <row r="14609" spans="3:17">
      <c r="C14609" s="52"/>
      <c r="F14609" s="41"/>
      <c r="I14609" s="41"/>
      <c r="J14609" s="41"/>
      <c r="K14609" s="40"/>
      <c r="Q14609" s="52"/>
    </row>
    <row r="14610" spans="3:17">
      <c r="C14610" s="52"/>
      <c r="F14610" s="41"/>
      <c r="I14610" s="41"/>
      <c r="J14610" s="41"/>
      <c r="K14610" s="40"/>
      <c r="Q14610" s="52"/>
    </row>
    <row r="14611" spans="3:17">
      <c r="C14611" s="52"/>
      <c r="F14611" s="41"/>
      <c r="I14611" s="41"/>
      <c r="J14611" s="41"/>
      <c r="K14611" s="40"/>
      <c r="Q14611" s="52"/>
    </row>
    <row r="14612" spans="3:17">
      <c r="C14612" s="52"/>
      <c r="F14612" s="41"/>
      <c r="I14612" s="41"/>
      <c r="J14612" s="41"/>
      <c r="K14612" s="40"/>
      <c r="Q14612" s="52"/>
    </row>
    <row r="14613" spans="3:17">
      <c r="C14613" s="52"/>
      <c r="F14613" s="41"/>
      <c r="I14613" s="41"/>
      <c r="J14613" s="41"/>
      <c r="K14613" s="40"/>
      <c r="Q14613" s="52"/>
    </row>
    <row r="14614" spans="3:17">
      <c r="C14614" s="52"/>
      <c r="F14614" s="41"/>
      <c r="I14614" s="41"/>
      <c r="J14614" s="41"/>
      <c r="K14614" s="40"/>
      <c r="Q14614" s="52"/>
    </row>
    <row r="14615" spans="3:17">
      <c r="C14615" s="52"/>
      <c r="F14615" s="41"/>
      <c r="I14615" s="41"/>
      <c r="J14615" s="41"/>
      <c r="K14615" s="40"/>
      <c r="Q14615" s="52"/>
    </row>
    <row r="14616" spans="3:17">
      <c r="C14616" s="52"/>
      <c r="F14616" s="41"/>
      <c r="I14616" s="41"/>
      <c r="J14616" s="41"/>
      <c r="K14616" s="40"/>
      <c r="Q14616" s="52"/>
    </row>
    <row r="14617" spans="3:17">
      <c r="C14617" s="52"/>
      <c r="F14617" s="41"/>
      <c r="I14617" s="41"/>
      <c r="J14617" s="41"/>
      <c r="K14617" s="40"/>
      <c r="Q14617" s="52"/>
    </row>
    <row r="14618" spans="3:17">
      <c r="C14618" s="52"/>
      <c r="F14618" s="41"/>
      <c r="I14618" s="41"/>
      <c r="J14618" s="41"/>
      <c r="K14618" s="40"/>
      <c r="Q14618" s="52"/>
    </row>
    <row r="14619" spans="3:17">
      <c r="C14619" s="52"/>
      <c r="F14619" s="41"/>
      <c r="I14619" s="41"/>
      <c r="J14619" s="41"/>
      <c r="K14619" s="40"/>
      <c r="Q14619" s="52"/>
    </row>
    <row r="14620" spans="3:17">
      <c r="C14620" s="52"/>
      <c r="F14620" s="41"/>
      <c r="I14620" s="41"/>
      <c r="J14620" s="41"/>
      <c r="K14620" s="40"/>
      <c r="Q14620" s="52"/>
    </row>
    <row r="14621" spans="3:17">
      <c r="C14621" s="52"/>
      <c r="F14621" s="41"/>
      <c r="I14621" s="41"/>
      <c r="J14621" s="41"/>
      <c r="K14621" s="40"/>
      <c r="Q14621" s="52"/>
    </row>
    <row r="14622" spans="3:17">
      <c r="C14622" s="52"/>
      <c r="F14622" s="41"/>
      <c r="I14622" s="41"/>
      <c r="J14622" s="41"/>
      <c r="K14622" s="40"/>
      <c r="Q14622" s="52"/>
    </row>
    <row r="14623" spans="3:17">
      <c r="C14623" s="52"/>
      <c r="F14623" s="41"/>
      <c r="I14623" s="41"/>
      <c r="J14623" s="41"/>
      <c r="K14623" s="40"/>
      <c r="Q14623" s="52"/>
    </row>
    <row r="14624" spans="3:17">
      <c r="C14624" s="52"/>
      <c r="F14624" s="41"/>
      <c r="I14624" s="41"/>
      <c r="J14624" s="41"/>
      <c r="K14624" s="40"/>
      <c r="Q14624" s="52"/>
    </row>
    <row r="14625" spans="3:17">
      <c r="C14625" s="52"/>
      <c r="F14625" s="41"/>
      <c r="I14625" s="41"/>
      <c r="J14625" s="41"/>
      <c r="K14625" s="40"/>
      <c r="Q14625" s="52"/>
    </row>
    <row r="14626" spans="3:17">
      <c r="C14626" s="52"/>
      <c r="F14626" s="41"/>
      <c r="I14626" s="41"/>
      <c r="J14626" s="41"/>
      <c r="K14626" s="40"/>
      <c r="Q14626" s="52"/>
    </row>
    <row r="14627" spans="3:17">
      <c r="C14627" s="52"/>
      <c r="F14627" s="41"/>
      <c r="I14627" s="41"/>
      <c r="J14627" s="41"/>
      <c r="K14627" s="40"/>
      <c r="Q14627" s="52"/>
    </row>
    <row r="14628" spans="3:17">
      <c r="C14628" s="52"/>
      <c r="F14628" s="41"/>
      <c r="I14628" s="41"/>
      <c r="J14628" s="41"/>
      <c r="K14628" s="40"/>
      <c r="Q14628" s="52"/>
    </row>
    <row r="14629" spans="3:17">
      <c r="C14629" s="52"/>
      <c r="F14629" s="41"/>
      <c r="I14629" s="41"/>
      <c r="J14629" s="41"/>
      <c r="K14629" s="40"/>
      <c r="Q14629" s="52"/>
    </row>
    <row r="14630" spans="3:17">
      <c r="C14630" s="52"/>
      <c r="F14630" s="41"/>
      <c r="I14630" s="41"/>
      <c r="J14630" s="41"/>
      <c r="K14630" s="40"/>
      <c r="Q14630" s="52"/>
    </row>
    <row r="14631" spans="3:17">
      <c r="C14631" s="52"/>
      <c r="F14631" s="41"/>
      <c r="I14631" s="41"/>
      <c r="J14631" s="41"/>
      <c r="K14631" s="40"/>
      <c r="Q14631" s="52"/>
    </row>
    <row r="14632" spans="3:17">
      <c r="C14632" s="52"/>
      <c r="F14632" s="41"/>
      <c r="I14632" s="41"/>
      <c r="J14632" s="41"/>
      <c r="K14632" s="40"/>
      <c r="Q14632" s="52"/>
    </row>
    <row r="14633" spans="3:17">
      <c r="C14633" s="52"/>
      <c r="F14633" s="41"/>
      <c r="I14633" s="41"/>
      <c r="J14633" s="41"/>
      <c r="K14633" s="40"/>
      <c r="Q14633" s="52"/>
    </row>
    <row r="14634" spans="3:17">
      <c r="C14634" s="52"/>
      <c r="F14634" s="41"/>
      <c r="I14634" s="41"/>
      <c r="J14634" s="41"/>
      <c r="K14634" s="40"/>
      <c r="Q14634" s="52"/>
    </row>
    <row r="14635" spans="3:17">
      <c r="C14635" s="52"/>
      <c r="F14635" s="41"/>
      <c r="I14635" s="41"/>
      <c r="J14635" s="41"/>
      <c r="K14635" s="40"/>
      <c r="Q14635" s="52"/>
    </row>
    <row r="14636" spans="3:17">
      <c r="C14636" s="52"/>
      <c r="F14636" s="41"/>
      <c r="I14636" s="41"/>
      <c r="J14636" s="41"/>
      <c r="K14636" s="40"/>
      <c r="Q14636" s="52"/>
    </row>
    <row r="14637" spans="3:17">
      <c r="C14637" s="52"/>
      <c r="F14637" s="41"/>
      <c r="I14637" s="41"/>
      <c r="J14637" s="41"/>
      <c r="K14637" s="40"/>
      <c r="Q14637" s="52"/>
    </row>
    <row r="14638" spans="3:17">
      <c r="C14638" s="52"/>
      <c r="F14638" s="41"/>
      <c r="I14638" s="41"/>
      <c r="J14638" s="41"/>
      <c r="K14638" s="40"/>
      <c r="Q14638" s="52"/>
    </row>
    <row r="14639" spans="3:17">
      <c r="C14639" s="52"/>
      <c r="F14639" s="41"/>
      <c r="I14639" s="41"/>
      <c r="J14639" s="41"/>
      <c r="K14639" s="40"/>
      <c r="Q14639" s="52"/>
    </row>
    <row r="14640" spans="3:17">
      <c r="C14640" s="52"/>
      <c r="F14640" s="41"/>
      <c r="I14640" s="41"/>
      <c r="J14640" s="41"/>
      <c r="K14640" s="40"/>
      <c r="Q14640" s="52"/>
    </row>
    <row r="14641" spans="3:17">
      <c r="C14641" s="52"/>
      <c r="F14641" s="41"/>
      <c r="I14641" s="41"/>
      <c r="J14641" s="41"/>
      <c r="K14641" s="40"/>
      <c r="Q14641" s="52"/>
    </row>
    <row r="14642" spans="3:17">
      <c r="C14642" s="52"/>
      <c r="F14642" s="41"/>
      <c r="I14642" s="41"/>
      <c r="J14642" s="41"/>
      <c r="K14642" s="40"/>
      <c r="Q14642" s="52"/>
    </row>
    <row r="14643" spans="3:17">
      <c r="C14643" s="52"/>
      <c r="F14643" s="41"/>
      <c r="I14643" s="41"/>
      <c r="J14643" s="41"/>
      <c r="K14643" s="40"/>
      <c r="Q14643" s="52"/>
    </row>
    <row r="14644" spans="3:17">
      <c r="C14644" s="52"/>
      <c r="F14644" s="41"/>
      <c r="I14644" s="41"/>
      <c r="J14644" s="41"/>
      <c r="K14644" s="40"/>
      <c r="Q14644" s="52"/>
    </row>
    <row r="14645" spans="3:17">
      <c r="C14645" s="52"/>
      <c r="F14645" s="41"/>
      <c r="I14645" s="41"/>
      <c r="J14645" s="41"/>
      <c r="K14645" s="40"/>
      <c r="Q14645" s="52"/>
    </row>
    <row r="14646" spans="3:17">
      <c r="C14646" s="52"/>
      <c r="F14646" s="41"/>
      <c r="I14646" s="41"/>
      <c r="J14646" s="41"/>
      <c r="K14646" s="40"/>
      <c r="Q14646" s="52"/>
    </row>
    <row r="14647" spans="3:17">
      <c r="C14647" s="52"/>
      <c r="F14647" s="41"/>
      <c r="I14647" s="41"/>
      <c r="J14647" s="41"/>
      <c r="K14647" s="40"/>
      <c r="Q14647" s="52"/>
    </row>
    <row r="14648" spans="3:17">
      <c r="C14648" s="52"/>
      <c r="F14648" s="41"/>
      <c r="I14648" s="41"/>
      <c r="J14648" s="41"/>
      <c r="K14648" s="40"/>
      <c r="Q14648" s="52"/>
    </row>
    <row r="14649" spans="3:17">
      <c r="C14649" s="52"/>
      <c r="F14649" s="41"/>
      <c r="I14649" s="41"/>
      <c r="J14649" s="41"/>
      <c r="K14649" s="40"/>
      <c r="Q14649" s="52"/>
    </row>
    <row r="14650" spans="3:17">
      <c r="C14650" s="52"/>
      <c r="F14650" s="41"/>
      <c r="I14650" s="41"/>
      <c r="J14650" s="41"/>
      <c r="K14650" s="40"/>
      <c r="Q14650" s="52"/>
    </row>
    <row r="14651" spans="3:17">
      <c r="C14651" s="52"/>
      <c r="F14651" s="41"/>
      <c r="I14651" s="41"/>
      <c r="J14651" s="41"/>
      <c r="K14651" s="40"/>
      <c r="Q14651" s="52"/>
    </row>
    <row r="14652" spans="3:17">
      <c r="C14652" s="52"/>
      <c r="F14652" s="41"/>
      <c r="I14652" s="41"/>
      <c r="J14652" s="41"/>
      <c r="K14652" s="40"/>
      <c r="Q14652" s="52"/>
    </row>
    <row r="14653" spans="3:17">
      <c r="C14653" s="52"/>
      <c r="F14653" s="41"/>
      <c r="I14653" s="41"/>
      <c r="J14653" s="41"/>
      <c r="K14653" s="40"/>
      <c r="Q14653" s="52"/>
    </row>
    <row r="14654" spans="3:17">
      <c r="C14654" s="52"/>
      <c r="F14654" s="41"/>
      <c r="I14654" s="41"/>
      <c r="J14654" s="41"/>
      <c r="K14654" s="40"/>
      <c r="Q14654" s="52"/>
    </row>
    <row r="14655" spans="3:17">
      <c r="C14655" s="52"/>
      <c r="F14655" s="41"/>
      <c r="I14655" s="41"/>
      <c r="J14655" s="41"/>
      <c r="K14655" s="40"/>
      <c r="Q14655" s="52"/>
    </row>
    <row r="14656" spans="3:17">
      <c r="C14656" s="52"/>
      <c r="F14656" s="41"/>
      <c r="I14656" s="41"/>
      <c r="J14656" s="41"/>
      <c r="K14656" s="40"/>
      <c r="Q14656" s="52"/>
    </row>
    <row r="14657" spans="3:17">
      <c r="C14657" s="52"/>
      <c r="F14657" s="41"/>
      <c r="I14657" s="41"/>
      <c r="J14657" s="41"/>
      <c r="K14657" s="40"/>
      <c r="Q14657" s="52"/>
    </row>
    <row r="14658" spans="3:17">
      <c r="C14658" s="52"/>
      <c r="F14658" s="41"/>
      <c r="I14658" s="41"/>
      <c r="J14658" s="41"/>
      <c r="K14658" s="40"/>
      <c r="Q14658" s="52"/>
    </row>
    <row r="14659" spans="3:17">
      <c r="C14659" s="52"/>
      <c r="F14659" s="41"/>
      <c r="I14659" s="41"/>
      <c r="J14659" s="41"/>
      <c r="K14659" s="40"/>
      <c r="Q14659" s="52"/>
    </row>
    <row r="14660" spans="3:17">
      <c r="C14660" s="52"/>
      <c r="F14660" s="41"/>
      <c r="I14660" s="41"/>
      <c r="J14660" s="41"/>
      <c r="K14660" s="40"/>
      <c r="Q14660" s="52"/>
    </row>
    <row r="14661" spans="3:17">
      <c r="C14661" s="52"/>
      <c r="F14661" s="41"/>
      <c r="I14661" s="41"/>
      <c r="J14661" s="41"/>
      <c r="K14661" s="40"/>
      <c r="Q14661" s="52"/>
    </row>
    <row r="14662" spans="3:17">
      <c r="C14662" s="52"/>
      <c r="F14662" s="41"/>
      <c r="I14662" s="41"/>
      <c r="J14662" s="41"/>
      <c r="K14662" s="40"/>
      <c r="Q14662" s="52"/>
    </row>
    <row r="14663" spans="3:17">
      <c r="C14663" s="52"/>
      <c r="F14663" s="41"/>
      <c r="I14663" s="41"/>
      <c r="J14663" s="41"/>
      <c r="K14663" s="40"/>
      <c r="Q14663" s="52"/>
    </row>
    <row r="14664" spans="3:17">
      <c r="C14664" s="52"/>
      <c r="F14664" s="41"/>
      <c r="I14664" s="41"/>
      <c r="J14664" s="41"/>
      <c r="K14664" s="40"/>
      <c r="Q14664" s="52"/>
    </row>
    <row r="14665" spans="3:17">
      <c r="C14665" s="52"/>
      <c r="F14665" s="41"/>
      <c r="I14665" s="41"/>
      <c r="J14665" s="41"/>
      <c r="K14665" s="40"/>
      <c r="Q14665" s="52"/>
    </row>
    <row r="14666" spans="3:17">
      <c r="C14666" s="52"/>
      <c r="F14666" s="41"/>
      <c r="I14666" s="41"/>
      <c r="J14666" s="41"/>
      <c r="K14666" s="40"/>
      <c r="Q14666" s="52"/>
    </row>
    <row r="14667" spans="3:17">
      <c r="C14667" s="52"/>
      <c r="F14667" s="41"/>
      <c r="I14667" s="41"/>
      <c r="J14667" s="41"/>
      <c r="K14667" s="40"/>
      <c r="Q14667" s="52"/>
    </row>
    <row r="14668" spans="3:17">
      <c r="C14668" s="52"/>
      <c r="F14668" s="41"/>
      <c r="I14668" s="41"/>
      <c r="J14668" s="41"/>
      <c r="K14668" s="40"/>
      <c r="Q14668" s="52"/>
    </row>
    <row r="14669" spans="3:17">
      <c r="C14669" s="52"/>
      <c r="F14669" s="41"/>
      <c r="I14669" s="41"/>
      <c r="J14669" s="41"/>
      <c r="K14669" s="40"/>
      <c r="Q14669" s="52"/>
    </row>
    <row r="14670" spans="3:17">
      <c r="C14670" s="52"/>
      <c r="F14670" s="41"/>
      <c r="I14670" s="41"/>
      <c r="J14670" s="41"/>
      <c r="K14670" s="40"/>
      <c r="Q14670" s="52"/>
    </row>
    <row r="14671" spans="3:17">
      <c r="C14671" s="52"/>
      <c r="F14671" s="41"/>
      <c r="I14671" s="41"/>
      <c r="J14671" s="41"/>
      <c r="K14671" s="40"/>
      <c r="Q14671" s="52"/>
    </row>
    <row r="14672" spans="3:17">
      <c r="C14672" s="52"/>
      <c r="F14672" s="41"/>
      <c r="I14672" s="41"/>
      <c r="J14672" s="41"/>
      <c r="K14672" s="40"/>
      <c r="Q14672" s="52"/>
    </row>
    <row r="14673" spans="3:17">
      <c r="C14673" s="52"/>
      <c r="F14673" s="41"/>
      <c r="I14673" s="41"/>
      <c r="J14673" s="41"/>
      <c r="K14673" s="40"/>
      <c r="Q14673" s="52"/>
    </row>
    <row r="14674" spans="3:17">
      <c r="C14674" s="52"/>
      <c r="F14674" s="41"/>
      <c r="I14674" s="41"/>
      <c r="J14674" s="41"/>
      <c r="K14674" s="40"/>
      <c r="Q14674" s="52"/>
    </row>
    <row r="14675" spans="3:17">
      <c r="C14675" s="52"/>
      <c r="F14675" s="41"/>
      <c r="I14675" s="41"/>
      <c r="J14675" s="41"/>
      <c r="K14675" s="40"/>
      <c r="Q14675" s="52"/>
    </row>
    <row r="14676" spans="3:17">
      <c r="C14676" s="52"/>
      <c r="F14676" s="41"/>
      <c r="I14676" s="41"/>
      <c r="J14676" s="41"/>
      <c r="K14676" s="40"/>
      <c r="Q14676" s="52"/>
    </row>
    <row r="14677" spans="3:17">
      <c r="C14677" s="52"/>
      <c r="F14677" s="41"/>
      <c r="I14677" s="41"/>
      <c r="J14677" s="41"/>
      <c r="K14677" s="40"/>
      <c r="Q14677" s="52"/>
    </row>
    <row r="14678" spans="3:17">
      <c r="C14678" s="52"/>
      <c r="F14678" s="41"/>
      <c r="I14678" s="41"/>
      <c r="J14678" s="41"/>
      <c r="K14678" s="40"/>
      <c r="Q14678" s="52"/>
    </row>
    <row r="14679" spans="3:17">
      <c r="C14679" s="52"/>
      <c r="F14679" s="41"/>
      <c r="I14679" s="41"/>
      <c r="J14679" s="41"/>
      <c r="K14679" s="40"/>
      <c r="Q14679" s="52"/>
    </row>
    <row r="14680" spans="3:17">
      <c r="C14680" s="52"/>
      <c r="F14680" s="41"/>
      <c r="I14680" s="41"/>
      <c r="J14680" s="41"/>
      <c r="K14680" s="40"/>
      <c r="Q14680" s="52"/>
    </row>
    <row r="14681" spans="3:17">
      <c r="C14681" s="52"/>
      <c r="F14681" s="41"/>
      <c r="I14681" s="41"/>
      <c r="J14681" s="41"/>
      <c r="K14681" s="40"/>
      <c r="Q14681" s="52"/>
    </row>
    <row r="14682" spans="3:17">
      <c r="C14682" s="52"/>
      <c r="F14682" s="41"/>
      <c r="I14682" s="41"/>
      <c r="J14682" s="41"/>
      <c r="K14682" s="40"/>
      <c r="Q14682" s="52"/>
    </row>
    <row r="14683" spans="3:17">
      <c r="C14683" s="52"/>
      <c r="F14683" s="41"/>
      <c r="I14683" s="41"/>
      <c r="J14683" s="41"/>
      <c r="K14683" s="40"/>
      <c r="Q14683" s="52"/>
    </row>
    <row r="14684" spans="3:17">
      <c r="C14684" s="52"/>
      <c r="F14684" s="41"/>
      <c r="I14684" s="41"/>
      <c r="J14684" s="41"/>
      <c r="K14684" s="40"/>
      <c r="Q14684" s="52"/>
    </row>
    <row r="14685" spans="3:17">
      <c r="C14685" s="52"/>
      <c r="F14685" s="41"/>
      <c r="I14685" s="41"/>
      <c r="J14685" s="41"/>
      <c r="K14685" s="40"/>
      <c r="Q14685" s="52"/>
    </row>
    <row r="14686" spans="3:17">
      <c r="C14686" s="52"/>
      <c r="F14686" s="41"/>
      <c r="I14686" s="41"/>
      <c r="J14686" s="41"/>
      <c r="K14686" s="40"/>
      <c r="Q14686" s="52"/>
    </row>
    <row r="14687" spans="3:17">
      <c r="C14687" s="52"/>
      <c r="F14687" s="41"/>
      <c r="I14687" s="41"/>
      <c r="J14687" s="41"/>
      <c r="K14687" s="40"/>
      <c r="Q14687" s="52"/>
    </row>
    <row r="14688" spans="3:17">
      <c r="C14688" s="52"/>
      <c r="F14688" s="41"/>
      <c r="I14688" s="41"/>
      <c r="J14688" s="41"/>
      <c r="K14688" s="40"/>
      <c r="Q14688" s="52"/>
    </row>
    <row r="14689" spans="3:17">
      <c r="C14689" s="52"/>
      <c r="F14689" s="41"/>
      <c r="I14689" s="41"/>
      <c r="J14689" s="41"/>
      <c r="K14689" s="40"/>
      <c r="Q14689" s="52"/>
    </row>
    <row r="14690" spans="3:17">
      <c r="C14690" s="52"/>
      <c r="F14690" s="41"/>
      <c r="I14690" s="41"/>
      <c r="J14690" s="41"/>
      <c r="K14690" s="40"/>
      <c r="Q14690" s="52"/>
    </row>
    <row r="14691" spans="3:17">
      <c r="C14691" s="52"/>
      <c r="F14691" s="41"/>
      <c r="I14691" s="41"/>
      <c r="J14691" s="41"/>
      <c r="K14691" s="40"/>
      <c r="Q14691" s="52"/>
    </row>
    <row r="14692" spans="3:17">
      <c r="C14692" s="52"/>
      <c r="F14692" s="41"/>
      <c r="I14692" s="41"/>
      <c r="J14692" s="41"/>
      <c r="K14692" s="40"/>
      <c r="Q14692" s="52"/>
    </row>
    <row r="14693" spans="3:17">
      <c r="C14693" s="52"/>
      <c r="F14693" s="41"/>
      <c r="I14693" s="41"/>
      <c r="J14693" s="41"/>
      <c r="K14693" s="40"/>
      <c r="Q14693" s="52"/>
    </row>
    <row r="14694" spans="3:17">
      <c r="C14694" s="52"/>
      <c r="F14694" s="41"/>
      <c r="I14694" s="41"/>
      <c r="J14694" s="41"/>
      <c r="K14694" s="40"/>
      <c r="Q14694" s="52"/>
    </row>
    <row r="14695" spans="3:17">
      <c r="C14695" s="52"/>
      <c r="F14695" s="41"/>
      <c r="I14695" s="41"/>
      <c r="J14695" s="41"/>
      <c r="K14695" s="40"/>
      <c r="Q14695" s="52"/>
    </row>
    <row r="14696" spans="3:17">
      <c r="C14696" s="52"/>
      <c r="F14696" s="41"/>
      <c r="I14696" s="41"/>
      <c r="J14696" s="41"/>
      <c r="K14696" s="40"/>
      <c r="Q14696" s="52"/>
    </row>
    <row r="14697" spans="3:17">
      <c r="C14697" s="52"/>
      <c r="F14697" s="41"/>
      <c r="I14697" s="41"/>
      <c r="J14697" s="41"/>
      <c r="K14697" s="40"/>
      <c r="Q14697" s="52"/>
    </row>
    <row r="14698" spans="3:17">
      <c r="C14698" s="52"/>
      <c r="F14698" s="41"/>
      <c r="I14698" s="41"/>
      <c r="J14698" s="41"/>
      <c r="K14698" s="40"/>
      <c r="Q14698" s="52"/>
    </row>
    <row r="14699" spans="3:17">
      <c r="C14699" s="52"/>
      <c r="F14699" s="41"/>
      <c r="I14699" s="41"/>
      <c r="J14699" s="41"/>
      <c r="K14699" s="40"/>
      <c r="Q14699" s="52"/>
    </row>
    <row r="14700" spans="3:17">
      <c r="C14700" s="52"/>
      <c r="F14700" s="41"/>
      <c r="I14700" s="41"/>
      <c r="J14700" s="41"/>
      <c r="K14700" s="40"/>
      <c r="Q14700" s="52"/>
    </row>
    <row r="14701" spans="3:17">
      <c r="C14701" s="52"/>
      <c r="F14701" s="41"/>
      <c r="I14701" s="41"/>
      <c r="J14701" s="41"/>
      <c r="K14701" s="40"/>
      <c r="Q14701" s="52"/>
    </row>
    <row r="14702" spans="3:17">
      <c r="C14702" s="52"/>
      <c r="F14702" s="41"/>
      <c r="I14702" s="41"/>
      <c r="J14702" s="41"/>
      <c r="K14702" s="40"/>
      <c r="Q14702" s="52"/>
    </row>
    <row r="14703" spans="3:17">
      <c r="C14703" s="52"/>
      <c r="F14703" s="41"/>
      <c r="I14703" s="41"/>
      <c r="J14703" s="41"/>
      <c r="K14703" s="40"/>
      <c r="Q14703" s="52"/>
    </row>
    <row r="14704" spans="3:17">
      <c r="C14704" s="52"/>
      <c r="F14704" s="41"/>
      <c r="I14704" s="41"/>
      <c r="J14704" s="41"/>
      <c r="K14704" s="40"/>
      <c r="Q14704" s="52"/>
    </row>
    <row r="14705" spans="3:17">
      <c r="C14705" s="52"/>
      <c r="F14705" s="41"/>
      <c r="I14705" s="41"/>
      <c r="J14705" s="41"/>
      <c r="K14705" s="40"/>
      <c r="Q14705" s="52"/>
    </row>
    <row r="14706" spans="3:17">
      <c r="C14706" s="52"/>
      <c r="F14706" s="41"/>
      <c r="I14706" s="41"/>
      <c r="J14706" s="41"/>
      <c r="K14706" s="40"/>
      <c r="Q14706" s="52"/>
    </row>
    <row r="14707" spans="3:17">
      <c r="C14707" s="52"/>
      <c r="F14707" s="41"/>
      <c r="I14707" s="41"/>
      <c r="J14707" s="41"/>
      <c r="K14707" s="40"/>
      <c r="Q14707" s="52"/>
    </row>
    <row r="14708" spans="3:17">
      <c r="C14708" s="52"/>
      <c r="F14708" s="41"/>
      <c r="I14708" s="41"/>
      <c r="J14708" s="41"/>
      <c r="K14708" s="40"/>
      <c r="Q14708" s="52"/>
    </row>
    <row r="14709" spans="3:17">
      <c r="C14709" s="52"/>
      <c r="F14709" s="41"/>
      <c r="I14709" s="41"/>
      <c r="J14709" s="41"/>
      <c r="K14709" s="40"/>
      <c r="Q14709" s="52"/>
    </row>
    <row r="14710" spans="3:17">
      <c r="C14710" s="52"/>
      <c r="F14710" s="41"/>
      <c r="I14710" s="41"/>
      <c r="J14710" s="41"/>
      <c r="K14710" s="40"/>
      <c r="Q14710" s="52"/>
    </row>
    <row r="14711" spans="3:17">
      <c r="C14711" s="52"/>
      <c r="F14711" s="41"/>
      <c r="I14711" s="41"/>
      <c r="J14711" s="41"/>
      <c r="K14711" s="40"/>
      <c r="Q14711" s="52"/>
    </row>
    <row r="14712" spans="3:17">
      <c r="C14712" s="52"/>
      <c r="F14712" s="41"/>
      <c r="I14712" s="41"/>
      <c r="J14712" s="41"/>
      <c r="K14712" s="40"/>
      <c r="Q14712" s="52"/>
    </row>
    <row r="14713" spans="3:17">
      <c r="C14713" s="52"/>
      <c r="F14713" s="41"/>
      <c r="I14713" s="41"/>
      <c r="J14713" s="41"/>
      <c r="K14713" s="40"/>
      <c r="Q14713" s="52"/>
    </row>
    <row r="14714" spans="3:17">
      <c r="C14714" s="52"/>
      <c r="F14714" s="41"/>
      <c r="I14714" s="41"/>
      <c r="J14714" s="41"/>
      <c r="K14714" s="40"/>
      <c r="Q14714" s="52"/>
    </row>
    <row r="14715" spans="3:17">
      <c r="C14715" s="52"/>
      <c r="F14715" s="41"/>
      <c r="I14715" s="41"/>
      <c r="J14715" s="41"/>
      <c r="K14715" s="40"/>
      <c r="Q14715" s="52"/>
    </row>
    <row r="14716" spans="3:17">
      <c r="C14716" s="52"/>
      <c r="F14716" s="41"/>
      <c r="I14716" s="41"/>
      <c r="J14716" s="41"/>
      <c r="K14716" s="40"/>
      <c r="Q14716" s="52"/>
    </row>
    <row r="14717" spans="3:17">
      <c r="C14717" s="52"/>
      <c r="F14717" s="41"/>
      <c r="I14717" s="41"/>
      <c r="J14717" s="41"/>
      <c r="K14717" s="40"/>
      <c r="Q14717" s="52"/>
    </row>
    <row r="14718" spans="3:17">
      <c r="C14718" s="52"/>
      <c r="F14718" s="41"/>
      <c r="I14718" s="41"/>
      <c r="J14718" s="41"/>
      <c r="K14718" s="40"/>
      <c r="Q14718" s="52"/>
    </row>
    <row r="14719" spans="3:17">
      <c r="C14719" s="52"/>
      <c r="F14719" s="41"/>
      <c r="I14719" s="41"/>
      <c r="J14719" s="41"/>
      <c r="K14719" s="40"/>
      <c r="Q14719" s="52"/>
    </row>
    <row r="14720" spans="3:17">
      <c r="C14720" s="52"/>
      <c r="F14720" s="41"/>
      <c r="I14720" s="41"/>
      <c r="J14720" s="41"/>
      <c r="K14720" s="40"/>
      <c r="Q14720" s="52"/>
    </row>
    <row r="14721" spans="3:17">
      <c r="C14721" s="52"/>
      <c r="F14721" s="41"/>
      <c r="I14721" s="41"/>
      <c r="J14721" s="41"/>
      <c r="K14721" s="40"/>
      <c r="Q14721" s="52"/>
    </row>
    <row r="14722" spans="3:17">
      <c r="C14722" s="52"/>
      <c r="F14722" s="41"/>
      <c r="I14722" s="41"/>
      <c r="J14722" s="41"/>
      <c r="K14722" s="40"/>
      <c r="Q14722" s="52"/>
    </row>
    <row r="14723" spans="3:17">
      <c r="C14723" s="52"/>
      <c r="F14723" s="41"/>
      <c r="I14723" s="41"/>
      <c r="J14723" s="41"/>
      <c r="K14723" s="40"/>
      <c r="Q14723" s="52"/>
    </row>
    <row r="14724" spans="3:17">
      <c r="C14724" s="52"/>
      <c r="F14724" s="41"/>
      <c r="I14724" s="41"/>
      <c r="J14724" s="41"/>
      <c r="K14724" s="40"/>
      <c r="Q14724" s="52"/>
    </row>
    <row r="14725" spans="3:17">
      <c r="C14725" s="52"/>
      <c r="F14725" s="41"/>
      <c r="I14725" s="41"/>
      <c r="J14725" s="41"/>
      <c r="K14725" s="40"/>
      <c r="Q14725" s="52"/>
    </row>
    <row r="14726" spans="3:17">
      <c r="C14726" s="52"/>
      <c r="F14726" s="41"/>
      <c r="I14726" s="41"/>
      <c r="J14726" s="41"/>
      <c r="K14726" s="40"/>
      <c r="Q14726" s="52"/>
    </row>
    <row r="14727" spans="3:17">
      <c r="C14727" s="52"/>
      <c r="F14727" s="41"/>
      <c r="I14727" s="41"/>
      <c r="J14727" s="41"/>
      <c r="K14727" s="40"/>
      <c r="Q14727" s="52"/>
    </row>
    <row r="14728" spans="3:17">
      <c r="C14728" s="52"/>
      <c r="F14728" s="41"/>
      <c r="I14728" s="41"/>
      <c r="J14728" s="41"/>
      <c r="K14728" s="40"/>
      <c r="Q14728" s="52"/>
    </row>
    <row r="14729" spans="3:17">
      <c r="C14729" s="52"/>
      <c r="F14729" s="41"/>
      <c r="I14729" s="41"/>
      <c r="J14729" s="41"/>
      <c r="K14729" s="40"/>
      <c r="Q14729" s="52"/>
    </row>
    <row r="14730" spans="3:17">
      <c r="C14730" s="52"/>
      <c r="F14730" s="41"/>
      <c r="I14730" s="41"/>
      <c r="J14730" s="41"/>
      <c r="K14730" s="40"/>
      <c r="Q14730" s="52"/>
    </row>
    <row r="14731" spans="3:17">
      <c r="C14731" s="52"/>
      <c r="F14731" s="41"/>
      <c r="I14731" s="41"/>
      <c r="J14731" s="41"/>
      <c r="K14731" s="40"/>
      <c r="Q14731" s="52"/>
    </row>
    <row r="14732" spans="3:17">
      <c r="C14732" s="52"/>
      <c r="F14732" s="41"/>
      <c r="I14732" s="41"/>
      <c r="J14732" s="41"/>
      <c r="K14732" s="40"/>
      <c r="Q14732" s="52"/>
    </row>
    <row r="14733" spans="3:17">
      <c r="C14733" s="52"/>
      <c r="F14733" s="41"/>
      <c r="I14733" s="41"/>
      <c r="J14733" s="41"/>
      <c r="K14733" s="40"/>
      <c r="Q14733" s="52"/>
    </row>
    <row r="14734" spans="3:17">
      <c r="C14734" s="52"/>
      <c r="F14734" s="41"/>
      <c r="I14734" s="41"/>
      <c r="J14734" s="41"/>
      <c r="K14734" s="40"/>
      <c r="Q14734" s="52"/>
    </row>
    <row r="14735" spans="3:17">
      <c r="C14735" s="52"/>
      <c r="F14735" s="41"/>
      <c r="I14735" s="41"/>
      <c r="J14735" s="41"/>
      <c r="K14735" s="40"/>
      <c r="Q14735" s="52"/>
    </row>
    <row r="14736" spans="3:17">
      <c r="C14736" s="52"/>
      <c r="F14736" s="41"/>
      <c r="I14736" s="41"/>
      <c r="J14736" s="41"/>
      <c r="K14736" s="40"/>
      <c r="Q14736" s="52"/>
    </row>
    <row r="14737" spans="3:17">
      <c r="C14737" s="52"/>
      <c r="F14737" s="41"/>
      <c r="I14737" s="41"/>
      <c r="J14737" s="41"/>
      <c r="K14737" s="40"/>
      <c r="Q14737" s="52"/>
    </row>
    <row r="14738" spans="3:17">
      <c r="C14738" s="52"/>
      <c r="F14738" s="41"/>
      <c r="I14738" s="41"/>
      <c r="J14738" s="41"/>
      <c r="K14738" s="40"/>
      <c r="Q14738" s="52"/>
    </row>
    <row r="14739" spans="3:17">
      <c r="C14739" s="52"/>
      <c r="F14739" s="41"/>
      <c r="I14739" s="41"/>
      <c r="J14739" s="41"/>
      <c r="K14739" s="40"/>
      <c r="Q14739" s="52"/>
    </row>
    <row r="14740" spans="3:17">
      <c r="C14740" s="52"/>
      <c r="F14740" s="41"/>
      <c r="I14740" s="41"/>
      <c r="J14740" s="41"/>
      <c r="K14740" s="40"/>
      <c r="Q14740" s="52"/>
    </row>
    <row r="14741" spans="3:17">
      <c r="C14741" s="52"/>
      <c r="F14741" s="41"/>
      <c r="I14741" s="41"/>
      <c r="J14741" s="41"/>
      <c r="K14741" s="40"/>
      <c r="Q14741" s="52"/>
    </row>
    <row r="14742" spans="3:17">
      <c r="C14742" s="52"/>
      <c r="F14742" s="41"/>
      <c r="I14742" s="41"/>
      <c r="J14742" s="41"/>
      <c r="K14742" s="40"/>
      <c r="Q14742" s="52"/>
    </row>
    <row r="14743" spans="3:17">
      <c r="C14743" s="52"/>
      <c r="F14743" s="41"/>
      <c r="I14743" s="41"/>
      <c r="J14743" s="41"/>
      <c r="K14743" s="40"/>
      <c r="Q14743" s="52"/>
    </row>
    <row r="14744" spans="3:17">
      <c r="C14744" s="52"/>
      <c r="F14744" s="41"/>
      <c r="I14744" s="41"/>
      <c r="J14744" s="41"/>
      <c r="K14744" s="40"/>
      <c r="Q14744" s="52"/>
    </row>
    <row r="14745" spans="3:17">
      <c r="C14745" s="52"/>
      <c r="F14745" s="41"/>
      <c r="I14745" s="41"/>
      <c r="J14745" s="41"/>
      <c r="K14745" s="40"/>
      <c r="Q14745" s="52"/>
    </row>
    <row r="14746" spans="3:17">
      <c r="C14746" s="52"/>
      <c r="F14746" s="41"/>
      <c r="I14746" s="41"/>
      <c r="J14746" s="41"/>
      <c r="K14746" s="40"/>
      <c r="Q14746" s="52"/>
    </row>
    <row r="14747" spans="3:17">
      <c r="C14747" s="52"/>
      <c r="F14747" s="41"/>
      <c r="I14747" s="41"/>
      <c r="J14747" s="41"/>
      <c r="K14747" s="40"/>
      <c r="Q14747" s="52"/>
    </row>
    <row r="14748" spans="3:17">
      <c r="C14748" s="52"/>
      <c r="F14748" s="41"/>
      <c r="I14748" s="41"/>
      <c r="J14748" s="41"/>
      <c r="K14748" s="40"/>
      <c r="Q14748" s="52"/>
    </row>
    <row r="14749" spans="3:17">
      <c r="C14749" s="52"/>
      <c r="F14749" s="41"/>
      <c r="I14749" s="41"/>
      <c r="J14749" s="41"/>
      <c r="K14749" s="40"/>
      <c r="Q14749" s="52"/>
    </row>
    <row r="14750" spans="3:17">
      <c r="C14750" s="52"/>
      <c r="F14750" s="41"/>
      <c r="I14750" s="41"/>
      <c r="J14750" s="41"/>
      <c r="K14750" s="40"/>
      <c r="Q14750" s="52"/>
    </row>
    <row r="14751" spans="3:17">
      <c r="C14751" s="52"/>
      <c r="F14751" s="41"/>
      <c r="I14751" s="41"/>
      <c r="J14751" s="41"/>
      <c r="K14751" s="40"/>
      <c r="Q14751" s="52"/>
    </row>
    <row r="14752" spans="3:17">
      <c r="C14752" s="52"/>
      <c r="F14752" s="41"/>
      <c r="I14752" s="41"/>
      <c r="J14752" s="41"/>
      <c r="K14752" s="40"/>
      <c r="Q14752" s="52"/>
    </row>
    <row r="14753" spans="3:17">
      <c r="C14753" s="52"/>
      <c r="F14753" s="41"/>
      <c r="I14753" s="41"/>
      <c r="J14753" s="41"/>
      <c r="K14753" s="40"/>
      <c r="Q14753" s="52"/>
    </row>
    <row r="14754" spans="3:17">
      <c r="C14754" s="52"/>
      <c r="F14754" s="41"/>
      <c r="I14754" s="41"/>
      <c r="J14754" s="41"/>
      <c r="K14754" s="40"/>
      <c r="Q14754" s="52"/>
    </row>
    <row r="14755" spans="3:17">
      <c r="C14755" s="52"/>
      <c r="F14755" s="41"/>
      <c r="I14755" s="41"/>
      <c r="J14755" s="41"/>
      <c r="K14755" s="40"/>
      <c r="Q14755" s="52"/>
    </row>
    <row r="14756" spans="3:17">
      <c r="C14756" s="52"/>
      <c r="F14756" s="41"/>
      <c r="I14756" s="41"/>
      <c r="J14756" s="41"/>
      <c r="K14756" s="40"/>
      <c r="Q14756" s="52"/>
    </row>
    <row r="14757" spans="3:17">
      <c r="C14757" s="52"/>
      <c r="F14757" s="41"/>
      <c r="I14757" s="41"/>
      <c r="J14757" s="41"/>
      <c r="K14757" s="40"/>
      <c r="Q14757" s="52"/>
    </row>
    <row r="14758" spans="3:17">
      <c r="C14758" s="52"/>
      <c r="F14758" s="41"/>
      <c r="I14758" s="41"/>
      <c r="J14758" s="41"/>
      <c r="K14758" s="40"/>
      <c r="Q14758" s="52"/>
    </row>
    <row r="14759" spans="3:17">
      <c r="C14759" s="52"/>
      <c r="F14759" s="41"/>
      <c r="I14759" s="41"/>
      <c r="J14759" s="41"/>
      <c r="K14759" s="40"/>
      <c r="Q14759" s="52"/>
    </row>
    <row r="14760" spans="3:17">
      <c r="C14760" s="52"/>
      <c r="F14760" s="41"/>
      <c r="I14760" s="41"/>
      <c r="J14760" s="41"/>
      <c r="K14760" s="40"/>
      <c r="Q14760" s="52"/>
    </row>
    <row r="14761" spans="3:17">
      <c r="C14761" s="52"/>
      <c r="F14761" s="41"/>
      <c r="I14761" s="41"/>
      <c r="J14761" s="41"/>
      <c r="K14761" s="40"/>
      <c r="Q14761" s="52"/>
    </row>
    <row r="14762" spans="3:17">
      <c r="C14762" s="52"/>
      <c r="F14762" s="41"/>
      <c r="I14762" s="41"/>
      <c r="J14762" s="41"/>
      <c r="K14762" s="40"/>
      <c r="Q14762" s="52"/>
    </row>
    <row r="14763" spans="3:17">
      <c r="C14763" s="52"/>
      <c r="F14763" s="41"/>
      <c r="I14763" s="41"/>
      <c r="J14763" s="41"/>
      <c r="K14763" s="40"/>
      <c r="Q14763" s="52"/>
    </row>
    <row r="14764" spans="3:17">
      <c r="C14764" s="52"/>
      <c r="F14764" s="41"/>
      <c r="I14764" s="41"/>
      <c r="J14764" s="41"/>
      <c r="K14764" s="40"/>
      <c r="Q14764" s="52"/>
    </row>
    <row r="14765" spans="3:17">
      <c r="C14765" s="52"/>
      <c r="F14765" s="41"/>
      <c r="I14765" s="41"/>
      <c r="J14765" s="41"/>
      <c r="K14765" s="40"/>
      <c r="Q14765" s="52"/>
    </row>
    <row r="14766" spans="3:17">
      <c r="C14766" s="52"/>
      <c r="F14766" s="41"/>
      <c r="I14766" s="41"/>
      <c r="J14766" s="41"/>
      <c r="K14766" s="40"/>
      <c r="Q14766" s="52"/>
    </row>
    <row r="14767" spans="3:17">
      <c r="C14767" s="52"/>
      <c r="F14767" s="41"/>
      <c r="I14767" s="41"/>
      <c r="J14767" s="41"/>
      <c r="K14767" s="40"/>
      <c r="Q14767" s="52"/>
    </row>
    <row r="14768" spans="3:17">
      <c r="C14768" s="52"/>
      <c r="F14768" s="41"/>
      <c r="I14768" s="41"/>
      <c r="J14768" s="41"/>
      <c r="K14768" s="40"/>
      <c r="Q14768" s="52"/>
    </row>
    <row r="14769" spans="3:17">
      <c r="C14769" s="52"/>
      <c r="F14769" s="41"/>
      <c r="I14769" s="41"/>
      <c r="J14769" s="41"/>
      <c r="K14769" s="40"/>
      <c r="Q14769" s="52"/>
    </row>
    <row r="14770" spans="3:17">
      <c r="C14770" s="52"/>
      <c r="F14770" s="41"/>
      <c r="I14770" s="41"/>
      <c r="J14770" s="41"/>
      <c r="K14770" s="40"/>
      <c r="Q14770" s="52"/>
    </row>
    <row r="14771" spans="3:17">
      <c r="C14771" s="52"/>
      <c r="F14771" s="41"/>
      <c r="I14771" s="41"/>
      <c r="J14771" s="41"/>
      <c r="K14771" s="40"/>
      <c r="Q14771" s="52"/>
    </row>
    <row r="14772" spans="3:17">
      <c r="C14772" s="52"/>
      <c r="F14772" s="41"/>
      <c r="I14772" s="41"/>
      <c r="J14772" s="41"/>
      <c r="K14772" s="40"/>
      <c r="Q14772" s="52"/>
    </row>
    <row r="14773" spans="3:17">
      <c r="C14773" s="52"/>
      <c r="F14773" s="41"/>
      <c r="I14773" s="41"/>
      <c r="J14773" s="41"/>
      <c r="K14773" s="40"/>
      <c r="Q14773" s="52"/>
    </row>
    <row r="14774" spans="3:17">
      <c r="C14774" s="52"/>
      <c r="F14774" s="41"/>
      <c r="I14774" s="41"/>
      <c r="J14774" s="41"/>
      <c r="K14774" s="40"/>
      <c r="Q14774" s="52"/>
    </row>
    <row r="14775" spans="3:17">
      <c r="C14775" s="52"/>
      <c r="F14775" s="41"/>
      <c r="I14775" s="41"/>
      <c r="J14775" s="41"/>
      <c r="K14775" s="40"/>
      <c r="Q14775" s="52"/>
    </row>
    <row r="14776" spans="3:17">
      <c r="C14776" s="52"/>
      <c r="F14776" s="41"/>
      <c r="I14776" s="41"/>
      <c r="J14776" s="41"/>
      <c r="K14776" s="40"/>
      <c r="Q14776" s="52"/>
    </row>
    <row r="14777" spans="3:17">
      <c r="C14777" s="52"/>
      <c r="F14777" s="41"/>
      <c r="I14777" s="41"/>
      <c r="J14777" s="41"/>
      <c r="K14777" s="40"/>
      <c r="Q14777" s="52"/>
    </row>
    <row r="14778" spans="3:17">
      <c r="C14778" s="52"/>
      <c r="F14778" s="41"/>
      <c r="I14778" s="41"/>
      <c r="J14778" s="41"/>
      <c r="K14778" s="40"/>
      <c r="Q14778" s="52"/>
    </row>
    <row r="14779" spans="3:17">
      <c r="C14779" s="52"/>
      <c r="F14779" s="41"/>
      <c r="I14779" s="41"/>
      <c r="J14779" s="41"/>
      <c r="K14779" s="40"/>
      <c r="Q14779" s="52"/>
    </row>
    <row r="14780" spans="3:17">
      <c r="C14780" s="52"/>
      <c r="F14780" s="41"/>
      <c r="I14780" s="41"/>
      <c r="J14780" s="41"/>
      <c r="K14780" s="40"/>
      <c r="Q14780" s="52"/>
    </row>
    <row r="14781" spans="3:17">
      <c r="C14781" s="52"/>
      <c r="F14781" s="41"/>
      <c r="I14781" s="41"/>
      <c r="J14781" s="41"/>
      <c r="K14781" s="40"/>
      <c r="Q14781" s="52"/>
    </row>
    <row r="14782" spans="3:17">
      <c r="C14782" s="52"/>
      <c r="F14782" s="41"/>
      <c r="I14782" s="41"/>
      <c r="J14782" s="41"/>
      <c r="K14782" s="40"/>
      <c r="Q14782" s="52"/>
    </row>
    <row r="14783" spans="3:17">
      <c r="C14783" s="52"/>
      <c r="F14783" s="41"/>
      <c r="I14783" s="41"/>
      <c r="J14783" s="41"/>
      <c r="K14783" s="40"/>
      <c r="Q14783" s="52"/>
    </row>
    <row r="14784" spans="3:17">
      <c r="C14784" s="52"/>
      <c r="F14784" s="41"/>
      <c r="I14784" s="41"/>
      <c r="J14784" s="41"/>
      <c r="K14784" s="40"/>
      <c r="Q14784" s="52"/>
    </row>
    <row r="14785" spans="3:17">
      <c r="C14785" s="52"/>
      <c r="F14785" s="41"/>
      <c r="I14785" s="41"/>
      <c r="J14785" s="41"/>
      <c r="K14785" s="40"/>
      <c r="Q14785" s="52"/>
    </row>
    <row r="14786" spans="3:17">
      <c r="C14786" s="52"/>
      <c r="F14786" s="41"/>
      <c r="I14786" s="41"/>
      <c r="J14786" s="41"/>
      <c r="K14786" s="40"/>
      <c r="Q14786" s="52"/>
    </row>
    <row r="14787" spans="3:17">
      <c r="C14787" s="52"/>
      <c r="F14787" s="41"/>
      <c r="I14787" s="41"/>
      <c r="J14787" s="41"/>
      <c r="K14787" s="40"/>
      <c r="Q14787" s="52"/>
    </row>
    <row r="14788" spans="3:17">
      <c r="C14788" s="52"/>
      <c r="F14788" s="41"/>
      <c r="I14788" s="41"/>
      <c r="J14788" s="41"/>
      <c r="K14788" s="40"/>
      <c r="Q14788" s="52"/>
    </row>
    <row r="14789" spans="3:17">
      <c r="C14789" s="52"/>
      <c r="F14789" s="41"/>
      <c r="I14789" s="41"/>
      <c r="J14789" s="41"/>
      <c r="K14789" s="40"/>
      <c r="Q14789" s="52"/>
    </row>
    <row r="14790" spans="3:17">
      <c r="C14790" s="52"/>
      <c r="F14790" s="41"/>
      <c r="I14790" s="41"/>
      <c r="J14790" s="41"/>
      <c r="K14790" s="40"/>
      <c r="Q14790" s="52"/>
    </row>
    <row r="14791" spans="3:17">
      <c r="C14791" s="52"/>
      <c r="F14791" s="41"/>
      <c r="I14791" s="41"/>
      <c r="J14791" s="41"/>
      <c r="K14791" s="40"/>
      <c r="Q14791" s="52"/>
    </row>
    <row r="14792" spans="3:17">
      <c r="C14792" s="52"/>
      <c r="F14792" s="41"/>
      <c r="I14792" s="41"/>
      <c r="J14792" s="41"/>
      <c r="K14792" s="40"/>
      <c r="Q14792" s="52"/>
    </row>
    <row r="14793" spans="3:17">
      <c r="C14793" s="52"/>
      <c r="F14793" s="41"/>
      <c r="I14793" s="41"/>
      <c r="J14793" s="41"/>
      <c r="K14793" s="40"/>
      <c r="Q14793" s="52"/>
    </row>
    <row r="14794" spans="3:17">
      <c r="C14794" s="52"/>
      <c r="F14794" s="41"/>
      <c r="I14794" s="41"/>
      <c r="J14794" s="41"/>
      <c r="K14794" s="40"/>
      <c r="Q14794" s="52"/>
    </row>
    <row r="14795" spans="3:17">
      <c r="C14795" s="52"/>
      <c r="F14795" s="41"/>
      <c r="I14795" s="41"/>
      <c r="J14795" s="41"/>
      <c r="K14795" s="40"/>
      <c r="Q14795" s="52"/>
    </row>
    <row r="14796" spans="3:17">
      <c r="C14796" s="52"/>
      <c r="F14796" s="41"/>
      <c r="I14796" s="41"/>
      <c r="J14796" s="41"/>
      <c r="K14796" s="40"/>
      <c r="Q14796" s="52"/>
    </row>
    <row r="14797" spans="3:17">
      <c r="C14797" s="52"/>
      <c r="F14797" s="41"/>
      <c r="I14797" s="41"/>
      <c r="J14797" s="41"/>
      <c r="K14797" s="40"/>
      <c r="Q14797" s="52"/>
    </row>
    <row r="14798" spans="3:17">
      <c r="C14798" s="52"/>
      <c r="F14798" s="41"/>
      <c r="I14798" s="41"/>
      <c r="J14798" s="41"/>
      <c r="K14798" s="40"/>
      <c r="Q14798" s="52"/>
    </row>
    <row r="14799" spans="3:17">
      <c r="C14799" s="52"/>
      <c r="F14799" s="41"/>
      <c r="I14799" s="41"/>
      <c r="J14799" s="41"/>
      <c r="K14799" s="40"/>
      <c r="Q14799" s="52"/>
    </row>
    <row r="14800" spans="3:17">
      <c r="C14800" s="52"/>
      <c r="F14800" s="41"/>
      <c r="I14800" s="41"/>
      <c r="J14800" s="41"/>
      <c r="K14800" s="40"/>
      <c r="Q14800" s="52"/>
    </row>
    <row r="14801" spans="3:17">
      <c r="C14801" s="52"/>
      <c r="F14801" s="41"/>
      <c r="I14801" s="41"/>
      <c r="J14801" s="41"/>
      <c r="K14801" s="40"/>
      <c r="Q14801" s="52"/>
    </row>
    <row r="14802" spans="3:17">
      <c r="C14802" s="52"/>
      <c r="F14802" s="41"/>
      <c r="I14802" s="41"/>
      <c r="J14802" s="41"/>
      <c r="K14802" s="40"/>
      <c r="Q14802" s="52"/>
    </row>
    <row r="14803" spans="3:17">
      <c r="C14803" s="52"/>
      <c r="F14803" s="41"/>
      <c r="I14803" s="41"/>
      <c r="J14803" s="41"/>
      <c r="K14803" s="40"/>
      <c r="Q14803" s="52"/>
    </row>
    <row r="14804" spans="3:17">
      <c r="C14804" s="52"/>
      <c r="F14804" s="41"/>
      <c r="I14804" s="41"/>
      <c r="J14804" s="41"/>
      <c r="K14804" s="40"/>
      <c r="Q14804" s="52"/>
    </row>
    <row r="14805" spans="3:17">
      <c r="C14805" s="52"/>
      <c r="F14805" s="41"/>
      <c r="I14805" s="41"/>
      <c r="J14805" s="41"/>
      <c r="K14805" s="40"/>
      <c r="Q14805" s="52"/>
    </row>
    <row r="14806" spans="3:17">
      <c r="C14806" s="52"/>
      <c r="F14806" s="41"/>
      <c r="I14806" s="41"/>
      <c r="J14806" s="41"/>
      <c r="K14806" s="40"/>
      <c r="Q14806" s="52"/>
    </row>
    <row r="14807" spans="3:17">
      <c r="C14807" s="52"/>
      <c r="F14807" s="41"/>
      <c r="I14807" s="41"/>
      <c r="J14807" s="41"/>
      <c r="K14807" s="40"/>
      <c r="Q14807" s="52"/>
    </row>
    <row r="14808" spans="3:17">
      <c r="C14808" s="52"/>
      <c r="F14808" s="41"/>
      <c r="I14808" s="41"/>
      <c r="J14808" s="41"/>
      <c r="K14808" s="40"/>
      <c r="Q14808" s="52"/>
    </row>
    <row r="14809" spans="3:17">
      <c r="C14809" s="52"/>
      <c r="F14809" s="41"/>
      <c r="I14809" s="41"/>
      <c r="J14809" s="41"/>
      <c r="K14809" s="40"/>
      <c r="Q14809" s="52"/>
    </row>
    <row r="14810" spans="3:17">
      <c r="C14810" s="52"/>
      <c r="F14810" s="41"/>
      <c r="I14810" s="41"/>
      <c r="J14810" s="41"/>
      <c r="K14810" s="40"/>
      <c r="Q14810" s="52"/>
    </row>
    <row r="14811" spans="3:17">
      <c r="C14811" s="52"/>
      <c r="F14811" s="41"/>
      <c r="I14811" s="41"/>
      <c r="J14811" s="41"/>
      <c r="K14811" s="40"/>
      <c r="Q14811" s="52"/>
    </row>
    <row r="14812" spans="3:17">
      <c r="C14812" s="52"/>
      <c r="F14812" s="41"/>
      <c r="I14812" s="41"/>
      <c r="J14812" s="41"/>
      <c r="K14812" s="40"/>
      <c r="Q14812" s="52"/>
    </row>
    <row r="14813" spans="3:17">
      <c r="C14813" s="52"/>
      <c r="F14813" s="41"/>
      <c r="I14813" s="41"/>
      <c r="J14813" s="41"/>
      <c r="K14813" s="40"/>
      <c r="Q14813" s="52"/>
    </row>
    <row r="14814" spans="3:17">
      <c r="C14814" s="52"/>
      <c r="F14814" s="41"/>
      <c r="I14814" s="41"/>
      <c r="J14814" s="41"/>
      <c r="K14814" s="40"/>
      <c r="Q14814" s="52"/>
    </row>
    <row r="14815" spans="3:17">
      <c r="C14815" s="52"/>
      <c r="F14815" s="41"/>
      <c r="I14815" s="41"/>
      <c r="J14815" s="41"/>
      <c r="K14815" s="40"/>
      <c r="Q14815" s="52"/>
    </row>
    <row r="14816" spans="3:17">
      <c r="C14816" s="52"/>
      <c r="F14816" s="41"/>
      <c r="I14816" s="41"/>
      <c r="J14816" s="41"/>
      <c r="K14816" s="40"/>
      <c r="Q14816" s="52"/>
    </row>
    <row r="14817" spans="3:17">
      <c r="C14817" s="52"/>
      <c r="F14817" s="41"/>
      <c r="I14817" s="41"/>
      <c r="J14817" s="41"/>
      <c r="K14817" s="40"/>
      <c r="Q14817" s="52"/>
    </row>
    <row r="14818" spans="3:17">
      <c r="C14818" s="52"/>
      <c r="F14818" s="41"/>
      <c r="I14818" s="41"/>
      <c r="J14818" s="41"/>
      <c r="K14818" s="40"/>
      <c r="Q14818" s="52"/>
    </row>
    <row r="14819" spans="3:17">
      <c r="C14819" s="52"/>
      <c r="F14819" s="41"/>
      <c r="I14819" s="41"/>
      <c r="J14819" s="41"/>
      <c r="K14819" s="40"/>
      <c r="Q14819" s="52"/>
    </row>
    <row r="14820" spans="3:17">
      <c r="C14820" s="52"/>
      <c r="F14820" s="41"/>
      <c r="I14820" s="41"/>
      <c r="J14820" s="41"/>
      <c r="K14820" s="40"/>
      <c r="Q14820" s="52"/>
    </row>
    <row r="14821" spans="3:17">
      <c r="C14821" s="52"/>
      <c r="F14821" s="41"/>
      <c r="I14821" s="41"/>
      <c r="J14821" s="41"/>
      <c r="K14821" s="40"/>
      <c r="Q14821" s="52"/>
    </row>
    <row r="14822" spans="3:17">
      <c r="C14822" s="52"/>
      <c r="F14822" s="41"/>
      <c r="I14822" s="41"/>
      <c r="J14822" s="41"/>
      <c r="K14822" s="40"/>
      <c r="Q14822" s="52"/>
    </row>
    <row r="14823" spans="3:17">
      <c r="C14823" s="52"/>
      <c r="F14823" s="41"/>
      <c r="I14823" s="41"/>
      <c r="J14823" s="41"/>
      <c r="K14823" s="40"/>
      <c r="Q14823" s="52"/>
    </row>
    <row r="14824" spans="3:17">
      <c r="C14824" s="52"/>
      <c r="F14824" s="41"/>
      <c r="I14824" s="41"/>
      <c r="J14824" s="41"/>
      <c r="K14824" s="40"/>
      <c r="Q14824" s="52"/>
    </row>
    <row r="14825" spans="3:17">
      <c r="C14825" s="52"/>
      <c r="F14825" s="41"/>
      <c r="I14825" s="41"/>
      <c r="J14825" s="41"/>
      <c r="K14825" s="40"/>
      <c r="Q14825" s="52"/>
    </row>
    <row r="14826" spans="3:17">
      <c r="C14826" s="52"/>
      <c r="F14826" s="41"/>
      <c r="I14826" s="41"/>
      <c r="J14826" s="41"/>
      <c r="K14826" s="40"/>
      <c r="Q14826" s="52"/>
    </row>
    <row r="14827" spans="3:17">
      <c r="C14827" s="52"/>
      <c r="F14827" s="41"/>
      <c r="I14827" s="41"/>
      <c r="J14827" s="41"/>
      <c r="K14827" s="40"/>
      <c r="Q14827" s="52"/>
    </row>
    <row r="14828" spans="3:17">
      <c r="C14828" s="52"/>
      <c r="F14828" s="41"/>
      <c r="I14828" s="41"/>
      <c r="J14828" s="41"/>
      <c r="K14828" s="40"/>
      <c r="Q14828" s="52"/>
    </row>
    <row r="14829" spans="3:17">
      <c r="C14829" s="52"/>
      <c r="F14829" s="41"/>
      <c r="I14829" s="41"/>
      <c r="J14829" s="41"/>
      <c r="K14829" s="40"/>
      <c r="Q14829" s="52"/>
    </row>
    <row r="14830" spans="3:17">
      <c r="C14830" s="52"/>
      <c r="F14830" s="41"/>
      <c r="I14830" s="41"/>
      <c r="J14830" s="41"/>
      <c r="K14830" s="40"/>
      <c r="Q14830" s="52"/>
    </row>
    <row r="14831" spans="3:17">
      <c r="C14831" s="52"/>
      <c r="F14831" s="41"/>
      <c r="I14831" s="41"/>
      <c r="J14831" s="41"/>
      <c r="K14831" s="40"/>
      <c r="Q14831" s="52"/>
    </row>
    <row r="14832" spans="3:17">
      <c r="C14832" s="52"/>
      <c r="F14832" s="41"/>
      <c r="I14832" s="41"/>
      <c r="J14832" s="41"/>
      <c r="K14832" s="40"/>
      <c r="Q14832" s="52"/>
    </row>
    <row r="14833" spans="3:17">
      <c r="C14833" s="52"/>
      <c r="F14833" s="41"/>
      <c r="I14833" s="41"/>
      <c r="J14833" s="41"/>
      <c r="K14833" s="40"/>
      <c r="Q14833" s="52"/>
    </row>
    <row r="14834" spans="3:17">
      <c r="C14834" s="52"/>
      <c r="F14834" s="41"/>
      <c r="I14834" s="41"/>
      <c r="J14834" s="41"/>
      <c r="K14834" s="40"/>
      <c r="Q14834" s="52"/>
    </row>
    <row r="14835" spans="3:17">
      <c r="C14835" s="52"/>
      <c r="F14835" s="41"/>
      <c r="I14835" s="41"/>
      <c r="J14835" s="41"/>
      <c r="K14835" s="40"/>
      <c r="Q14835" s="52"/>
    </row>
    <row r="14836" spans="3:17">
      <c r="C14836" s="52"/>
      <c r="F14836" s="41"/>
      <c r="I14836" s="41"/>
      <c r="J14836" s="41"/>
      <c r="K14836" s="40"/>
      <c r="Q14836" s="52"/>
    </row>
    <row r="14837" spans="3:17">
      <c r="C14837" s="52"/>
      <c r="F14837" s="41"/>
      <c r="I14837" s="41"/>
      <c r="J14837" s="41"/>
      <c r="K14837" s="40"/>
      <c r="Q14837" s="52"/>
    </row>
    <row r="14838" spans="3:17">
      <c r="C14838" s="52"/>
      <c r="F14838" s="41"/>
      <c r="I14838" s="41"/>
      <c r="J14838" s="41"/>
      <c r="K14838" s="40"/>
      <c r="Q14838" s="52"/>
    </row>
    <row r="14839" spans="3:17">
      <c r="C14839" s="52"/>
      <c r="F14839" s="41"/>
      <c r="I14839" s="41"/>
      <c r="J14839" s="41"/>
      <c r="K14839" s="40"/>
      <c r="Q14839" s="52"/>
    </row>
    <row r="14840" spans="3:17">
      <c r="C14840" s="52"/>
      <c r="F14840" s="41"/>
      <c r="I14840" s="41"/>
      <c r="J14840" s="41"/>
      <c r="K14840" s="40"/>
      <c r="Q14840" s="52"/>
    </row>
    <row r="14841" spans="3:17">
      <c r="C14841" s="52"/>
      <c r="F14841" s="41"/>
      <c r="I14841" s="41"/>
      <c r="J14841" s="41"/>
      <c r="K14841" s="40"/>
      <c r="Q14841" s="52"/>
    </row>
    <row r="14842" spans="3:17">
      <c r="C14842" s="52"/>
      <c r="F14842" s="41"/>
      <c r="I14842" s="41"/>
      <c r="J14842" s="41"/>
      <c r="K14842" s="40"/>
      <c r="Q14842" s="52"/>
    </row>
    <row r="14843" spans="3:17">
      <c r="C14843" s="52"/>
      <c r="F14843" s="41"/>
      <c r="I14843" s="41"/>
      <c r="J14843" s="41"/>
      <c r="K14843" s="40"/>
      <c r="Q14843" s="52"/>
    </row>
    <row r="14844" spans="3:17">
      <c r="C14844" s="52"/>
      <c r="F14844" s="41"/>
      <c r="I14844" s="41"/>
      <c r="J14844" s="41"/>
      <c r="K14844" s="40"/>
      <c r="Q14844" s="52"/>
    </row>
    <row r="14845" spans="3:17">
      <c r="C14845" s="52"/>
      <c r="F14845" s="41"/>
      <c r="I14845" s="41"/>
      <c r="J14845" s="41"/>
      <c r="K14845" s="40"/>
      <c r="Q14845" s="52"/>
    </row>
    <row r="14846" spans="3:17">
      <c r="C14846" s="52"/>
      <c r="F14846" s="41"/>
      <c r="I14846" s="41"/>
      <c r="J14846" s="41"/>
      <c r="K14846" s="40"/>
      <c r="Q14846" s="52"/>
    </row>
    <row r="14847" spans="3:17">
      <c r="C14847" s="52"/>
      <c r="F14847" s="41"/>
      <c r="I14847" s="41"/>
      <c r="J14847" s="41"/>
      <c r="K14847" s="40"/>
      <c r="Q14847" s="52"/>
    </row>
    <row r="14848" spans="3:17">
      <c r="C14848" s="52"/>
      <c r="F14848" s="41"/>
      <c r="I14848" s="41"/>
      <c r="J14848" s="41"/>
      <c r="K14848" s="40"/>
      <c r="Q14848" s="52"/>
    </row>
    <row r="14849" spans="3:17">
      <c r="C14849" s="52"/>
      <c r="F14849" s="41"/>
      <c r="I14849" s="41"/>
      <c r="J14849" s="41"/>
      <c r="K14849" s="40"/>
      <c r="Q14849" s="52"/>
    </row>
    <row r="14850" spans="3:17">
      <c r="C14850" s="52"/>
      <c r="F14850" s="41"/>
      <c r="I14850" s="41"/>
      <c r="J14850" s="41"/>
      <c r="K14850" s="40"/>
      <c r="Q14850" s="52"/>
    </row>
    <row r="14851" spans="3:17">
      <c r="C14851" s="52"/>
      <c r="F14851" s="41"/>
      <c r="I14851" s="41"/>
      <c r="J14851" s="41"/>
      <c r="K14851" s="40"/>
      <c r="Q14851" s="52"/>
    </row>
    <row r="14852" spans="3:17">
      <c r="C14852" s="52"/>
      <c r="F14852" s="41"/>
      <c r="I14852" s="41"/>
      <c r="J14852" s="41"/>
      <c r="K14852" s="40"/>
      <c r="Q14852" s="52"/>
    </row>
    <row r="14853" spans="3:17">
      <c r="C14853" s="52"/>
      <c r="F14853" s="41"/>
      <c r="I14853" s="41"/>
      <c r="J14853" s="41"/>
      <c r="K14853" s="40"/>
      <c r="Q14853" s="52"/>
    </row>
    <row r="14854" spans="3:17">
      <c r="C14854" s="52"/>
      <c r="F14854" s="41"/>
      <c r="I14854" s="41"/>
      <c r="J14854" s="41"/>
      <c r="K14854" s="40"/>
      <c r="Q14854" s="52"/>
    </row>
    <row r="14855" spans="3:17">
      <c r="C14855" s="52"/>
      <c r="F14855" s="41"/>
      <c r="I14855" s="41"/>
      <c r="J14855" s="41"/>
      <c r="K14855" s="40"/>
      <c r="Q14855" s="52"/>
    </row>
    <row r="14856" spans="3:17">
      <c r="C14856" s="52"/>
      <c r="F14856" s="41"/>
      <c r="I14856" s="41"/>
      <c r="J14856" s="41"/>
      <c r="K14856" s="40"/>
      <c r="Q14856" s="52"/>
    </row>
    <row r="14857" spans="3:17">
      <c r="C14857" s="52"/>
      <c r="F14857" s="41"/>
      <c r="I14857" s="41"/>
      <c r="J14857" s="41"/>
      <c r="K14857" s="40"/>
      <c r="Q14857" s="52"/>
    </row>
    <row r="14858" spans="3:17">
      <c r="C14858" s="52"/>
      <c r="F14858" s="41"/>
      <c r="I14858" s="41"/>
      <c r="J14858" s="41"/>
      <c r="K14858" s="40"/>
      <c r="Q14858" s="52"/>
    </row>
    <row r="14859" spans="3:17">
      <c r="C14859" s="52"/>
      <c r="F14859" s="41"/>
      <c r="I14859" s="41"/>
      <c r="J14859" s="41"/>
      <c r="K14859" s="40"/>
      <c r="Q14859" s="52"/>
    </row>
    <row r="14860" spans="3:17">
      <c r="C14860" s="52"/>
      <c r="F14860" s="41"/>
      <c r="I14860" s="41"/>
      <c r="J14860" s="41"/>
      <c r="K14860" s="40"/>
      <c r="Q14860" s="52"/>
    </row>
    <row r="14861" spans="3:17">
      <c r="C14861" s="52"/>
      <c r="F14861" s="41"/>
      <c r="I14861" s="41"/>
      <c r="J14861" s="41"/>
      <c r="K14861" s="40"/>
      <c r="Q14861" s="52"/>
    </row>
    <row r="14862" spans="3:17">
      <c r="C14862" s="52"/>
      <c r="F14862" s="41"/>
      <c r="I14862" s="41"/>
      <c r="J14862" s="41"/>
      <c r="K14862" s="40"/>
      <c r="Q14862" s="52"/>
    </row>
    <row r="14863" spans="3:17">
      <c r="C14863" s="52"/>
      <c r="F14863" s="41"/>
      <c r="I14863" s="41"/>
      <c r="J14863" s="41"/>
      <c r="K14863" s="40"/>
      <c r="Q14863" s="52"/>
    </row>
    <row r="14864" spans="3:17">
      <c r="C14864" s="52"/>
      <c r="F14864" s="41"/>
      <c r="I14864" s="41"/>
      <c r="J14864" s="41"/>
      <c r="K14864" s="40"/>
      <c r="Q14864" s="52"/>
    </row>
    <row r="14865" spans="3:17">
      <c r="C14865" s="52"/>
      <c r="F14865" s="41"/>
      <c r="I14865" s="41"/>
      <c r="J14865" s="41"/>
      <c r="K14865" s="40"/>
      <c r="Q14865" s="52"/>
    </row>
    <row r="14866" spans="3:17">
      <c r="C14866" s="52"/>
      <c r="F14866" s="41"/>
      <c r="I14866" s="41"/>
      <c r="J14866" s="41"/>
      <c r="K14866" s="40"/>
      <c r="Q14866" s="52"/>
    </row>
    <row r="14867" spans="3:17">
      <c r="C14867" s="52"/>
      <c r="F14867" s="41"/>
      <c r="I14867" s="41"/>
      <c r="J14867" s="41"/>
      <c r="K14867" s="40"/>
      <c r="Q14867" s="52"/>
    </row>
    <row r="14868" spans="3:17">
      <c r="C14868" s="52"/>
      <c r="F14868" s="41"/>
      <c r="I14868" s="41"/>
      <c r="J14868" s="41"/>
      <c r="K14868" s="40"/>
      <c r="Q14868" s="52"/>
    </row>
    <row r="14869" spans="3:17">
      <c r="C14869" s="52"/>
      <c r="F14869" s="41"/>
      <c r="I14869" s="41"/>
      <c r="J14869" s="41"/>
      <c r="K14869" s="40"/>
      <c r="Q14869" s="52"/>
    </row>
    <row r="14870" spans="3:17">
      <c r="C14870" s="52"/>
      <c r="F14870" s="41"/>
      <c r="I14870" s="41"/>
      <c r="J14870" s="41"/>
      <c r="K14870" s="40"/>
      <c r="Q14870" s="52"/>
    </row>
    <row r="14871" spans="3:17">
      <c r="C14871" s="52"/>
      <c r="F14871" s="41"/>
      <c r="I14871" s="41"/>
      <c r="J14871" s="41"/>
      <c r="K14871" s="40"/>
      <c r="Q14871" s="52"/>
    </row>
    <row r="14872" spans="3:17">
      <c r="C14872" s="52"/>
      <c r="F14872" s="41"/>
      <c r="I14872" s="41"/>
      <c r="J14872" s="41"/>
      <c r="K14872" s="40"/>
      <c r="Q14872" s="52"/>
    </row>
    <row r="14873" spans="3:17">
      <c r="C14873" s="52"/>
      <c r="F14873" s="41"/>
      <c r="I14873" s="41"/>
      <c r="J14873" s="41"/>
      <c r="K14873" s="40"/>
      <c r="Q14873" s="52"/>
    </row>
    <row r="14874" spans="3:17">
      <c r="C14874" s="52"/>
      <c r="F14874" s="41"/>
      <c r="I14874" s="41"/>
      <c r="J14874" s="41"/>
      <c r="K14874" s="40"/>
      <c r="Q14874" s="52"/>
    </row>
    <row r="14875" spans="3:17">
      <c r="C14875" s="52"/>
      <c r="F14875" s="41"/>
      <c r="I14875" s="41"/>
      <c r="J14875" s="41"/>
      <c r="K14875" s="40"/>
      <c r="Q14875" s="52"/>
    </row>
    <row r="14876" spans="3:17">
      <c r="C14876" s="52"/>
      <c r="F14876" s="41"/>
      <c r="I14876" s="41"/>
      <c r="J14876" s="41"/>
      <c r="K14876" s="40"/>
      <c r="Q14876" s="52"/>
    </row>
    <row r="14877" spans="3:17">
      <c r="C14877" s="52"/>
      <c r="F14877" s="41"/>
      <c r="I14877" s="41"/>
      <c r="J14877" s="41"/>
      <c r="K14877" s="40"/>
      <c r="Q14877" s="52"/>
    </row>
    <row r="14878" spans="3:17">
      <c r="C14878" s="52"/>
      <c r="F14878" s="41"/>
      <c r="I14878" s="41"/>
      <c r="J14878" s="41"/>
      <c r="K14878" s="40"/>
      <c r="Q14878" s="52"/>
    </row>
    <row r="14879" spans="3:17">
      <c r="C14879" s="52"/>
      <c r="F14879" s="41"/>
      <c r="I14879" s="41"/>
      <c r="J14879" s="41"/>
      <c r="K14879" s="40"/>
      <c r="Q14879" s="52"/>
    </row>
    <row r="14880" spans="3:17">
      <c r="C14880" s="52"/>
      <c r="F14880" s="41"/>
      <c r="I14880" s="41"/>
      <c r="J14880" s="41"/>
      <c r="K14880" s="40"/>
      <c r="Q14880" s="52"/>
    </row>
    <row r="14881" spans="3:17">
      <c r="C14881" s="52"/>
      <c r="F14881" s="41"/>
      <c r="I14881" s="41"/>
      <c r="J14881" s="41"/>
      <c r="K14881" s="40"/>
      <c r="Q14881" s="52"/>
    </row>
    <row r="14882" spans="3:17">
      <c r="C14882" s="52"/>
      <c r="F14882" s="41"/>
      <c r="I14882" s="41"/>
      <c r="J14882" s="41"/>
      <c r="K14882" s="40"/>
      <c r="Q14882" s="52"/>
    </row>
    <row r="14883" spans="3:17">
      <c r="C14883" s="52"/>
      <c r="F14883" s="41"/>
      <c r="I14883" s="41"/>
      <c r="J14883" s="41"/>
      <c r="K14883" s="40"/>
      <c r="Q14883" s="52"/>
    </row>
    <row r="14884" spans="3:17">
      <c r="C14884" s="52"/>
      <c r="F14884" s="41"/>
      <c r="I14884" s="41"/>
      <c r="J14884" s="41"/>
      <c r="K14884" s="40"/>
      <c r="Q14884" s="52"/>
    </row>
    <row r="14885" spans="3:17">
      <c r="C14885" s="52"/>
      <c r="F14885" s="41"/>
      <c r="I14885" s="41"/>
      <c r="J14885" s="41"/>
      <c r="K14885" s="40"/>
      <c r="Q14885" s="52"/>
    </row>
    <row r="14886" spans="3:17">
      <c r="C14886" s="52"/>
      <c r="F14886" s="41"/>
      <c r="I14886" s="41"/>
      <c r="J14886" s="41"/>
      <c r="K14886" s="40"/>
      <c r="Q14886" s="52"/>
    </row>
    <row r="14887" spans="3:17">
      <c r="C14887" s="52"/>
      <c r="F14887" s="41"/>
      <c r="I14887" s="41"/>
      <c r="J14887" s="41"/>
      <c r="K14887" s="40"/>
      <c r="Q14887" s="52"/>
    </row>
    <row r="14888" spans="3:17">
      <c r="C14888" s="52"/>
      <c r="F14888" s="41"/>
      <c r="I14888" s="41"/>
      <c r="J14888" s="41"/>
      <c r="K14888" s="40"/>
      <c r="Q14888" s="52"/>
    </row>
    <row r="14889" spans="3:17">
      <c r="C14889" s="52"/>
      <c r="F14889" s="41"/>
      <c r="I14889" s="41"/>
      <c r="J14889" s="41"/>
      <c r="K14889" s="40"/>
      <c r="Q14889" s="52"/>
    </row>
    <row r="14890" spans="3:17">
      <c r="C14890" s="52"/>
      <c r="F14890" s="41"/>
      <c r="I14890" s="41"/>
      <c r="J14890" s="41"/>
      <c r="K14890" s="40"/>
      <c r="Q14890" s="52"/>
    </row>
    <row r="14891" spans="3:17">
      <c r="C14891" s="52"/>
      <c r="F14891" s="41"/>
      <c r="I14891" s="41"/>
      <c r="J14891" s="41"/>
      <c r="K14891" s="40"/>
      <c r="Q14891" s="52"/>
    </row>
    <row r="14892" spans="3:17">
      <c r="C14892" s="52"/>
      <c r="F14892" s="41"/>
      <c r="I14892" s="41"/>
      <c r="J14892" s="41"/>
      <c r="K14892" s="40"/>
      <c r="Q14892" s="52"/>
    </row>
    <row r="14893" spans="3:17">
      <c r="C14893" s="52"/>
      <c r="F14893" s="41"/>
      <c r="I14893" s="41"/>
      <c r="J14893" s="41"/>
      <c r="K14893" s="40"/>
      <c r="Q14893" s="52"/>
    </row>
    <row r="14894" spans="3:17">
      <c r="C14894" s="52"/>
      <c r="F14894" s="41"/>
      <c r="I14894" s="41"/>
      <c r="J14894" s="41"/>
      <c r="K14894" s="40"/>
      <c r="Q14894" s="52"/>
    </row>
    <row r="14895" spans="3:17">
      <c r="C14895" s="52"/>
      <c r="F14895" s="41"/>
      <c r="I14895" s="41"/>
      <c r="J14895" s="41"/>
      <c r="K14895" s="40"/>
      <c r="Q14895" s="52"/>
    </row>
    <row r="14896" spans="3:17">
      <c r="C14896" s="52"/>
      <c r="F14896" s="41"/>
      <c r="I14896" s="41"/>
      <c r="J14896" s="41"/>
      <c r="K14896" s="40"/>
      <c r="Q14896" s="52"/>
    </row>
    <row r="14897" spans="3:17">
      <c r="C14897" s="52"/>
      <c r="F14897" s="41"/>
      <c r="I14897" s="41"/>
      <c r="J14897" s="41"/>
      <c r="K14897" s="40"/>
      <c r="Q14897" s="52"/>
    </row>
    <row r="14898" spans="3:17">
      <c r="C14898" s="52"/>
      <c r="F14898" s="41"/>
      <c r="I14898" s="41"/>
      <c r="J14898" s="41"/>
      <c r="K14898" s="40"/>
      <c r="Q14898" s="52"/>
    </row>
    <row r="14899" spans="3:17">
      <c r="C14899" s="52"/>
      <c r="F14899" s="41"/>
      <c r="I14899" s="41"/>
      <c r="J14899" s="41"/>
      <c r="K14899" s="40"/>
      <c r="Q14899" s="52"/>
    </row>
    <row r="14900" spans="3:17">
      <c r="C14900" s="52"/>
      <c r="F14900" s="41"/>
      <c r="I14900" s="41"/>
      <c r="J14900" s="41"/>
      <c r="K14900" s="40"/>
      <c r="Q14900" s="52"/>
    </row>
    <row r="14901" spans="3:17">
      <c r="C14901" s="52"/>
      <c r="F14901" s="41"/>
      <c r="I14901" s="41"/>
      <c r="J14901" s="41"/>
      <c r="K14901" s="40"/>
      <c r="Q14901" s="52"/>
    </row>
    <row r="14902" spans="3:17">
      <c r="C14902" s="52"/>
      <c r="F14902" s="41"/>
      <c r="I14902" s="41"/>
      <c r="J14902" s="41"/>
      <c r="K14902" s="40"/>
      <c r="Q14902" s="52"/>
    </row>
    <row r="14903" spans="3:17">
      <c r="C14903" s="52"/>
      <c r="F14903" s="41"/>
      <c r="I14903" s="41"/>
      <c r="J14903" s="41"/>
      <c r="K14903" s="40"/>
      <c r="Q14903" s="52"/>
    </row>
    <row r="14904" spans="3:17">
      <c r="C14904" s="52"/>
      <c r="F14904" s="41"/>
      <c r="I14904" s="41"/>
      <c r="J14904" s="41"/>
      <c r="K14904" s="40"/>
      <c r="Q14904" s="52"/>
    </row>
    <row r="14905" spans="3:17">
      <c r="C14905" s="52"/>
      <c r="F14905" s="41"/>
      <c r="I14905" s="41"/>
      <c r="J14905" s="41"/>
      <c r="K14905" s="40"/>
      <c r="Q14905" s="52"/>
    </row>
    <row r="14906" spans="3:17">
      <c r="C14906" s="52"/>
      <c r="F14906" s="41"/>
      <c r="I14906" s="41"/>
      <c r="J14906" s="41"/>
      <c r="K14906" s="40"/>
      <c r="Q14906" s="52"/>
    </row>
    <row r="14907" spans="3:17">
      <c r="C14907" s="52"/>
      <c r="F14907" s="41"/>
      <c r="I14907" s="41"/>
      <c r="J14907" s="41"/>
      <c r="K14907" s="40"/>
      <c r="Q14907" s="52"/>
    </row>
    <row r="14908" spans="3:17">
      <c r="C14908" s="52"/>
      <c r="F14908" s="41"/>
      <c r="I14908" s="41"/>
      <c r="J14908" s="41"/>
      <c r="K14908" s="40"/>
      <c r="Q14908" s="52"/>
    </row>
    <row r="14909" spans="3:17">
      <c r="C14909" s="52"/>
      <c r="F14909" s="41"/>
      <c r="I14909" s="41"/>
      <c r="J14909" s="41"/>
      <c r="K14909" s="40"/>
      <c r="Q14909" s="52"/>
    </row>
    <row r="14910" spans="3:17">
      <c r="C14910" s="52"/>
      <c r="F14910" s="41"/>
      <c r="I14910" s="41"/>
      <c r="J14910" s="41"/>
      <c r="K14910" s="40"/>
      <c r="Q14910" s="52"/>
    </row>
    <row r="14911" spans="3:17">
      <c r="C14911" s="52"/>
      <c r="F14911" s="41"/>
      <c r="I14911" s="41"/>
      <c r="J14911" s="41"/>
      <c r="K14911" s="40"/>
      <c r="Q14911" s="52"/>
    </row>
    <row r="14912" spans="3:17">
      <c r="C14912" s="52"/>
      <c r="F14912" s="41"/>
      <c r="I14912" s="41"/>
      <c r="J14912" s="41"/>
      <c r="K14912" s="40"/>
      <c r="Q14912" s="52"/>
    </row>
    <row r="14913" spans="3:17">
      <c r="C14913" s="52"/>
      <c r="F14913" s="41"/>
      <c r="I14913" s="41"/>
      <c r="J14913" s="41"/>
      <c r="K14913" s="40"/>
      <c r="Q14913" s="52"/>
    </row>
    <row r="14914" spans="3:17">
      <c r="C14914" s="52"/>
      <c r="F14914" s="41"/>
      <c r="I14914" s="41"/>
      <c r="J14914" s="41"/>
      <c r="K14914" s="40"/>
      <c r="Q14914" s="52"/>
    </row>
    <row r="14915" spans="3:17">
      <c r="C14915" s="52"/>
      <c r="F14915" s="41"/>
      <c r="I14915" s="41"/>
      <c r="J14915" s="41"/>
      <c r="K14915" s="40"/>
      <c r="Q14915" s="52"/>
    </row>
    <row r="14916" spans="3:17">
      <c r="C14916" s="52"/>
      <c r="F14916" s="41"/>
      <c r="I14916" s="41"/>
      <c r="J14916" s="41"/>
      <c r="K14916" s="40"/>
      <c r="Q14916" s="52"/>
    </row>
    <row r="14917" spans="3:17">
      <c r="C14917" s="52"/>
      <c r="F14917" s="41"/>
      <c r="I14917" s="41"/>
      <c r="J14917" s="41"/>
      <c r="K14917" s="40"/>
      <c r="Q14917" s="52"/>
    </row>
    <row r="14918" spans="3:17">
      <c r="C14918" s="52"/>
      <c r="F14918" s="41"/>
      <c r="I14918" s="41"/>
      <c r="J14918" s="41"/>
      <c r="K14918" s="40"/>
      <c r="Q14918" s="52"/>
    </row>
    <row r="14919" spans="3:17">
      <c r="C14919" s="52"/>
      <c r="F14919" s="41"/>
      <c r="I14919" s="41"/>
      <c r="J14919" s="41"/>
      <c r="K14919" s="40"/>
      <c r="Q14919" s="52"/>
    </row>
    <row r="14920" spans="3:17">
      <c r="C14920" s="52"/>
      <c r="F14920" s="41"/>
      <c r="I14920" s="41"/>
      <c r="J14920" s="41"/>
      <c r="K14920" s="40"/>
      <c r="Q14920" s="52"/>
    </row>
    <row r="14921" spans="3:17">
      <c r="C14921" s="52"/>
      <c r="F14921" s="41"/>
      <c r="I14921" s="41"/>
      <c r="J14921" s="41"/>
      <c r="K14921" s="40"/>
      <c r="Q14921" s="52"/>
    </row>
    <row r="14922" spans="3:17">
      <c r="C14922" s="52"/>
      <c r="F14922" s="41"/>
      <c r="I14922" s="41"/>
      <c r="J14922" s="41"/>
      <c r="K14922" s="40"/>
      <c r="Q14922" s="52"/>
    </row>
    <row r="14923" spans="3:17">
      <c r="C14923" s="52"/>
      <c r="F14923" s="41"/>
      <c r="I14923" s="41"/>
      <c r="J14923" s="41"/>
      <c r="K14923" s="40"/>
      <c r="Q14923" s="52"/>
    </row>
    <row r="14924" spans="3:17">
      <c r="C14924" s="52"/>
      <c r="F14924" s="41"/>
      <c r="I14924" s="41"/>
      <c r="J14924" s="41"/>
      <c r="K14924" s="40"/>
      <c r="Q14924" s="52"/>
    </row>
    <row r="14925" spans="3:17">
      <c r="C14925" s="52"/>
      <c r="F14925" s="41"/>
      <c r="I14925" s="41"/>
      <c r="J14925" s="41"/>
      <c r="K14925" s="40"/>
      <c r="Q14925" s="52"/>
    </row>
    <row r="14926" spans="3:17">
      <c r="C14926" s="52"/>
      <c r="F14926" s="41"/>
      <c r="I14926" s="41"/>
      <c r="J14926" s="41"/>
      <c r="K14926" s="40"/>
      <c r="Q14926" s="52"/>
    </row>
    <row r="14927" spans="3:17">
      <c r="C14927" s="52"/>
      <c r="F14927" s="41"/>
      <c r="I14927" s="41"/>
      <c r="J14927" s="41"/>
      <c r="K14927" s="40"/>
      <c r="Q14927" s="52"/>
    </row>
    <row r="14928" spans="3:17">
      <c r="C14928" s="52"/>
      <c r="F14928" s="41"/>
      <c r="I14928" s="41"/>
      <c r="J14928" s="41"/>
      <c r="K14928" s="40"/>
      <c r="Q14928" s="52"/>
    </row>
    <row r="14929" spans="3:17">
      <c r="C14929" s="52"/>
      <c r="F14929" s="41"/>
      <c r="I14929" s="41"/>
      <c r="J14929" s="41"/>
      <c r="K14929" s="40"/>
      <c r="Q14929" s="52"/>
    </row>
    <row r="14930" spans="3:17">
      <c r="C14930" s="52"/>
      <c r="F14930" s="41"/>
      <c r="I14930" s="41"/>
      <c r="J14930" s="41"/>
      <c r="K14930" s="40"/>
      <c r="Q14930" s="52"/>
    </row>
    <row r="14931" spans="3:17">
      <c r="C14931" s="52"/>
      <c r="F14931" s="41"/>
      <c r="I14931" s="41"/>
      <c r="J14931" s="41"/>
      <c r="K14931" s="40"/>
      <c r="Q14931" s="52"/>
    </row>
    <row r="14932" spans="3:17">
      <c r="C14932" s="52"/>
      <c r="F14932" s="41"/>
      <c r="I14932" s="41"/>
      <c r="J14932" s="41"/>
      <c r="K14932" s="40"/>
      <c r="Q14932" s="52"/>
    </row>
    <row r="14933" spans="3:17">
      <c r="C14933" s="52"/>
      <c r="F14933" s="41"/>
      <c r="I14933" s="41"/>
      <c r="J14933" s="41"/>
      <c r="K14933" s="40"/>
      <c r="Q14933" s="52"/>
    </row>
    <row r="14934" spans="3:17">
      <c r="C14934" s="52"/>
      <c r="F14934" s="41"/>
      <c r="I14934" s="41"/>
      <c r="J14934" s="41"/>
      <c r="K14934" s="40"/>
      <c r="Q14934" s="52"/>
    </row>
    <row r="14935" spans="3:17">
      <c r="C14935" s="52"/>
      <c r="F14935" s="41"/>
      <c r="I14935" s="41"/>
      <c r="J14935" s="41"/>
      <c r="K14935" s="40"/>
      <c r="Q14935" s="52"/>
    </row>
    <row r="14936" spans="3:17">
      <c r="C14936" s="52"/>
      <c r="F14936" s="41"/>
      <c r="I14936" s="41"/>
      <c r="J14936" s="41"/>
      <c r="K14936" s="40"/>
      <c r="Q14936" s="52"/>
    </row>
    <row r="14937" spans="3:17">
      <c r="C14937" s="52"/>
      <c r="F14937" s="41"/>
      <c r="I14937" s="41"/>
      <c r="J14937" s="41"/>
      <c r="K14937" s="40"/>
      <c r="Q14937" s="52"/>
    </row>
    <row r="14938" spans="3:17">
      <c r="C14938" s="52"/>
      <c r="F14938" s="41"/>
      <c r="I14938" s="41"/>
      <c r="J14938" s="41"/>
      <c r="K14938" s="40"/>
      <c r="Q14938" s="52"/>
    </row>
    <row r="14939" spans="3:17">
      <c r="C14939" s="52"/>
      <c r="F14939" s="41"/>
      <c r="I14939" s="41"/>
      <c r="J14939" s="41"/>
      <c r="K14939" s="40"/>
      <c r="Q14939" s="52"/>
    </row>
    <row r="14940" spans="3:17">
      <c r="C14940" s="52"/>
      <c r="F14940" s="41"/>
      <c r="I14940" s="41"/>
      <c r="J14940" s="41"/>
      <c r="K14940" s="40"/>
      <c r="Q14940" s="52"/>
    </row>
    <row r="14941" spans="3:17">
      <c r="C14941" s="52"/>
      <c r="F14941" s="41"/>
      <c r="I14941" s="41"/>
      <c r="J14941" s="41"/>
      <c r="K14941" s="40"/>
      <c r="Q14941" s="52"/>
    </row>
    <row r="14942" spans="3:17">
      <c r="C14942" s="52"/>
      <c r="F14942" s="41"/>
      <c r="I14942" s="41"/>
      <c r="J14942" s="41"/>
      <c r="K14942" s="40"/>
      <c r="Q14942" s="52"/>
    </row>
    <row r="14943" spans="3:17">
      <c r="C14943" s="52"/>
      <c r="F14943" s="41"/>
      <c r="I14943" s="41"/>
      <c r="J14943" s="41"/>
      <c r="K14943" s="40"/>
      <c r="Q14943" s="52"/>
    </row>
    <row r="14944" spans="3:17">
      <c r="C14944" s="52"/>
      <c r="F14944" s="41"/>
      <c r="I14944" s="41"/>
      <c r="J14944" s="41"/>
      <c r="K14944" s="40"/>
      <c r="Q14944" s="52"/>
    </row>
    <row r="14945" spans="3:17">
      <c r="C14945" s="52"/>
      <c r="F14945" s="41"/>
      <c r="I14945" s="41"/>
      <c r="J14945" s="41"/>
      <c r="K14945" s="40"/>
      <c r="Q14945" s="52"/>
    </row>
    <row r="14946" spans="3:17">
      <c r="C14946" s="52"/>
      <c r="F14946" s="41"/>
      <c r="I14946" s="41"/>
      <c r="J14946" s="41"/>
      <c r="K14946" s="40"/>
      <c r="Q14946" s="52"/>
    </row>
    <row r="14947" spans="3:17">
      <c r="C14947" s="52"/>
      <c r="F14947" s="41"/>
      <c r="I14947" s="41"/>
      <c r="J14947" s="41"/>
      <c r="K14947" s="40"/>
      <c r="Q14947" s="52"/>
    </row>
    <row r="14948" spans="3:17">
      <c r="C14948" s="52"/>
      <c r="F14948" s="41"/>
      <c r="I14948" s="41"/>
      <c r="J14948" s="41"/>
      <c r="K14948" s="40"/>
      <c r="Q14948" s="52"/>
    </row>
    <row r="14949" spans="3:17">
      <c r="C14949" s="52"/>
      <c r="F14949" s="41"/>
      <c r="I14949" s="41"/>
      <c r="J14949" s="41"/>
      <c r="K14949" s="40"/>
      <c r="Q14949" s="52"/>
    </row>
    <row r="14950" spans="3:17">
      <c r="C14950" s="52"/>
      <c r="F14950" s="41"/>
      <c r="I14950" s="41"/>
      <c r="J14950" s="41"/>
      <c r="K14950" s="40"/>
      <c r="Q14950" s="52"/>
    </row>
    <row r="14951" spans="3:17">
      <c r="C14951" s="52"/>
      <c r="F14951" s="41"/>
      <c r="I14951" s="41"/>
      <c r="J14951" s="41"/>
      <c r="K14951" s="40"/>
      <c r="Q14951" s="52"/>
    </row>
    <row r="14952" spans="3:17">
      <c r="C14952" s="52"/>
      <c r="F14952" s="41"/>
      <c r="I14952" s="41"/>
      <c r="J14952" s="41"/>
      <c r="K14952" s="40"/>
      <c r="Q14952" s="52"/>
    </row>
    <row r="14953" spans="3:17">
      <c r="C14953" s="52"/>
      <c r="F14953" s="41"/>
      <c r="I14953" s="41"/>
      <c r="J14953" s="41"/>
      <c r="K14953" s="40"/>
      <c r="Q14953" s="52"/>
    </row>
    <row r="14954" spans="3:17">
      <c r="C14954" s="52"/>
      <c r="F14954" s="41"/>
      <c r="I14954" s="41"/>
      <c r="J14954" s="41"/>
      <c r="K14954" s="40"/>
      <c r="Q14954" s="52"/>
    </row>
    <row r="14955" spans="3:17">
      <c r="C14955" s="52"/>
      <c r="F14955" s="41"/>
      <c r="I14955" s="41"/>
      <c r="J14955" s="41"/>
      <c r="K14955" s="40"/>
      <c r="Q14955" s="52"/>
    </row>
    <row r="14956" spans="3:17">
      <c r="C14956" s="52"/>
      <c r="F14956" s="41"/>
      <c r="I14956" s="41"/>
      <c r="J14956" s="41"/>
      <c r="K14956" s="40"/>
      <c r="Q14956" s="52"/>
    </row>
    <row r="14957" spans="3:17">
      <c r="C14957" s="52"/>
      <c r="F14957" s="41"/>
      <c r="I14957" s="41"/>
      <c r="J14957" s="41"/>
      <c r="K14957" s="40"/>
      <c r="Q14957" s="52"/>
    </row>
    <row r="14958" spans="3:17">
      <c r="C14958" s="52"/>
      <c r="F14958" s="41"/>
      <c r="I14958" s="41"/>
      <c r="J14958" s="41"/>
      <c r="K14958" s="40"/>
      <c r="Q14958" s="52"/>
    </row>
    <row r="14959" spans="3:17">
      <c r="C14959" s="52"/>
      <c r="F14959" s="41"/>
      <c r="I14959" s="41"/>
      <c r="J14959" s="41"/>
      <c r="K14959" s="40"/>
      <c r="Q14959" s="52"/>
    </row>
    <row r="14960" spans="3:17">
      <c r="C14960" s="52"/>
      <c r="F14960" s="41"/>
      <c r="I14960" s="41"/>
      <c r="J14960" s="41"/>
      <c r="K14960" s="40"/>
      <c r="Q14960" s="52"/>
    </row>
    <row r="14961" spans="3:17">
      <c r="C14961" s="52"/>
      <c r="F14961" s="41"/>
      <c r="I14961" s="41"/>
      <c r="J14961" s="41"/>
      <c r="K14961" s="40"/>
      <c r="Q14961" s="52"/>
    </row>
    <row r="14962" spans="3:17">
      <c r="C14962" s="52"/>
      <c r="F14962" s="41"/>
      <c r="I14962" s="41"/>
      <c r="J14962" s="41"/>
      <c r="K14962" s="40"/>
      <c r="Q14962" s="52"/>
    </row>
    <row r="14963" spans="3:17">
      <c r="C14963" s="52"/>
      <c r="F14963" s="41"/>
      <c r="I14963" s="41"/>
      <c r="J14963" s="41"/>
      <c r="K14963" s="40"/>
      <c r="Q14963" s="52"/>
    </row>
    <row r="14964" spans="3:17">
      <c r="C14964" s="52"/>
      <c r="F14964" s="41"/>
      <c r="I14964" s="41"/>
      <c r="J14964" s="41"/>
      <c r="K14964" s="40"/>
      <c r="Q14964" s="52"/>
    </row>
    <row r="14965" spans="3:17">
      <c r="C14965" s="52"/>
      <c r="F14965" s="41"/>
      <c r="I14965" s="41"/>
      <c r="J14965" s="41"/>
      <c r="K14965" s="40"/>
      <c r="Q14965" s="52"/>
    </row>
    <row r="14966" spans="3:17">
      <c r="C14966" s="52"/>
      <c r="F14966" s="41"/>
      <c r="I14966" s="41"/>
      <c r="J14966" s="41"/>
      <c r="K14966" s="40"/>
      <c r="Q14966" s="52"/>
    </row>
    <row r="14967" spans="3:17">
      <c r="C14967" s="52"/>
      <c r="F14967" s="41"/>
      <c r="I14967" s="41"/>
      <c r="J14967" s="41"/>
      <c r="K14967" s="40"/>
      <c r="Q14967" s="52"/>
    </row>
    <row r="14968" spans="3:17">
      <c r="C14968" s="52"/>
      <c r="F14968" s="41"/>
      <c r="I14968" s="41"/>
      <c r="J14968" s="41"/>
      <c r="K14968" s="40"/>
      <c r="Q14968" s="52"/>
    </row>
    <row r="14969" spans="3:17">
      <c r="C14969" s="52"/>
      <c r="F14969" s="41"/>
      <c r="I14969" s="41"/>
      <c r="J14969" s="41"/>
      <c r="K14969" s="40"/>
      <c r="Q14969" s="52"/>
    </row>
    <row r="14970" spans="3:17">
      <c r="C14970" s="52"/>
      <c r="F14970" s="41"/>
      <c r="I14970" s="41"/>
      <c r="J14970" s="41"/>
      <c r="K14970" s="40"/>
      <c r="Q14970" s="52"/>
    </row>
    <row r="14971" spans="3:17">
      <c r="C14971" s="52"/>
      <c r="F14971" s="41"/>
      <c r="I14971" s="41"/>
      <c r="J14971" s="41"/>
      <c r="K14971" s="40"/>
      <c r="Q14971" s="52"/>
    </row>
    <row r="14972" spans="3:17">
      <c r="C14972" s="52"/>
      <c r="F14972" s="41"/>
      <c r="I14972" s="41"/>
      <c r="J14972" s="41"/>
      <c r="K14972" s="40"/>
      <c r="Q14972" s="52"/>
    </row>
    <row r="14973" spans="3:17">
      <c r="C14973" s="52"/>
      <c r="F14973" s="41"/>
      <c r="I14973" s="41"/>
      <c r="J14973" s="41"/>
      <c r="K14973" s="40"/>
      <c r="Q14973" s="52"/>
    </row>
    <row r="14974" spans="3:17">
      <c r="C14974" s="52"/>
      <c r="F14974" s="41"/>
      <c r="I14974" s="41"/>
      <c r="J14974" s="41"/>
      <c r="K14974" s="40"/>
      <c r="Q14974" s="52"/>
    </row>
    <row r="14975" spans="3:17">
      <c r="C14975" s="52"/>
      <c r="F14975" s="41"/>
      <c r="I14975" s="41"/>
      <c r="J14975" s="41"/>
      <c r="K14975" s="40"/>
      <c r="Q14975" s="52"/>
    </row>
    <row r="14976" spans="3:17">
      <c r="C14976" s="52"/>
      <c r="F14976" s="41"/>
      <c r="I14976" s="41"/>
      <c r="J14976" s="41"/>
      <c r="K14976" s="40"/>
      <c r="Q14976" s="52"/>
    </row>
    <row r="14977" spans="3:17">
      <c r="C14977" s="52"/>
      <c r="F14977" s="41"/>
      <c r="I14977" s="41"/>
      <c r="J14977" s="41"/>
      <c r="K14977" s="40"/>
      <c r="Q14977" s="52"/>
    </row>
    <row r="14978" spans="3:17">
      <c r="C14978" s="52"/>
      <c r="F14978" s="41"/>
      <c r="I14978" s="41"/>
      <c r="J14978" s="41"/>
      <c r="K14978" s="40"/>
      <c r="Q14978" s="52"/>
    </row>
    <row r="14979" spans="3:17">
      <c r="C14979" s="52"/>
      <c r="F14979" s="41"/>
      <c r="I14979" s="41"/>
      <c r="J14979" s="41"/>
      <c r="K14979" s="40"/>
      <c r="Q14979" s="52"/>
    </row>
    <row r="14980" spans="3:17">
      <c r="C14980" s="52"/>
      <c r="F14980" s="41"/>
      <c r="I14980" s="41"/>
      <c r="J14980" s="41"/>
      <c r="K14980" s="40"/>
      <c r="Q14980" s="52"/>
    </row>
    <row r="14981" spans="3:17">
      <c r="C14981" s="52"/>
      <c r="F14981" s="41"/>
      <c r="I14981" s="41"/>
      <c r="J14981" s="41"/>
      <c r="K14981" s="40"/>
      <c r="Q14981" s="52"/>
    </row>
    <row r="14982" spans="3:17">
      <c r="C14982" s="52"/>
      <c r="F14982" s="41"/>
      <c r="I14982" s="41"/>
      <c r="J14982" s="41"/>
      <c r="K14982" s="40"/>
      <c r="Q14982" s="52"/>
    </row>
    <row r="14983" spans="3:17">
      <c r="C14983" s="52"/>
      <c r="F14983" s="41"/>
      <c r="I14983" s="41"/>
      <c r="J14983" s="41"/>
      <c r="K14983" s="40"/>
      <c r="Q14983" s="52"/>
    </row>
    <row r="14984" spans="3:17">
      <c r="C14984" s="52"/>
      <c r="F14984" s="41"/>
      <c r="I14984" s="41"/>
      <c r="J14984" s="41"/>
      <c r="K14984" s="40"/>
      <c r="Q14984" s="52"/>
    </row>
    <row r="14985" spans="3:17">
      <c r="C14985" s="52"/>
      <c r="F14985" s="41"/>
      <c r="I14985" s="41"/>
      <c r="J14985" s="41"/>
      <c r="K14985" s="40"/>
      <c r="Q14985" s="52"/>
    </row>
    <row r="14986" spans="3:17">
      <c r="C14986" s="52"/>
      <c r="F14986" s="41"/>
      <c r="I14986" s="41"/>
      <c r="J14986" s="41"/>
      <c r="K14986" s="40"/>
      <c r="Q14986" s="52"/>
    </row>
    <row r="14987" spans="3:17">
      <c r="C14987" s="52"/>
      <c r="F14987" s="41"/>
      <c r="I14987" s="41"/>
      <c r="J14987" s="41"/>
      <c r="K14987" s="40"/>
      <c r="Q14987" s="52"/>
    </row>
    <row r="14988" spans="3:17">
      <c r="C14988" s="52"/>
      <c r="F14988" s="41"/>
      <c r="I14988" s="41"/>
      <c r="J14988" s="41"/>
      <c r="K14988" s="40"/>
      <c r="Q14988" s="52"/>
    </row>
    <row r="14989" spans="3:17">
      <c r="C14989" s="52"/>
      <c r="F14989" s="41"/>
      <c r="I14989" s="41"/>
      <c r="J14989" s="41"/>
      <c r="K14989" s="40"/>
      <c r="Q14989" s="52"/>
    </row>
    <row r="14990" spans="3:17">
      <c r="C14990" s="52"/>
      <c r="F14990" s="41"/>
      <c r="I14990" s="41"/>
      <c r="J14990" s="41"/>
      <c r="K14990" s="40"/>
      <c r="Q14990" s="52"/>
    </row>
    <row r="14991" spans="3:17">
      <c r="C14991" s="52"/>
      <c r="F14991" s="41"/>
      <c r="I14991" s="41"/>
      <c r="J14991" s="41"/>
      <c r="K14991" s="40"/>
      <c r="Q14991" s="52"/>
    </row>
    <row r="14992" spans="3:17">
      <c r="C14992" s="52"/>
      <c r="F14992" s="41"/>
      <c r="I14992" s="41"/>
      <c r="J14992" s="41"/>
      <c r="K14992" s="40"/>
      <c r="Q14992" s="52"/>
    </row>
    <row r="14993" spans="3:17">
      <c r="C14993" s="52"/>
      <c r="F14993" s="41"/>
      <c r="I14993" s="41"/>
      <c r="J14993" s="41"/>
      <c r="K14993" s="40"/>
      <c r="Q14993" s="52"/>
    </row>
    <row r="14994" spans="3:17">
      <c r="C14994" s="52"/>
      <c r="F14994" s="41"/>
      <c r="I14994" s="41"/>
      <c r="J14994" s="41"/>
      <c r="K14994" s="40"/>
      <c r="Q14994" s="52"/>
    </row>
    <row r="14995" spans="3:17">
      <c r="C14995" s="52"/>
      <c r="F14995" s="41"/>
      <c r="I14995" s="41"/>
      <c r="J14995" s="41"/>
      <c r="K14995" s="40"/>
      <c r="Q14995" s="52"/>
    </row>
    <row r="14996" spans="3:17">
      <c r="C14996" s="52"/>
      <c r="F14996" s="41"/>
      <c r="I14996" s="41"/>
      <c r="J14996" s="41"/>
      <c r="K14996" s="40"/>
      <c r="Q14996" s="52"/>
    </row>
    <row r="14997" spans="3:17">
      <c r="C14997" s="52"/>
      <c r="F14997" s="41"/>
      <c r="I14997" s="41"/>
      <c r="J14997" s="41"/>
      <c r="K14997" s="40"/>
      <c r="Q14997" s="52"/>
    </row>
    <row r="14998" spans="3:17">
      <c r="C14998" s="52"/>
      <c r="F14998" s="41"/>
      <c r="I14998" s="41"/>
      <c r="J14998" s="41"/>
      <c r="K14998" s="40"/>
      <c r="Q14998" s="52"/>
    </row>
    <row r="14999" spans="3:17">
      <c r="C14999" s="52"/>
      <c r="F14999" s="41"/>
      <c r="I14999" s="41"/>
      <c r="J14999" s="41"/>
      <c r="K14999" s="40"/>
      <c r="Q14999" s="52"/>
    </row>
    <row r="15000" spans="3:17">
      <c r="C15000" s="52"/>
      <c r="F15000" s="41"/>
      <c r="I15000" s="41"/>
      <c r="J15000" s="41"/>
      <c r="K15000" s="40"/>
      <c r="Q15000" s="52"/>
    </row>
    <row r="15001" spans="3:17">
      <c r="C15001" s="52"/>
      <c r="F15001" s="41"/>
      <c r="I15001" s="41"/>
      <c r="J15001" s="41"/>
      <c r="K15001" s="40"/>
      <c r="Q15001" s="52"/>
    </row>
    <row r="15002" spans="3:17">
      <c r="C15002" s="52"/>
      <c r="F15002" s="41"/>
      <c r="I15002" s="41"/>
      <c r="J15002" s="41"/>
      <c r="K15002" s="40"/>
      <c r="Q15002" s="52"/>
    </row>
    <row r="15003" spans="3:17">
      <c r="C15003" s="52"/>
      <c r="F15003" s="41"/>
      <c r="I15003" s="41"/>
      <c r="J15003" s="41"/>
      <c r="K15003" s="40"/>
      <c r="Q15003" s="52"/>
    </row>
    <row r="15004" spans="3:17">
      <c r="C15004" s="52"/>
      <c r="F15004" s="41"/>
      <c r="I15004" s="41"/>
      <c r="J15004" s="41"/>
      <c r="K15004" s="40"/>
      <c r="Q15004" s="52"/>
    </row>
    <row r="15005" spans="3:17">
      <c r="C15005" s="52"/>
      <c r="F15005" s="41"/>
      <c r="I15005" s="41"/>
      <c r="J15005" s="41"/>
      <c r="K15005" s="40"/>
      <c r="Q15005" s="52"/>
    </row>
    <row r="15006" spans="3:17">
      <c r="C15006" s="52"/>
      <c r="F15006" s="41"/>
      <c r="I15006" s="41"/>
      <c r="J15006" s="41"/>
      <c r="K15006" s="40"/>
      <c r="Q15006" s="52"/>
    </row>
    <row r="15007" spans="3:17">
      <c r="C15007" s="52"/>
      <c r="F15007" s="41"/>
      <c r="I15007" s="41"/>
      <c r="J15007" s="41"/>
      <c r="K15007" s="40"/>
      <c r="Q15007" s="52"/>
    </row>
    <row r="15008" spans="3:17">
      <c r="C15008" s="52"/>
      <c r="F15008" s="41"/>
      <c r="I15008" s="41"/>
      <c r="J15008" s="41"/>
      <c r="K15008" s="40"/>
      <c r="Q15008" s="52"/>
    </row>
    <row r="15009" spans="3:17">
      <c r="C15009" s="52"/>
      <c r="F15009" s="41"/>
      <c r="I15009" s="41"/>
      <c r="J15009" s="41"/>
      <c r="K15009" s="40"/>
      <c r="Q15009" s="52"/>
    </row>
    <row r="15010" spans="3:17">
      <c r="C15010" s="52"/>
      <c r="F15010" s="41"/>
      <c r="I15010" s="41"/>
      <c r="J15010" s="41"/>
      <c r="K15010" s="40"/>
      <c r="Q15010" s="52"/>
    </row>
    <row r="15011" spans="3:17">
      <c r="C15011" s="52"/>
      <c r="F15011" s="41"/>
      <c r="I15011" s="41"/>
      <c r="J15011" s="41"/>
      <c r="K15011" s="40"/>
      <c r="Q15011" s="52"/>
    </row>
    <row r="15012" spans="3:17">
      <c r="C15012" s="52"/>
      <c r="F15012" s="41"/>
      <c r="I15012" s="41"/>
      <c r="J15012" s="41"/>
      <c r="K15012" s="40"/>
      <c r="Q15012" s="52"/>
    </row>
    <row r="15013" spans="3:17">
      <c r="C15013" s="52"/>
      <c r="F15013" s="41"/>
      <c r="I15013" s="41"/>
      <c r="J15013" s="41"/>
      <c r="K15013" s="40"/>
      <c r="Q15013" s="52"/>
    </row>
    <row r="15014" spans="3:17">
      <c r="C15014" s="52"/>
      <c r="F15014" s="41"/>
      <c r="I15014" s="41"/>
      <c r="J15014" s="41"/>
      <c r="K15014" s="40"/>
      <c r="Q15014" s="52"/>
    </row>
    <row r="15015" spans="3:17">
      <c r="C15015" s="52"/>
      <c r="F15015" s="41"/>
      <c r="I15015" s="41"/>
      <c r="J15015" s="41"/>
      <c r="K15015" s="40"/>
      <c r="Q15015" s="52"/>
    </row>
    <row r="15016" spans="3:17">
      <c r="C15016" s="52"/>
      <c r="F15016" s="41"/>
      <c r="I15016" s="41"/>
      <c r="J15016" s="41"/>
      <c r="K15016" s="40"/>
      <c r="Q15016" s="52"/>
    </row>
    <row r="15017" spans="3:17">
      <c r="C15017" s="52"/>
      <c r="F15017" s="41"/>
      <c r="I15017" s="41"/>
      <c r="J15017" s="41"/>
      <c r="K15017" s="40"/>
      <c r="Q15017" s="52"/>
    </row>
    <row r="15018" spans="3:17">
      <c r="C15018" s="52"/>
      <c r="F15018" s="41"/>
      <c r="I15018" s="41"/>
      <c r="J15018" s="41"/>
      <c r="K15018" s="40"/>
      <c r="Q15018" s="52"/>
    </row>
    <row r="15019" spans="3:17">
      <c r="C15019" s="52"/>
      <c r="F15019" s="41"/>
      <c r="I15019" s="41"/>
      <c r="J15019" s="41"/>
      <c r="K15019" s="40"/>
      <c r="Q15019" s="52"/>
    </row>
    <row r="15020" spans="3:17">
      <c r="C15020" s="52"/>
      <c r="F15020" s="41"/>
      <c r="I15020" s="41"/>
      <c r="J15020" s="41"/>
      <c r="K15020" s="40"/>
      <c r="Q15020" s="52"/>
    </row>
    <row r="15021" spans="3:17">
      <c r="C15021" s="52"/>
      <c r="F15021" s="41"/>
      <c r="I15021" s="41"/>
      <c r="J15021" s="41"/>
      <c r="K15021" s="40"/>
      <c r="Q15021" s="52"/>
    </row>
    <row r="15022" spans="3:17">
      <c r="C15022" s="52"/>
      <c r="F15022" s="41"/>
      <c r="I15022" s="41"/>
      <c r="J15022" s="41"/>
      <c r="K15022" s="40"/>
      <c r="Q15022" s="52"/>
    </row>
    <row r="15023" spans="3:17">
      <c r="C15023" s="52"/>
      <c r="F15023" s="41"/>
      <c r="I15023" s="41"/>
      <c r="J15023" s="41"/>
      <c r="K15023" s="40"/>
      <c r="Q15023" s="52"/>
    </row>
    <row r="15024" spans="3:17">
      <c r="C15024" s="52"/>
      <c r="F15024" s="41"/>
      <c r="I15024" s="41"/>
      <c r="J15024" s="41"/>
      <c r="K15024" s="40"/>
      <c r="Q15024" s="52"/>
    </row>
    <row r="15025" spans="3:17">
      <c r="C15025" s="52"/>
      <c r="F15025" s="41"/>
      <c r="I15025" s="41"/>
      <c r="J15025" s="41"/>
      <c r="K15025" s="40"/>
      <c r="Q15025" s="52"/>
    </row>
    <row r="15026" spans="3:17">
      <c r="C15026" s="52"/>
      <c r="F15026" s="41"/>
      <c r="I15026" s="41"/>
      <c r="J15026" s="41"/>
      <c r="K15026" s="40"/>
      <c r="Q15026" s="52"/>
    </row>
    <row r="15027" spans="3:17">
      <c r="C15027" s="52"/>
      <c r="F15027" s="41"/>
      <c r="I15027" s="41"/>
      <c r="J15027" s="41"/>
      <c r="K15027" s="40"/>
      <c r="Q15027" s="52"/>
    </row>
    <row r="15028" spans="3:17">
      <c r="C15028" s="52"/>
      <c r="F15028" s="41"/>
      <c r="I15028" s="41"/>
      <c r="J15028" s="41"/>
      <c r="K15028" s="40"/>
      <c r="Q15028" s="52"/>
    </row>
    <row r="15029" spans="3:17">
      <c r="C15029" s="52"/>
      <c r="F15029" s="41"/>
      <c r="I15029" s="41"/>
      <c r="J15029" s="41"/>
      <c r="K15029" s="40"/>
      <c r="Q15029" s="52"/>
    </row>
    <row r="15030" spans="3:17">
      <c r="C15030" s="52"/>
      <c r="F15030" s="41"/>
      <c r="I15030" s="41"/>
      <c r="J15030" s="41"/>
      <c r="K15030" s="40"/>
      <c r="Q15030" s="52"/>
    </row>
    <row r="15031" spans="3:17">
      <c r="C15031" s="52"/>
      <c r="F15031" s="41"/>
      <c r="I15031" s="41"/>
      <c r="J15031" s="41"/>
      <c r="K15031" s="40"/>
      <c r="Q15031" s="52"/>
    </row>
    <row r="15032" spans="3:17">
      <c r="C15032" s="52"/>
      <c r="F15032" s="41"/>
      <c r="I15032" s="41"/>
      <c r="J15032" s="41"/>
      <c r="K15032" s="40"/>
      <c r="Q15032" s="52"/>
    </row>
    <row r="15033" spans="3:17">
      <c r="C15033" s="52"/>
      <c r="F15033" s="41"/>
      <c r="I15033" s="41"/>
      <c r="J15033" s="41"/>
      <c r="K15033" s="40"/>
      <c r="Q15033" s="52"/>
    </row>
    <row r="15034" spans="3:17">
      <c r="C15034" s="52"/>
      <c r="F15034" s="41"/>
      <c r="I15034" s="41"/>
      <c r="J15034" s="41"/>
      <c r="K15034" s="40"/>
      <c r="Q15034" s="52"/>
    </row>
    <row r="15035" spans="3:17">
      <c r="C15035" s="52"/>
      <c r="F15035" s="41"/>
      <c r="I15035" s="41"/>
      <c r="J15035" s="41"/>
      <c r="K15035" s="40"/>
      <c r="Q15035" s="52"/>
    </row>
    <row r="15036" spans="3:17">
      <c r="C15036" s="52"/>
      <c r="F15036" s="41"/>
      <c r="I15036" s="41"/>
      <c r="J15036" s="41"/>
      <c r="K15036" s="40"/>
      <c r="Q15036" s="52"/>
    </row>
    <row r="15037" spans="3:17">
      <c r="C15037" s="52"/>
      <c r="F15037" s="41"/>
      <c r="I15037" s="41"/>
      <c r="J15037" s="41"/>
      <c r="K15037" s="40"/>
      <c r="Q15037" s="52"/>
    </row>
    <row r="15038" spans="3:17">
      <c r="C15038" s="52"/>
      <c r="F15038" s="41"/>
      <c r="I15038" s="41"/>
      <c r="J15038" s="41"/>
      <c r="K15038" s="40"/>
      <c r="Q15038" s="52"/>
    </row>
    <row r="15039" spans="3:17">
      <c r="C15039" s="52"/>
      <c r="F15039" s="41"/>
      <c r="I15039" s="41"/>
      <c r="J15039" s="41"/>
      <c r="K15039" s="40"/>
      <c r="Q15039" s="52"/>
    </row>
    <row r="15040" spans="3:17">
      <c r="C15040" s="52"/>
      <c r="F15040" s="41"/>
      <c r="I15040" s="41"/>
      <c r="J15040" s="41"/>
      <c r="K15040" s="40"/>
      <c r="Q15040" s="52"/>
    </row>
    <row r="15041" spans="3:17">
      <c r="C15041" s="52"/>
      <c r="F15041" s="41"/>
      <c r="I15041" s="41"/>
      <c r="J15041" s="41"/>
      <c r="K15041" s="40"/>
      <c r="Q15041" s="52"/>
    </row>
    <row r="15042" spans="3:17">
      <c r="C15042" s="52"/>
      <c r="F15042" s="41"/>
      <c r="I15042" s="41"/>
      <c r="J15042" s="41"/>
      <c r="K15042" s="40"/>
      <c r="Q15042" s="52"/>
    </row>
    <row r="15043" spans="3:17">
      <c r="C15043" s="52"/>
      <c r="F15043" s="41"/>
      <c r="I15043" s="41"/>
      <c r="J15043" s="41"/>
      <c r="K15043" s="40"/>
      <c r="Q15043" s="52"/>
    </row>
    <row r="15044" spans="3:17">
      <c r="C15044" s="52"/>
      <c r="F15044" s="41"/>
      <c r="I15044" s="41"/>
      <c r="J15044" s="41"/>
      <c r="K15044" s="40"/>
      <c r="Q15044" s="52"/>
    </row>
    <row r="15045" spans="3:17">
      <c r="C15045" s="52"/>
      <c r="F15045" s="41"/>
      <c r="I15045" s="41"/>
      <c r="J15045" s="41"/>
      <c r="K15045" s="40"/>
      <c r="Q15045" s="52"/>
    </row>
    <row r="15046" spans="3:17">
      <c r="C15046" s="52"/>
      <c r="F15046" s="41"/>
      <c r="I15046" s="41"/>
      <c r="J15046" s="41"/>
      <c r="K15046" s="40"/>
      <c r="Q15046" s="52"/>
    </row>
    <row r="15047" spans="3:17">
      <c r="C15047" s="52"/>
      <c r="F15047" s="41"/>
      <c r="I15047" s="41"/>
      <c r="J15047" s="41"/>
      <c r="K15047" s="40"/>
      <c r="Q15047" s="52"/>
    </row>
    <row r="15048" spans="3:17">
      <c r="C15048" s="52"/>
      <c r="F15048" s="41"/>
      <c r="I15048" s="41"/>
      <c r="J15048" s="41"/>
      <c r="K15048" s="40"/>
      <c r="Q15048" s="52"/>
    </row>
    <row r="15049" spans="3:17">
      <c r="C15049" s="52"/>
      <c r="F15049" s="41"/>
      <c r="I15049" s="41"/>
      <c r="J15049" s="41"/>
      <c r="K15049" s="40"/>
      <c r="Q15049" s="52"/>
    </row>
    <row r="15050" spans="3:17">
      <c r="C15050" s="52"/>
      <c r="F15050" s="41"/>
      <c r="I15050" s="41"/>
      <c r="J15050" s="41"/>
      <c r="K15050" s="40"/>
      <c r="Q15050" s="52"/>
    </row>
    <row r="15051" spans="3:17">
      <c r="C15051" s="52"/>
      <c r="F15051" s="41"/>
      <c r="I15051" s="41"/>
      <c r="J15051" s="41"/>
      <c r="K15051" s="40"/>
      <c r="Q15051" s="52"/>
    </row>
    <row r="15052" spans="3:17">
      <c r="C15052" s="52"/>
      <c r="F15052" s="41"/>
      <c r="I15052" s="41"/>
      <c r="J15052" s="41"/>
      <c r="K15052" s="40"/>
      <c r="Q15052" s="52"/>
    </row>
    <row r="15053" spans="3:17">
      <c r="C15053" s="52"/>
      <c r="F15053" s="41"/>
      <c r="I15053" s="41"/>
      <c r="J15053" s="41"/>
      <c r="K15053" s="40"/>
      <c r="Q15053" s="52"/>
    </row>
    <row r="15054" spans="3:17">
      <c r="C15054" s="52"/>
      <c r="F15054" s="41"/>
      <c r="I15054" s="41"/>
      <c r="J15054" s="41"/>
      <c r="K15054" s="40"/>
      <c r="Q15054" s="52"/>
    </row>
    <row r="15055" spans="3:17">
      <c r="C15055" s="52"/>
      <c r="F15055" s="41"/>
      <c r="I15055" s="41"/>
      <c r="J15055" s="41"/>
      <c r="K15055" s="40"/>
      <c r="Q15055" s="52"/>
    </row>
    <row r="15056" spans="3:17">
      <c r="C15056" s="52"/>
      <c r="F15056" s="41"/>
      <c r="I15056" s="41"/>
      <c r="J15056" s="41"/>
      <c r="K15056" s="40"/>
      <c r="Q15056" s="52"/>
    </row>
    <row r="15057" spans="3:17">
      <c r="C15057" s="52"/>
      <c r="F15057" s="41"/>
      <c r="I15057" s="41"/>
      <c r="J15057" s="41"/>
      <c r="K15057" s="40"/>
      <c r="Q15057" s="52"/>
    </row>
    <row r="15058" spans="3:17">
      <c r="C15058" s="52"/>
      <c r="F15058" s="41"/>
      <c r="I15058" s="41"/>
      <c r="J15058" s="41"/>
      <c r="K15058" s="40"/>
      <c r="Q15058" s="52"/>
    </row>
    <row r="15059" spans="3:17">
      <c r="C15059" s="52"/>
      <c r="F15059" s="41"/>
      <c r="I15059" s="41"/>
      <c r="J15059" s="41"/>
      <c r="K15059" s="40"/>
      <c r="Q15059" s="52"/>
    </row>
    <row r="15060" spans="3:17">
      <c r="C15060" s="52"/>
      <c r="F15060" s="41"/>
      <c r="I15060" s="41"/>
      <c r="J15060" s="41"/>
      <c r="K15060" s="40"/>
      <c r="Q15060" s="52"/>
    </row>
    <row r="15061" spans="3:17">
      <c r="C15061" s="52"/>
      <c r="F15061" s="41"/>
      <c r="I15061" s="41"/>
      <c r="J15061" s="41"/>
      <c r="K15061" s="40"/>
      <c r="Q15061" s="52"/>
    </row>
    <row r="15062" spans="3:17">
      <c r="C15062" s="52"/>
      <c r="F15062" s="41"/>
      <c r="I15062" s="41"/>
      <c r="J15062" s="41"/>
      <c r="K15062" s="40"/>
      <c r="Q15062" s="52"/>
    </row>
    <row r="15063" spans="3:17">
      <c r="C15063" s="52"/>
      <c r="F15063" s="41"/>
      <c r="I15063" s="41"/>
      <c r="J15063" s="41"/>
      <c r="K15063" s="40"/>
      <c r="Q15063" s="52"/>
    </row>
    <row r="15064" spans="3:17">
      <c r="C15064" s="52"/>
      <c r="F15064" s="41"/>
      <c r="I15064" s="41"/>
      <c r="J15064" s="41"/>
      <c r="K15064" s="40"/>
      <c r="Q15064" s="52"/>
    </row>
    <row r="15065" spans="3:17">
      <c r="C15065" s="52"/>
      <c r="F15065" s="41"/>
      <c r="I15065" s="41"/>
      <c r="J15065" s="41"/>
      <c r="K15065" s="40"/>
      <c r="Q15065" s="52"/>
    </row>
    <row r="15066" spans="3:17">
      <c r="C15066" s="52"/>
      <c r="F15066" s="41"/>
      <c r="I15066" s="41"/>
      <c r="J15066" s="41"/>
      <c r="K15066" s="40"/>
      <c r="Q15066" s="52"/>
    </row>
    <row r="15067" spans="3:17">
      <c r="C15067" s="52"/>
      <c r="F15067" s="41"/>
      <c r="I15067" s="41"/>
      <c r="J15067" s="41"/>
      <c r="K15067" s="40"/>
      <c r="Q15067" s="52"/>
    </row>
    <row r="15068" spans="3:17">
      <c r="C15068" s="52"/>
      <c r="F15068" s="41"/>
      <c r="I15068" s="41"/>
      <c r="J15068" s="41"/>
      <c r="K15068" s="40"/>
      <c r="Q15068" s="52"/>
    </row>
    <row r="15069" spans="3:17">
      <c r="C15069" s="52"/>
      <c r="F15069" s="41"/>
      <c r="I15069" s="41"/>
      <c r="J15069" s="41"/>
      <c r="K15069" s="40"/>
      <c r="Q15069" s="52"/>
    </row>
    <row r="15070" spans="3:17">
      <c r="C15070" s="52"/>
      <c r="F15070" s="41"/>
      <c r="I15070" s="41"/>
      <c r="J15070" s="41"/>
      <c r="K15070" s="40"/>
      <c r="Q15070" s="52"/>
    </row>
    <row r="15071" spans="3:17">
      <c r="C15071" s="52"/>
      <c r="F15071" s="41"/>
      <c r="I15071" s="41"/>
      <c r="J15071" s="41"/>
      <c r="K15071" s="40"/>
      <c r="Q15071" s="52"/>
    </row>
    <row r="15072" spans="3:17">
      <c r="C15072" s="52"/>
      <c r="F15072" s="41"/>
      <c r="I15072" s="41"/>
      <c r="J15072" s="41"/>
      <c r="K15072" s="40"/>
      <c r="Q15072" s="52"/>
    </row>
    <row r="15073" spans="3:17">
      <c r="C15073" s="52"/>
      <c r="F15073" s="41"/>
      <c r="I15073" s="41"/>
      <c r="J15073" s="41"/>
      <c r="K15073" s="40"/>
      <c r="Q15073" s="52"/>
    </row>
    <row r="15074" spans="3:17">
      <c r="C15074" s="52"/>
      <c r="F15074" s="41"/>
      <c r="I15074" s="41"/>
      <c r="J15074" s="41"/>
      <c r="K15074" s="40"/>
      <c r="Q15074" s="52"/>
    </row>
    <row r="15075" spans="3:17">
      <c r="C15075" s="52"/>
      <c r="F15075" s="41"/>
      <c r="I15075" s="41"/>
      <c r="J15075" s="41"/>
      <c r="K15075" s="40"/>
      <c r="Q15075" s="52"/>
    </row>
    <row r="15076" spans="3:17">
      <c r="C15076" s="52"/>
      <c r="F15076" s="41"/>
      <c r="I15076" s="41"/>
      <c r="J15076" s="41"/>
      <c r="K15076" s="40"/>
      <c r="Q15076" s="52"/>
    </row>
    <row r="15077" spans="3:17">
      <c r="C15077" s="52"/>
      <c r="F15077" s="41"/>
      <c r="I15077" s="41"/>
      <c r="J15077" s="41"/>
      <c r="K15077" s="40"/>
      <c r="Q15077" s="52"/>
    </row>
    <row r="15078" spans="3:17">
      <c r="C15078" s="52"/>
      <c r="F15078" s="41"/>
      <c r="I15078" s="41"/>
      <c r="J15078" s="41"/>
      <c r="K15078" s="40"/>
      <c r="Q15078" s="52"/>
    </row>
    <row r="15079" spans="3:17">
      <c r="C15079" s="52"/>
      <c r="F15079" s="41"/>
      <c r="I15079" s="41"/>
      <c r="J15079" s="41"/>
      <c r="K15079" s="40"/>
      <c r="Q15079" s="52"/>
    </row>
    <row r="15080" spans="3:17">
      <c r="C15080" s="52"/>
      <c r="F15080" s="41"/>
      <c r="I15080" s="41"/>
      <c r="J15080" s="41"/>
      <c r="K15080" s="40"/>
      <c r="Q15080" s="52"/>
    </row>
    <row r="15081" spans="3:17">
      <c r="C15081" s="52"/>
      <c r="F15081" s="41"/>
      <c r="I15081" s="41"/>
      <c r="J15081" s="41"/>
      <c r="K15081" s="40"/>
      <c r="Q15081" s="52"/>
    </row>
    <row r="15082" spans="3:17">
      <c r="C15082" s="52"/>
      <c r="F15082" s="41"/>
      <c r="I15082" s="41"/>
      <c r="J15082" s="41"/>
      <c r="K15082" s="40"/>
      <c r="Q15082" s="52"/>
    </row>
    <row r="15083" spans="3:17">
      <c r="C15083" s="52"/>
      <c r="F15083" s="41"/>
      <c r="I15083" s="41"/>
      <c r="J15083" s="41"/>
      <c r="K15083" s="40"/>
      <c r="Q15083" s="52"/>
    </row>
    <row r="15084" spans="3:17">
      <c r="C15084" s="52"/>
      <c r="F15084" s="41"/>
      <c r="I15084" s="41"/>
      <c r="J15084" s="41"/>
      <c r="K15084" s="40"/>
      <c r="Q15084" s="52"/>
    </row>
    <row r="15085" spans="3:17">
      <c r="C15085" s="52"/>
      <c r="F15085" s="41"/>
      <c r="I15085" s="41"/>
      <c r="J15085" s="41"/>
      <c r="K15085" s="40"/>
      <c r="Q15085" s="52"/>
    </row>
    <row r="15086" spans="3:17">
      <c r="C15086" s="52"/>
      <c r="F15086" s="41"/>
      <c r="I15086" s="41"/>
      <c r="J15086" s="41"/>
      <c r="K15086" s="40"/>
      <c r="Q15086" s="52"/>
    </row>
    <row r="15087" spans="3:17">
      <c r="C15087" s="52"/>
      <c r="F15087" s="41"/>
      <c r="I15087" s="41"/>
      <c r="J15087" s="41"/>
      <c r="K15087" s="40"/>
      <c r="Q15087" s="52"/>
    </row>
    <row r="15088" spans="3:17">
      <c r="C15088" s="52"/>
      <c r="F15088" s="41"/>
      <c r="I15088" s="41"/>
      <c r="J15088" s="41"/>
      <c r="K15088" s="40"/>
      <c r="Q15088" s="52"/>
    </row>
    <row r="15089" spans="3:17">
      <c r="C15089" s="52"/>
      <c r="F15089" s="41"/>
      <c r="I15089" s="41"/>
      <c r="J15089" s="41"/>
      <c r="K15089" s="40"/>
      <c r="Q15089" s="52"/>
    </row>
    <row r="15090" spans="3:17">
      <c r="C15090" s="52"/>
      <c r="F15090" s="41"/>
      <c r="I15090" s="41"/>
      <c r="J15090" s="41"/>
      <c r="K15090" s="40"/>
      <c r="Q15090" s="52"/>
    </row>
    <row r="15091" spans="3:17">
      <c r="C15091" s="52"/>
      <c r="F15091" s="41"/>
      <c r="I15091" s="41"/>
      <c r="J15091" s="41"/>
      <c r="K15091" s="40"/>
      <c r="Q15091" s="52"/>
    </row>
    <row r="15092" spans="3:17">
      <c r="C15092" s="52"/>
      <c r="F15092" s="41"/>
      <c r="I15092" s="41"/>
      <c r="J15092" s="41"/>
      <c r="K15092" s="40"/>
      <c r="Q15092" s="52"/>
    </row>
    <row r="15093" spans="3:17">
      <c r="C15093" s="52"/>
      <c r="F15093" s="41"/>
      <c r="I15093" s="41"/>
      <c r="J15093" s="41"/>
      <c r="K15093" s="40"/>
      <c r="Q15093" s="52"/>
    </row>
    <row r="15094" spans="3:17">
      <c r="C15094" s="52"/>
      <c r="F15094" s="41"/>
      <c r="I15094" s="41"/>
      <c r="J15094" s="41"/>
      <c r="K15094" s="40"/>
      <c r="Q15094" s="52"/>
    </row>
    <row r="15095" spans="3:17">
      <c r="C15095" s="52"/>
      <c r="F15095" s="41"/>
      <c r="I15095" s="41"/>
      <c r="J15095" s="41"/>
      <c r="K15095" s="40"/>
      <c r="Q15095" s="52"/>
    </row>
    <row r="15096" spans="3:17">
      <c r="C15096" s="52"/>
      <c r="F15096" s="41"/>
      <c r="I15096" s="41"/>
      <c r="J15096" s="41"/>
      <c r="K15096" s="40"/>
      <c r="Q15096" s="52"/>
    </row>
    <row r="15097" spans="3:17">
      <c r="C15097" s="52"/>
      <c r="F15097" s="41"/>
      <c r="I15097" s="41"/>
      <c r="J15097" s="41"/>
      <c r="K15097" s="40"/>
      <c r="Q15097" s="52"/>
    </row>
    <row r="15098" spans="3:17">
      <c r="C15098" s="52"/>
      <c r="F15098" s="41"/>
      <c r="I15098" s="41"/>
      <c r="J15098" s="41"/>
      <c r="K15098" s="40"/>
      <c r="Q15098" s="52"/>
    </row>
    <row r="15099" spans="3:17">
      <c r="C15099" s="52"/>
      <c r="F15099" s="41"/>
      <c r="I15099" s="41"/>
      <c r="J15099" s="41"/>
      <c r="K15099" s="40"/>
      <c r="Q15099" s="52"/>
    </row>
    <row r="15100" spans="3:17">
      <c r="C15100" s="52"/>
      <c r="F15100" s="41"/>
      <c r="I15100" s="41"/>
      <c r="J15100" s="41"/>
      <c r="K15100" s="40"/>
      <c r="Q15100" s="52"/>
    </row>
    <row r="15101" spans="3:17">
      <c r="C15101" s="52"/>
      <c r="F15101" s="41"/>
      <c r="I15101" s="41"/>
      <c r="J15101" s="41"/>
      <c r="K15101" s="40"/>
      <c r="Q15101" s="52"/>
    </row>
    <row r="15102" spans="3:17">
      <c r="C15102" s="52"/>
      <c r="F15102" s="41"/>
      <c r="I15102" s="41"/>
      <c r="J15102" s="41"/>
      <c r="K15102" s="40"/>
      <c r="Q15102" s="52"/>
    </row>
    <row r="15103" spans="3:17">
      <c r="C15103" s="52"/>
      <c r="F15103" s="41"/>
      <c r="I15103" s="41"/>
      <c r="J15103" s="41"/>
      <c r="K15103" s="40"/>
      <c r="Q15103" s="52"/>
    </row>
    <row r="15104" spans="3:17">
      <c r="C15104" s="52"/>
      <c r="F15104" s="41"/>
      <c r="I15104" s="41"/>
      <c r="J15104" s="41"/>
      <c r="K15104" s="40"/>
      <c r="Q15104" s="52"/>
    </row>
    <row r="15105" spans="3:17">
      <c r="C15105" s="52"/>
      <c r="F15105" s="41"/>
      <c r="I15105" s="41"/>
      <c r="J15105" s="41"/>
      <c r="K15105" s="40"/>
      <c r="Q15105" s="52"/>
    </row>
    <row r="15106" spans="3:17">
      <c r="C15106" s="52"/>
      <c r="F15106" s="41"/>
      <c r="I15106" s="41"/>
      <c r="J15106" s="41"/>
      <c r="K15106" s="40"/>
      <c r="Q15106" s="52"/>
    </row>
    <row r="15107" spans="3:17">
      <c r="C15107" s="52"/>
      <c r="F15107" s="41"/>
      <c r="I15107" s="41"/>
      <c r="J15107" s="41"/>
      <c r="K15107" s="40"/>
      <c r="Q15107" s="52"/>
    </row>
    <row r="15108" spans="3:17">
      <c r="C15108" s="52"/>
      <c r="F15108" s="41"/>
      <c r="I15108" s="41"/>
      <c r="J15108" s="41"/>
      <c r="K15108" s="40"/>
      <c r="Q15108" s="52"/>
    </row>
    <row r="15109" spans="3:17">
      <c r="C15109" s="52"/>
      <c r="F15109" s="41"/>
      <c r="I15109" s="41"/>
      <c r="J15109" s="41"/>
      <c r="K15109" s="40"/>
      <c r="Q15109" s="52"/>
    </row>
    <row r="15110" spans="3:17">
      <c r="C15110" s="52"/>
      <c r="F15110" s="41"/>
      <c r="I15110" s="41"/>
      <c r="J15110" s="41"/>
      <c r="K15110" s="40"/>
      <c r="Q15110" s="52"/>
    </row>
    <row r="15111" spans="3:17">
      <c r="C15111" s="52"/>
      <c r="F15111" s="41"/>
      <c r="I15111" s="41"/>
      <c r="J15111" s="41"/>
      <c r="K15111" s="40"/>
      <c r="Q15111" s="52"/>
    </row>
    <row r="15112" spans="3:17">
      <c r="C15112" s="52"/>
      <c r="F15112" s="41"/>
      <c r="I15112" s="41"/>
      <c r="J15112" s="41"/>
      <c r="K15112" s="40"/>
      <c r="Q15112" s="52"/>
    </row>
    <row r="15113" spans="3:17">
      <c r="C15113" s="52"/>
      <c r="F15113" s="41"/>
      <c r="I15113" s="41"/>
      <c r="J15113" s="41"/>
      <c r="K15113" s="40"/>
      <c r="Q15113" s="52"/>
    </row>
    <row r="15114" spans="3:17">
      <c r="C15114" s="52"/>
      <c r="F15114" s="41"/>
      <c r="I15114" s="41"/>
      <c r="J15114" s="41"/>
      <c r="K15114" s="40"/>
      <c r="Q15114" s="52"/>
    </row>
    <row r="15115" spans="3:17">
      <c r="C15115" s="52"/>
      <c r="F15115" s="41"/>
      <c r="I15115" s="41"/>
      <c r="J15115" s="41"/>
      <c r="K15115" s="40"/>
      <c r="Q15115" s="52"/>
    </row>
    <row r="15116" spans="3:17">
      <c r="C15116" s="52"/>
      <c r="F15116" s="41"/>
      <c r="I15116" s="41"/>
      <c r="J15116" s="41"/>
      <c r="K15116" s="40"/>
      <c r="Q15116" s="52"/>
    </row>
    <row r="15117" spans="3:17">
      <c r="C15117" s="52"/>
      <c r="F15117" s="41"/>
      <c r="I15117" s="41"/>
      <c r="J15117" s="41"/>
      <c r="K15117" s="40"/>
      <c r="Q15117" s="52"/>
    </row>
    <row r="15118" spans="3:17">
      <c r="C15118" s="52"/>
      <c r="F15118" s="41"/>
      <c r="I15118" s="41"/>
      <c r="J15118" s="41"/>
      <c r="K15118" s="40"/>
      <c r="Q15118" s="52"/>
    </row>
    <row r="15119" spans="3:17">
      <c r="C15119" s="52"/>
      <c r="F15119" s="41"/>
      <c r="I15119" s="41"/>
      <c r="J15119" s="41"/>
      <c r="K15119" s="40"/>
      <c r="Q15119" s="52"/>
    </row>
    <row r="15120" spans="3:17">
      <c r="C15120" s="52"/>
      <c r="F15120" s="41"/>
      <c r="I15120" s="41"/>
      <c r="J15120" s="41"/>
      <c r="K15120" s="40"/>
      <c r="Q15120" s="52"/>
    </row>
    <row r="15121" spans="3:17">
      <c r="C15121" s="52"/>
      <c r="F15121" s="41"/>
      <c r="I15121" s="41"/>
      <c r="J15121" s="41"/>
      <c r="K15121" s="40"/>
      <c r="Q15121" s="52"/>
    </row>
    <row r="15122" spans="3:17">
      <c r="C15122" s="52"/>
      <c r="F15122" s="41"/>
      <c r="I15122" s="41"/>
      <c r="J15122" s="41"/>
      <c r="K15122" s="40"/>
      <c r="Q15122" s="52"/>
    </row>
    <row r="15123" spans="3:17">
      <c r="C15123" s="52"/>
      <c r="F15123" s="41"/>
      <c r="I15123" s="41"/>
      <c r="J15123" s="41"/>
      <c r="K15123" s="40"/>
      <c r="Q15123" s="52"/>
    </row>
    <row r="15124" spans="3:17">
      <c r="C15124" s="52"/>
      <c r="F15124" s="41"/>
      <c r="I15124" s="41"/>
      <c r="J15124" s="41"/>
      <c r="K15124" s="40"/>
      <c r="Q15124" s="52"/>
    </row>
    <row r="15125" spans="3:17">
      <c r="C15125" s="52"/>
      <c r="F15125" s="41"/>
      <c r="I15125" s="41"/>
      <c r="J15125" s="41"/>
      <c r="K15125" s="40"/>
      <c r="Q15125" s="52"/>
    </row>
    <row r="15126" spans="3:17">
      <c r="C15126" s="52"/>
      <c r="F15126" s="41"/>
      <c r="I15126" s="41"/>
      <c r="J15126" s="41"/>
      <c r="K15126" s="40"/>
      <c r="Q15126" s="52"/>
    </row>
    <row r="15127" spans="3:17">
      <c r="C15127" s="52"/>
      <c r="F15127" s="41"/>
      <c r="I15127" s="41"/>
      <c r="J15127" s="41"/>
      <c r="K15127" s="40"/>
      <c r="Q15127" s="52"/>
    </row>
    <row r="15128" spans="3:17">
      <c r="C15128" s="52"/>
      <c r="F15128" s="41"/>
      <c r="I15128" s="41"/>
      <c r="J15128" s="41"/>
      <c r="K15128" s="40"/>
      <c r="Q15128" s="52"/>
    </row>
    <row r="15129" spans="3:17">
      <c r="C15129" s="52"/>
      <c r="F15129" s="41"/>
      <c r="I15129" s="41"/>
      <c r="J15129" s="41"/>
      <c r="K15129" s="40"/>
      <c r="Q15129" s="52"/>
    </row>
    <row r="15130" spans="3:17">
      <c r="C15130" s="52"/>
      <c r="F15130" s="41"/>
      <c r="I15130" s="41"/>
      <c r="J15130" s="41"/>
      <c r="K15130" s="40"/>
      <c r="Q15130" s="52"/>
    </row>
    <row r="15131" spans="3:17">
      <c r="C15131" s="52"/>
      <c r="F15131" s="41"/>
      <c r="I15131" s="41"/>
      <c r="J15131" s="41"/>
      <c r="K15131" s="40"/>
      <c r="Q15131" s="52"/>
    </row>
    <row r="15132" spans="3:17">
      <c r="C15132" s="52"/>
      <c r="F15132" s="41"/>
      <c r="I15132" s="41"/>
      <c r="J15132" s="41"/>
      <c r="K15132" s="40"/>
      <c r="Q15132" s="52"/>
    </row>
    <row r="15133" spans="3:17">
      <c r="C15133" s="52"/>
      <c r="F15133" s="41"/>
      <c r="I15133" s="41"/>
      <c r="J15133" s="41"/>
      <c r="K15133" s="40"/>
      <c r="Q15133" s="52"/>
    </row>
    <row r="15134" spans="3:17">
      <c r="C15134" s="52"/>
      <c r="F15134" s="41"/>
      <c r="I15134" s="41"/>
      <c r="J15134" s="41"/>
      <c r="K15134" s="40"/>
      <c r="Q15134" s="52"/>
    </row>
    <row r="15135" spans="3:17">
      <c r="C15135" s="52"/>
      <c r="F15135" s="41"/>
      <c r="I15135" s="41"/>
      <c r="J15135" s="41"/>
      <c r="K15135" s="40"/>
      <c r="Q15135" s="52"/>
    </row>
    <row r="15136" spans="3:17">
      <c r="C15136" s="52"/>
      <c r="F15136" s="41"/>
      <c r="I15136" s="41"/>
      <c r="J15136" s="41"/>
      <c r="K15136" s="40"/>
      <c r="Q15136" s="52"/>
    </row>
    <row r="15137" spans="3:17">
      <c r="C15137" s="52"/>
      <c r="F15137" s="41"/>
      <c r="I15137" s="41"/>
      <c r="J15137" s="41"/>
      <c r="K15137" s="40"/>
      <c r="Q15137" s="52"/>
    </row>
    <row r="15138" spans="3:17">
      <c r="C15138" s="52"/>
      <c r="F15138" s="41"/>
      <c r="I15138" s="41"/>
      <c r="J15138" s="41"/>
      <c r="K15138" s="40"/>
      <c r="Q15138" s="52"/>
    </row>
    <row r="15139" spans="3:17">
      <c r="C15139" s="52"/>
      <c r="F15139" s="41"/>
      <c r="I15139" s="41"/>
      <c r="J15139" s="41"/>
      <c r="K15139" s="40"/>
      <c r="Q15139" s="52"/>
    </row>
    <row r="15140" spans="3:17">
      <c r="C15140" s="52"/>
      <c r="F15140" s="41"/>
      <c r="I15140" s="41"/>
      <c r="J15140" s="41"/>
      <c r="K15140" s="40"/>
      <c r="Q15140" s="52"/>
    </row>
    <row r="15141" spans="3:17">
      <c r="C15141" s="52"/>
      <c r="F15141" s="41"/>
      <c r="I15141" s="41"/>
      <c r="J15141" s="41"/>
      <c r="K15141" s="40"/>
      <c r="Q15141" s="52"/>
    </row>
    <row r="15142" spans="3:17">
      <c r="C15142" s="52"/>
      <c r="F15142" s="41"/>
      <c r="I15142" s="41"/>
      <c r="J15142" s="41"/>
      <c r="K15142" s="40"/>
      <c r="Q15142" s="52"/>
    </row>
    <row r="15143" spans="3:17">
      <c r="C15143" s="52"/>
      <c r="F15143" s="41"/>
      <c r="I15143" s="41"/>
      <c r="J15143" s="41"/>
      <c r="K15143" s="40"/>
      <c r="Q15143" s="52"/>
    </row>
    <row r="15144" spans="3:17">
      <c r="C15144" s="52"/>
      <c r="F15144" s="41"/>
      <c r="I15144" s="41"/>
      <c r="J15144" s="41"/>
      <c r="K15144" s="40"/>
      <c r="Q15144" s="52"/>
    </row>
    <row r="15145" spans="3:17">
      <c r="C15145" s="52"/>
      <c r="F15145" s="41"/>
      <c r="I15145" s="41"/>
      <c r="J15145" s="41"/>
      <c r="K15145" s="40"/>
      <c r="Q15145" s="52"/>
    </row>
    <row r="15146" spans="3:17">
      <c r="C15146" s="52"/>
      <c r="F15146" s="41"/>
      <c r="I15146" s="41"/>
      <c r="J15146" s="41"/>
      <c r="K15146" s="40"/>
      <c r="Q15146" s="52"/>
    </row>
    <row r="15147" spans="3:17">
      <c r="C15147" s="52"/>
      <c r="F15147" s="41"/>
      <c r="I15147" s="41"/>
      <c r="J15147" s="41"/>
      <c r="K15147" s="40"/>
      <c r="Q15147" s="52"/>
    </row>
    <row r="15148" spans="3:17">
      <c r="C15148" s="52"/>
      <c r="F15148" s="41"/>
      <c r="I15148" s="41"/>
      <c r="J15148" s="41"/>
      <c r="K15148" s="40"/>
      <c r="Q15148" s="52"/>
    </row>
    <row r="15149" spans="3:17">
      <c r="C15149" s="52"/>
      <c r="F15149" s="41"/>
      <c r="I15149" s="41"/>
      <c r="J15149" s="41"/>
      <c r="K15149" s="40"/>
      <c r="Q15149" s="52"/>
    </row>
    <row r="15150" spans="3:17">
      <c r="C15150" s="52"/>
      <c r="F15150" s="41"/>
      <c r="I15150" s="41"/>
      <c r="J15150" s="41"/>
      <c r="K15150" s="40"/>
      <c r="Q15150" s="52"/>
    </row>
    <row r="15151" spans="3:17">
      <c r="C15151" s="52"/>
      <c r="F15151" s="41"/>
      <c r="I15151" s="41"/>
      <c r="J15151" s="41"/>
      <c r="K15151" s="40"/>
      <c r="Q15151" s="52"/>
    </row>
    <row r="15152" spans="3:17">
      <c r="C15152" s="52"/>
      <c r="F15152" s="41"/>
      <c r="I15152" s="41"/>
      <c r="J15152" s="41"/>
      <c r="K15152" s="40"/>
      <c r="Q15152" s="52"/>
    </row>
    <row r="15153" spans="3:17">
      <c r="C15153" s="52"/>
      <c r="F15153" s="41"/>
      <c r="I15153" s="41"/>
      <c r="J15153" s="41"/>
      <c r="K15153" s="40"/>
      <c r="Q15153" s="52"/>
    </row>
    <row r="15154" spans="3:17">
      <c r="C15154" s="52"/>
      <c r="F15154" s="41"/>
      <c r="I15154" s="41"/>
      <c r="J15154" s="41"/>
      <c r="K15154" s="40"/>
      <c r="Q15154" s="52"/>
    </row>
    <row r="15155" spans="3:17">
      <c r="C15155" s="52"/>
      <c r="F15155" s="41"/>
      <c r="I15155" s="41"/>
      <c r="J15155" s="41"/>
      <c r="K15155" s="40"/>
      <c r="Q15155" s="52"/>
    </row>
    <row r="15156" spans="3:17">
      <c r="C15156" s="52"/>
      <c r="F15156" s="41"/>
      <c r="I15156" s="41"/>
      <c r="J15156" s="41"/>
      <c r="K15156" s="40"/>
      <c r="Q15156" s="52"/>
    </row>
    <row r="15157" spans="3:17">
      <c r="C15157" s="52"/>
      <c r="F15157" s="41"/>
      <c r="I15157" s="41"/>
      <c r="J15157" s="41"/>
      <c r="K15157" s="40"/>
      <c r="Q15157" s="52"/>
    </row>
    <row r="15158" spans="3:17">
      <c r="C15158" s="52"/>
      <c r="F15158" s="41"/>
      <c r="I15158" s="41"/>
      <c r="J15158" s="41"/>
      <c r="K15158" s="40"/>
      <c r="Q15158" s="52"/>
    </row>
    <row r="15159" spans="3:17">
      <c r="C15159" s="52"/>
      <c r="F15159" s="41"/>
      <c r="I15159" s="41"/>
      <c r="J15159" s="41"/>
      <c r="K15159" s="40"/>
      <c r="Q15159" s="52"/>
    </row>
    <row r="15160" spans="3:17">
      <c r="C15160" s="52"/>
      <c r="F15160" s="41"/>
      <c r="I15160" s="41"/>
      <c r="J15160" s="41"/>
      <c r="K15160" s="40"/>
      <c r="Q15160" s="52"/>
    </row>
    <row r="15161" spans="3:17">
      <c r="C15161" s="52"/>
      <c r="F15161" s="41"/>
      <c r="I15161" s="41"/>
      <c r="J15161" s="41"/>
      <c r="K15161" s="40"/>
      <c r="Q15161" s="52"/>
    </row>
    <row r="15162" spans="3:17">
      <c r="C15162" s="52"/>
      <c r="F15162" s="41"/>
      <c r="I15162" s="41"/>
      <c r="J15162" s="41"/>
      <c r="K15162" s="40"/>
      <c r="Q15162" s="52"/>
    </row>
    <row r="15163" spans="3:17">
      <c r="C15163" s="52"/>
      <c r="F15163" s="41"/>
      <c r="I15163" s="41"/>
      <c r="J15163" s="41"/>
      <c r="K15163" s="40"/>
      <c r="Q15163" s="52"/>
    </row>
    <row r="15164" spans="3:17">
      <c r="C15164" s="52"/>
      <c r="F15164" s="41"/>
      <c r="I15164" s="41"/>
      <c r="J15164" s="41"/>
      <c r="K15164" s="40"/>
      <c r="Q15164" s="52"/>
    </row>
    <row r="15165" spans="3:17">
      <c r="C15165" s="52"/>
      <c r="F15165" s="41"/>
      <c r="I15165" s="41"/>
      <c r="J15165" s="41"/>
      <c r="K15165" s="40"/>
      <c r="Q15165" s="52"/>
    </row>
    <row r="15166" spans="3:17">
      <c r="C15166" s="52"/>
      <c r="F15166" s="41"/>
      <c r="I15166" s="41"/>
      <c r="J15166" s="41"/>
      <c r="K15166" s="40"/>
      <c r="Q15166" s="52"/>
    </row>
    <row r="15167" spans="3:17">
      <c r="C15167" s="52"/>
      <c r="F15167" s="41"/>
      <c r="I15167" s="41"/>
      <c r="J15167" s="41"/>
      <c r="K15167" s="40"/>
      <c r="Q15167" s="52"/>
    </row>
    <row r="15168" spans="3:17">
      <c r="C15168" s="52"/>
      <c r="F15168" s="41"/>
      <c r="I15168" s="41"/>
      <c r="J15168" s="41"/>
      <c r="K15168" s="40"/>
      <c r="Q15168" s="52"/>
    </row>
    <row r="15169" spans="3:17">
      <c r="C15169" s="52"/>
      <c r="F15169" s="41"/>
      <c r="I15169" s="41"/>
      <c r="J15169" s="41"/>
      <c r="K15169" s="40"/>
      <c r="Q15169" s="52"/>
    </row>
    <row r="15170" spans="3:17">
      <c r="C15170" s="52"/>
      <c r="F15170" s="41"/>
      <c r="I15170" s="41"/>
      <c r="J15170" s="41"/>
      <c r="K15170" s="40"/>
      <c r="Q15170" s="52"/>
    </row>
    <row r="15171" spans="3:17">
      <c r="C15171" s="52"/>
      <c r="F15171" s="41"/>
      <c r="I15171" s="41"/>
      <c r="J15171" s="41"/>
      <c r="K15171" s="40"/>
      <c r="Q15171" s="52"/>
    </row>
    <row r="15172" spans="3:17">
      <c r="C15172" s="52"/>
      <c r="F15172" s="41"/>
      <c r="I15172" s="41"/>
      <c r="J15172" s="41"/>
      <c r="K15172" s="40"/>
      <c r="Q15172" s="52"/>
    </row>
    <row r="15173" spans="3:17">
      <c r="C15173" s="52"/>
      <c r="F15173" s="41"/>
      <c r="I15173" s="41"/>
      <c r="J15173" s="41"/>
      <c r="K15173" s="40"/>
      <c r="Q15173" s="52"/>
    </row>
    <row r="15174" spans="3:17">
      <c r="C15174" s="52"/>
      <c r="F15174" s="41"/>
      <c r="I15174" s="41"/>
      <c r="J15174" s="41"/>
      <c r="K15174" s="40"/>
      <c r="Q15174" s="52"/>
    </row>
    <row r="15175" spans="3:17">
      <c r="C15175" s="52"/>
      <c r="F15175" s="41"/>
      <c r="I15175" s="41"/>
      <c r="J15175" s="41"/>
      <c r="K15175" s="40"/>
      <c r="Q15175" s="52"/>
    </row>
    <row r="15176" spans="3:17">
      <c r="C15176" s="52"/>
      <c r="F15176" s="41"/>
      <c r="I15176" s="41"/>
      <c r="J15176" s="41"/>
      <c r="K15176" s="40"/>
      <c r="Q15176" s="52"/>
    </row>
    <row r="15177" spans="3:17">
      <c r="C15177" s="52"/>
      <c r="F15177" s="41"/>
      <c r="I15177" s="41"/>
      <c r="J15177" s="41"/>
      <c r="K15177" s="40"/>
      <c r="Q15177" s="52"/>
    </row>
    <row r="15178" spans="3:17">
      <c r="C15178" s="52"/>
      <c r="F15178" s="41"/>
      <c r="I15178" s="41"/>
      <c r="J15178" s="41"/>
      <c r="K15178" s="40"/>
      <c r="Q15178" s="52"/>
    </row>
    <row r="15179" spans="3:17">
      <c r="C15179" s="52"/>
      <c r="F15179" s="41"/>
      <c r="I15179" s="41"/>
      <c r="J15179" s="41"/>
      <c r="K15179" s="40"/>
      <c r="Q15179" s="52"/>
    </row>
    <row r="15180" spans="3:17">
      <c r="C15180" s="52"/>
      <c r="F15180" s="41"/>
      <c r="I15180" s="41"/>
      <c r="J15180" s="41"/>
      <c r="K15180" s="40"/>
      <c r="Q15180" s="52"/>
    </row>
    <row r="15181" spans="3:17">
      <c r="C15181" s="52"/>
      <c r="F15181" s="41"/>
      <c r="I15181" s="41"/>
      <c r="J15181" s="41"/>
      <c r="K15181" s="40"/>
      <c r="Q15181" s="52"/>
    </row>
    <row r="15182" spans="3:17">
      <c r="C15182" s="52"/>
      <c r="F15182" s="41"/>
      <c r="I15182" s="41"/>
      <c r="J15182" s="41"/>
      <c r="K15182" s="40"/>
      <c r="Q15182" s="52"/>
    </row>
    <row r="15183" spans="3:17">
      <c r="C15183" s="52"/>
      <c r="F15183" s="41"/>
      <c r="I15183" s="41"/>
      <c r="J15183" s="41"/>
      <c r="K15183" s="40"/>
      <c r="Q15183" s="52"/>
    </row>
    <row r="15184" spans="3:17">
      <c r="C15184" s="52"/>
      <c r="F15184" s="41"/>
      <c r="I15184" s="41"/>
      <c r="J15184" s="41"/>
      <c r="K15184" s="40"/>
      <c r="Q15184" s="52"/>
    </row>
    <row r="15185" spans="3:17">
      <c r="C15185" s="52"/>
      <c r="F15185" s="41"/>
      <c r="I15185" s="41"/>
      <c r="J15185" s="41"/>
      <c r="K15185" s="40"/>
      <c r="Q15185" s="52"/>
    </row>
    <row r="15186" spans="3:17">
      <c r="C15186" s="52"/>
      <c r="F15186" s="41"/>
      <c r="I15186" s="41"/>
      <c r="J15186" s="41"/>
      <c r="K15186" s="40"/>
      <c r="Q15186" s="52"/>
    </row>
    <row r="15187" spans="3:17">
      <c r="C15187" s="52"/>
      <c r="F15187" s="41"/>
      <c r="I15187" s="41"/>
      <c r="J15187" s="41"/>
      <c r="K15187" s="40"/>
      <c r="Q15187" s="52"/>
    </row>
    <row r="15188" spans="3:17">
      <c r="C15188" s="52"/>
      <c r="F15188" s="41"/>
      <c r="I15188" s="41"/>
      <c r="J15188" s="41"/>
      <c r="K15188" s="40"/>
      <c r="Q15188" s="52"/>
    </row>
    <row r="15189" spans="3:17">
      <c r="C15189" s="52"/>
      <c r="F15189" s="41"/>
      <c r="I15189" s="41"/>
      <c r="J15189" s="41"/>
      <c r="K15189" s="40"/>
      <c r="Q15189" s="52"/>
    </row>
    <row r="15190" spans="3:17">
      <c r="C15190" s="52"/>
      <c r="F15190" s="41"/>
      <c r="I15190" s="41"/>
      <c r="J15190" s="41"/>
      <c r="K15190" s="40"/>
      <c r="Q15190" s="52"/>
    </row>
    <row r="15191" spans="3:17">
      <c r="C15191" s="52"/>
      <c r="F15191" s="41"/>
      <c r="I15191" s="41"/>
      <c r="J15191" s="41"/>
      <c r="K15191" s="40"/>
      <c r="Q15191" s="52"/>
    </row>
    <row r="15192" spans="3:17">
      <c r="C15192" s="52"/>
      <c r="F15192" s="41"/>
      <c r="I15192" s="41"/>
      <c r="J15192" s="41"/>
      <c r="K15192" s="40"/>
      <c r="Q15192" s="52"/>
    </row>
    <row r="15193" spans="3:17">
      <c r="C15193" s="52"/>
      <c r="F15193" s="41"/>
      <c r="I15193" s="41"/>
      <c r="J15193" s="41"/>
      <c r="K15193" s="40"/>
      <c r="Q15193" s="52"/>
    </row>
    <row r="15194" spans="3:17">
      <c r="C15194" s="52"/>
      <c r="F15194" s="41"/>
      <c r="I15194" s="41"/>
      <c r="J15194" s="41"/>
      <c r="K15194" s="40"/>
      <c r="Q15194" s="52"/>
    </row>
    <row r="15195" spans="3:17">
      <c r="C15195" s="52"/>
      <c r="F15195" s="41"/>
      <c r="I15195" s="41"/>
      <c r="J15195" s="41"/>
      <c r="K15195" s="40"/>
      <c r="Q15195" s="52"/>
    </row>
    <row r="15196" spans="3:17">
      <c r="C15196" s="52"/>
      <c r="F15196" s="41"/>
      <c r="I15196" s="41"/>
      <c r="J15196" s="41"/>
      <c r="K15196" s="40"/>
      <c r="Q15196" s="52"/>
    </row>
    <row r="15197" spans="3:17">
      <c r="C15197" s="52"/>
      <c r="F15197" s="41"/>
      <c r="I15197" s="41"/>
      <c r="J15197" s="41"/>
      <c r="K15197" s="40"/>
      <c r="Q15197" s="52"/>
    </row>
    <row r="15198" spans="3:17">
      <c r="C15198" s="52"/>
      <c r="F15198" s="41"/>
      <c r="I15198" s="41"/>
      <c r="J15198" s="41"/>
      <c r="K15198" s="40"/>
      <c r="Q15198" s="52"/>
    </row>
    <row r="15199" spans="3:17">
      <c r="C15199" s="52"/>
      <c r="F15199" s="41"/>
      <c r="I15199" s="41"/>
      <c r="J15199" s="41"/>
      <c r="K15199" s="40"/>
      <c r="Q15199" s="52"/>
    </row>
    <row r="15200" spans="3:17">
      <c r="C15200" s="52"/>
      <c r="F15200" s="41"/>
      <c r="I15200" s="41"/>
      <c r="J15200" s="41"/>
      <c r="K15200" s="40"/>
      <c r="Q15200" s="52"/>
    </row>
    <row r="15201" spans="3:17">
      <c r="C15201" s="52"/>
      <c r="F15201" s="41"/>
      <c r="I15201" s="41"/>
      <c r="J15201" s="41"/>
      <c r="K15201" s="40"/>
      <c r="Q15201" s="52"/>
    </row>
    <row r="15202" spans="3:17">
      <c r="C15202" s="52"/>
      <c r="F15202" s="41"/>
      <c r="I15202" s="41"/>
      <c r="J15202" s="41"/>
      <c r="K15202" s="40"/>
      <c r="Q15202" s="52"/>
    </row>
    <row r="15203" spans="3:17">
      <c r="C15203" s="52"/>
      <c r="F15203" s="41"/>
      <c r="I15203" s="41"/>
      <c r="J15203" s="41"/>
      <c r="K15203" s="40"/>
      <c r="Q15203" s="52"/>
    </row>
    <row r="15204" spans="3:17">
      <c r="C15204" s="52"/>
      <c r="F15204" s="41"/>
      <c r="I15204" s="41"/>
      <c r="J15204" s="41"/>
      <c r="K15204" s="40"/>
      <c r="Q15204" s="52"/>
    </row>
    <row r="15205" spans="3:17">
      <c r="C15205" s="52"/>
      <c r="F15205" s="41"/>
      <c r="I15205" s="41"/>
      <c r="J15205" s="41"/>
      <c r="K15205" s="40"/>
      <c r="Q15205" s="52"/>
    </row>
    <row r="15206" spans="3:17">
      <c r="C15206" s="52"/>
      <c r="F15206" s="41"/>
      <c r="I15206" s="41"/>
      <c r="J15206" s="41"/>
      <c r="K15206" s="40"/>
      <c r="Q15206" s="52"/>
    </row>
    <row r="15207" spans="3:17">
      <c r="C15207" s="52"/>
      <c r="F15207" s="41"/>
      <c r="I15207" s="41"/>
      <c r="J15207" s="41"/>
      <c r="K15207" s="40"/>
      <c r="Q15207" s="52"/>
    </row>
    <row r="15208" spans="3:17">
      <c r="C15208" s="52"/>
      <c r="F15208" s="41"/>
      <c r="I15208" s="41"/>
      <c r="J15208" s="41"/>
      <c r="K15208" s="40"/>
      <c r="Q15208" s="52"/>
    </row>
    <row r="15209" spans="3:17">
      <c r="C15209" s="52"/>
      <c r="F15209" s="41"/>
      <c r="I15209" s="41"/>
      <c r="J15209" s="41"/>
      <c r="K15209" s="40"/>
      <c r="Q15209" s="52"/>
    </row>
    <row r="15210" spans="3:17">
      <c r="C15210" s="52"/>
      <c r="F15210" s="41"/>
      <c r="I15210" s="41"/>
      <c r="J15210" s="41"/>
      <c r="K15210" s="40"/>
      <c r="Q15210" s="52"/>
    </row>
    <row r="15211" spans="3:17">
      <c r="C15211" s="52"/>
      <c r="F15211" s="41"/>
      <c r="I15211" s="41"/>
      <c r="J15211" s="41"/>
      <c r="K15211" s="40"/>
      <c r="Q15211" s="52"/>
    </row>
    <row r="15212" spans="3:17">
      <c r="C15212" s="52"/>
      <c r="F15212" s="41"/>
      <c r="I15212" s="41"/>
      <c r="J15212" s="41"/>
      <c r="K15212" s="40"/>
      <c r="Q15212" s="52"/>
    </row>
    <row r="15213" spans="3:17">
      <c r="C15213" s="52"/>
      <c r="F15213" s="41"/>
      <c r="I15213" s="41"/>
      <c r="J15213" s="41"/>
      <c r="K15213" s="40"/>
      <c r="Q15213" s="52"/>
    </row>
    <row r="15214" spans="3:17">
      <c r="C15214" s="52"/>
      <c r="F15214" s="41"/>
      <c r="I15214" s="41"/>
      <c r="J15214" s="41"/>
      <c r="K15214" s="40"/>
      <c r="Q15214" s="52"/>
    </row>
    <row r="15215" spans="3:17">
      <c r="C15215" s="52"/>
      <c r="F15215" s="41"/>
      <c r="I15215" s="41"/>
      <c r="J15215" s="41"/>
      <c r="K15215" s="40"/>
      <c r="Q15215" s="52"/>
    </row>
    <row r="15216" spans="3:17">
      <c r="C15216" s="52"/>
      <c r="F15216" s="41"/>
      <c r="I15216" s="41"/>
      <c r="J15216" s="41"/>
      <c r="K15216" s="40"/>
      <c r="Q15216" s="52"/>
    </row>
    <row r="15217" spans="3:17">
      <c r="C15217" s="52"/>
      <c r="F15217" s="41"/>
      <c r="I15217" s="41"/>
      <c r="J15217" s="41"/>
      <c r="K15217" s="40"/>
      <c r="Q15217" s="52"/>
    </row>
    <row r="15218" spans="3:17">
      <c r="C15218" s="52"/>
      <c r="F15218" s="41"/>
      <c r="I15218" s="41"/>
      <c r="J15218" s="41"/>
      <c r="K15218" s="40"/>
      <c r="Q15218" s="52"/>
    </row>
    <row r="15219" spans="3:17">
      <c r="C15219" s="52"/>
      <c r="F15219" s="41"/>
      <c r="I15219" s="41"/>
      <c r="J15219" s="41"/>
      <c r="K15219" s="40"/>
      <c r="Q15219" s="52"/>
    </row>
    <row r="15220" spans="3:17">
      <c r="C15220" s="52"/>
      <c r="F15220" s="41"/>
      <c r="I15220" s="41"/>
      <c r="J15220" s="41"/>
      <c r="K15220" s="40"/>
      <c r="Q15220" s="52"/>
    </row>
    <row r="15221" spans="3:17">
      <c r="C15221" s="52"/>
      <c r="F15221" s="41"/>
      <c r="I15221" s="41"/>
      <c r="J15221" s="41"/>
      <c r="K15221" s="40"/>
      <c r="Q15221" s="52"/>
    </row>
    <row r="15222" spans="3:17">
      <c r="C15222" s="52"/>
      <c r="F15222" s="41"/>
      <c r="I15222" s="41"/>
      <c r="J15222" s="41"/>
      <c r="K15222" s="40"/>
      <c r="Q15222" s="52"/>
    </row>
    <row r="15223" spans="3:17">
      <c r="C15223" s="52"/>
      <c r="F15223" s="41"/>
      <c r="I15223" s="41"/>
      <c r="J15223" s="41"/>
      <c r="K15223" s="40"/>
      <c r="Q15223" s="52"/>
    </row>
    <row r="15224" spans="3:17">
      <c r="C15224" s="52"/>
      <c r="F15224" s="41"/>
      <c r="I15224" s="41"/>
      <c r="J15224" s="41"/>
      <c r="K15224" s="40"/>
      <c r="Q15224" s="52"/>
    </row>
    <row r="15225" spans="3:17">
      <c r="C15225" s="52"/>
      <c r="F15225" s="41"/>
      <c r="I15225" s="41"/>
      <c r="J15225" s="41"/>
      <c r="K15225" s="40"/>
      <c r="Q15225" s="52"/>
    </row>
    <row r="15226" spans="3:17">
      <c r="C15226" s="52"/>
      <c r="F15226" s="41"/>
      <c r="I15226" s="41"/>
      <c r="J15226" s="41"/>
      <c r="K15226" s="40"/>
      <c r="Q15226" s="52"/>
    </row>
    <row r="15227" spans="3:17">
      <c r="C15227" s="52"/>
      <c r="F15227" s="41"/>
      <c r="I15227" s="41"/>
      <c r="J15227" s="41"/>
      <c r="K15227" s="40"/>
      <c r="Q15227" s="52"/>
    </row>
    <row r="15228" spans="3:17">
      <c r="C15228" s="52"/>
      <c r="F15228" s="41"/>
      <c r="I15228" s="41"/>
      <c r="J15228" s="41"/>
      <c r="K15228" s="40"/>
      <c r="Q15228" s="52"/>
    </row>
    <row r="15229" spans="3:17">
      <c r="C15229" s="52"/>
      <c r="F15229" s="41"/>
      <c r="I15229" s="41"/>
      <c r="J15229" s="41"/>
      <c r="K15229" s="40"/>
      <c r="Q15229" s="52"/>
    </row>
    <row r="15230" spans="3:17">
      <c r="C15230" s="52"/>
      <c r="F15230" s="41"/>
      <c r="I15230" s="41"/>
      <c r="J15230" s="41"/>
      <c r="K15230" s="40"/>
      <c r="Q15230" s="52"/>
    </row>
    <row r="15231" spans="3:17">
      <c r="C15231" s="52"/>
      <c r="F15231" s="41"/>
      <c r="I15231" s="41"/>
      <c r="J15231" s="41"/>
      <c r="K15231" s="40"/>
      <c r="Q15231" s="52"/>
    </row>
    <row r="15232" spans="3:17">
      <c r="C15232" s="52"/>
      <c r="F15232" s="41"/>
      <c r="I15232" s="41"/>
      <c r="J15232" s="41"/>
      <c r="K15232" s="40"/>
      <c r="Q15232" s="52"/>
    </row>
    <row r="15233" spans="3:17">
      <c r="C15233" s="52"/>
      <c r="F15233" s="41"/>
      <c r="I15233" s="41"/>
      <c r="J15233" s="41"/>
      <c r="K15233" s="40"/>
      <c r="Q15233" s="52"/>
    </row>
    <row r="15234" spans="3:17">
      <c r="C15234" s="52"/>
      <c r="F15234" s="41"/>
      <c r="I15234" s="41"/>
      <c r="J15234" s="41"/>
      <c r="K15234" s="40"/>
      <c r="Q15234" s="52"/>
    </row>
    <row r="15235" spans="3:17">
      <c r="C15235" s="52"/>
      <c r="F15235" s="41"/>
      <c r="I15235" s="41"/>
      <c r="J15235" s="41"/>
      <c r="K15235" s="40"/>
      <c r="Q15235" s="52"/>
    </row>
    <row r="15236" spans="3:17">
      <c r="C15236" s="52"/>
      <c r="F15236" s="41"/>
      <c r="I15236" s="41"/>
      <c r="J15236" s="41"/>
      <c r="K15236" s="40"/>
      <c r="Q15236" s="52"/>
    </row>
    <row r="15237" spans="3:17">
      <c r="C15237" s="52"/>
      <c r="F15237" s="41"/>
      <c r="I15237" s="41"/>
      <c r="J15237" s="41"/>
      <c r="K15237" s="40"/>
      <c r="Q15237" s="52"/>
    </row>
    <row r="15238" spans="3:17">
      <c r="C15238" s="52"/>
      <c r="F15238" s="41"/>
      <c r="I15238" s="41"/>
      <c r="J15238" s="41"/>
      <c r="K15238" s="40"/>
      <c r="Q15238" s="52"/>
    </row>
    <row r="15239" spans="3:17">
      <c r="C15239" s="52"/>
      <c r="F15239" s="41"/>
      <c r="I15239" s="41"/>
      <c r="J15239" s="41"/>
      <c r="K15239" s="40"/>
      <c r="Q15239" s="52"/>
    </row>
    <row r="15240" spans="3:17">
      <c r="C15240" s="52"/>
      <c r="F15240" s="41"/>
      <c r="I15240" s="41"/>
      <c r="J15240" s="41"/>
      <c r="K15240" s="40"/>
      <c r="Q15240" s="52"/>
    </row>
    <row r="15241" spans="3:17">
      <c r="C15241" s="52"/>
      <c r="F15241" s="41"/>
      <c r="I15241" s="41"/>
      <c r="J15241" s="41"/>
      <c r="K15241" s="40"/>
      <c r="Q15241" s="52"/>
    </row>
    <row r="15242" spans="3:17">
      <c r="C15242" s="52"/>
      <c r="F15242" s="41"/>
      <c r="I15242" s="41"/>
      <c r="J15242" s="41"/>
      <c r="K15242" s="40"/>
      <c r="Q15242" s="52"/>
    </row>
    <row r="15243" spans="3:17">
      <c r="C15243" s="52"/>
      <c r="F15243" s="41"/>
      <c r="I15243" s="41"/>
      <c r="J15243" s="41"/>
      <c r="K15243" s="40"/>
      <c r="Q15243" s="52"/>
    </row>
    <row r="15244" spans="3:17">
      <c r="C15244" s="52"/>
      <c r="F15244" s="41"/>
      <c r="I15244" s="41"/>
      <c r="J15244" s="41"/>
      <c r="K15244" s="40"/>
      <c r="Q15244" s="52"/>
    </row>
    <row r="15245" spans="3:17">
      <c r="C15245" s="52"/>
      <c r="F15245" s="41"/>
      <c r="I15245" s="41"/>
      <c r="J15245" s="41"/>
      <c r="K15245" s="40"/>
      <c r="Q15245" s="52"/>
    </row>
    <row r="15246" spans="3:17">
      <c r="C15246" s="52"/>
      <c r="F15246" s="41"/>
      <c r="I15246" s="41"/>
      <c r="J15246" s="41"/>
      <c r="K15246" s="40"/>
      <c r="Q15246" s="52"/>
    </row>
    <row r="15247" spans="3:17">
      <c r="C15247" s="52"/>
      <c r="F15247" s="41"/>
      <c r="I15247" s="41"/>
      <c r="J15247" s="41"/>
      <c r="K15247" s="40"/>
      <c r="Q15247" s="52"/>
    </row>
    <row r="15248" spans="3:17">
      <c r="C15248" s="52"/>
      <c r="F15248" s="41"/>
      <c r="I15248" s="41"/>
      <c r="J15248" s="41"/>
      <c r="K15248" s="40"/>
      <c r="Q15248" s="52"/>
    </row>
    <row r="15249" spans="3:17">
      <c r="C15249" s="52"/>
      <c r="F15249" s="41"/>
      <c r="I15249" s="41"/>
      <c r="J15249" s="41"/>
      <c r="K15249" s="40"/>
      <c r="Q15249" s="52"/>
    </row>
    <row r="15250" spans="3:17">
      <c r="C15250" s="52"/>
      <c r="F15250" s="41"/>
      <c r="I15250" s="41"/>
      <c r="J15250" s="41"/>
      <c r="K15250" s="40"/>
      <c r="Q15250" s="52"/>
    </row>
    <row r="15251" spans="3:17">
      <c r="C15251" s="52"/>
      <c r="F15251" s="41"/>
      <c r="I15251" s="41"/>
      <c r="J15251" s="41"/>
      <c r="K15251" s="40"/>
      <c r="Q15251" s="52"/>
    </row>
    <row r="15252" spans="3:17">
      <c r="C15252" s="52"/>
      <c r="F15252" s="41"/>
      <c r="I15252" s="41"/>
      <c r="J15252" s="41"/>
      <c r="K15252" s="40"/>
      <c r="Q15252" s="52"/>
    </row>
    <row r="15253" spans="3:17">
      <c r="C15253" s="52"/>
      <c r="F15253" s="41"/>
      <c r="I15253" s="41"/>
      <c r="J15253" s="41"/>
      <c r="K15253" s="40"/>
      <c r="Q15253" s="52"/>
    </row>
    <row r="15254" spans="3:17">
      <c r="C15254" s="52"/>
      <c r="F15254" s="41"/>
      <c r="I15254" s="41"/>
      <c r="J15254" s="41"/>
      <c r="K15254" s="40"/>
      <c r="Q15254" s="52"/>
    </row>
    <row r="15255" spans="3:17">
      <c r="C15255" s="52"/>
      <c r="F15255" s="41"/>
      <c r="I15255" s="41"/>
      <c r="J15255" s="41"/>
      <c r="K15255" s="40"/>
      <c r="Q15255" s="52"/>
    </row>
    <row r="15256" spans="3:17">
      <c r="C15256" s="52"/>
      <c r="F15256" s="41"/>
      <c r="I15256" s="41"/>
      <c r="J15256" s="41"/>
      <c r="K15256" s="40"/>
      <c r="Q15256" s="52"/>
    </row>
    <row r="15257" spans="3:17">
      <c r="C15257" s="52"/>
      <c r="F15257" s="41"/>
      <c r="I15257" s="41"/>
      <c r="J15257" s="41"/>
      <c r="K15257" s="40"/>
      <c r="Q15257" s="52"/>
    </row>
    <row r="15258" spans="3:17">
      <c r="C15258" s="52"/>
      <c r="F15258" s="41"/>
      <c r="I15258" s="41"/>
      <c r="J15258" s="41"/>
      <c r="K15258" s="40"/>
      <c r="Q15258" s="52"/>
    </row>
    <row r="15259" spans="3:17">
      <c r="C15259" s="52"/>
      <c r="F15259" s="41"/>
      <c r="I15259" s="41"/>
      <c r="J15259" s="41"/>
      <c r="K15259" s="40"/>
      <c r="Q15259" s="52"/>
    </row>
    <row r="15260" spans="3:17">
      <c r="C15260" s="52"/>
      <c r="F15260" s="41"/>
      <c r="I15260" s="41"/>
      <c r="J15260" s="41"/>
      <c r="K15260" s="40"/>
      <c r="Q15260" s="52"/>
    </row>
    <row r="15261" spans="3:17">
      <c r="C15261" s="52"/>
      <c r="F15261" s="41"/>
      <c r="I15261" s="41"/>
      <c r="J15261" s="41"/>
      <c r="K15261" s="40"/>
      <c r="Q15261" s="52"/>
    </row>
    <row r="15262" spans="3:17">
      <c r="C15262" s="52"/>
      <c r="F15262" s="41"/>
      <c r="I15262" s="41"/>
      <c r="J15262" s="41"/>
      <c r="K15262" s="40"/>
      <c r="Q15262" s="52"/>
    </row>
    <row r="15263" spans="3:17">
      <c r="C15263" s="52"/>
      <c r="F15263" s="41"/>
      <c r="I15263" s="41"/>
      <c r="J15263" s="41"/>
      <c r="K15263" s="40"/>
      <c r="Q15263" s="52"/>
    </row>
    <row r="15264" spans="3:17">
      <c r="C15264" s="52"/>
      <c r="F15264" s="41"/>
      <c r="I15264" s="41"/>
      <c r="J15264" s="41"/>
      <c r="K15264" s="40"/>
      <c r="Q15264" s="52"/>
    </row>
    <row r="15265" spans="3:17">
      <c r="C15265" s="52"/>
      <c r="F15265" s="41"/>
      <c r="I15265" s="41"/>
      <c r="J15265" s="41"/>
      <c r="K15265" s="40"/>
      <c r="Q15265" s="52"/>
    </row>
    <row r="15266" spans="3:17">
      <c r="C15266" s="52"/>
      <c r="F15266" s="41"/>
      <c r="I15266" s="41"/>
      <c r="J15266" s="41"/>
      <c r="K15266" s="40"/>
      <c r="Q15266" s="52"/>
    </row>
    <row r="15267" spans="3:17">
      <c r="C15267" s="52"/>
      <c r="F15267" s="41"/>
      <c r="I15267" s="41"/>
      <c r="J15267" s="41"/>
      <c r="K15267" s="40"/>
      <c r="Q15267" s="52"/>
    </row>
    <row r="15268" spans="3:17">
      <c r="C15268" s="52"/>
      <c r="F15268" s="41"/>
      <c r="I15268" s="41"/>
      <c r="J15268" s="41"/>
      <c r="K15268" s="40"/>
      <c r="Q15268" s="52"/>
    </row>
    <row r="15269" spans="3:17">
      <c r="C15269" s="52"/>
      <c r="F15269" s="41"/>
      <c r="I15269" s="41"/>
      <c r="J15269" s="41"/>
      <c r="K15269" s="40"/>
      <c r="Q15269" s="52"/>
    </row>
    <row r="15270" spans="3:17">
      <c r="C15270" s="52"/>
      <c r="F15270" s="41"/>
      <c r="I15270" s="41"/>
      <c r="J15270" s="41"/>
      <c r="K15270" s="40"/>
      <c r="Q15270" s="52"/>
    </row>
    <row r="15271" spans="3:17">
      <c r="C15271" s="52"/>
      <c r="F15271" s="41"/>
      <c r="I15271" s="41"/>
      <c r="J15271" s="41"/>
      <c r="K15271" s="40"/>
      <c r="Q15271" s="52"/>
    </row>
    <row r="15272" spans="3:17">
      <c r="C15272" s="52"/>
      <c r="F15272" s="41"/>
      <c r="I15272" s="41"/>
      <c r="J15272" s="41"/>
      <c r="K15272" s="40"/>
      <c r="Q15272" s="52"/>
    </row>
    <row r="15273" spans="3:17">
      <c r="C15273" s="52"/>
      <c r="F15273" s="41"/>
      <c r="I15273" s="41"/>
      <c r="J15273" s="41"/>
      <c r="K15273" s="40"/>
      <c r="Q15273" s="52"/>
    </row>
    <row r="15274" spans="3:17">
      <c r="C15274" s="52"/>
      <c r="F15274" s="41"/>
      <c r="I15274" s="41"/>
      <c r="J15274" s="41"/>
      <c r="K15274" s="40"/>
      <c r="Q15274" s="52"/>
    </row>
    <row r="15275" spans="3:17">
      <c r="C15275" s="52"/>
      <c r="F15275" s="41"/>
      <c r="I15275" s="41"/>
      <c r="J15275" s="41"/>
      <c r="K15275" s="40"/>
      <c r="Q15275" s="52"/>
    </row>
    <row r="15276" spans="3:17">
      <c r="C15276" s="52"/>
      <c r="F15276" s="41"/>
      <c r="I15276" s="41"/>
      <c r="J15276" s="41"/>
      <c r="K15276" s="40"/>
      <c r="Q15276" s="52"/>
    </row>
    <row r="15277" spans="3:17">
      <c r="C15277" s="52"/>
      <c r="F15277" s="41"/>
      <c r="I15277" s="41"/>
      <c r="J15277" s="41"/>
      <c r="K15277" s="40"/>
      <c r="Q15277" s="52"/>
    </row>
    <row r="15278" spans="3:17">
      <c r="C15278" s="52"/>
      <c r="F15278" s="41"/>
      <c r="I15278" s="41"/>
      <c r="J15278" s="41"/>
      <c r="K15278" s="40"/>
      <c r="Q15278" s="52"/>
    </row>
    <row r="15279" spans="3:17">
      <c r="C15279" s="52"/>
      <c r="F15279" s="41"/>
      <c r="I15279" s="41"/>
      <c r="J15279" s="41"/>
      <c r="K15279" s="40"/>
      <c r="Q15279" s="52"/>
    </row>
    <row r="15280" spans="3:17">
      <c r="C15280" s="52"/>
      <c r="F15280" s="41"/>
      <c r="I15280" s="41"/>
      <c r="J15280" s="41"/>
      <c r="K15280" s="40"/>
      <c r="Q15280" s="52"/>
    </row>
    <row r="15281" spans="3:17">
      <c r="C15281" s="52"/>
      <c r="F15281" s="41"/>
      <c r="I15281" s="41"/>
      <c r="J15281" s="41"/>
      <c r="K15281" s="40"/>
      <c r="Q15281" s="52"/>
    </row>
    <row r="15282" spans="3:17">
      <c r="C15282" s="52"/>
      <c r="F15282" s="41"/>
      <c r="I15282" s="41"/>
      <c r="J15282" s="41"/>
      <c r="K15282" s="40"/>
      <c r="Q15282" s="52"/>
    </row>
    <row r="15283" spans="3:17">
      <c r="C15283" s="52"/>
      <c r="F15283" s="41"/>
      <c r="I15283" s="41"/>
      <c r="J15283" s="41"/>
      <c r="K15283" s="40"/>
      <c r="Q15283" s="52"/>
    </row>
    <row r="15284" spans="3:17">
      <c r="C15284" s="52"/>
      <c r="F15284" s="41"/>
      <c r="I15284" s="41"/>
      <c r="J15284" s="41"/>
      <c r="K15284" s="40"/>
      <c r="Q15284" s="52"/>
    </row>
    <row r="15285" spans="3:17">
      <c r="C15285" s="52"/>
      <c r="F15285" s="41"/>
      <c r="I15285" s="41"/>
      <c r="J15285" s="41"/>
      <c r="K15285" s="40"/>
      <c r="Q15285" s="52"/>
    </row>
    <row r="15286" spans="3:17">
      <c r="C15286" s="52"/>
      <c r="F15286" s="41"/>
      <c r="I15286" s="41"/>
      <c r="J15286" s="41"/>
      <c r="K15286" s="40"/>
      <c r="Q15286" s="52"/>
    </row>
    <row r="15287" spans="3:17">
      <c r="C15287" s="52"/>
      <c r="F15287" s="41"/>
      <c r="I15287" s="41"/>
      <c r="J15287" s="41"/>
      <c r="K15287" s="40"/>
      <c r="Q15287" s="52"/>
    </row>
    <row r="15288" spans="3:17">
      <c r="C15288" s="52"/>
      <c r="F15288" s="41"/>
      <c r="I15288" s="41"/>
      <c r="J15288" s="41"/>
      <c r="K15288" s="40"/>
      <c r="Q15288" s="52"/>
    </row>
    <row r="15289" spans="3:17">
      <c r="C15289" s="52"/>
      <c r="F15289" s="41"/>
      <c r="I15289" s="41"/>
      <c r="J15289" s="41"/>
      <c r="K15289" s="40"/>
      <c r="Q15289" s="52"/>
    </row>
    <row r="15290" spans="3:17">
      <c r="C15290" s="52"/>
      <c r="F15290" s="41"/>
      <c r="I15290" s="41"/>
      <c r="J15290" s="41"/>
      <c r="K15290" s="40"/>
      <c r="Q15290" s="52"/>
    </row>
    <row r="15291" spans="3:17">
      <c r="C15291" s="52"/>
      <c r="F15291" s="41"/>
      <c r="I15291" s="41"/>
      <c r="J15291" s="41"/>
      <c r="K15291" s="40"/>
      <c r="Q15291" s="52"/>
    </row>
    <row r="15292" spans="3:17">
      <c r="C15292" s="52"/>
      <c r="F15292" s="41"/>
      <c r="I15292" s="41"/>
      <c r="J15292" s="41"/>
      <c r="K15292" s="40"/>
      <c r="Q15292" s="52"/>
    </row>
    <row r="15293" spans="3:17">
      <c r="C15293" s="52"/>
      <c r="F15293" s="41"/>
      <c r="I15293" s="41"/>
      <c r="J15293" s="41"/>
      <c r="K15293" s="40"/>
      <c r="Q15293" s="52"/>
    </row>
    <row r="15294" spans="3:17">
      <c r="C15294" s="52"/>
      <c r="F15294" s="41"/>
      <c r="I15294" s="41"/>
      <c r="J15294" s="41"/>
      <c r="K15294" s="40"/>
      <c r="Q15294" s="52"/>
    </row>
    <row r="15295" spans="3:17">
      <c r="C15295" s="52"/>
      <c r="F15295" s="41"/>
      <c r="I15295" s="41"/>
      <c r="J15295" s="41"/>
      <c r="K15295" s="40"/>
      <c r="Q15295" s="52"/>
    </row>
    <row r="15296" spans="3:17">
      <c r="C15296" s="52"/>
      <c r="F15296" s="41"/>
      <c r="I15296" s="41"/>
      <c r="J15296" s="41"/>
      <c r="K15296" s="40"/>
      <c r="Q15296" s="52"/>
    </row>
    <row r="15297" spans="3:17">
      <c r="C15297" s="52"/>
      <c r="F15297" s="41"/>
      <c r="I15297" s="41"/>
      <c r="J15297" s="41"/>
      <c r="K15297" s="40"/>
      <c r="Q15297" s="52"/>
    </row>
    <row r="15298" spans="3:17">
      <c r="C15298" s="52"/>
      <c r="F15298" s="41"/>
      <c r="I15298" s="41"/>
      <c r="J15298" s="41"/>
      <c r="K15298" s="40"/>
      <c r="Q15298" s="52"/>
    </row>
    <row r="15299" spans="3:17">
      <c r="C15299" s="52"/>
      <c r="F15299" s="41"/>
      <c r="I15299" s="41"/>
      <c r="J15299" s="41"/>
      <c r="K15299" s="40"/>
      <c r="Q15299" s="52"/>
    </row>
    <row r="15300" spans="3:17">
      <c r="C15300" s="52"/>
      <c r="F15300" s="41"/>
      <c r="I15300" s="41"/>
      <c r="J15300" s="41"/>
      <c r="K15300" s="40"/>
      <c r="Q15300" s="52"/>
    </row>
    <row r="15301" spans="3:17">
      <c r="C15301" s="52"/>
      <c r="F15301" s="41"/>
      <c r="I15301" s="41"/>
      <c r="J15301" s="41"/>
      <c r="K15301" s="40"/>
      <c r="Q15301" s="52"/>
    </row>
    <row r="15302" spans="3:17">
      <c r="C15302" s="52"/>
      <c r="F15302" s="41"/>
      <c r="I15302" s="41"/>
      <c r="J15302" s="41"/>
      <c r="K15302" s="40"/>
      <c r="Q15302" s="52"/>
    </row>
    <row r="15303" spans="3:17">
      <c r="C15303" s="52"/>
      <c r="F15303" s="41"/>
      <c r="I15303" s="41"/>
      <c r="J15303" s="41"/>
      <c r="K15303" s="40"/>
      <c r="Q15303" s="52"/>
    </row>
    <row r="15304" spans="3:17">
      <c r="C15304" s="52"/>
      <c r="F15304" s="41"/>
      <c r="I15304" s="41"/>
      <c r="J15304" s="41"/>
      <c r="K15304" s="40"/>
      <c r="Q15304" s="52"/>
    </row>
    <row r="15305" spans="3:17">
      <c r="C15305" s="52"/>
      <c r="F15305" s="41"/>
      <c r="I15305" s="41"/>
      <c r="J15305" s="41"/>
      <c r="K15305" s="40"/>
      <c r="Q15305" s="52"/>
    </row>
    <row r="15306" spans="3:17">
      <c r="C15306" s="52"/>
      <c r="F15306" s="41"/>
      <c r="I15306" s="41"/>
      <c r="J15306" s="41"/>
      <c r="K15306" s="40"/>
      <c r="Q15306" s="52"/>
    </row>
    <row r="15307" spans="3:17">
      <c r="C15307" s="52"/>
      <c r="F15307" s="41"/>
      <c r="I15307" s="41"/>
      <c r="J15307" s="41"/>
      <c r="K15307" s="40"/>
      <c r="Q15307" s="52"/>
    </row>
    <row r="15308" spans="3:17">
      <c r="C15308" s="52"/>
      <c r="F15308" s="41"/>
      <c r="I15308" s="41"/>
      <c r="J15308" s="41"/>
      <c r="K15308" s="40"/>
      <c r="Q15308" s="52"/>
    </row>
    <row r="15309" spans="3:17">
      <c r="C15309" s="52"/>
      <c r="F15309" s="41"/>
      <c r="I15309" s="41"/>
      <c r="J15309" s="41"/>
      <c r="K15309" s="40"/>
      <c r="Q15309" s="52"/>
    </row>
    <row r="15310" spans="3:17">
      <c r="C15310" s="52"/>
      <c r="F15310" s="41"/>
      <c r="I15310" s="41"/>
      <c r="J15310" s="41"/>
      <c r="K15310" s="40"/>
      <c r="Q15310" s="52"/>
    </row>
    <row r="15311" spans="3:17">
      <c r="C15311" s="52"/>
      <c r="F15311" s="41"/>
      <c r="I15311" s="41"/>
      <c r="J15311" s="41"/>
      <c r="K15311" s="40"/>
      <c r="Q15311" s="52"/>
    </row>
    <row r="15312" spans="3:17">
      <c r="C15312" s="52"/>
      <c r="F15312" s="41"/>
      <c r="I15312" s="41"/>
      <c r="J15312" s="41"/>
      <c r="K15312" s="40"/>
      <c r="Q15312" s="52"/>
    </row>
    <row r="15313" spans="3:17">
      <c r="C15313" s="52"/>
      <c r="F15313" s="41"/>
      <c r="I15313" s="41"/>
      <c r="J15313" s="41"/>
      <c r="K15313" s="40"/>
      <c r="Q15313" s="52"/>
    </row>
    <row r="15314" spans="3:17">
      <c r="C15314" s="52"/>
      <c r="F15314" s="41"/>
      <c r="I15314" s="41"/>
      <c r="J15314" s="41"/>
      <c r="K15314" s="40"/>
      <c r="Q15314" s="52"/>
    </row>
    <row r="15315" spans="3:17">
      <c r="C15315" s="52"/>
      <c r="F15315" s="41"/>
      <c r="I15315" s="41"/>
      <c r="J15315" s="41"/>
      <c r="K15315" s="40"/>
      <c r="Q15315" s="52"/>
    </row>
    <row r="15316" spans="3:17">
      <c r="C15316" s="52"/>
      <c r="F15316" s="41"/>
      <c r="I15316" s="41"/>
      <c r="J15316" s="41"/>
      <c r="K15316" s="40"/>
      <c r="Q15316" s="52"/>
    </row>
    <row r="15317" spans="3:17">
      <c r="C15317" s="52"/>
      <c r="F15317" s="41"/>
      <c r="I15317" s="41"/>
      <c r="J15317" s="41"/>
      <c r="K15317" s="40"/>
      <c r="Q15317" s="52"/>
    </row>
    <row r="15318" spans="3:17">
      <c r="C15318" s="52"/>
      <c r="F15318" s="41"/>
      <c r="I15318" s="41"/>
      <c r="J15318" s="41"/>
      <c r="K15318" s="40"/>
      <c r="Q15318" s="52"/>
    </row>
    <row r="15319" spans="3:17">
      <c r="C15319" s="52"/>
      <c r="F15319" s="41"/>
      <c r="I15319" s="41"/>
      <c r="J15319" s="41"/>
      <c r="K15319" s="40"/>
      <c r="Q15319" s="52"/>
    </row>
    <row r="15320" spans="3:17">
      <c r="C15320" s="52"/>
      <c r="F15320" s="41"/>
      <c r="I15320" s="41"/>
      <c r="J15320" s="41"/>
      <c r="K15320" s="40"/>
      <c r="Q15320" s="52"/>
    </row>
    <row r="15321" spans="3:17">
      <c r="C15321" s="52"/>
      <c r="F15321" s="41"/>
      <c r="I15321" s="41"/>
      <c r="J15321" s="41"/>
      <c r="K15321" s="40"/>
      <c r="Q15321" s="52"/>
    </row>
    <row r="15322" spans="3:17">
      <c r="C15322" s="52"/>
      <c r="F15322" s="41"/>
      <c r="I15322" s="41"/>
      <c r="J15322" s="41"/>
      <c r="K15322" s="40"/>
      <c r="Q15322" s="52"/>
    </row>
    <row r="15323" spans="3:17">
      <c r="C15323" s="52"/>
      <c r="F15323" s="41"/>
      <c r="I15323" s="41"/>
      <c r="J15323" s="41"/>
      <c r="K15323" s="40"/>
      <c r="Q15323" s="52"/>
    </row>
    <row r="15324" spans="3:17">
      <c r="C15324" s="52"/>
      <c r="F15324" s="41"/>
      <c r="I15324" s="41"/>
      <c r="J15324" s="41"/>
      <c r="K15324" s="40"/>
      <c r="Q15324" s="52"/>
    </row>
    <row r="15325" spans="3:17">
      <c r="C15325" s="52"/>
      <c r="F15325" s="41"/>
      <c r="I15325" s="41"/>
      <c r="J15325" s="41"/>
      <c r="K15325" s="40"/>
      <c r="Q15325" s="52"/>
    </row>
    <row r="15326" spans="3:17">
      <c r="C15326" s="52"/>
      <c r="F15326" s="41"/>
      <c r="I15326" s="41"/>
      <c r="J15326" s="41"/>
      <c r="K15326" s="40"/>
      <c r="Q15326" s="52"/>
    </row>
    <row r="15327" spans="3:17">
      <c r="C15327" s="52"/>
      <c r="F15327" s="41"/>
      <c r="I15327" s="41"/>
      <c r="J15327" s="41"/>
      <c r="K15327" s="40"/>
      <c r="Q15327" s="52"/>
    </row>
    <row r="15328" spans="3:17">
      <c r="C15328" s="52"/>
      <c r="F15328" s="41"/>
      <c r="I15328" s="41"/>
      <c r="J15328" s="41"/>
      <c r="K15328" s="40"/>
      <c r="Q15328" s="52"/>
    </row>
    <row r="15329" spans="3:17">
      <c r="C15329" s="52"/>
      <c r="F15329" s="41"/>
      <c r="I15329" s="41"/>
      <c r="J15329" s="41"/>
      <c r="K15329" s="40"/>
      <c r="Q15329" s="52"/>
    </row>
    <row r="15330" spans="3:17">
      <c r="C15330" s="52"/>
      <c r="F15330" s="41"/>
      <c r="I15330" s="41"/>
      <c r="J15330" s="41"/>
      <c r="K15330" s="40"/>
      <c r="Q15330" s="52"/>
    </row>
    <row r="15331" spans="3:17">
      <c r="C15331" s="52"/>
      <c r="F15331" s="41"/>
      <c r="I15331" s="41"/>
      <c r="J15331" s="41"/>
      <c r="K15331" s="40"/>
      <c r="Q15331" s="52"/>
    </row>
    <row r="15332" spans="3:17">
      <c r="C15332" s="52"/>
      <c r="F15332" s="41"/>
      <c r="I15332" s="41"/>
      <c r="J15332" s="41"/>
      <c r="K15332" s="40"/>
      <c r="Q15332" s="52"/>
    </row>
    <row r="15333" spans="3:17">
      <c r="C15333" s="52"/>
      <c r="F15333" s="41"/>
      <c r="I15333" s="41"/>
      <c r="J15333" s="41"/>
      <c r="K15333" s="40"/>
      <c r="Q15333" s="52"/>
    </row>
    <row r="15334" spans="3:17">
      <c r="C15334" s="52"/>
      <c r="F15334" s="41"/>
      <c r="I15334" s="41"/>
      <c r="J15334" s="41"/>
      <c r="K15334" s="40"/>
      <c r="Q15334" s="52"/>
    </row>
    <row r="15335" spans="3:17">
      <c r="C15335" s="52"/>
      <c r="F15335" s="41"/>
      <c r="I15335" s="41"/>
      <c r="J15335" s="41"/>
      <c r="K15335" s="40"/>
      <c r="Q15335" s="52"/>
    </row>
    <row r="15336" spans="3:17">
      <c r="C15336" s="52"/>
      <c r="F15336" s="41"/>
      <c r="I15336" s="41"/>
      <c r="J15336" s="41"/>
      <c r="K15336" s="40"/>
      <c r="Q15336" s="52"/>
    </row>
    <row r="15337" spans="3:17">
      <c r="C15337" s="52"/>
      <c r="F15337" s="41"/>
      <c r="I15337" s="41"/>
      <c r="J15337" s="41"/>
      <c r="K15337" s="40"/>
      <c r="Q15337" s="52"/>
    </row>
    <row r="15338" spans="3:17">
      <c r="C15338" s="52"/>
      <c r="F15338" s="41"/>
      <c r="I15338" s="41"/>
      <c r="J15338" s="41"/>
      <c r="K15338" s="40"/>
      <c r="Q15338" s="52"/>
    </row>
    <row r="15339" spans="3:17">
      <c r="C15339" s="52"/>
      <c r="F15339" s="41"/>
      <c r="I15339" s="41"/>
      <c r="J15339" s="41"/>
      <c r="K15339" s="40"/>
      <c r="Q15339" s="52"/>
    </row>
    <row r="15340" spans="3:17">
      <c r="C15340" s="52"/>
      <c r="F15340" s="41"/>
      <c r="I15340" s="41"/>
      <c r="J15340" s="41"/>
      <c r="K15340" s="40"/>
      <c r="Q15340" s="52"/>
    </row>
    <row r="15341" spans="3:17">
      <c r="C15341" s="52"/>
      <c r="F15341" s="41"/>
      <c r="I15341" s="41"/>
      <c r="J15341" s="41"/>
      <c r="K15341" s="40"/>
      <c r="Q15341" s="52"/>
    </row>
    <row r="15342" spans="3:17">
      <c r="C15342" s="52"/>
      <c r="F15342" s="41"/>
      <c r="I15342" s="41"/>
      <c r="J15342" s="41"/>
      <c r="K15342" s="40"/>
      <c r="Q15342" s="52"/>
    </row>
    <row r="15343" spans="3:17">
      <c r="C15343" s="52"/>
      <c r="F15343" s="41"/>
      <c r="I15343" s="41"/>
      <c r="J15343" s="41"/>
      <c r="K15343" s="40"/>
      <c r="Q15343" s="52"/>
    </row>
    <row r="15344" spans="3:17">
      <c r="C15344" s="52"/>
      <c r="F15344" s="41"/>
      <c r="I15344" s="41"/>
      <c r="J15344" s="41"/>
      <c r="K15344" s="40"/>
      <c r="Q15344" s="52"/>
    </row>
    <row r="15345" spans="3:17">
      <c r="C15345" s="52"/>
      <c r="F15345" s="41"/>
      <c r="I15345" s="41"/>
      <c r="J15345" s="41"/>
      <c r="K15345" s="40"/>
      <c r="Q15345" s="52"/>
    </row>
    <row r="15346" spans="3:17">
      <c r="C15346" s="52"/>
      <c r="F15346" s="41"/>
      <c r="I15346" s="41"/>
      <c r="J15346" s="41"/>
      <c r="K15346" s="40"/>
      <c r="Q15346" s="52"/>
    </row>
    <row r="15347" spans="3:17">
      <c r="C15347" s="52"/>
      <c r="F15347" s="41"/>
      <c r="I15347" s="41"/>
      <c r="J15347" s="41"/>
      <c r="K15347" s="40"/>
      <c r="Q15347" s="52"/>
    </row>
    <row r="15348" spans="3:17">
      <c r="C15348" s="52"/>
      <c r="F15348" s="41"/>
      <c r="I15348" s="41"/>
      <c r="J15348" s="41"/>
      <c r="K15348" s="40"/>
      <c r="Q15348" s="52"/>
    </row>
    <row r="15349" spans="3:17">
      <c r="C15349" s="52"/>
      <c r="F15349" s="41"/>
      <c r="I15349" s="41"/>
      <c r="J15349" s="41"/>
      <c r="K15349" s="40"/>
      <c r="Q15349" s="52"/>
    </row>
    <row r="15350" spans="3:17">
      <c r="C15350" s="52"/>
      <c r="F15350" s="41"/>
      <c r="I15350" s="41"/>
      <c r="J15350" s="41"/>
      <c r="K15350" s="40"/>
      <c r="Q15350" s="52"/>
    </row>
    <row r="15351" spans="3:17">
      <c r="C15351" s="52"/>
      <c r="F15351" s="41"/>
      <c r="I15351" s="41"/>
      <c r="J15351" s="41"/>
      <c r="K15351" s="40"/>
      <c r="Q15351" s="52"/>
    </row>
    <row r="15352" spans="3:17">
      <c r="C15352" s="52"/>
      <c r="F15352" s="41"/>
      <c r="I15352" s="41"/>
      <c r="J15352" s="41"/>
      <c r="K15352" s="40"/>
      <c r="Q15352" s="52"/>
    </row>
    <row r="15353" spans="3:17">
      <c r="C15353" s="52"/>
      <c r="F15353" s="41"/>
      <c r="I15353" s="41"/>
      <c r="J15353" s="41"/>
      <c r="K15353" s="40"/>
      <c r="Q15353" s="52"/>
    </row>
    <row r="15354" spans="3:17">
      <c r="C15354" s="52"/>
      <c r="F15354" s="41"/>
      <c r="I15354" s="41"/>
      <c r="J15354" s="41"/>
      <c r="K15354" s="40"/>
      <c r="Q15354" s="52"/>
    </row>
    <row r="15355" spans="3:17">
      <c r="C15355" s="52"/>
      <c r="F15355" s="41"/>
      <c r="I15355" s="41"/>
      <c r="J15355" s="41"/>
      <c r="K15355" s="40"/>
      <c r="Q15355" s="52"/>
    </row>
    <row r="15356" spans="3:17">
      <c r="C15356" s="52"/>
      <c r="F15356" s="41"/>
      <c r="I15356" s="41"/>
      <c r="J15356" s="41"/>
      <c r="K15356" s="40"/>
      <c r="Q15356" s="52"/>
    </row>
    <row r="15357" spans="3:17">
      <c r="C15357" s="52"/>
      <c r="F15357" s="41"/>
      <c r="I15357" s="41"/>
      <c r="J15357" s="41"/>
      <c r="K15357" s="40"/>
      <c r="Q15357" s="52"/>
    </row>
    <row r="15358" spans="3:17">
      <c r="C15358" s="52"/>
      <c r="F15358" s="41"/>
      <c r="I15358" s="41"/>
      <c r="J15358" s="41"/>
      <c r="K15358" s="40"/>
      <c r="Q15358" s="52"/>
    </row>
    <row r="15359" spans="3:17">
      <c r="C15359" s="52"/>
      <c r="F15359" s="41"/>
      <c r="I15359" s="41"/>
      <c r="J15359" s="41"/>
      <c r="K15359" s="40"/>
      <c r="Q15359" s="52"/>
    </row>
    <row r="15360" spans="3:17">
      <c r="C15360" s="52"/>
      <c r="F15360" s="41"/>
      <c r="I15360" s="41"/>
      <c r="J15360" s="41"/>
      <c r="K15360" s="40"/>
      <c r="Q15360" s="52"/>
    </row>
    <row r="15361" spans="3:17">
      <c r="C15361" s="52"/>
      <c r="F15361" s="41"/>
      <c r="I15361" s="41"/>
      <c r="J15361" s="41"/>
      <c r="K15361" s="40"/>
      <c r="Q15361" s="52"/>
    </row>
    <row r="15362" spans="3:17">
      <c r="C15362" s="52"/>
      <c r="F15362" s="41"/>
      <c r="I15362" s="41"/>
      <c r="J15362" s="41"/>
      <c r="K15362" s="40"/>
      <c r="Q15362" s="52"/>
    </row>
    <row r="15363" spans="3:17">
      <c r="C15363" s="52"/>
      <c r="F15363" s="41"/>
      <c r="I15363" s="41"/>
      <c r="J15363" s="41"/>
      <c r="K15363" s="40"/>
      <c r="Q15363" s="52"/>
    </row>
    <row r="15364" spans="3:17">
      <c r="C15364" s="52"/>
      <c r="F15364" s="41"/>
      <c r="I15364" s="41"/>
      <c r="J15364" s="41"/>
      <c r="K15364" s="40"/>
      <c r="Q15364" s="52"/>
    </row>
    <row r="15365" spans="3:17">
      <c r="C15365" s="52"/>
      <c r="F15365" s="41"/>
      <c r="I15365" s="41"/>
      <c r="J15365" s="41"/>
      <c r="K15365" s="40"/>
      <c r="Q15365" s="52"/>
    </row>
    <row r="15366" spans="3:17">
      <c r="C15366" s="52"/>
      <c r="F15366" s="41"/>
      <c r="I15366" s="41"/>
      <c r="J15366" s="41"/>
      <c r="K15366" s="40"/>
      <c r="Q15366" s="52"/>
    </row>
    <row r="15367" spans="3:17">
      <c r="C15367" s="52"/>
      <c r="F15367" s="41"/>
      <c r="I15367" s="41"/>
      <c r="J15367" s="41"/>
      <c r="K15367" s="40"/>
      <c r="Q15367" s="52"/>
    </row>
    <row r="15368" spans="3:17">
      <c r="C15368" s="52"/>
      <c r="F15368" s="41"/>
      <c r="I15368" s="41"/>
      <c r="J15368" s="41"/>
      <c r="K15368" s="40"/>
      <c r="Q15368" s="52"/>
    </row>
    <row r="15369" spans="3:17">
      <c r="C15369" s="52"/>
      <c r="F15369" s="41"/>
      <c r="I15369" s="41"/>
      <c r="J15369" s="41"/>
      <c r="K15369" s="40"/>
      <c r="Q15369" s="52"/>
    </row>
    <row r="15370" spans="3:17">
      <c r="C15370" s="52"/>
      <c r="F15370" s="41"/>
      <c r="I15370" s="41"/>
      <c r="J15370" s="41"/>
      <c r="K15370" s="40"/>
      <c r="Q15370" s="52"/>
    </row>
    <row r="15371" spans="3:17">
      <c r="C15371" s="52"/>
      <c r="F15371" s="41"/>
      <c r="I15371" s="41"/>
      <c r="J15371" s="41"/>
      <c r="K15371" s="40"/>
      <c r="Q15371" s="52"/>
    </row>
    <row r="15372" spans="3:17">
      <c r="C15372" s="52"/>
      <c r="F15372" s="41"/>
      <c r="I15372" s="41"/>
      <c r="J15372" s="41"/>
      <c r="K15372" s="40"/>
      <c r="Q15372" s="52"/>
    </row>
    <row r="15373" spans="3:17">
      <c r="C15373" s="52"/>
      <c r="F15373" s="41"/>
      <c r="I15373" s="41"/>
      <c r="J15373" s="41"/>
      <c r="K15373" s="40"/>
      <c r="Q15373" s="52"/>
    </row>
    <row r="15374" spans="3:17">
      <c r="C15374" s="52"/>
      <c r="F15374" s="41"/>
      <c r="I15374" s="41"/>
      <c r="J15374" s="41"/>
      <c r="K15374" s="40"/>
      <c r="Q15374" s="52"/>
    </row>
    <row r="15375" spans="3:17">
      <c r="C15375" s="52"/>
      <c r="F15375" s="41"/>
      <c r="I15375" s="41"/>
      <c r="J15375" s="41"/>
      <c r="K15375" s="40"/>
      <c r="Q15375" s="52"/>
    </row>
    <row r="15376" spans="3:17">
      <c r="C15376" s="52"/>
      <c r="F15376" s="41"/>
      <c r="I15376" s="41"/>
      <c r="J15376" s="41"/>
      <c r="K15376" s="40"/>
      <c r="Q15376" s="52"/>
    </row>
    <row r="15377" spans="3:17">
      <c r="C15377" s="52"/>
      <c r="F15377" s="41"/>
      <c r="I15377" s="41"/>
      <c r="J15377" s="41"/>
      <c r="K15377" s="40"/>
      <c r="Q15377" s="52"/>
    </row>
    <row r="15378" spans="3:17">
      <c r="C15378" s="52"/>
      <c r="F15378" s="41"/>
      <c r="I15378" s="41"/>
      <c r="J15378" s="41"/>
      <c r="K15378" s="40"/>
      <c r="Q15378" s="52"/>
    </row>
    <row r="15379" spans="3:17">
      <c r="C15379" s="52"/>
      <c r="F15379" s="41"/>
      <c r="I15379" s="41"/>
      <c r="J15379" s="41"/>
      <c r="K15379" s="40"/>
      <c r="Q15379" s="52"/>
    </row>
    <row r="15380" spans="3:17">
      <c r="C15380" s="52"/>
      <c r="F15380" s="41"/>
      <c r="I15380" s="41"/>
      <c r="J15380" s="41"/>
      <c r="K15380" s="40"/>
      <c r="Q15380" s="52"/>
    </row>
    <row r="15381" spans="3:17">
      <c r="C15381" s="52"/>
      <c r="F15381" s="41"/>
      <c r="I15381" s="41"/>
      <c r="J15381" s="41"/>
      <c r="K15381" s="40"/>
      <c r="Q15381" s="52"/>
    </row>
    <row r="15382" spans="3:17">
      <c r="C15382" s="52"/>
      <c r="F15382" s="41"/>
      <c r="I15382" s="41"/>
      <c r="J15382" s="41"/>
      <c r="K15382" s="40"/>
      <c r="Q15382" s="52"/>
    </row>
    <row r="15383" spans="3:17">
      <c r="C15383" s="52"/>
      <c r="F15383" s="41"/>
      <c r="I15383" s="41"/>
      <c r="J15383" s="41"/>
      <c r="K15383" s="40"/>
      <c r="Q15383" s="52"/>
    </row>
    <row r="15384" spans="3:17">
      <c r="C15384" s="52"/>
      <c r="F15384" s="41"/>
      <c r="I15384" s="41"/>
      <c r="J15384" s="41"/>
      <c r="K15384" s="40"/>
      <c r="Q15384" s="52"/>
    </row>
    <row r="15385" spans="3:17">
      <c r="C15385" s="52"/>
      <c r="F15385" s="41"/>
      <c r="I15385" s="41"/>
      <c r="J15385" s="41"/>
      <c r="K15385" s="40"/>
      <c r="Q15385" s="52"/>
    </row>
    <row r="15386" spans="3:17">
      <c r="C15386" s="52"/>
      <c r="F15386" s="41"/>
      <c r="I15386" s="41"/>
      <c r="J15386" s="41"/>
      <c r="K15386" s="40"/>
      <c r="Q15386" s="52"/>
    </row>
    <row r="15387" spans="3:17">
      <c r="C15387" s="52"/>
      <c r="F15387" s="41"/>
      <c r="I15387" s="41"/>
      <c r="J15387" s="41"/>
      <c r="K15387" s="40"/>
      <c r="Q15387" s="52"/>
    </row>
    <row r="15388" spans="3:17">
      <c r="C15388" s="52"/>
      <c r="F15388" s="41"/>
      <c r="I15388" s="41"/>
      <c r="J15388" s="41"/>
      <c r="K15388" s="40"/>
      <c r="Q15388" s="52"/>
    </row>
    <row r="15389" spans="3:17">
      <c r="C15389" s="52"/>
      <c r="F15389" s="41"/>
      <c r="I15389" s="41"/>
      <c r="J15389" s="41"/>
      <c r="K15389" s="40"/>
      <c r="Q15389" s="52"/>
    </row>
    <row r="15390" spans="3:17">
      <c r="C15390" s="52"/>
      <c r="F15390" s="41"/>
      <c r="I15390" s="41"/>
      <c r="J15390" s="41"/>
      <c r="K15390" s="40"/>
      <c r="Q15390" s="52"/>
    </row>
    <row r="15391" spans="3:17">
      <c r="C15391" s="52"/>
      <c r="F15391" s="41"/>
      <c r="I15391" s="41"/>
      <c r="J15391" s="41"/>
      <c r="K15391" s="40"/>
      <c r="Q15391" s="52"/>
    </row>
    <row r="15392" spans="3:17">
      <c r="C15392" s="52"/>
      <c r="F15392" s="41"/>
      <c r="I15392" s="41"/>
      <c r="J15392" s="41"/>
      <c r="K15392" s="40"/>
      <c r="Q15392" s="52"/>
    </row>
    <row r="15393" spans="3:17">
      <c r="C15393" s="52"/>
      <c r="F15393" s="41"/>
      <c r="I15393" s="41"/>
      <c r="J15393" s="41"/>
      <c r="K15393" s="40"/>
      <c r="Q15393" s="52"/>
    </row>
    <row r="15394" spans="3:17">
      <c r="C15394" s="52"/>
      <c r="F15394" s="41"/>
      <c r="I15394" s="41"/>
      <c r="J15394" s="41"/>
      <c r="K15394" s="40"/>
      <c r="Q15394" s="52"/>
    </row>
    <row r="15395" spans="3:17">
      <c r="C15395" s="52"/>
      <c r="F15395" s="41"/>
      <c r="I15395" s="41"/>
      <c r="J15395" s="41"/>
      <c r="K15395" s="40"/>
      <c r="Q15395" s="52"/>
    </row>
    <row r="15396" spans="3:17">
      <c r="C15396" s="52"/>
      <c r="F15396" s="41"/>
      <c r="I15396" s="41"/>
      <c r="J15396" s="41"/>
      <c r="K15396" s="40"/>
      <c r="Q15396" s="52"/>
    </row>
    <row r="15397" spans="3:17">
      <c r="C15397" s="52"/>
      <c r="F15397" s="41"/>
      <c r="I15397" s="41"/>
      <c r="J15397" s="41"/>
      <c r="K15397" s="40"/>
      <c r="Q15397" s="52"/>
    </row>
    <row r="15398" spans="3:17">
      <c r="C15398" s="52"/>
      <c r="F15398" s="41"/>
      <c r="I15398" s="41"/>
      <c r="J15398" s="41"/>
      <c r="K15398" s="40"/>
      <c r="Q15398" s="52"/>
    </row>
    <row r="15399" spans="3:17">
      <c r="C15399" s="52"/>
      <c r="F15399" s="41"/>
      <c r="I15399" s="41"/>
      <c r="J15399" s="41"/>
      <c r="K15399" s="40"/>
      <c r="Q15399" s="52"/>
    </row>
    <row r="15400" spans="3:17">
      <c r="C15400" s="52"/>
      <c r="F15400" s="41"/>
      <c r="I15400" s="41"/>
      <c r="J15400" s="41"/>
      <c r="K15400" s="40"/>
      <c r="Q15400" s="52"/>
    </row>
    <row r="15401" spans="3:17">
      <c r="C15401" s="52"/>
      <c r="F15401" s="41"/>
      <c r="I15401" s="41"/>
      <c r="J15401" s="41"/>
      <c r="K15401" s="40"/>
      <c r="Q15401" s="52"/>
    </row>
    <row r="15402" spans="3:17">
      <c r="C15402" s="52"/>
      <c r="F15402" s="41"/>
      <c r="I15402" s="41"/>
      <c r="J15402" s="41"/>
      <c r="K15402" s="40"/>
      <c r="Q15402" s="52"/>
    </row>
    <row r="15403" spans="3:17">
      <c r="C15403" s="52"/>
      <c r="F15403" s="41"/>
      <c r="I15403" s="41"/>
      <c r="J15403" s="41"/>
      <c r="K15403" s="40"/>
      <c r="Q15403" s="52"/>
    </row>
    <row r="15404" spans="3:17">
      <c r="C15404" s="52"/>
      <c r="F15404" s="41"/>
      <c r="I15404" s="41"/>
      <c r="J15404" s="41"/>
      <c r="K15404" s="40"/>
      <c r="Q15404" s="52"/>
    </row>
    <row r="15405" spans="3:17">
      <c r="C15405" s="52"/>
      <c r="F15405" s="41"/>
      <c r="I15405" s="41"/>
      <c r="J15405" s="41"/>
      <c r="K15405" s="40"/>
      <c r="Q15405" s="52"/>
    </row>
    <row r="15406" spans="3:17">
      <c r="C15406" s="52"/>
      <c r="F15406" s="41"/>
      <c r="I15406" s="41"/>
      <c r="J15406" s="41"/>
      <c r="K15406" s="40"/>
      <c r="Q15406" s="52"/>
    </row>
    <row r="15407" spans="3:17">
      <c r="C15407" s="52"/>
      <c r="F15407" s="41"/>
      <c r="I15407" s="41"/>
      <c r="J15407" s="41"/>
      <c r="K15407" s="40"/>
      <c r="Q15407" s="52"/>
    </row>
    <row r="15408" spans="3:17">
      <c r="C15408" s="52"/>
      <c r="F15408" s="41"/>
      <c r="I15408" s="41"/>
      <c r="J15408" s="41"/>
      <c r="K15408" s="40"/>
      <c r="Q15408" s="52"/>
    </row>
    <row r="15409" spans="3:17">
      <c r="C15409" s="52"/>
      <c r="F15409" s="41"/>
      <c r="I15409" s="41"/>
      <c r="J15409" s="41"/>
      <c r="K15409" s="40"/>
      <c r="Q15409" s="52"/>
    </row>
    <row r="15410" spans="3:17">
      <c r="C15410" s="52"/>
      <c r="F15410" s="41"/>
      <c r="I15410" s="41"/>
      <c r="J15410" s="41"/>
      <c r="K15410" s="40"/>
      <c r="Q15410" s="52"/>
    </row>
    <row r="15411" spans="3:17">
      <c r="C15411" s="52"/>
      <c r="F15411" s="41"/>
      <c r="I15411" s="41"/>
      <c r="J15411" s="41"/>
      <c r="K15411" s="40"/>
      <c r="Q15411" s="52"/>
    </row>
    <row r="15412" spans="3:17">
      <c r="C15412" s="52"/>
      <c r="F15412" s="41"/>
      <c r="I15412" s="41"/>
      <c r="J15412" s="41"/>
      <c r="K15412" s="40"/>
      <c r="Q15412" s="52"/>
    </row>
    <row r="15413" spans="3:17">
      <c r="C15413" s="52"/>
      <c r="F15413" s="41"/>
      <c r="I15413" s="41"/>
      <c r="J15413" s="41"/>
      <c r="K15413" s="40"/>
      <c r="Q15413" s="52"/>
    </row>
    <row r="15414" spans="3:17">
      <c r="C15414" s="52"/>
      <c r="F15414" s="41"/>
      <c r="I15414" s="41"/>
      <c r="J15414" s="41"/>
      <c r="K15414" s="40"/>
      <c r="Q15414" s="52"/>
    </row>
    <row r="15415" spans="3:17">
      <c r="C15415" s="52"/>
      <c r="F15415" s="41"/>
      <c r="I15415" s="41"/>
      <c r="J15415" s="41"/>
      <c r="K15415" s="40"/>
      <c r="Q15415" s="52"/>
    </row>
    <row r="15416" spans="3:17">
      <c r="C15416" s="52"/>
      <c r="F15416" s="41"/>
      <c r="I15416" s="41"/>
      <c r="J15416" s="41"/>
      <c r="K15416" s="40"/>
      <c r="Q15416" s="52"/>
    </row>
    <row r="15417" spans="3:17">
      <c r="C15417" s="52"/>
      <c r="F15417" s="41"/>
      <c r="I15417" s="41"/>
      <c r="J15417" s="41"/>
      <c r="K15417" s="40"/>
      <c r="Q15417" s="52"/>
    </row>
    <row r="15418" spans="3:17">
      <c r="C15418" s="52"/>
      <c r="F15418" s="41"/>
      <c r="I15418" s="41"/>
      <c r="J15418" s="41"/>
      <c r="K15418" s="40"/>
      <c r="Q15418" s="52"/>
    </row>
    <row r="15419" spans="3:17">
      <c r="C15419" s="52"/>
      <c r="F15419" s="41"/>
      <c r="I15419" s="41"/>
      <c r="J15419" s="41"/>
      <c r="K15419" s="40"/>
      <c r="Q15419" s="52"/>
    </row>
    <row r="15420" spans="3:17">
      <c r="C15420" s="52"/>
      <c r="F15420" s="41"/>
      <c r="I15420" s="41"/>
      <c r="J15420" s="41"/>
      <c r="K15420" s="40"/>
      <c r="Q15420" s="52"/>
    </row>
    <row r="15421" spans="3:17">
      <c r="C15421" s="52"/>
      <c r="F15421" s="41"/>
      <c r="I15421" s="41"/>
      <c r="J15421" s="41"/>
      <c r="K15421" s="40"/>
      <c r="Q15421" s="52"/>
    </row>
    <row r="15422" spans="3:17">
      <c r="C15422" s="52"/>
      <c r="F15422" s="41"/>
      <c r="I15422" s="41"/>
      <c r="J15422" s="41"/>
      <c r="K15422" s="40"/>
      <c r="Q15422" s="52"/>
    </row>
    <row r="15423" spans="3:17">
      <c r="C15423" s="52"/>
      <c r="F15423" s="41"/>
      <c r="I15423" s="41"/>
      <c r="J15423" s="41"/>
      <c r="K15423" s="40"/>
      <c r="Q15423" s="52"/>
    </row>
    <row r="15424" spans="3:17">
      <c r="C15424" s="52"/>
      <c r="F15424" s="41"/>
      <c r="I15424" s="41"/>
      <c r="J15424" s="41"/>
      <c r="K15424" s="40"/>
      <c r="Q15424" s="52"/>
    </row>
    <row r="15425" spans="3:17">
      <c r="C15425" s="52"/>
      <c r="F15425" s="41"/>
      <c r="I15425" s="41"/>
      <c r="J15425" s="41"/>
      <c r="K15425" s="40"/>
      <c r="Q15425" s="52"/>
    </row>
    <row r="15426" spans="3:17">
      <c r="C15426" s="52"/>
      <c r="F15426" s="41"/>
      <c r="I15426" s="41"/>
      <c r="J15426" s="41"/>
      <c r="K15426" s="40"/>
      <c r="Q15426" s="52"/>
    </row>
    <row r="15427" spans="3:17">
      <c r="C15427" s="52"/>
      <c r="F15427" s="41"/>
      <c r="I15427" s="41"/>
      <c r="J15427" s="41"/>
      <c r="K15427" s="40"/>
      <c r="Q15427" s="52"/>
    </row>
    <row r="15428" spans="3:17">
      <c r="C15428" s="52"/>
      <c r="F15428" s="41"/>
      <c r="I15428" s="41"/>
      <c r="J15428" s="41"/>
      <c r="K15428" s="40"/>
      <c r="Q15428" s="52"/>
    </row>
    <row r="15429" spans="3:17">
      <c r="C15429" s="52"/>
      <c r="F15429" s="41"/>
      <c r="I15429" s="41"/>
      <c r="J15429" s="41"/>
      <c r="K15429" s="40"/>
      <c r="Q15429" s="52"/>
    </row>
    <row r="15430" spans="3:17">
      <c r="C15430" s="52"/>
      <c r="F15430" s="41"/>
      <c r="I15430" s="41"/>
      <c r="J15430" s="41"/>
      <c r="K15430" s="40"/>
      <c r="Q15430" s="52"/>
    </row>
    <row r="15431" spans="3:17">
      <c r="C15431" s="52"/>
      <c r="F15431" s="41"/>
      <c r="I15431" s="41"/>
      <c r="J15431" s="41"/>
      <c r="K15431" s="40"/>
      <c r="Q15431" s="52"/>
    </row>
    <row r="15432" spans="3:17">
      <c r="C15432" s="52"/>
      <c r="F15432" s="41"/>
      <c r="I15432" s="41"/>
      <c r="J15432" s="41"/>
      <c r="K15432" s="40"/>
      <c r="Q15432" s="52"/>
    </row>
    <row r="15433" spans="3:17">
      <c r="C15433" s="52"/>
      <c r="F15433" s="41"/>
      <c r="I15433" s="41"/>
      <c r="J15433" s="41"/>
      <c r="K15433" s="40"/>
      <c r="Q15433" s="52"/>
    </row>
    <row r="15434" spans="3:17">
      <c r="C15434" s="52"/>
      <c r="F15434" s="41"/>
      <c r="I15434" s="41"/>
      <c r="J15434" s="41"/>
      <c r="K15434" s="40"/>
      <c r="Q15434" s="52"/>
    </row>
    <row r="15435" spans="3:17">
      <c r="C15435" s="52"/>
      <c r="F15435" s="41"/>
      <c r="I15435" s="41"/>
      <c r="J15435" s="41"/>
      <c r="K15435" s="40"/>
      <c r="Q15435" s="52"/>
    </row>
    <row r="15436" spans="3:17">
      <c r="C15436" s="52"/>
      <c r="F15436" s="41"/>
      <c r="I15436" s="41"/>
      <c r="J15436" s="41"/>
      <c r="K15436" s="40"/>
      <c r="Q15436" s="52"/>
    </row>
    <row r="15437" spans="3:17">
      <c r="C15437" s="52"/>
      <c r="F15437" s="41"/>
      <c r="I15437" s="41"/>
      <c r="J15437" s="41"/>
      <c r="K15437" s="40"/>
      <c r="Q15437" s="52"/>
    </row>
    <row r="15438" spans="3:17">
      <c r="C15438" s="52"/>
      <c r="F15438" s="41"/>
      <c r="I15438" s="41"/>
      <c r="J15438" s="41"/>
      <c r="K15438" s="40"/>
      <c r="Q15438" s="52"/>
    </row>
    <row r="15439" spans="3:17">
      <c r="C15439" s="52"/>
      <c r="F15439" s="41"/>
      <c r="I15439" s="41"/>
      <c r="J15439" s="41"/>
      <c r="K15439" s="40"/>
      <c r="Q15439" s="52"/>
    </row>
    <row r="15440" spans="3:17">
      <c r="C15440" s="52"/>
      <c r="F15440" s="41"/>
      <c r="I15440" s="41"/>
      <c r="J15440" s="41"/>
      <c r="K15440" s="40"/>
      <c r="Q15440" s="52"/>
    </row>
    <row r="15441" spans="3:17">
      <c r="C15441" s="52"/>
      <c r="F15441" s="41"/>
      <c r="I15441" s="41"/>
      <c r="J15441" s="41"/>
      <c r="K15441" s="40"/>
      <c r="Q15441" s="52"/>
    </row>
    <row r="15442" spans="3:17">
      <c r="C15442" s="52"/>
      <c r="F15442" s="41"/>
      <c r="I15442" s="41"/>
      <c r="J15442" s="41"/>
      <c r="K15442" s="40"/>
      <c r="Q15442" s="52"/>
    </row>
    <row r="15443" spans="3:17">
      <c r="C15443" s="52"/>
      <c r="F15443" s="41"/>
      <c r="I15443" s="41"/>
      <c r="J15443" s="41"/>
      <c r="K15443" s="40"/>
      <c r="Q15443" s="52"/>
    </row>
    <row r="15444" spans="3:17">
      <c r="C15444" s="52"/>
      <c r="F15444" s="41"/>
      <c r="I15444" s="41"/>
      <c r="J15444" s="41"/>
      <c r="K15444" s="40"/>
      <c r="Q15444" s="52"/>
    </row>
    <row r="15445" spans="3:17">
      <c r="C15445" s="52"/>
      <c r="F15445" s="41"/>
      <c r="I15445" s="41"/>
      <c r="J15445" s="41"/>
      <c r="K15445" s="40"/>
      <c r="Q15445" s="52"/>
    </row>
    <row r="15446" spans="3:17">
      <c r="C15446" s="52"/>
      <c r="F15446" s="41"/>
      <c r="I15446" s="41"/>
      <c r="J15446" s="41"/>
      <c r="K15446" s="40"/>
      <c r="Q15446" s="52"/>
    </row>
    <row r="15447" spans="3:17">
      <c r="C15447" s="52"/>
      <c r="F15447" s="41"/>
      <c r="I15447" s="41"/>
      <c r="J15447" s="41"/>
      <c r="K15447" s="40"/>
      <c r="Q15447" s="52"/>
    </row>
    <row r="15448" spans="3:17">
      <c r="C15448" s="52"/>
      <c r="F15448" s="41"/>
      <c r="I15448" s="41"/>
      <c r="J15448" s="41"/>
      <c r="K15448" s="40"/>
      <c r="Q15448" s="52"/>
    </row>
    <row r="15449" spans="3:17">
      <c r="C15449" s="52"/>
      <c r="F15449" s="41"/>
      <c r="I15449" s="41"/>
      <c r="J15449" s="41"/>
      <c r="K15449" s="40"/>
      <c r="Q15449" s="52"/>
    </row>
    <row r="15450" spans="3:17">
      <c r="C15450" s="52"/>
      <c r="F15450" s="41"/>
      <c r="I15450" s="41"/>
      <c r="J15450" s="41"/>
      <c r="K15450" s="40"/>
      <c r="Q15450" s="52"/>
    </row>
    <row r="15451" spans="3:17">
      <c r="C15451" s="52"/>
      <c r="F15451" s="41"/>
      <c r="I15451" s="41"/>
      <c r="J15451" s="41"/>
      <c r="K15451" s="40"/>
      <c r="Q15451" s="52"/>
    </row>
    <row r="15452" spans="3:17">
      <c r="C15452" s="52"/>
      <c r="F15452" s="41"/>
      <c r="I15452" s="41"/>
      <c r="J15452" s="41"/>
      <c r="K15452" s="40"/>
      <c r="Q15452" s="52"/>
    </row>
    <row r="15453" spans="3:17">
      <c r="C15453" s="52"/>
      <c r="F15453" s="41"/>
      <c r="I15453" s="41"/>
      <c r="J15453" s="41"/>
      <c r="K15453" s="40"/>
      <c r="Q15453" s="52"/>
    </row>
    <row r="15454" spans="3:17">
      <c r="C15454" s="52"/>
      <c r="F15454" s="41"/>
      <c r="I15454" s="41"/>
      <c r="J15454" s="41"/>
      <c r="K15454" s="40"/>
      <c r="Q15454" s="52"/>
    </row>
    <row r="15455" spans="3:17">
      <c r="C15455" s="52"/>
      <c r="F15455" s="41"/>
      <c r="I15455" s="41"/>
      <c r="J15455" s="41"/>
      <c r="K15455" s="40"/>
      <c r="Q15455" s="52"/>
    </row>
    <row r="15456" spans="3:17">
      <c r="C15456" s="52"/>
      <c r="F15456" s="41"/>
      <c r="I15456" s="41"/>
      <c r="J15456" s="41"/>
      <c r="K15456" s="40"/>
      <c r="Q15456" s="52"/>
    </row>
    <row r="15457" spans="3:17">
      <c r="C15457" s="52"/>
      <c r="F15457" s="41"/>
      <c r="I15457" s="41"/>
      <c r="J15457" s="41"/>
      <c r="K15457" s="40"/>
      <c r="Q15457" s="52"/>
    </row>
    <row r="15458" spans="3:17">
      <c r="C15458" s="52"/>
      <c r="F15458" s="41"/>
      <c r="I15458" s="41"/>
      <c r="J15458" s="41"/>
      <c r="K15458" s="40"/>
      <c r="Q15458" s="52"/>
    </row>
    <row r="15459" spans="3:17">
      <c r="C15459" s="52"/>
      <c r="F15459" s="41"/>
      <c r="I15459" s="41"/>
      <c r="J15459" s="41"/>
      <c r="K15459" s="40"/>
      <c r="Q15459" s="52"/>
    </row>
    <row r="15460" spans="3:17">
      <c r="C15460" s="52"/>
      <c r="F15460" s="41"/>
      <c r="I15460" s="41"/>
      <c r="J15460" s="41"/>
      <c r="K15460" s="40"/>
      <c r="Q15460" s="52"/>
    </row>
    <row r="15461" spans="3:17">
      <c r="C15461" s="52"/>
      <c r="F15461" s="41"/>
      <c r="I15461" s="41"/>
      <c r="J15461" s="41"/>
      <c r="K15461" s="40"/>
      <c r="Q15461" s="52"/>
    </row>
    <row r="15462" spans="3:17">
      <c r="C15462" s="52"/>
      <c r="F15462" s="41"/>
      <c r="I15462" s="41"/>
      <c r="J15462" s="41"/>
      <c r="K15462" s="40"/>
      <c r="Q15462" s="52"/>
    </row>
    <row r="15463" spans="3:17">
      <c r="C15463" s="52"/>
      <c r="F15463" s="41"/>
      <c r="I15463" s="41"/>
      <c r="J15463" s="41"/>
      <c r="K15463" s="40"/>
      <c r="Q15463" s="52"/>
    </row>
    <row r="15464" spans="3:17">
      <c r="C15464" s="52"/>
      <c r="F15464" s="41"/>
      <c r="I15464" s="41"/>
      <c r="J15464" s="41"/>
      <c r="K15464" s="40"/>
      <c r="Q15464" s="52"/>
    </row>
    <row r="15465" spans="3:17">
      <c r="C15465" s="52"/>
      <c r="F15465" s="41"/>
      <c r="I15465" s="41"/>
      <c r="J15465" s="41"/>
      <c r="K15465" s="40"/>
      <c r="Q15465" s="52"/>
    </row>
    <row r="15466" spans="3:17">
      <c r="C15466" s="52"/>
      <c r="F15466" s="41"/>
      <c r="I15466" s="41"/>
      <c r="J15466" s="41"/>
      <c r="K15466" s="40"/>
      <c r="Q15466" s="52"/>
    </row>
    <row r="15467" spans="3:17">
      <c r="C15467" s="52"/>
      <c r="F15467" s="41"/>
      <c r="I15467" s="41"/>
      <c r="J15467" s="41"/>
      <c r="K15467" s="40"/>
      <c r="Q15467" s="52"/>
    </row>
    <row r="15468" spans="3:17">
      <c r="C15468" s="52"/>
      <c r="F15468" s="41"/>
      <c r="I15468" s="41"/>
      <c r="J15468" s="41"/>
      <c r="K15468" s="40"/>
      <c r="Q15468" s="52"/>
    </row>
    <row r="15469" spans="3:17">
      <c r="C15469" s="52"/>
      <c r="F15469" s="41"/>
      <c r="I15469" s="41"/>
      <c r="J15469" s="41"/>
      <c r="K15469" s="40"/>
      <c r="Q15469" s="52"/>
    </row>
    <row r="15470" spans="3:17">
      <c r="C15470" s="52"/>
      <c r="F15470" s="41"/>
      <c r="I15470" s="41"/>
      <c r="J15470" s="41"/>
      <c r="K15470" s="40"/>
      <c r="Q15470" s="52"/>
    </row>
    <row r="15471" spans="3:17">
      <c r="C15471" s="52"/>
      <c r="F15471" s="41"/>
      <c r="I15471" s="41"/>
      <c r="J15471" s="41"/>
      <c r="K15471" s="40"/>
      <c r="Q15471" s="52"/>
    </row>
    <row r="15472" spans="3:17">
      <c r="C15472" s="52"/>
      <c r="F15472" s="41"/>
      <c r="I15472" s="41"/>
      <c r="J15472" s="41"/>
      <c r="K15472" s="40"/>
      <c r="Q15472" s="52"/>
    </row>
    <row r="15473" spans="3:17">
      <c r="C15473" s="52"/>
      <c r="F15473" s="41"/>
      <c r="I15473" s="41"/>
      <c r="J15473" s="41"/>
      <c r="K15473" s="40"/>
      <c r="Q15473" s="52"/>
    </row>
    <row r="15474" spans="3:17">
      <c r="C15474" s="52"/>
      <c r="F15474" s="41"/>
      <c r="I15474" s="41"/>
      <c r="J15474" s="41"/>
      <c r="K15474" s="40"/>
      <c r="Q15474" s="52"/>
    </row>
    <row r="15475" spans="3:17">
      <c r="C15475" s="52"/>
      <c r="F15475" s="41"/>
      <c r="I15475" s="41"/>
      <c r="J15475" s="41"/>
      <c r="K15475" s="40"/>
      <c r="Q15475" s="52"/>
    </row>
    <row r="15476" spans="3:17">
      <c r="C15476" s="52"/>
      <c r="F15476" s="41"/>
      <c r="I15476" s="41"/>
      <c r="J15476" s="41"/>
      <c r="K15476" s="40"/>
      <c r="Q15476" s="52"/>
    </row>
    <row r="15477" spans="3:17">
      <c r="C15477" s="52"/>
      <c r="F15477" s="41"/>
      <c r="I15477" s="41"/>
      <c r="J15477" s="41"/>
      <c r="K15477" s="40"/>
      <c r="Q15477" s="52"/>
    </row>
    <row r="15478" spans="3:17">
      <c r="C15478" s="52"/>
      <c r="F15478" s="41"/>
      <c r="I15478" s="41"/>
      <c r="J15478" s="41"/>
      <c r="K15478" s="40"/>
      <c r="Q15478" s="52"/>
    </row>
    <row r="15479" spans="3:17">
      <c r="C15479" s="52"/>
      <c r="F15479" s="41"/>
      <c r="I15479" s="41"/>
      <c r="J15479" s="41"/>
      <c r="K15479" s="40"/>
      <c r="Q15479" s="52"/>
    </row>
    <row r="15480" spans="3:17">
      <c r="C15480" s="52"/>
      <c r="F15480" s="41"/>
      <c r="I15480" s="41"/>
      <c r="J15480" s="41"/>
      <c r="K15480" s="40"/>
      <c r="Q15480" s="52"/>
    </row>
    <row r="15481" spans="3:17">
      <c r="C15481" s="52"/>
      <c r="F15481" s="41"/>
      <c r="I15481" s="41"/>
      <c r="J15481" s="41"/>
      <c r="K15481" s="40"/>
      <c r="Q15481" s="52"/>
    </row>
    <row r="15482" spans="3:17">
      <c r="C15482" s="52"/>
      <c r="F15482" s="41"/>
      <c r="I15482" s="41"/>
      <c r="J15482" s="41"/>
      <c r="K15482" s="40"/>
      <c r="Q15482" s="52"/>
    </row>
    <row r="15483" spans="3:17">
      <c r="C15483" s="52"/>
      <c r="F15483" s="41"/>
      <c r="I15483" s="41"/>
      <c r="J15483" s="41"/>
      <c r="K15483" s="40"/>
      <c r="Q15483" s="52"/>
    </row>
    <row r="15484" spans="3:17">
      <c r="C15484" s="52"/>
      <c r="F15484" s="41"/>
      <c r="I15484" s="41"/>
      <c r="J15484" s="41"/>
      <c r="K15484" s="40"/>
      <c r="Q15484" s="52"/>
    </row>
    <row r="15485" spans="3:17">
      <c r="C15485" s="52"/>
      <c r="F15485" s="41"/>
      <c r="I15485" s="41"/>
      <c r="J15485" s="41"/>
      <c r="K15485" s="40"/>
      <c r="Q15485" s="52"/>
    </row>
    <row r="15486" spans="3:17">
      <c r="C15486" s="52"/>
      <c r="F15486" s="41"/>
      <c r="I15486" s="41"/>
      <c r="J15486" s="41"/>
      <c r="K15486" s="40"/>
      <c r="Q15486" s="52"/>
    </row>
    <row r="15487" spans="3:17">
      <c r="C15487" s="52"/>
      <c r="F15487" s="41"/>
      <c r="I15487" s="41"/>
      <c r="J15487" s="41"/>
      <c r="K15487" s="40"/>
      <c r="Q15487" s="52"/>
    </row>
    <row r="15488" spans="3:17">
      <c r="C15488" s="52"/>
      <c r="F15488" s="41"/>
      <c r="I15488" s="41"/>
      <c r="J15488" s="41"/>
      <c r="K15488" s="40"/>
      <c r="Q15488" s="52"/>
    </row>
    <row r="15489" spans="3:17">
      <c r="C15489" s="52"/>
      <c r="F15489" s="41"/>
      <c r="I15489" s="41"/>
      <c r="J15489" s="41"/>
      <c r="K15489" s="40"/>
      <c r="Q15489" s="52"/>
    </row>
    <row r="15490" spans="3:17">
      <c r="C15490" s="52"/>
      <c r="F15490" s="41"/>
      <c r="I15490" s="41"/>
      <c r="J15490" s="41"/>
      <c r="K15490" s="40"/>
      <c r="Q15490" s="52"/>
    </row>
    <row r="15491" spans="3:17">
      <c r="C15491" s="52"/>
      <c r="F15491" s="41"/>
      <c r="I15491" s="41"/>
      <c r="J15491" s="41"/>
      <c r="K15491" s="40"/>
      <c r="Q15491" s="52"/>
    </row>
    <row r="15492" spans="3:17">
      <c r="C15492" s="52"/>
      <c r="F15492" s="41"/>
      <c r="I15492" s="41"/>
      <c r="J15492" s="41"/>
      <c r="K15492" s="40"/>
      <c r="Q15492" s="52"/>
    </row>
    <row r="15493" spans="3:17">
      <c r="C15493" s="52"/>
      <c r="F15493" s="41"/>
      <c r="I15493" s="41"/>
      <c r="J15493" s="41"/>
      <c r="K15493" s="40"/>
      <c r="Q15493" s="52"/>
    </row>
    <row r="15494" spans="3:17">
      <c r="C15494" s="52"/>
      <c r="F15494" s="41"/>
      <c r="I15494" s="41"/>
      <c r="J15494" s="41"/>
      <c r="K15494" s="40"/>
      <c r="Q15494" s="52"/>
    </row>
    <row r="15495" spans="3:17">
      <c r="C15495" s="52"/>
      <c r="F15495" s="41"/>
      <c r="I15495" s="41"/>
      <c r="J15495" s="41"/>
      <c r="K15495" s="40"/>
      <c r="Q15495" s="52"/>
    </row>
    <row r="15496" spans="3:17">
      <c r="C15496" s="52"/>
      <c r="F15496" s="41"/>
      <c r="I15496" s="41"/>
      <c r="J15496" s="41"/>
      <c r="K15496" s="40"/>
      <c r="Q15496" s="52"/>
    </row>
    <row r="15497" spans="3:17">
      <c r="C15497" s="52"/>
      <c r="F15497" s="41"/>
      <c r="I15497" s="41"/>
      <c r="J15497" s="41"/>
      <c r="K15497" s="40"/>
      <c r="Q15497" s="52"/>
    </row>
    <row r="15498" spans="3:17">
      <c r="C15498" s="52"/>
      <c r="F15498" s="41"/>
      <c r="I15498" s="41"/>
      <c r="J15498" s="41"/>
      <c r="K15498" s="40"/>
      <c r="Q15498" s="52"/>
    </row>
    <row r="15499" spans="3:17">
      <c r="C15499" s="52"/>
      <c r="F15499" s="41"/>
      <c r="I15499" s="41"/>
      <c r="J15499" s="41"/>
      <c r="K15499" s="40"/>
      <c r="Q15499" s="52"/>
    </row>
    <row r="15500" spans="3:17">
      <c r="C15500" s="52"/>
      <c r="F15500" s="41"/>
      <c r="I15500" s="41"/>
      <c r="J15500" s="41"/>
      <c r="K15500" s="40"/>
      <c r="Q15500" s="52"/>
    </row>
    <row r="15501" spans="3:17">
      <c r="C15501" s="52"/>
      <c r="F15501" s="41"/>
      <c r="I15501" s="41"/>
      <c r="J15501" s="41"/>
      <c r="K15501" s="40"/>
      <c r="Q15501" s="52"/>
    </row>
    <row r="15502" spans="3:17">
      <c r="C15502" s="52"/>
      <c r="F15502" s="41"/>
      <c r="I15502" s="41"/>
      <c r="J15502" s="41"/>
      <c r="K15502" s="40"/>
      <c r="Q15502" s="52"/>
    </row>
    <row r="15503" spans="3:17">
      <c r="C15503" s="52"/>
      <c r="F15503" s="41"/>
      <c r="I15503" s="41"/>
      <c r="J15503" s="41"/>
      <c r="K15503" s="40"/>
      <c r="Q15503" s="52"/>
    </row>
    <row r="15504" spans="3:17">
      <c r="C15504" s="52"/>
      <c r="F15504" s="41"/>
      <c r="I15504" s="41"/>
      <c r="J15504" s="41"/>
      <c r="K15504" s="40"/>
      <c r="Q15504" s="52"/>
    </row>
    <row r="15505" spans="3:17">
      <c r="C15505" s="52"/>
      <c r="F15505" s="41"/>
      <c r="I15505" s="41"/>
      <c r="J15505" s="41"/>
      <c r="K15505" s="40"/>
      <c r="Q15505" s="52"/>
    </row>
    <row r="15506" spans="3:17">
      <c r="C15506" s="52"/>
      <c r="F15506" s="41"/>
      <c r="I15506" s="41"/>
      <c r="J15506" s="41"/>
      <c r="K15506" s="40"/>
      <c r="Q15506" s="52"/>
    </row>
    <row r="15507" spans="3:17">
      <c r="C15507" s="52"/>
      <c r="F15507" s="41"/>
      <c r="I15507" s="41"/>
      <c r="J15507" s="41"/>
      <c r="K15507" s="40"/>
      <c r="Q15507" s="52"/>
    </row>
    <row r="15508" spans="3:17">
      <c r="C15508" s="52"/>
      <c r="F15508" s="41"/>
      <c r="I15508" s="41"/>
      <c r="J15508" s="41"/>
      <c r="K15508" s="40"/>
      <c r="Q15508" s="52"/>
    </row>
    <row r="15509" spans="3:17">
      <c r="C15509" s="52"/>
      <c r="F15509" s="41"/>
      <c r="I15509" s="41"/>
      <c r="J15509" s="41"/>
      <c r="K15509" s="40"/>
      <c r="Q15509" s="52"/>
    </row>
    <row r="15510" spans="3:17">
      <c r="C15510" s="52"/>
      <c r="F15510" s="41"/>
      <c r="I15510" s="41"/>
      <c r="J15510" s="41"/>
      <c r="K15510" s="40"/>
      <c r="Q15510" s="52"/>
    </row>
    <row r="15511" spans="3:17">
      <c r="C15511" s="52"/>
      <c r="F15511" s="41"/>
      <c r="I15511" s="41"/>
      <c r="J15511" s="41"/>
      <c r="K15511" s="40"/>
      <c r="Q15511" s="52"/>
    </row>
    <row r="15512" spans="3:17">
      <c r="C15512" s="52"/>
      <c r="F15512" s="41"/>
      <c r="I15512" s="41"/>
      <c r="J15512" s="41"/>
      <c r="K15512" s="40"/>
      <c r="Q15512" s="52"/>
    </row>
    <row r="15513" spans="3:17">
      <c r="C15513" s="52"/>
      <c r="F15513" s="41"/>
      <c r="I15513" s="41"/>
      <c r="J15513" s="41"/>
      <c r="K15513" s="40"/>
      <c r="Q15513" s="52"/>
    </row>
    <row r="15514" spans="3:17">
      <c r="C15514" s="52"/>
      <c r="F15514" s="41"/>
      <c r="I15514" s="41"/>
      <c r="J15514" s="41"/>
      <c r="K15514" s="40"/>
      <c r="Q15514" s="52"/>
    </row>
    <row r="15515" spans="3:17">
      <c r="C15515" s="52"/>
      <c r="F15515" s="41"/>
      <c r="I15515" s="41"/>
      <c r="J15515" s="41"/>
      <c r="K15515" s="40"/>
      <c r="Q15515" s="52"/>
    </row>
    <row r="15516" spans="3:17">
      <c r="C15516" s="52"/>
      <c r="F15516" s="41"/>
      <c r="I15516" s="41"/>
      <c r="J15516" s="41"/>
      <c r="K15516" s="40"/>
      <c r="Q15516" s="52"/>
    </row>
    <row r="15517" spans="3:17">
      <c r="C15517" s="52"/>
      <c r="F15517" s="41"/>
      <c r="I15517" s="41"/>
      <c r="J15517" s="41"/>
      <c r="K15517" s="40"/>
      <c r="Q15517" s="52"/>
    </row>
    <row r="15518" spans="3:17">
      <c r="C15518" s="52"/>
      <c r="F15518" s="41"/>
      <c r="I15518" s="41"/>
      <c r="J15518" s="41"/>
      <c r="K15518" s="40"/>
      <c r="Q15518" s="52"/>
    </row>
    <row r="15519" spans="3:17">
      <c r="C15519" s="52"/>
      <c r="F15519" s="41"/>
      <c r="I15519" s="41"/>
      <c r="J15519" s="41"/>
      <c r="K15519" s="40"/>
      <c r="Q15519" s="52"/>
    </row>
    <row r="15520" spans="3:17">
      <c r="C15520" s="52"/>
      <c r="F15520" s="41"/>
      <c r="I15520" s="41"/>
      <c r="J15520" s="41"/>
      <c r="K15520" s="40"/>
      <c r="Q15520" s="52"/>
    </row>
    <row r="15521" spans="3:17">
      <c r="C15521" s="52"/>
      <c r="F15521" s="41"/>
      <c r="I15521" s="41"/>
      <c r="J15521" s="41"/>
      <c r="K15521" s="40"/>
      <c r="Q15521" s="52"/>
    </row>
    <row r="15522" spans="3:17">
      <c r="C15522" s="52"/>
      <c r="F15522" s="41"/>
      <c r="I15522" s="41"/>
      <c r="J15522" s="41"/>
      <c r="K15522" s="40"/>
      <c r="Q15522" s="52"/>
    </row>
    <row r="15523" spans="3:17">
      <c r="C15523" s="52"/>
      <c r="F15523" s="41"/>
      <c r="I15523" s="41"/>
      <c r="J15523" s="41"/>
      <c r="K15523" s="40"/>
      <c r="Q15523" s="52"/>
    </row>
    <row r="15524" spans="3:17">
      <c r="C15524" s="52"/>
      <c r="F15524" s="41"/>
      <c r="I15524" s="41"/>
      <c r="J15524" s="41"/>
      <c r="K15524" s="40"/>
      <c r="Q15524" s="52"/>
    </row>
    <row r="15525" spans="3:17">
      <c r="C15525" s="52"/>
      <c r="F15525" s="41"/>
      <c r="I15525" s="41"/>
      <c r="J15525" s="41"/>
      <c r="K15525" s="40"/>
      <c r="Q15525" s="52"/>
    </row>
    <row r="15526" spans="3:17">
      <c r="C15526" s="52"/>
      <c r="F15526" s="41"/>
      <c r="I15526" s="41"/>
      <c r="J15526" s="41"/>
      <c r="K15526" s="40"/>
      <c r="Q15526" s="52"/>
    </row>
    <row r="15527" spans="3:17">
      <c r="C15527" s="52"/>
      <c r="F15527" s="41"/>
      <c r="I15527" s="41"/>
      <c r="J15527" s="41"/>
      <c r="K15527" s="40"/>
      <c r="Q15527" s="52"/>
    </row>
    <row r="15528" spans="3:17">
      <c r="C15528" s="52"/>
      <c r="F15528" s="41"/>
      <c r="I15528" s="41"/>
      <c r="J15528" s="41"/>
      <c r="K15528" s="40"/>
      <c r="Q15528" s="52"/>
    </row>
    <row r="15529" spans="3:17">
      <c r="C15529" s="52"/>
      <c r="F15529" s="41"/>
      <c r="I15529" s="41"/>
      <c r="J15529" s="41"/>
      <c r="K15529" s="40"/>
      <c r="Q15529" s="52"/>
    </row>
    <row r="15530" spans="3:17">
      <c r="C15530" s="52"/>
      <c r="F15530" s="41"/>
      <c r="I15530" s="41"/>
      <c r="J15530" s="41"/>
      <c r="K15530" s="40"/>
      <c r="Q15530" s="52"/>
    </row>
    <row r="15531" spans="3:17">
      <c r="C15531" s="52"/>
      <c r="F15531" s="41"/>
      <c r="I15531" s="41"/>
      <c r="J15531" s="41"/>
      <c r="K15531" s="40"/>
      <c r="Q15531" s="52"/>
    </row>
    <row r="15532" spans="3:17">
      <c r="C15532" s="52"/>
      <c r="F15532" s="41"/>
      <c r="I15532" s="41"/>
      <c r="J15532" s="41"/>
      <c r="K15532" s="40"/>
      <c r="Q15532" s="52"/>
    </row>
    <row r="15533" spans="3:17">
      <c r="C15533" s="52"/>
      <c r="F15533" s="41"/>
      <c r="I15533" s="41"/>
      <c r="J15533" s="41"/>
      <c r="K15533" s="40"/>
      <c r="Q15533" s="52"/>
    </row>
    <row r="15534" spans="3:17">
      <c r="C15534" s="52"/>
      <c r="F15534" s="41"/>
      <c r="I15534" s="41"/>
      <c r="J15534" s="41"/>
      <c r="K15534" s="40"/>
      <c r="Q15534" s="52"/>
    </row>
    <row r="15535" spans="3:17">
      <c r="C15535" s="52"/>
      <c r="F15535" s="41"/>
      <c r="I15535" s="41"/>
      <c r="J15535" s="41"/>
      <c r="K15535" s="40"/>
      <c r="Q15535" s="52"/>
    </row>
    <row r="15536" spans="3:17">
      <c r="C15536" s="52"/>
      <c r="F15536" s="41"/>
      <c r="I15536" s="41"/>
      <c r="J15536" s="41"/>
      <c r="K15536" s="40"/>
      <c r="Q15536" s="52"/>
    </row>
    <row r="15537" spans="3:17">
      <c r="C15537" s="52"/>
      <c r="F15537" s="41"/>
      <c r="I15537" s="41"/>
      <c r="J15537" s="41"/>
      <c r="K15537" s="40"/>
      <c r="Q15537" s="52"/>
    </row>
    <row r="15538" spans="3:17">
      <c r="C15538" s="52"/>
      <c r="F15538" s="41"/>
      <c r="I15538" s="41"/>
      <c r="J15538" s="41"/>
      <c r="K15538" s="40"/>
      <c r="Q15538" s="52"/>
    </row>
    <row r="15539" spans="3:17">
      <c r="C15539" s="52"/>
      <c r="F15539" s="41"/>
      <c r="I15539" s="41"/>
      <c r="J15539" s="41"/>
      <c r="K15539" s="40"/>
      <c r="Q15539" s="52"/>
    </row>
    <row r="15540" spans="3:17">
      <c r="C15540" s="52"/>
      <c r="F15540" s="41"/>
      <c r="I15540" s="41"/>
      <c r="J15540" s="41"/>
      <c r="K15540" s="40"/>
      <c r="Q15540" s="52"/>
    </row>
    <row r="15541" spans="3:17">
      <c r="C15541" s="52"/>
      <c r="F15541" s="41"/>
      <c r="I15541" s="41"/>
      <c r="J15541" s="41"/>
      <c r="K15541" s="40"/>
      <c r="Q15541" s="52"/>
    </row>
    <row r="15542" spans="3:17">
      <c r="C15542" s="52"/>
      <c r="F15542" s="41"/>
      <c r="I15542" s="41"/>
      <c r="J15542" s="41"/>
      <c r="K15542" s="40"/>
      <c r="Q15542" s="52"/>
    </row>
    <row r="15543" spans="3:17">
      <c r="C15543" s="52"/>
      <c r="F15543" s="41"/>
      <c r="I15543" s="41"/>
      <c r="J15543" s="41"/>
      <c r="K15543" s="40"/>
      <c r="Q15543" s="52"/>
    </row>
    <row r="15544" spans="3:17">
      <c r="C15544" s="52"/>
      <c r="F15544" s="41"/>
      <c r="I15544" s="41"/>
      <c r="J15544" s="41"/>
      <c r="K15544" s="40"/>
      <c r="Q15544" s="52"/>
    </row>
    <row r="15545" spans="3:17">
      <c r="C15545" s="52"/>
      <c r="F15545" s="41"/>
      <c r="I15545" s="41"/>
      <c r="J15545" s="41"/>
      <c r="K15545" s="40"/>
      <c r="Q15545" s="52"/>
    </row>
    <row r="15546" spans="3:17">
      <c r="C15546" s="52"/>
      <c r="F15546" s="41"/>
      <c r="I15546" s="41"/>
      <c r="J15546" s="41"/>
      <c r="K15546" s="40"/>
      <c r="Q15546" s="52"/>
    </row>
    <row r="15547" spans="3:17">
      <c r="C15547" s="52"/>
      <c r="F15547" s="41"/>
      <c r="I15547" s="41"/>
      <c r="J15547" s="41"/>
      <c r="K15547" s="40"/>
      <c r="Q15547" s="52"/>
    </row>
    <row r="15548" spans="3:17">
      <c r="C15548" s="52"/>
      <c r="F15548" s="41"/>
      <c r="I15548" s="41"/>
      <c r="J15548" s="41"/>
      <c r="K15548" s="40"/>
      <c r="Q15548" s="52"/>
    </row>
    <row r="15549" spans="3:17">
      <c r="C15549" s="52"/>
      <c r="F15549" s="41"/>
      <c r="I15549" s="41"/>
      <c r="J15549" s="41"/>
      <c r="K15549" s="40"/>
      <c r="Q15549" s="52"/>
    </row>
    <row r="15550" spans="3:17">
      <c r="C15550" s="52"/>
      <c r="F15550" s="41"/>
      <c r="I15550" s="41"/>
      <c r="J15550" s="41"/>
      <c r="K15550" s="40"/>
      <c r="Q15550" s="52"/>
    </row>
    <row r="15551" spans="3:17">
      <c r="C15551" s="52"/>
      <c r="F15551" s="41"/>
      <c r="I15551" s="41"/>
      <c r="J15551" s="41"/>
      <c r="K15551" s="40"/>
      <c r="Q15551" s="52"/>
    </row>
    <row r="15552" spans="3:17">
      <c r="C15552" s="52"/>
      <c r="F15552" s="41"/>
      <c r="I15552" s="41"/>
      <c r="J15552" s="41"/>
      <c r="K15552" s="40"/>
      <c r="Q15552" s="52"/>
    </row>
    <row r="15553" spans="3:17">
      <c r="C15553" s="52"/>
      <c r="F15553" s="41"/>
      <c r="I15553" s="41"/>
      <c r="J15553" s="41"/>
      <c r="K15553" s="40"/>
      <c r="Q15553" s="52"/>
    </row>
    <row r="15554" spans="3:17">
      <c r="C15554" s="52"/>
      <c r="F15554" s="41"/>
      <c r="I15554" s="41"/>
      <c r="J15554" s="41"/>
      <c r="K15554" s="40"/>
      <c r="Q15554" s="52"/>
    </row>
    <row r="15555" spans="3:17">
      <c r="C15555" s="52"/>
      <c r="F15555" s="41"/>
      <c r="I15555" s="41"/>
      <c r="J15555" s="41"/>
      <c r="K15555" s="40"/>
      <c r="Q15555" s="52"/>
    </row>
    <row r="15556" spans="3:17">
      <c r="C15556" s="52"/>
      <c r="F15556" s="41"/>
      <c r="I15556" s="41"/>
      <c r="J15556" s="41"/>
      <c r="K15556" s="40"/>
      <c r="Q15556" s="52"/>
    </row>
    <row r="15557" spans="3:17">
      <c r="C15557" s="52"/>
      <c r="F15557" s="41"/>
      <c r="I15557" s="41"/>
      <c r="J15557" s="41"/>
      <c r="K15557" s="40"/>
      <c r="Q15557" s="52"/>
    </row>
    <row r="15558" spans="3:17">
      <c r="C15558" s="52"/>
      <c r="F15558" s="41"/>
      <c r="I15558" s="41"/>
      <c r="J15558" s="41"/>
      <c r="K15558" s="40"/>
      <c r="Q15558" s="52"/>
    </row>
    <row r="15559" spans="3:17">
      <c r="C15559" s="52"/>
      <c r="F15559" s="41"/>
      <c r="I15559" s="41"/>
      <c r="J15559" s="41"/>
      <c r="K15559" s="40"/>
      <c r="Q15559" s="52"/>
    </row>
    <row r="15560" spans="3:17">
      <c r="C15560" s="52"/>
      <c r="F15560" s="41"/>
      <c r="I15560" s="41"/>
      <c r="J15560" s="41"/>
      <c r="K15560" s="40"/>
      <c r="Q15560" s="52"/>
    </row>
    <row r="15561" spans="3:17">
      <c r="C15561" s="52"/>
      <c r="F15561" s="41"/>
      <c r="I15561" s="41"/>
      <c r="J15561" s="41"/>
      <c r="K15561" s="40"/>
      <c r="Q15561" s="52"/>
    </row>
    <row r="15562" spans="3:17">
      <c r="C15562" s="52"/>
      <c r="F15562" s="41"/>
      <c r="I15562" s="41"/>
      <c r="J15562" s="41"/>
      <c r="K15562" s="40"/>
      <c r="Q15562" s="52"/>
    </row>
    <row r="15563" spans="3:17">
      <c r="C15563" s="52"/>
      <c r="F15563" s="41"/>
      <c r="I15563" s="41"/>
      <c r="J15563" s="41"/>
      <c r="K15563" s="40"/>
      <c r="Q15563" s="52"/>
    </row>
    <row r="15564" spans="3:17">
      <c r="C15564" s="52"/>
      <c r="F15564" s="41"/>
      <c r="I15564" s="41"/>
      <c r="J15564" s="41"/>
      <c r="K15564" s="40"/>
      <c r="Q15564" s="52"/>
    </row>
    <row r="15565" spans="3:17">
      <c r="C15565" s="52"/>
      <c r="F15565" s="41"/>
      <c r="I15565" s="41"/>
      <c r="J15565" s="41"/>
      <c r="K15565" s="40"/>
      <c r="Q15565" s="52"/>
    </row>
    <row r="15566" spans="3:17">
      <c r="C15566" s="52"/>
      <c r="F15566" s="41"/>
      <c r="I15566" s="41"/>
      <c r="J15566" s="41"/>
      <c r="K15566" s="40"/>
      <c r="Q15566" s="52"/>
    </row>
    <row r="15567" spans="3:17">
      <c r="C15567" s="52"/>
      <c r="F15567" s="41"/>
      <c r="I15567" s="41"/>
      <c r="J15567" s="41"/>
      <c r="K15567" s="40"/>
      <c r="Q15567" s="52"/>
    </row>
    <row r="15568" spans="3:17">
      <c r="C15568" s="52"/>
      <c r="F15568" s="41"/>
      <c r="I15568" s="41"/>
      <c r="J15568" s="41"/>
      <c r="K15568" s="40"/>
      <c r="Q15568" s="52"/>
    </row>
    <row r="15569" spans="3:17">
      <c r="C15569" s="52"/>
      <c r="F15569" s="41"/>
      <c r="I15569" s="41"/>
      <c r="J15569" s="41"/>
      <c r="K15569" s="40"/>
      <c r="Q15569" s="52"/>
    </row>
    <row r="15570" spans="3:17">
      <c r="C15570" s="52"/>
      <c r="F15570" s="41"/>
      <c r="I15570" s="41"/>
      <c r="J15570" s="41"/>
      <c r="K15570" s="40"/>
      <c r="Q15570" s="52"/>
    </row>
    <row r="15571" spans="3:17">
      <c r="C15571" s="52"/>
      <c r="F15571" s="41"/>
      <c r="I15571" s="41"/>
      <c r="J15571" s="41"/>
      <c r="K15571" s="40"/>
      <c r="Q15571" s="52"/>
    </row>
    <row r="15572" spans="3:17">
      <c r="C15572" s="52"/>
      <c r="F15572" s="41"/>
      <c r="I15572" s="41"/>
      <c r="J15572" s="41"/>
      <c r="K15572" s="40"/>
      <c r="Q15572" s="52"/>
    </row>
    <row r="15573" spans="3:17">
      <c r="C15573" s="52"/>
      <c r="F15573" s="41"/>
      <c r="I15573" s="41"/>
      <c r="J15573" s="41"/>
      <c r="K15573" s="40"/>
      <c r="Q15573" s="52"/>
    </row>
    <row r="15574" spans="3:17">
      <c r="C15574" s="52"/>
      <c r="F15574" s="41"/>
      <c r="I15574" s="41"/>
      <c r="J15574" s="41"/>
      <c r="K15574" s="40"/>
      <c r="Q15574" s="52"/>
    </row>
    <row r="15575" spans="3:17">
      <c r="C15575" s="52"/>
      <c r="F15575" s="41"/>
      <c r="I15575" s="41"/>
      <c r="J15575" s="41"/>
      <c r="K15575" s="40"/>
      <c r="Q15575" s="52"/>
    </row>
    <row r="15576" spans="3:17">
      <c r="C15576" s="52"/>
      <c r="F15576" s="41"/>
      <c r="I15576" s="41"/>
      <c r="J15576" s="41"/>
      <c r="K15576" s="40"/>
      <c r="Q15576" s="52"/>
    </row>
    <row r="15577" spans="3:17">
      <c r="C15577" s="52"/>
      <c r="F15577" s="41"/>
      <c r="I15577" s="41"/>
      <c r="J15577" s="41"/>
      <c r="K15577" s="40"/>
      <c r="Q15577" s="52"/>
    </row>
    <row r="15578" spans="3:17">
      <c r="C15578" s="52"/>
      <c r="F15578" s="41"/>
      <c r="I15578" s="41"/>
      <c r="J15578" s="41"/>
      <c r="K15578" s="40"/>
      <c r="Q15578" s="52"/>
    </row>
    <row r="15579" spans="3:17">
      <c r="C15579" s="52"/>
      <c r="F15579" s="41"/>
      <c r="I15579" s="41"/>
      <c r="J15579" s="41"/>
      <c r="K15579" s="40"/>
      <c r="Q15579" s="52"/>
    </row>
    <row r="15580" spans="3:17">
      <c r="C15580" s="52"/>
      <c r="F15580" s="41"/>
      <c r="I15580" s="41"/>
      <c r="J15580" s="41"/>
      <c r="K15580" s="40"/>
      <c r="Q15580" s="52"/>
    </row>
    <row r="15581" spans="3:17">
      <c r="C15581" s="52"/>
      <c r="F15581" s="41"/>
      <c r="I15581" s="41"/>
      <c r="J15581" s="41"/>
      <c r="K15581" s="40"/>
      <c r="Q15581" s="52"/>
    </row>
    <row r="15582" spans="3:17">
      <c r="C15582" s="52"/>
      <c r="F15582" s="41"/>
      <c r="I15582" s="41"/>
      <c r="J15582" s="41"/>
      <c r="K15582" s="40"/>
      <c r="Q15582" s="52"/>
    </row>
    <row r="15583" spans="3:17">
      <c r="C15583" s="52"/>
      <c r="F15583" s="41"/>
      <c r="I15583" s="41"/>
      <c r="J15583" s="41"/>
      <c r="K15583" s="40"/>
      <c r="Q15583" s="52"/>
    </row>
    <row r="15584" spans="3:17">
      <c r="C15584" s="52"/>
      <c r="F15584" s="41"/>
      <c r="I15584" s="41"/>
      <c r="J15584" s="41"/>
      <c r="K15584" s="40"/>
      <c r="Q15584" s="52"/>
    </row>
    <row r="15585" spans="3:17">
      <c r="C15585" s="52"/>
      <c r="F15585" s="41"/>
      <c r="I15585" s="41"/>
      <c r="J15585" s="41"/>
      <c r="K15585" s="40"/>
      <c r="Q15585" s="52"/>
    </row>
    <row r="15586" spans="3:17">
      <c r="C15586" s="52"/>
      <c r="F15586" s="41"/>
      <c r="I15586" s="41"/>
      <c r="J15586" s="41"/>
      <c r="K15586" s="40"/>
      <c r="Q15586" s="52"/>
    </row>
    <row r="15587" spans="3:17">
      <c r="C15587" s="52"/>
      <c r="F15587" s="41"/>
      <c r="I15587" s="41"/>
      <c r="J15587" s="41"/>
      <c r="K15587" s="40"/>
      <c r="Q15587" s="52"/>
    </row>
    <row r="15588" spans="3:17">
      <c r="C15588" s="52"/>
      <c r="F15588" s="41"/>
      <c r="I15588" s="41"/>
      <c r="J15588" s="41"/>
      <c r="K15588" s="40"/>
      <c r="Q15588" s="52"/>
    </row>
    <row r="15589" spans="3:17">
      <c r="C15589" s="52"/>
      <c r="F15589" s="41"/>
      <c r="I15589" s="41"/>
      <c r="J15589" s="41"/>
      <c r="K15589" s="40"/>
      <c r="Q15589" s="52"/>
    </row>
    <row r="15590" spans="3:17">
      <c r="C15590" s="52"/>
      <c r="F15590" s="41"/>
      <c r="I15590" s="41"/>
      <c r="J15590" s="41"/>
      <c r="K15590" s="40"/>
      <c r="Q15590" s="52"/>
    </row>
    <row r="15591" spans="3:17">
      <c r="C15591" s="52"/>
      <c r="F15591" s="41"/>
      <c r="I15591" s="41"/>
      <c r="J15591" s="41"/>
      <c r="K15591" s="40"/>
      <c r="Q15591" s="52"/>
    </row>
    <row r="15592" spans="3:17">
      <c r="C15592" s="52"/>
      <c r="F15592" s="41"/>
      <c r="I15592" s="41"/>
      <c r="J15592" s="41"/>
      <c r="K15592" s="40"/>
      <c r="Q15592" s="52"/>
    </row>
    <row r="15593" spans="3:17">
      <c r="C15593" s="52"/>
      <c r="F15593" s="41"/>
      <c r="I15593" s="41"/>
      <c r="J15593" s="41"/>
      <c r="K15593" s="40"/>
      <c r="Q15593" s="52"/>
    </row>
    <row r="15594" spans="3:17">
      <c r="C15594" s="52"/>
      <c r="F15594" s="41"/>
      <c r="I15594" s="41"/>
      <c r="J15594" s="41"/>
      <c r="K15594" s="40"/>
      <c r="Q15594" s="52"/>
    </row>
    <row r="15595" spans="3:17">
      <c r="C15595" s="52"/>
      <c r="F15595" s="41"/>
      <c r="I15595" s="41"/>
      <c r="J15595" s="41"/>
      <c r="K15595" s="40"/>
      <c r="Q15595" s="52"/>
    </row>
    <row r="15596" spans="3:17">
      <c r="C15596" s="52"/>
      <c r="F15596" s="41"/>
      <c r="I15596" s="41"/>
      <c r="J15596" s="41"/>
      <c r="K15596" s="40"/>
      <c r="Q15596" s="52"/>
    </row>
    <row r="15597" spans="3:17">
      <c r="C15597" s="52"/>
      <c r="F15597" s="41"/>
      <c r="I15597" s="41"/>
      <c r="J15597" s="41"/>
      <c r="K15597" s="40"/>
      <c r="Q15597" s="52"/>
    </row>
    <row r="15598" spans="3:17">
      <c r="C15598" s="52"/>
      <c r="F15598" s="41"/>
      <c r="I15598" s="41"/>
      <c r="J15598" s="41"/>
      <c r="K15598" s="40"/>
      <c r="Q15598" s="52"/>
    </row>
    <row r="15599" spans="3:17">
      <c r="C15599" s="52"/>
      <c r="F15599" s="41"/>
      <c r="I15599" s="41"/>
      <c r="J15599" s="41"/>
      <c r="K15599" s="40"/>
      <c r="Q15599" s="52"/>
    </row>
    <row r="15600" spans="3:17">
      <c r="C15600" s="52"/>
      <c r="F15600" s="41"/>
      <c r="I15600" s="41"/>
      <c r="J15600" s="41"/>
      <c r="K15600" s="40"/>
      <c r="Q15600" s="52"/>
    </row>
    <row r="15601" spans="3:17">
      <c r="C15601" s="52"/>
      <c r="F15601" s="41"/>
      <c r="I15601" s="41"/>
      <c r="J15601" s="41"/>
      <c r="K15601" s="40"/>
      <c r="Q15601" s="52"/>
    </row>
    <row r="15602" spans="3:17">
      <c r="C15602" s="52"/>
      <c r="F15602" s="41"/>
      <c r="I15602" s="41"/>
      <c r="J15602" s="41"/>
      <c r="K15602" s="40"/>
      <c r="Q15602" s="52"/>
    </row>
    <row r="15603" spans="3:17">
      <c r="C15603" s="52"/>
      <c r="F15603" s="41"/>
      <c r="I15603" s="41"/>
      <c r="J15603" s="41"/>
      <c r="K15603" s="40"/>
      <c r="Q15603" s="52"/>
    </row>
    <row r="15604" spans="3:17">
      <c r="C15604" s="52"/>
      <c r="F15604" s="41"/>
      <c r="I15604" s="41"/>
      <c r="J15604" s="41"/>
      <c r="K15604" s="40"/>
      <c r="Q15604" s="52"/>
    </row>
    <row r="15605" spans="3:17">
      <c r="C15605" s="52"/>
      <c r="F15605" s="41"/>
      <c r="I15605" s="41"/>
      <c r="J15605" s="41"/>
      <c r="K15605" s="40"/>
      <c r="Q15605" s="52"/>
    </row>
    <row r="15606" spans="3:17">
      <c r="C15606" s="52"/>
      <c r="F15606" s="41"/>
      <c r="I15606" s="41"/>
      <c r="J15606" s="41"/>
      <c r="K15606" s="40"/>
      <c r="Q15606" s="52"/>
    </row>
    <row r="15607" spans="3:17">
      <c r="C15607" s="52"/>
      <c r="F15607" s="41"/>
      <c r="I15607" s="41"/>
      <c r="J15607" s="41"/>
      <c r="K15607" s="40"/>
      <c r="Q15607" s="52"/>
    </row>
    <row r="15608" spans="3:17">
      <c r="C15608" s="52"/>
      <c r="F15608" s="41"/>
      <c r="I15608" s="41"/>
      <c r="J15608" s="41"/>
      <c r="K15608" s="40"/>
      <c r="Q15608" s="52"/>
    </row>
    <row r="15609" spans="3:17">
      <c r="C15609" s="52"/>
      <c r="F15609" s="41"/>
      <c r="I15609" s="41"/>
      <c r="J15609" s="41"/>
      <c r="K15609" s="40"/>
      <c r="Q15609" s="52"/>
    </row>
    <row r="15610" spans="3:17">
      <c r="C15610" s="52"/>
      <c r="F15610" s="41"/>
      <c r="I15610" s="41"/>
      <c r="J15610" s="41"/>
      <c r="K15610" s="40"/>
      <c r="Q15610" s="52"/>
    </row>
    <row r="15611" spans="3:17">
      <c r="C15611" s="52"/>
      <c r="F15611" s="41"/>
      <c r="I15611" s="41"/>
      <c r="J15611" s="41"/>
      <c r="K15611" s="40"/>
      <c r="Q15611" s="52"/>
    </row>
    <row r="15612" spans="3:17">
      <c r="C15612" s="52"/>
      <c r="F15612" s="41"/>
      <c r="I15612" s="41"/>
      <c r="J15612" s="41"/>
      <c r="K15612" s="40"/>
      <c r="Q15612" s="52"/>
    </row>
    <row r="15613" spans="3:17">
      <c r="C15613" s="52"/>
      <c r="F15613" s="41"/>
      <c r="I15613" s="41"/>
      <c r="J15613" s="41"/>
      <c r="K15613" s="40"/>
      <c r="Q15613" s="52"/>
    </row>
    <row r="15614" spans="3:17">
      <c r="C15614" s="52"/>
      <c r="F15614" s="41"/>
      <c r="I15614" s="41"/>
      <c r="J15614" s="41"/>
      <c r="K15614" s="40"/>
      <c r="Q15614" s="52"/>
    </row>
    <row r="15615" spans="3:17">
      <c r="C15615" s="52"/>
      <c r="F15615" s="41"/>
      <c r="I15615" s="41"/>
      <c r="J15615" s="41"/>
      <c r="K15615" s="40"/>
      <c r="Q15615" s="52"/>
    </row>
    <row r="15616" spans="3:17">
      <c r="C15616" s="52"/>
      <c r="F15616" s="41"/>
      <c r="I15616" s="41"/>
      <c r="J15616" s="41"/>
      <c r="K15616" s="40"/>
      <c r="Q15616" s="52"/>
    </row>
    <row r="15617" spans="3:17">
      <c r="C15617" s="52"/>
      <c r="F15617" s="41"/>
      <c r="I15617" s="41"/>
      <c r="J15617" s="41"/>
      <c r="K15617" s="40"/>
      <c r="Q15617" s="52"/>
    </row>
    <row r="15618" spans="3:17">
      <c r="C15618" s="52"/>
      <c r="F15618" s="41"/>
      <c r="I15618" s="41"/>
      <c r="J15618" s="41"/>
      <c r="K15618" s="40"/>
      <c r="Q15618" s="52"/>
    </row>
    <row r="15619" spans="3:17">
      <c r="C15619" s="52"/>
      <c r="F15619" s="41"/>
      <c r="I15619" s="41"/>
      <c r="J15619" s="41"/>
      <c r="K15619" s="40"/>
      <c r="Q15619" s="52"/>
    </row>
    <row r="15620" spans="3:17">
      <c r="C15620" s="52"/>
      <c r="F15620" s="41"/>
      <c r="I15620" s="41"/>
      <c r="J15620" s="41"/>
      <c r="K15620" s="40"/>
      <c r="Q15620" s="52"/>
    </row>
    <row r="15621" spans="3:17">
      <c r="C15621" s="52"/>
      <c r="F15621" s="41"/>
      <c r="I15621" s="41"/>
      <c r="J15621" s="41"/>
      <c r="K15621" s="40"/>
      <c r="Q15621" s="52"/>
    </row>
    <row r="15622" spans="3:17">
      <c r="C15622" s="52"/>
      <c r="F15622" s="41"/>
      <c r="I15622" s="41"/>
      <c r="J15622" s="41"/>
      <c r="K15622" s="40"/>
      <c r="Q15622" s="52"/>
    </row>
    <row r="15623" spans="3:17">
      <c r="C15623" s="52"/>
      <c r="F15623" s="41"/>
      <c r="I15623" s="41"/>
      <c r="J15623" s="41"/>
      <c r="K15623" s="40"/>
      <c r="Q15623" s="52"/>
    </row>
    <row r="15624" spans="3:17">
      <c r="C15624" s="52"/>
      <c r="F15624" s="41"/>
      <c r="I15624" s="41"/>
      <c r="J15624" s="41"/>
      <c r="K15624" s="40"/>
      <c r="Q15624" s="52"/>
    </row>
    <row r="15625" spans="3:17">
      <c r="C15625" s="52"/>
      <c r="F15625" s="41"/>
      <c r="I15625" s="41"/>
      <c r="J15625" s="41"/>
      <c r="K15625" s="40"/>
      <c r="Q15625" s="52"/>
    </row>
    <row r="15626" spans="3:17">
      <c r="C15626" s="52"/>
      <c r="F15626" s="41"/>
      <c r="I15626" s="41"/>
      <c r="J15626" s="41"/>
      <c r="K15626" s="40"/>
      <c r="Q15626" s="52"/>
    </row>
    <row r="15627" spans="3:17">
      <c r="C15627" s="52"/>
      <c r="F15627" s="41"/>
      <c r="I15627" s="41"/>
      <c r="J15627" s="41"/>
      <c r="K15627" s="40"/>
      <c r="Q15627" s="52"/>
    </row>
    <row r="15628" spans="3:17">
      <c r="C15628" s="52"/>
      <c r="F15628" s="41"/>
      <c r="I15628" s="41"/>
      <c r="J15628" s="41"/>
      <c r="K15628" s="40"/>
      <c r="Q15628" s="52"/>
    </row>
    <row r="15629" spans="3:17">
      <c r="C15629" s="52"/>
      <c r="F15629" s="41"/>
      <c r="I15629" s="41"/>
      <c r="J15629" s="41"/>
      <c r="K15629" s="40"/>
      <c r="Q15629" s="52"/>
    </row>
    <row r="15630" spans="3:17">
      <c r="C15630" s="52"/>
      <c r="F15630" s="41"/>
      <c r="I15630" s="41"/>
      <c r="J15630" s="41"/>
      <c r="K15630" s="40"/>
      <c r="Q15630" s="52"/>
    </row>
    <row r="15631" spans="3:17">
      <c r="C15631" s="52"/>
      <c r="F15631" s="41"/>
      <c r="I15631" s="41"/>
      <c r="J15631" s="41"/>
      <c r="K15631" s="40"/>
      <c r="Q15631" s="52"/>
    </row>
    <row r="15632" spans="3:17">
      <c r="C15632" s="52"/>
      <c r="F15632" s="41"/>
      <c r="I15632" s="41"/>
      <c r="J15632" s="41"/>
      <c r="K15632" s="40"/>
      <c r="Q15632" s="52"/>
    </row>
    <row r="15633" spans="3:17">
      <c r="C15633" s="52"/>
      <c r="F15633" s="41"/>
      <c r="I15633" s="41"/>
      <c r="J15633" s="41"/>
      <c r="K15633" s="40"/>
      <c r="Q15633" s="52"/>
    </row>
    <row r="15634" spans="3:17">
      <c r="C15634" s="52"/>
      <c r="F15634" s="41"/>
      <c r="I15634" s="41"/>
      <c r="J15634" s="41"/>
      <c r="K15634" s="40"/>
      <c r="Q15634" s="52"/>
    </row>
    <row r="15635" spans="3:17">
      <c r="C15635" s="52"/>
      <c r="F15635" s="41"/>
      <c r="I15635" s="41"/>
      <c r="J15635" s="41"/>
      <c r="K15635" s="40"/>
      <c r="Q15635" s="52"/>
    </row>
    <row r="15636" spans="3:17">
      <c r="C15636" s="52"/>
      <c r="F15636" s="41"/>
      <c r="I15636" s="41"/>
      <c r="J15636" s="41"/>
      <c r="K15636" s="40"/>
      <c r="Q15636" s="52"/>
    </row>
    <row r="15637" spans="3:17">
      <c r="C15637" s="52"/>
      <c r="F15637" s="41"/>
      <c r="I15637" s="41"/>
      <c r="J15637" s="41"/>
      <c r="K15637" s="40"/>
      <c r="Q15637" s="52"/>
    </row>
    <row r="15638" spans="3:17">
      <c r="C15638" s="52"/>
      <c r="F15638" s="41"/>
      <c r="I15638" s="41"/>
      <c r="J15638" s="41"/>
      <c r="K15638" s="40"/>
      <c r="Q15638" s="52"/>
    </row>
    <row r="15639" spans="3:17">
      <c r="C15639" s="52"/>
      <c r="F15639" s="41"/>
      <c r="I15639" s="41"/>
      <c r="J15639" s="41"/>
      <c r="K15639" s="40"/>
      <c r="Q15639" s="52"/>
    </row>
    <row r="15640" spans="3:17">
      <c r="C15640" s="52"/>
      <c r="F15640" s="41"/>
      <c r="I15640" s="41"/>
      <c r="J15640" s="41"/>
      <c r="K15640" s="40"/>
      <c r="Q15640" s="52"/>
    </row>
    <row r="15641" spans="3:17">
      <c r="C15641" s="52"/>
      <c r="F15641" s="41"/>
      <c r="I15641" s="41"/>
      <c r="J15641" s="41"/>
      <c r="K15641" s="40"/>
      <c r="Q15641" s="52"/>
    </row>
    <row r="15642" spans="3:17">
      <c r="C15642" s="52"/>
      <c r="F15642" s="41"/>
      <c r="I15642" s="41"/>
      <c r="J15642" s="41"/>
      <c r="K15642" s="40"/>
      <c r="Q15642" s="52"/>
    </row>
    <row r="15643" spans="3:17">
      <c r="C15643" s="52"/>
      <c r="F15643" s="41"/>
      <c r="I15643" s="41"/>
      <c r="J15643" s="41"/>
      <c r="K15643" s="40"/>
      <c r="Q15643" s="52"/>
    </row>
    <row r="15644" spans="3:17">
      <c r="C15644" s="52"/>
      <c r="F15644" s="41"/>
      <c r="I15644" s="41"/>
      <c r="J15644" s="41"/>
      <c r="K15644" s="40"/>
      <c r="Q15644" s="52"/>
    </row>
    <row r="15645" spans="3:17">
      <c r="C15645" s="52"/>
      <c r="F15645" s="41"/>
      <c r="I15645" s="41"/>
      <c r="J15645" s="41"/>
      <c r="K15645" s="40"/>
      <c r="Q15645" s="52"/>
    </row>
    <row r="15646" spans="3:17">
      <c r="C15646" s="52"/>
      <c r="F15646" s="41"/>
      <c r="I15646" s="41"/>
      <c r="J15646" s="41"/>
      <c r="K15646" s="40"/>
      <c r="Q15646" s="52"/>
    </row>
    <row r="15647" spans="3:17">
      <c r="C15647" s="52"/>
      <c r="F15647" s="41"/>
      <c r="I15647" s="41"/>
      <c r="J15647" s="41"/>
      <c r="K15647" s="40"/>
      <c r="Q15647" s="52"/>
    </row>
    <row r="15648" spans="3:17">
      <c r="C15648" s="52"/>
      <c r="F15648" s="41"/>
      <c r="I15648" s="41"/>
      <c r="J15648" s="41"/>
      <c r="K15648" s="40"/>
      <c r="Q15648" s="52"/>
    </row>
    <row r="15649" spans="3:17">
      <c r="C15649" s="52"/>
      <c r="F15649" s="41"/>
      <c r="I15649" s="41"/>
      <c r="J15649" s="41"/>
      <c r="K15649" s="40"/>
      <c r="Q15649" s="52"/>
    </row>
    <row r="15650" spans="3:17">
      <c r="C15650" s="52"/>
      <c r="F15650" s="41"/>
      <c r="I15650" s="41"/>
      <c r="J15650" s="41"/>
      <c r="K15650" s="40"/>
      <c r="Q15650" s="52"/>
    </row>
    <row r="15651" spans="3:17">
      <c r="C15651" s="52"/>
      <c r="F15651" s="41"/>
      <c r="I15651" s="41"/>
      <c r="J15651" s="41"/>
      <c r="K15651" s="40"/>
      <c r="Q15651" s="52"/>
    </row>
    <row r="15652" spans="3:17">
      <c r="C15652" s="52"/>
      <c r="F15652" s="41"/>
      <c r="I15652" s="41"/>
      <c r="J15652" s="41"/>
      <c r="K15652" s="40"/>
      <c r="Q15652" s="52"/>
    </row>
    <row r="15653" spans="3:17">
      <c r="C15653" s="52"/>
      <c r="F15653" s="41"/>
      <c r="I15653" s="41"/>
      <c r="J15653" s="41"/>
      <c r="K15653" s="40"/>
      <c r="Q15653" s="52"/>
    </row>
    <row r="15654" spans="3:17">
      <c r="C15654" s="52"/>
      <c r="F15654" s="41"/>
      <c r="I15654" s="41"/>
      <c r="J15654" s="41"/>
      <c r="K15654" s="40"/>
      <c r="Q15654" s="52"/>
    </row>
    <row r="15655" spans="3:17">
      <c r="C15655" s="52"/>
      <c r="F15655" s="41"/>
      <c r="I15655" s="41"/>
      <c r="J15655" s="41"/>
      <c r="K15655" s="40"/>
      <c r="Q15655" s="52"/>
    </row>
    <row r="15656" spans="3:17">
      <c r="C15656" s="52"/>
      <c r="F15656" s="41"/>
      <c r="I15656" s="41"/>
      <c r="J15656" s="41"/>
      <c r="K15656" s="40"/>
      <c r="Q15656" s="52"/>
    </row>
    <row r="15657" spans="3:17">
      <c r="C15657" s="52"/>
      <c r="F15657" s="41"/>
      <c r="I15657" s="41"/>
      <c r="J15657" s="41"/>
      <c r="K15657" s="40"/>
      <c r="Q15657" s="52"/>
    </row>
    <row r="15658" spans="3:17">
      <c r="C15658" s="52"/>
      <c r="F15658" s="41"/>
      <c r="I15658" s="41"/>
      <c r="J15658" s="41"/>
      <c r="K15658" s="40"/>
      <c r="Q15658" s="52"/>
    </row>
    <row r="15659" spans="3:17">
      <c r="C15659" s="52"/>
      <c r="F15659" s="41"/>
      <c r="I15659" s="41"/>
      <c r="J15659" s="41"/>
      <c r="K15659" s="40"/>
      <c r="Q15659" s="52"/>
    </row>
    <row r="15660" spans="3:17">
      <c r="C15660" s="52"/>
      <c r="F15660" s="41"/>
      <c r="I15660" s="41"/>
      <c r="J15660" s="41"/>
      <c r="K15660" s="40"/>
      <c r="Q15660" s="52"/>
    </row>
    <row r="15661" spans="3:17">
      <c r="C15661" s="52"/>
      <c r="F15661" s="41"/>
      <c r="I15661" s="41"/>
      <c r="J15661" s="41"/>
      <c r="K15661" s="40"/>
      <c r="Q15661" s="52"/>
    </row>
    <row r="15662" spans="3:17">
      <c r="C15662" s="52"/>
      <c r="F15662" s="41"/>
      <c r="I15662" s="41"/>
      <c r="J15662" s="41"/>
      <c r="K15662" s="40"/>
      <c r="Q15662" s="52"/>
    </row>
    <row r="15663" spans="3:17">
      <c r="C15663" s="52"/>
      <c r="F15663" s="41"/>
      <c r="I15663" s="41"/>
      <c r="J15663" s="41"/>
      <c r="K15663" s="40"/>
      <c r="Q15663" s="52"/>
    </row>
    <row r="15664" spans="3:17">
      <c r="C15664" s="52"/>
      <c r="F15664" s="41"/>
      <c r="I15664" s="41"/>
      <c r="J15664" s="41"/>
      <c r="K15664" s="40"/>
      <c r="Q15664" s="52"/>
    </row>
    <row r="15665" spans="3:17">
      <c r="C15665" s="52"/>
      <c r="F15665" s="41"/>
      <c r="I15665" s="41"/>
      <c r="J15665" s="41"/>
      <c r="K15665" s="40"/>
      <c r="Q15665" s="52"/>
    </row>
    <row r="15666" spans="3:17">
      <c r="C15666" s="52"/>
      <c r="F15666" s="41"/>
      <c r="I15666" s="41"/>
      <c r="J15666" s="41"/>
      <c r="K15666" s="40"/>
      <c r="Q15666" s="52"/>
    </row>
    <row r="15667" spans="3:17">
      <c r="C15667" s="52"/>
      <c r="F15667" s="41"/>
      <c r="I15667" s="41"/>
      <c r="J15667" s="41"/>
      <c r="K15667" s="40"/>
      <c r="Q15667" s="52"/>
    </row>
    <row r="15668" spans="3:17">
      <c r="C15668" s="52"/>
      <c r="F15668" s="41"/>
      <c r="I15668" s="41"/>
      <c r="J15668" s="41"/>
      <c r="K15668" s="40"/>
      <c r="Q15668" s="52"/>
    </row>
    <row r="15669" spans="3:17">
      <c r="C15669" s="52"/>
      <c r="F15669" s="41"/>
      <c r="I15669" s="41"/>
      <c r="J15669" s="41"/>
      <c r="K15669" s="40"/>
      <c r="Q15669" s="52"/>
    </row>
    <row r="15670" spans="3:17">
      <c r="C15670" s="52"/>
      <c r="F15670" s="41"/>
      <c r="I15670" s="41"/>
      <c r="J15670" s="41"/>
      <c r="K15670" s="40"/>
      <c r="Q15670" s="52"/>
    </row>
    <row r="15671" spans="3:17">
      <c r="C15671" s="52"/>
      <c r="F15671" s="41"/>
      <c r="I15671" s="41"/>
      <c r="J15671" s="41"/>
      <c r="K15671" s="40"/>
      <c r="Q15671" s="52"/>
    </row>
    <row r="15672" spans="3:17">
      <c r="C15672" s="52"/>
      <c r="F15672" s="41"/>
      <c r="I15672" s="41"/>
      <c r="J15672" s="41"/>
      <c r="K15672" s="40"/>
      <c r="Q15672" s="52"/>
    </row>
    <row r="15673" spans="3:17">
      <c r="C15673" s="52"/>
      <c r="F15673" s="41"/>
      <c r="I15673" s="41"/>
      <c r="J15673" s="41"/>
      <c r="K15673" s="40"/>
      <c r="Q15673" s="52"/>
    </row>
    <row r="15674" spans="3:17">
      <c r="C15674" s="52"/>
      <c r="F15674" s="41"/>
      <c r="I15674" s="41"/>
      <c r="J15674" s="41"/>
      <c r="K15674" s="40"/>
      <c r="Q15674" s="52"/>
    </row>
    <row r="15675" spans="3:17">
      <c r="C15675" s="52"/>
      <c r="F15675" s="41"/>
      <c r="I15675" s="41"/>
      <c r="J15675" s="41"/>
      <c r="K15675" s="40"/>
      <c r="Q15675" s="52"/>
    </row>
    <row r="15676" spans="3:17">
      <c r="C15676" s="52"/>
      <c r="F15676" s="41"/>
      <c r="I15676" s="41"/>
      <c r="J15676" s="41"/>
      <c r="K15676" s="40"/>
      <c r="Q15676" s="52"/>
    </row>
    <row r="15677" spans="3:17">
      <c r="C15677" s="52"/>
      <c r="F15677" s="41"/>
      <c r="I15677" s="41"/>
      <c r="J15677" s="41"/>
      <c r="K15677" s="40"/>
      <c r="Q15677" s="52"/>
    </row>
    <row r="15678" spans="3:17">
      <c r="C15678" s="52"/>
      <c r="F15678" s="41"/>
      <c r="I15678" s="41"/>
      <c r="J15678" s="41"/>
      <c r="K15678" s="40"/>
      <c r="Q15678" s="52"/>
    </row>
    <row r="15679" spans="3:17">
      <c r="C15679" s="52"/>
      <c r="F15679" s="41"/>
      <c r="I15679" s="41"/>
      <c r="J15679" s="41"/>
      <c r="K15679" s="40"/>
      <c r="Q15679" s="52"/>
    </row>
    <row r="15680" spans="3:17">
      <c r="C15680" s="52"/>
      <c r="F15680" s="41"/>
      <c r="I15680" s="41"/>
      <c r="J15680" s="41"/>
      <c r="K15680" s="40"/>
      <c r="Q15680" s="52"/>
    </row>
    <row r="15681" spans="3:17">
      <c r="C15681" s="52"/>
      <c r="F15681" s="41"/>
      <c r="I15681" s="41"/>
      <c r="J15681" s="41"/>
      <c r="K15681" s="40"/>
      <c r="Q15681" s="52"/>
    </row>
    <row r="15682" spans="3:17">
      <c r="C15682" s="52"/>
      <c r="F15682" s="41"/>
      <c r="I15682" s="41"/>
      <c r="J15682" s="41"/>
      <c r="K15682" s="40"/>
      <c r="Q15682" s="52"/>
    </row>
    <row r="15683" spans="3:17">
      <c r="C15683" s="52"/>
      <c r="F15683" s="41"/>
      <c r="I15683" s="41"/>
      <c r="J15683" s="41"/>
      <c r="K15683" s="40"/>
      <c r="Q15683" s="52"/>
    </row>
    <row r="15684" spans="3:17">
      <c r="C15684" s="52"/>
      <c r="F15684" s="41"/>
      <c r="I15684" s="41"/>
      <c r="J15684" s="41"/>
      <c r="K15684" s="40"/>
      <c r="Q15684" s="52"/>
    </row>
    <row r="15685" spans="3:17">
      <c r="C15685" s="52"/>
      <c r="F15685" s="41"/>
      <c r="I15685" s="41"/>
      <c r="J15685" s="41"/>
      <c r="K15685" s="40"/>
      <c r="Q15685" s="52"/>
    </row>
    <row r="15686" spans="3:17">
      <c r="C15686" s="52"/>
      <c r="F15686" s="41"/>
      <c r="I15686" s="41"/>
      <c r="J15686" s="41"/>
      <c r="K15686" s="40"/>
      <c r="Q15686" s="52"/>
    </row>
    <row r="15687" spans="3:17">
      <c r="C15687" s="52"/>
      <c r="F15687" s="41"/>
      <c r="I15687" s="41"/>
      <c r="J15687" s="41"/>
      <c r="K15687" s="40"/>
      <c r="Q15687" s="52"/>
    </row>
    <row r="15688" spans="3:17">
      <c r="C15688" s="52"/>
      <c r="F15688" s="41"/>
      <c r="I15688" s="41"/>
      <c r="J15688" s="41"/>
      <c r="K15688" s="40"/>
      <c r="Q15688" s="52"/>
    </row>
    <row r="15689" spans="3:17">
      <c r="C15689" s="52"/>
      <c r="F15689" s="41"/>
      <c r="I15689" s="41"/>
      <c r="J15689" s="41"/>
      <c r="K15689" s="40"/>
      <c r="Q15689" s="52"/>
    </row>
    <row r="15690" spans="3:17">
      <c r="C15690" s="52"/>
      <c r="F15690" s="41"/>
      <c r="I15690" s="41"/>
      <c r="J15690" s="41"/>
      <c r="K15690" s="40"/>
      <c r="Q15690" s="52"/>
    </row>
    <row r="15691" spans="3:17">
      <c r="C15691" s="52"/>
      <c r="F15691" s="41"/>
      <c r="I15691" s="41"/>
      <c r="J15691" s="41"/>
      <c r="K15691" s="40"/>
      <c r="Q15691" s="52"/>
    </row>
    <row r="15692" spans="3:17">
      <c r="C15692" s="52"/>
      <c r="F15692" s="41"/>
      <c r="I15692" s="41"/>
      <c r="J15692" s="41"/>
      <c r="K15692" s="40"/>
      <c r="Q15692" s="52"/>
    </row>
    <row r="15693" spans="3:17">
      <c r="C15693" s="52"/>
      <c r="F15693" s="41"/>
      <c r="I15693" s="41"/>
      <c r="J15693" s="41"/>
      <c r="K15693" s="40"/>
      <c r="Q15693" s="52"/>
    </row>
    <row r="15694" spans="3:17">
      <c r="C15694" s="52"/>
      <c r="F15694" s="41"/>
      <c r="I15694" s="41"/>
      <c r="J15694" s="41"/>
      <c r="K15694" s="40"/>
      <c r="Q15694" s="52"/>
    </row>
    <row r="15695" spans="3:17">
      <c r="C15695" s="52"/>
      <c r="F15695" s="41"/>
      <c r="I15695" s="41"/>
      <c r="J15695" s="41"/>
      <c r="K15695" s="40"/>
      <c r="Q15695" s="52"/>
    </row>
    <row r="15696" spans="3:17">
      <c r="C15696" s="52"/>
      <c r="F15696" s="41"/>
      <c r="I15696" s="41"/>
      <c r="J15696" s="41"/>
      <c r="K15696" s="40"/>
      <c r="Q15696" s="52"/>
    </row>
    <row r="15697" spans="3:17">
      <c r="C15697" s="52"/>
      <c r="F15697" s="41"/>
      <c r="I15697" s="41"/>
      <c r="J15697" s="41"/>
      <c r="K15697" s="40"/>
      <c r="Q15697" s="52"/>
    </row>
    <row r="15698" spans="3:17">
      <c r="C15698" s="52"/>
      <c r="F15698" s="41"/>
      <c r="I15698" s="41"/>
      <c r="J15698" s="41"/>
      <c r="K15698" s="40"/>
      <c r="Q15698" s="52"/>
    </row>
    <row r="15699" spans="3:17">
      <c r="C15699" s="52"/>
      <c r="F15699" s="41"/>
      <c r="I15699" s="41"/>
      <c r="J15699" s="41"/>
      <c r="K15699" s="40"/>
      <c r="Q15699" s="52"/>
    </row>
    <row r="15700" spans="3:17">
      <c r="C15700" s="52"/>
      <c r="F15700" s="41"/>
      <c r="I15700" s="41"/>
      <c r="J15700" s="41"/>
      <c r="K15700" s="40"/>
      <c r="Q15700" s="52"/>
    </row>
    <row r="15701" spans="3:17">
      <c r="C15701" s="52"/>
      <c r="F15701" s="41"/>
      <c r="I15701" s="41"/>
      <c r="J15701" s="41"/>
      <c r="K15701" s="40"/>
      <c r="Q15701" s="52"/>
    </row>
    <row r="15702" spans="3:17">
      <c r="C15702" s="52"/>
      <c r="F15702" s="41"/>
      <c r="I15702" s="41"/>
      <c r="J15702" s="41"/>
      <c r="K15702" s="40"/>
      <c r="Q15702" s="52"/>
    </row>
    <row r="15703" spans="3:17">
      <c r="C15703" s="52"/>
      <c r="F15703" s="41"/>
      <c r="I15703" s="41"/>
      <c r="J15703" s="41"/>
      <c r="K15703" s="40"/>
      <c r="Q15703" s="52"/>
    </row>
    <row r="15704" spans="3:17">
      <c r="C15704" s="52"/>
      <c r="F15704" s="41"/>
      <c r="I15704" s="41"/>
      <c r="J15704" s="41"/>
      <c r="K15704" s="40"/>
      <c r="Q15704" s="52"/>
    </row>
    <row r="15705" spans="3:17">
      <c r="C15705" s="52"/>
      <c r="F15705" s="41"/>
      <c r="I15705" s="41"/>
      <c r="J15705" s="41"/>
      <c r="K15705" s="40"/>
      <c r="Q15705" s="52"/>
    </row>
    <row r="15706" spans="3:17">
      <c r="C15706" s="52"/>
      <c r="F15706" s="41"/>
      <c r="I15706" s="41"/>
      <c r="J15706" s="41"/>
      <c r="K15706" s="40"/>
      <c r="Q15706" s="52"/>
    </row>
    <row r="15707" spans="3:17">
      <c r="C15707" s="52"/>
      <c r="F15707" s="41"/>
      <c r="I15707" s="41"/>
      <c r="J15707" s="41"/>
      <c r="K15707" s="40"/>
      <c r="Q15707" s="52"/>
    </row>
    <row r="15708" spans="3:17">
      <c r="C15708" s="52"/>
      <c r="F15708" s="41"/>
      <c r="I15708" s="41"/>
      <c r="J15708" s="41"/>
      <c r="K15708" s="40"/>
      <c r="Q15708" s="52"/>
    </row>
    <row r="15709" spans="3:17">
      <c r="C15709" s="52"/>
      <c r="F15709" s="41"/>
      <c r="I15709" s="41"/>
      <c r="J15709" s="41"/>
      <c r="K15709" s="40"/>
      <c r="Q15709" s="52"/>
    </row>
    <row r="15710" spans="3:17">
      <c r="C15710" s="52"/>
      <c r="F15710" s="41"/>
      <c r="I15710" s="41"/>
      <c r="J15710" s="41"/>
      <c r="K15710" s="40"/>
      <c r="Q15710" s="52"/>
    </row>
    <row r="15711" spans="3:17">
      <c r="C15711" s="52"/>
      <c r="F15711" s="41"/>
      <c r="I15711" s="41"/>
      <c r="J15711" s="41"/>
      <c r="K15711" s="40"/>
      <c r="Q15711" s="52"/>
    </row>
    <row r="15712" spans="3:17">
      <c r="C15712" s="52"/>
      <c r="F15712" s="41"/>
      <c r="I15712" s="41"/>
      <c r="J15712" s="41"/>
      <c r="K15712" s="40"/>
      <c r="Q15712" s="52"/>
    </row>
    <row r="15713" spans="3:17">
      <c r="C15713" s="52"/>
      <c r="F15713" s="41"/>
      <c r="I15713" s="41"/>
      <c r="J15713" s="41"/>
      <c r="K15713" s="40"/>
      <c r="Q15713" s="52"/>
    </row>
    <row r="15714" spans="3:17">
      <c r="C15714" s="52"/>
      <c r="F15714" s="41"/>
      <c r="I15714" s="41"/>
      <c r="J15714" s="41"/>
      <c r="K15714" s="40"/>
      <c r="Q15714" s="52"/>
    </row>
    <row r="15715" spans="3:17">
      <c r="C15715" s="52"/>
      <c r="F15715" s="41"/>
      <c r="I15715" s="41"/>
      <c r="J15715" s="41"/>
      <c r="K15715" s="40"/>
      <c r="Q15715" s="52"/>
    </row>
    <row r="15716" spans="3:17">
      <c r="C15716" s="52"/>
      <c r="F15716" s="41"/>
      <c r="I15716" s="41"/>
      <c r="J15716" s="41"/>
      <c r="K15716" s="40"/>
      <c r="Q15716" s="52"/>
    </row>
    <row r="15717" spans="3:17">
      <c r="C15717" s="52"/>
      <c r="F15717" s="41"/>
      <c r="I15717" s="41"/>
      <c r="J15717" s="41"/>
      <c r="K15717" s="40"/>
      <c r="Q15717" s="52"/>
    </row>
    <row r="15718" spans="3:17">
      <c r="C15718" s="52"/>
      <c r="F15718" s="41"/>
      <c r="I15718" s="41"/>
      <c r="J15718" s="41"/>
      <c r="K15718" s="40"/>
      <c r="Q15718" s="52"/>
    </row>
    <row r="15719" spans="3:17">
      <c r="C15719" s="52"/>
      <c r="F15719" s="41"/>
      <c r="I15719" s="41"/>
      <c r="J15719" s="41"/>
      <c r="K15719" s="40"/>
      <c r="Q15719" s="52"/>
    </row>
    <row r="15720" spans="3:17">
      <c r="C15720" s="52"/>
      <c r="F15720" s="41"/>
      <c r="I15720" s="41"/>
      <c r="J15720" s="41"/>
      <c r="K15720" s="40"/>
      <c r="Q15720" s="52"/>
    </row>
    <row r="15721" spans="3:17">
      <c r="C15721" s="52"/>
      <c r="F15721" s="41"/>
      <c r="I15721" s="41"/>
      <c r="J15721" s="41"/>
      <c r="K15721" s="40"/>
      <c r="Q15721" s="52"/>
    </row>
    <row r="15722" spans="3:17">
      <c r="C15722" s="52"/>
      <c r="F15722" s="41"/>
      <c r="I15722" s="41"/>
      <c r="J15722" s="41"/>
      <c r="K15722" s="40"/>
      <c r="Q15722" s="52"/>
    </row>
    <row r="15723" spans="3:17">
      <c r="C15723" s="52"/>
      <c r="F15723" s="41"/>
      <c r="I15723" s="41"/>
      <c r="J15723" s="41"/>
      <c r="K15723" s="40"/>
      <c r="Q15723" s="52"/>
    </row>
    <row r="15724" spans="3:17">
      <c r="C15724" s="52"/>
      <c r="F15724" s="41"/>
      <c r="I15724" s="41"/>
      <c r="J15724" s="41"/>
      <c r="K15724" s="40"/>
      <c r="Q15724" s="52"/>
    </row>
    <row r="15725" spans="3:17">
      <c r="C15725" s="52"/>
      <c r="F15725" s="41"/>
      <c r="I15725" s="41"/>
      <c r="J15725" s="41"/>
      <c r="K15725" s="40"/>
      <c r="Q15725" s="52"/>
    </row>
    <row r="15726" spans="3:17">
      <c r="C15726" s="52"/>
      <c r="F15726" s="41"/>
      <c r="I15726" s="41"/>
      <c r="J15726" s="41"/>
      <c r="K15726" s="40"/>
      <c r="Q15726" s="52"/>
    </row>
    <row r="15727" spans="3:17">
      <c r="C15727" s="52"/>
      <c r="F15727" s="41"/>
      <c r="I15727" s="41"/>
      <c r="J15727" s="41"/>
      <c r="K15727" s="40"/>
      <c r="Q15727" s="52"/>
    </row>
    <row r="15728" spans="3:17">
      <c r="C15728" s="52"/>
      <c r="F15728" s="41"/>
      <c r="I15728" s="41"/>
      <c r="J15728" s="41"/>
      <c r="K15728" s="40"/>
      <c r="Q15728" s="52"/>
    </row>
    <row r="15729" spans="3:17">
      <c r="C15729" s="52"/>
      <c r="F15729" s="41"/>
      <c r="I15729" s="41"/>
      <c r="J15729" s="41"/>
      <c r="K15729" s="40"/>
      <c r="Q15729" s="52"/>
    </row>
    <row r="15730" spans="3:17">
      <c r="C15730" s="52"/>
      <c r="F15730" s="41"/>
      <c r="I15730" s="41"/>
      <c r="J15730" s="41"/>
      <c r="K15730" s="40"/>
      <c r="Q15730" s="52"/>
    </row>
    <row r="15731" spans="3:17">
      <c r="C15731" s="52"/>
      <c r="F15731" s="41"/>
      <c r="I15731" s="41"/>
      <c r="J15731" s="41"/>
      <c r="K15731" s="40"/>
      <c r="Q15731" s="52"/>
    </row>
    <row r="15732" spans="3:17">
      <c r="C15732" s="52"/>
      <c r="F15732" s="41"/>
      <c r="I15732" s="41"/>
      <c r="J15732" s="41"/>
      <c r="K15732" s="40"/>
      <c r="Q15732" s="52"/>
    </row>
    <row r="15733" spans="3:17">
      <c r="C15733" s="52"/>
      <c r="F15733" s="41"/>
      <c r="I15733" s="41"/>
      <c r="J15733" s="41"/>
      <c r="K15733" s="40"/>
      <c r="Q15733" s="52"/>
    </row>
    <row r="15734" spans="3:17">
      <c r="C15734" s="52"/>
      <c r="F15734" s="41"/>
      <c r="I15734" s="41"/>
      <c r="J15734" s="41"/>
      <c r="K15734" s="40"/>
      <c r="Q15734" s="52"/>
    </row>
    <row r="15735" spans="3:17">
      <c r="C15735" s="52"/>
      <c r="F15735" s="41"/>
      <c r="I15735" s="41"/>
      <c r="J15735" s="41"/>
      <c r="K15735" s="40"/>
      <c r="Q15735" s="52"/>
    </row>
    <row r="15736" spans="3:17">
      <c r="C15736" s="52"/>
      <c r="F15736" s="41"/>
      <c r="I15736" s="41"/>
      <c r="J15736" s="41"/>
      <c r="K15736" s="40"/>
      <c r="Q15736" s="52"/>
    </row>
    <row r="15737" spans="3:17">
      <c r="C15737" s="52"/>
      <c r="F15737" s="41"/>
      <c r="I15737" s="41"/>
      <c r="J15737" s="41"/>
      <c r="K15737" s="40"/>
      <c r="Q15737" s="52"/>
    </row>
    <row r="15738" spans="3:17">
      <c r="C15738" s="52"/>
      <c r="F15738" s="41"/>
      <c r="I15738" s="41"/>
      <c r="J15738" s="41"/>
      <c r="K15738" s="40"/>
      <c r="Q15738" s="52"/>
    </row>
    <row r="15739" spans="3:17">
      <c r="C15739" s="52"/>
      <c r="F15739" s="41"/>
      <c r="I15739" s="41"/>
      <c r="J15739" s="41"/>
      <c r="K15739" s="40"/>
      <c r="Q15739" s="52"/>
    </row>
    <row r="15740" spans="3:17">
      <c r="C15740" s="52"/>
      <c r="F15740" s="41"/>
      <c r="I15740" s="41"/>
      <c r="J15740" s="41"/>
      <c r="K15740" s="40"/>
      <c r="Q15740" s="52"/>
    </row>
    <row r="15741" spans="3:17">
      <c r="C15741" s="52"/>
      <c r="F15741" s="41"/>
      <c r="I15741" s="41"/>
      <c r="J15741" s="41"/>
      <c r="K15741" s="40"/>
      <c r="Q15741" s="52"/>
    </row>
    <row r="15742" spans="3:17">
      <c r="C15742" s="52"/>
      <c r="F15742" s="41"/>
      <c r="I15742" s="41"/>
      <c r="J15742" s="41"/>
      <c r="K15742" s="40"/>
      <c r="Q15742" s="52"/>
    </row>
    <row r="15743" spans="3:17">
      <c r="C15743" s="52"/>
      <c r="F15743" s="41"/>
      <c r="I15743" s="41"/>
      <c r="J15743" s="41"/>
      <c r="K15743" s="40"/>
      <c r="Q15743" s="52"/>
    </row>
    <row r="15744" spans="3:17">
      <c r="C15744" s="52"/>
      <c r="F15744" s="41"/>
      <c r="I15744" s="41"/>
      <c r="J15744" s="41"/>
      <c r="K15744" s="40"/>
      <c r="Q15744" s="52"/>
    </row>
    <row r="15745" spans="3:17">
      <c r="C15745" s="52"/>
      <c r="F15745" s="41"/>
      <c r="I15745" s="41"/>
      <c r="J15745" s="41"/>
      <c r="K15745" s="40"/>
      <c r="Q15745" s="52"/>
    </row>
    <row r="15746" spans="3:17">
      <c r="C15746" s="52"/>
      <c r="F15746" s="41"/>
      <c r="I15746" s="41"/>
      <c r="J15746" s="41"/>
      <c r="K15746" s="40"/>
      <c r="Q15746" s="52"/>
    </row>
    <row r="15747" spans="3:17">
      <c r="C15747" s="52"/>
      <c r="F15747" s="41"/>
      <c r="I15747" s="41"/>
      <c r="J15747" s="41"/>
      <c r="K15747" s="40"/>
      <c r="Q15747" s="52"/>
    </row>
    <row r="15748" spans="3:17">
      <c r="C15748" s="52"/>
      <c r="F15748" s="41"/>
      <c r="I15748" s="41"/>
      <c r="J15748" s="41"/>
      <c r="K15748" s="40"/>
      <c r="Q15748" s="52"/>
    </row>
    <row r="15749" spans="3:17">
      <c r="C15749" s="52"/>
      <c r="F15749" s="41"/>
      <c r="I15749" s="41"/>
      <c r="J15749" s="41"/>
      <c r="K15749" s="40"/>
      <c r="Q15749" s="52"/>
    </row>
    <row r="15750" spans="3:17">
      <c r="C15750" s="52"/>
      <c r="F15750" s="41"/>
      <c r="I15750" s="41"/>
      <c r="J15750" s="41"/>
      <c r="K15750" s="40"/>
      <c r="Q15750" s="52"/>
    </row>
    <row r="15751" spans="3:17">
      <c r="C15751" s="52"/>
      <c r="F15751" s="41"/>
      <c r="I15751" s="41"/>
      <c r="J15751" s="41"/>
      <c r="K15751" s="40"/>
      <c r="Q15751" s="52"/>
    </row>
    <row r="15752" spans="3:17">
      <c r="C15752" s="52"/>
      <c r="F15752" s="41"/>
      <c r="I15752" s="41"/>
      <c r="J15752" s="41"/>
      <c r="K15752" s="40"/>
      <c r="Q15752" s="52"/>
    </row>
    <row r="15753" spans="3:17">
      <c r="C15753" s="52"/>
      <c r="F15753" s="41"/>
      <c r="I15753" s="41"/>
      <c r="J15753" s="41"/>
      <c r="K15753" s="40"/>
      <c r="Q15753" s="52"/>
    </row>
    <row r="15754" spans="3:17">
      <c r="C15754" s="52"/>
      <c r="F15754" s="41"/>
      <c r="I15754" s="41"/>
      <c r="J15754" s="41"/>
      <c r="K15754" s="40"/>
      <c r="Q15754" s="52"/>
    </row>
    <row r="15755" spans="3:17">
      <c r="C15755" s="52"/>
      <c r="F15755" s="41"/>
      <c r="I15755" s="41"/>
      <c r="J15755" s="41"/>
      <c r="K15755" s="40"/>
      <c r="Q15755" s="52"/>
    </row>
    <row r="15756" spans="3:17">
      <c r="C15756" s="52"/>
      <c r="F15756" s="41"/>
      <c r="I15756" s="41"/>
      <c r="J15756" s="41"/>
      <c r="K15756" s="40"/>
      <c r="Q15756" s="52"/>
    </row>
    <row r="15757" spans="3:17">
      <c r="C15757" s="52"/>
      <c r="F15757" s="41"/>
      <c r="I15757" s="41"/>
      <c r="J15757" s="41"/>
      <c r="K15757" s="40"/>
      <c r="Q15757" s="52"/>
    </row>
    <row r="15758" spans="3:17">
      <c r="C15758" s="52"/>
      <c r="F15758" s="41"/>
      <c r="I15758" s="41"/>
      <c r="J15758" s="41"/>
      <c r="K15758" s="40"/>
      <c r="Q15758" s="52"/>
    </row>
    <row r="15759" spans="3:17">
      <c r="C15759" s="52"/>
      <c r="F15759" s="41"/>
      <c r="I15759" s="41"/>
      <c r="J15759" s="41"/>
      <c r="K15759" s="40"/>
      <c r="Q15759" s="52"/>
    </row>
    <row r="15760" spans="3:17">
      <c r="C15760" s="52"/>
      <c r="F15760" s="41"/>
      <c r="I15760" s="41"/>
      <c r="J15760" s="41"/>
      <c r="K15760" s="40"/>
      <c r="Q15760" s="52"/>
    </row>
    <row r="15761" spans="3:17">
      <c r="C15761" s="52"/>
      <c r="F15761" s="41"/>
      <c r="I15761" s="41"/>
      <c r="J15761" s="41"/>
      <c r="K15761" s="40"/>
      <c r="Q15761" s="52"/>
    </row>
    <row r="15762" spans="3:17">
      <c r="C15762" s="52"/>
      <c r="F15762" s="41"/>
      <c r="I15762" s="41"/>
      <c r="J15762" s="41"/>
      <c r="K15762" s="40"/>
      <c r="Q15762" s="52"/>
    </row>
    <row r="15763" spans="3:17">
      <c r="C15763" s="52"/>
      <c r="F15763" s="41"/>
      <c r="I15763" s="41"/>
      <c r="J15763" s="41"/>
      <c r="K15763" s="40"/>
      <c r="Q15763" s="52"/>
    </row>
    <row r="15764" spans="3:17">
      <c r="C15764" s="52"/>
      <c r="F15764" s="41"/>
      <c r="I15764" s="41"/>
      <c r="J15764" s="41"/>
      <c r="K15764" s="40"/>
      <c r="Q15764" s="52"/>
    </row>
    <row r="15765" spans="3:17">
      <c r="C15765" s="52"/>
      <c r="F15765" s="41"/>
      <c r="I15765" s="41"/>
      <c r="J15765" s="41"/>
      <c r="K15765" s="40"/>
      <c r="Q15765" s="52"/>
    </row>
    <row r="15766" spans="3:17">
      <c r="C15766" s="52"/>
      <c r="F15766" s="41"/>
      <c r="I15766" s="41"/>
      <c r="J15766" s="41"/>
      <c r="K15766" s="40"/>
      <c r="Q15766" s="52"/>
    </row>
    <row r="15767" spans="3:17">
      <c r="C15767" s="52"/>
      <c r="F15767" s="41"/>
      <c r="I15767" s="41"/>
      <c r="J15767" s="41"/>
      <c r="K15767" s="40"/>
      <c r="Q15767" s="52"/>
    </row>
    <row r="15768" spans="3:17">
      <c r="C15768" s="52"/>
      <c r="F15768" s="41"/>
      <c r="I15768" s="41"/>
      <c r="J15768" s="41"/>
      <c r="K15768" s="40"/>
      <c r="Q15768" s="52"/>
    </row>
    <row r="15769" spans="3:17">
      <c r="C15769" s="52"/>
      <c r="F15769" s="41"/>
      <c r="I15769" s="41"/>
      <c r="J15769" s="41"/>
      <c r="K15769" s="40"/>
      <c r="Q15769" s="52"/>
    </row>
    <row r="15770" spans="3:17">
      <c r="C15770" s="52"/>
      <c r="F15770" s="41"/>
      <c r="I15770" s="41"/>
      <c r="J15770" s="41"/>
      <c r="K15770" s="40"/>
      <c r="Q15770" s="52"/>
    </row>
    <row r="15771" spans="3:17">
      <c r="C15771" s="52"/>
      <c r="F15771" s="41"/>
      <c r="I15771" s="41"/>
      <c r="J15771" s="41"/>
      <c r="K15771" s="40"/>
      <c r="Q15771" s="52"/>
    </row>
    <row r="15772" spans="3:17">
      <c r="C15772" s="52"/>
      <c r="F15772" s="41"/>
      <c r="I15772" s="41"/>
      <c r="J15772" s="41"/>
      <c r="K15772" s="40"/>
      <c r="Q15772" s="52"/>
    </row>
    <row r="15773" spans="3:17">
      <c r="C15773" s="52"/>
      <c r="F15773" s="41"/>
      <c r="I15773" s="41"/>
      <c r="J15773" s="41"/>
      <c r="K15773" s="40"/>
      <c r="Q15773" s="52"/>
    </row>
    <row r="15774" spans="3:17">
      <c r="C15774" s="52"/>
      <c r="F15774" s="41"/>
      <c r="I15774" s="41"/>
      <c r="J15774" s="41"/>
      <c r="K15774" s="40"/>
      <c r="Q15774" s="52"/>
    </row>
    <row r="15775" spans="3:17">
      <c r="C15775" s="52"/>
      <c r="F15775" s="41"/>
      <c r="I15775" s="41"/>
      <c r="J15775" s="41"/>
      <c r="K15775" s="40"/>
      <c r="Q15775" s="52"/>
    </row>
    <row r="15776" spans="3:17">
      <c r="C15776" s="52"/>
      <c r="F15776" s="41"/>
      <c r="I15776" s="41"/>
      <c r="J15776" s="41"/>
      <c r="K15776" s="40"/>
      <c r="Q15776" s="52"/>
    </row>
    <row r="15777" spans="3:17">
      <c r="C15777" s="52"/>
      <c r="F15777" s="41"/>
      <c r="I15777" s="41"/>
      <c r="J15777" s="41"/>
      <c r="K15777" s="40"/>
      <c r="Q15777" s="52"/>
    </row>
    <row r="15778" spans="3:17">
      <c r="C15778" s="52"/>
      <c r="F15778" s="41"/>
      <c r="I15778" s="41"/>
      <c r="J15778" s="41"/>
      <c r="K15778" s="40"/>
      <c r="Q15778" s="52"/>
    </row>
    <row r="15779" spans="3:17">
      <c r="C15779" s="52"/>
      <c r="F15779" s="41"/>
      <c r="I15779" s="41"/>
      <c r="J15779" s="41"/>
      <c r="K15779" s="40"/>
      <c r="Q15779" s="52"/>
    </row>
    <row r="15780" spans="3:17">
      <c r="C15780" s="52"/>
      <c r="F15780" s="41"/>
      <c r="I15780" s="41"/>
      <c r="J15780" s="41"/>
      <c r="K15780" s="40"/>
      <c r="Q15780" s="52"/>
    </row>
    <row r="15781" spans="3:17">
      <c r="C15781" s="52"/>
      <c r="F15781" s="41"/>
      <c r="I15781" s="41"/>
      <c r="J15781" s="41"/>
      <c r="K15781" s="40"/>
      <c r="Q15781" s="52"/>
    </row>
    <row r="15782" spans="3:17">
      <c r="C15782" s="52"/>
      <c r="F15782" s="41"/>
      <c r="I15782" s="41"/>
      <c r="J15782" s="41"/>
      <c r="K15782" s="40"/>
      <c r="Q15782" s="52"/>
    </row>
    <row r="15783" spans="3:17">
      <c r="C15783" s="52"/>
      <c r="F15783" s="41"/>
      <c r="I15783" s="41"/>
      <c r="J15783" s="41"/>
      <c r="K15783" s="40"/>
      <c r="Q15783" s="52"/>
    </row>
    <row r="15784" spans="3:17">
      <c r="C15784" s="52"/>
      <c r="F15784" s="41"/>
      <c r="I15784" s="41"/>
      <c r="J15784" s="41"/>
      <c r="K15784" s="40"/>
      <c r="Q15784" s="52"/>
    </row>
    <row r="15785" spans="3:17">
      <c r="C15785" s="52"/>
      <c r="F15785" s="41"/>
      <c r="I15785" s="41"/>
      <c r="J15785" s="41"/>
      <c r="K15785" s="40"/>
      <c r="Q15785" s="52"/>
    </row>
    <row r="15786" spans="3:17">
      <c r="C15786" s="52"/>
      <c r="F15786" s="41"/>
      <c r="I15786" s="41"/>
      <c r="J15786" s="41"/>
      <c r="K15786" s="40"/>
      <c r="Q15786" s="52"/>
    </row>
    <row r="15787" spans="3:17">
      <c r="C15787" s="52"/>
      <c r="F15787" s="41"/>
      <c r="I15787" s="41"/>
      <c r="J15787" s="41"/>
      <c r="K15787" s="40"/>
      <c r="Q15787" s="52"/>
    </row>
    <row r="15788" spans="3:17">
      <c r="C15788" s="52"/>
      <c r="F15788" s="41"/>
      <c r="I15788" s="41"/>
      <c r="J15788" s="41"/>
      <c r="K15788" s="40"/>
      <c r="Q15788" s="52"/>
    </row>
    <row r="15789" spans="3:17">
      <c r="C15789" s="52"/>
      <c r="F15789" s="41"/>
      <c r="I15789" s="41"/>
      <c r="J15789" s="41"/>
      <c r="K15789" s="40"/>
      <c r="Q15789" s="52"/>
    </row>
    <row r="15790" spans="3:17">
      <c r="C15790" s="52"/>
      <c r="F15790" s="41"/>
      <c r="I15790" s="41"/>
      <c r="J15790" s="41"/>
      <c r="K15790" s="40"/>
      <c r="Q15790" s="52"/>
    </row>
    <row r="15791" spans="3:17">
      <c r="C15791" s="52"/>
      <c r="F15791" s="41"/>
      <c r="I15791" s="41"/>
      <c r="J15791" s="41"/>
      <c r="K15791" s="40"/>
      <c r="Q15791" s="52"/>
    </row>
    <row r="15792" spans="3:17">
      <c r="C15792" s="52"/>
      <c r="F15792" s="41"/>
      <c r="I15792" s="41"/>
      <c r="J15792" s="41"/>
      <c r="K15792" s="40"/>
      <c r="Q15792" s="52"/>
    </row>
    <row r="15793" spans="3:17">
      <c r="C15793" s="52"/>
      <c r="F15793" s="41"/>
      <c r="I15793" s="41"/>
      <c r="J15793" s="41"/>
      <c r="K15793" s="40"/>
      <c r="Q15793" s="52"/>
    </row>
    <row r="15794" spans="3:17">
      <c r="C15794" s="52"/>
      <c r="F15794" s="41"/>
      <c r="I15794" s="41"/>
      <c r="J15794" s="41"/>
      <c r="K15794" s="40"/>
      <c r="Q15794" s="52"/>
    </row>
    <row r="15795" spans="3:17">
      <c r="C15795" s="52"/>
      <c r="F15795" s="41"/>
      <c r="I15795" s="41"/>
      <c r="J15795" s="41"/>
      <c r="K15795" s="40"/>
      <c r="Q15795" s="52"/>
    </row>
    <row r="15796" spans="3:17">
      <c r="C15796" s="52"/>
      <c r="F15796" s="41"/>
      <c r="I15796" s="41"/>
      <c r="J15796" s="41"/>
      <c r="K15796" s="40"/>
      <c r="Q15796" s="52"/>
    </row>
    <row r="15797" spans="3:17">
      <c r="C15797" s="52"/>
      <c r="F15797" s="41"/>
      <c r="I15797" s="41"/>
      <c r="J15797" s="41"/>
      <c r="K15797" s="40"/>
      <c r="Q15797" s="52"/>
    </row>
    <row r="15798" spans="3:17">
      <c r="C15798" s="52"/>
      <c r="F15798" s="41"/>
      <c r="I15798" s="41"/>
      <c r="J15798" s="41"/>
      <c r="K15798" s="40"/>
      <c r="Q15798" s="52"/>
    </row>
    <row r="15799" spans="3:17">
      <c r="C15799" s="52"/>
      <c r="F15799" s="41"/>
      <c r="I15799" s="41"/>
      <c r="J15799" s="41"/>
      <c r="K15799" s="40"/>
      <c r="Q15799" s="52"/>
    </row>
    <row r="15800" spans="3:17">
      <c r="C15800" s="52"/>
      <c r="F15800" s="41"/>
      <c r="I15800" s="41"/>
      <c r="J15800" s="41"/>
      <c r="K15800" s="40"/>
      <c r="Q15800" s="52"/>
    </row>
    <row r="15801" spans="3:17">
      <c r="C15801" s="52"/>
      <c r="F15801" s="41"/>
      <c r="I15801" s="41"/>
      <c r="J15801" s="41"/>
      <c r="K15801" s="40"/>
      <c r="Q15801" s="52"/>
    </row>
    <row r="15802" spans="3:17">
      <c r="C15802" s="52"/>
      <c r="F15802" s="41"/>
      <c r="I15802" s="41"/>
      <c r="J15802" s="41"/>
      <c r="K15802" s="40"/>
      <c r="Q15802" s="52"/>
    </row>
    <row r="15803" spans="3:17">
      <c r="C15803" s="52"/>
      <c r="F15803" s="41"/>
      <c r="I15803" s="41"/>
      <c r="J15803" s="41"/>
      <c r="K15803" s="40"/>
      <c r="Q15803" s="52"/>
    </row>
    <row r="15804" spans="3:17">
      <c r="C15804" s="52"/>
      <c r="F15804" s="41"/>
      <c r="I15804" s="41"/>
      <c r="J15804" s="41"/>
      <c r="K15804" s="40"/>
      <c r="Q15804" s="52"/>
    </row>
    <row r="15805" spans="3:17">
      <c r="C15805" s="52"/>
      <c r="F15805" s="41"/>
      <c r="I15805" s="41"/>
      <c r="J15805" s="41"/>
      <c r="K15805" s="40"/>
      <c r="Q15805" s="52"/>
    </row>
    <row r="15806" spans="3:17">
      <c r="C15806" s="52"/>
      <c r="F15806" s="41"/>
      <c r="I15806" s="41"/>
      <c r="J15806" s="41"/>
      <c r="K15806" s="40"/>
      <c r="Q15806" s="52"/>
    </row>
    <row r="15807" spans="3:17">
      <c r="C15807" s="52"/>
      <c r="F15807" s="41"/>
      <c r="I15807" s="41"/>
      <c r="J15807" s="41"/>
      <c r="K15807" s="40"/>
      <c r="Q15807" s="52"/>
    </row>
    <row r="15808" spans="3:17">
      <c r="C15808" s="52"/>
      <c r="F15808" s="41"/>
      <c r="I15808" s="41"/>
      <c r="J15808" s="41"/>
      <c r="K15808" s="40"/>
      <c r="Q15808" s="52"/>
    </row>
    <row r="15809" spans="3:17">
      <c r="C15809" s="52"/>
      <c r="F15809" s="41"/>
      <c r="I15809" s="41"/>
      <c r="J15809" s="41"/>
      <c r="K15809" s="40"/>
      <c r="Q15809" s="52"/>
    </row>
    <row r="15810" spans="3:17">
      <c r="C15810" s="52"/>
      <c r="F15810" s="41"/>
      <c r="I15810" s="41"/>
      <c r="J15810" s="41"/>
      <c r="K15810" s="40"/>
      <c r="Q15810" s="52"/>
    </row>
    <row r="15811" spans="3:17">
      <c r="C15811" s="52"/>
      <c r="F15811" s="41"/>
      <c r="I15811" s="41"/>
      <c r="J15811" s="41"/>
      <c r="K15811" s="40"/>
      <c r="Q15811" s="52"/>
    </row>
    <row r="15812" spans="3:17">
      <c r="C15812" s="52"/>
      <c r="F15812" s="41"/>
      <c r="I15812" s="41"/>
      <c r="J15812" s="41"/>
      <c r="K15812" s="40"/>
      <c r="Q15812" s="52"/>
    </row>
    <row r="15813" spans="3:17">
      <c r="C15813" s="52"/>
      <c r="F15813" s="41"/>
      <c r="I15813" s="41"/>
      <c r="J15813" s="41"/>
      <c r="K15813" s="40"/>
      <c r="Q15813" s="52"/>
    </row>
    <row r="15814" spans="3:17">
      <c r="C15814" s="52"/>
      <c r="F15814" s="41"/>
      <c r="I15814" s="41"/>
      <c r="J15814" s="41"/>
      <c r="K15814" s="40"/>
      <c r="Q15814" s="52"/>
    </row>
    <row r="15815" spans="3:17">
      <c r="C15815" s="52"/>
      <c r="F15815" s="41"/>
      <c r="I15815" s="41"/>
      <c r="J15815" s="41"/>
      <c r="K15815" s="40"/>
      <c r="Q15815" s="52"/>
    </row>
    <row r="15816" spans="3:17">
      <c r="C15816" s="52"/>
      <c r="F15816" s="41"/>
      <c r="I15816" s="41"/>
      <c r="J15816" s="41"/>
      <c r="K15816" s="40"/>
      <c r="Q15816" s="52"/>
    </row>
    <row r="15817" spans="3:17">
      <c r="C15817" s="52"/>
      <c r="F15817" s="41"/>
      <c r="I15817" s="41"/>
      <c r="J15817" s="41"/>
      <c r="K15817" s="40"/>
      <c r="Q15817" s="52"/>
    </row>
    <row r="15818" spans="3:17">
      <c r="C15818" s="52"/>
      <c r="F15818" s="41"/>
      <c r="I15818" s="41"/>
      <c r="J15818" s="41"/>
      <c r="K15818" s="40"/>
      <c r="Q15818" s="52"/>
    </row>
    <row r="15819" spans="3:17">
      <c r="C15819" s="52"/>
      <c r="F15819" s="41"/>
      <c r="I15819" s="41"/>
      <c r="J15819" s="41"/>
      <c r="K15819" s="40"/>
      <c r="Q15819" s="52"/>
    </row>
    <row r="15820" spans="3:17">
      <c r="C15820" s="52"/>
      <c r="F15820" s="41"/>
      <c r="I15820" s="41"/>
      <c r="J15820" s="41"/>
      <c r="K15820" s="40"/>
      <c r="Q15820" s="52"/>
    </row>
    <row r="15821" spans="3:17">
      <c r="C15821" s="52"/>
      <c r="F15821" s="41"/>
      <c r="I15821" s="41"/>
      <c r="J15821" s="41"/>
      <c r="K15821" s="40"/>
      <c r="Q15821" s="52"/>
    </row>
    <row r="15822" spans="3:17">
      <c r="C15822" s="52"/>
      <c r="F15822" s="41"/>
      <c r="I15822" s="41"/>
      <c r="J15822" s="41"/>
      <c r="K15822" s="40"/>
      <c r="Q15822" s="52"/>
    </row>
    <row r="15823" spans="3:17">
      <c r="C15823" s="52"/>
      <c r="F15823" s="41"/>
      <c r="I15823" s="41"/>
      <c r="J15823" s="41"/>
      <c r="K15823" s="40"/>
      <c r="Q15823" s="52"/>
    </row>
    <row r="15824" spans="3:17">
      <c r="C15824" s="52"/>
      <c r="F15824" s="41"/>
      <c r="I15824" s="41"/>
      <c r="J15824" s="41"/>
      <c r="K15824" s="40"/>
      <c r="Q15824" s="52"/>
    </row>
    <row r="15825" spans="3:17">
      <c r="C15825" s="52"/>
      <c r="F15825" s="41"/>
      <c r="I15825" s="41"/>
      <c r="J15825" s="41"/>
      <c r="K15825" s="40"/>
      <c r="Q15825" s="52"/>
    </row>
    <row r="15826" spans="3:17">
      <c r="C15826" s="52"/>
      <c r="F15826" s="41"/>
      <c r="I15826" s="41"/>
      <c r="J15826" s="41"/>
      <c r="K15826" s="40"/>
      <c r="Q15826" s="52"/>
    </row>
    <row r="15827" spans="3:17">
      <c r="C15827" s="52"/>
      <c r="F15827" s="41"/>
      <c r="I15827" s="41"/>
      <c r="J15827" s="41"/>
      <c r="K15827" s="40"/>
      <c r="Q15827" s="52"/>
    </row>
    <row r="15828" spans="3:17">
      <c r="C15828" s="52"/>
      <c r="F15828" s="41"/>
      <c r="I15828" s="41"/>
      <c r="J15828" s="41"/>
      <c r="K15828" s="40"/>
      <c r="Q15828" s="52"/>
    </row>
    <row r="15829" spans="3:17">
      <c r="C15829" s="52"/>
      <c r="F15829" s="41"/>
      <c r="I15829" s="41"/>
      <c r="J15829" s="41"/>
      <c r="K15829" s="40"/>
      <c r="Q15829" s="52"/>
    </row>
    <row r="15830" spans="3:17">
      <c r="C15830" s="52"/>
      <c r="F15830" s="41"/>
      <c r="I15830" s="41"/>
      <c r="J15830" s="41"/>
      <c r="K15830" s="40"/>
      <c r="Q15830" s="52"/>
    </row>
    <row r="15831" spans="3:17">
      <c r="C15831" s="52"/>
      <c r="F15831" s="41"/>
      <c r="I15831" s="41"/>
      <c r="J15831" s="41"/>
      <c r="K15831" s="40"/>
      <c r="Q15831" s="52"/>
    </row>
    <row r="15832" spans="3:17">
      <c r="C15832" s="52"/>
      <c r="F15832" s="41"/>
      <c r="I15832" s="41"/>
      <c r="J15832" s="41"/>
      <c r="K15832" s="40"/>
      <c r="Q15832" s="52"/>
    </row>
    <row r="15833" spans="3:17">
      <c r="C15833" s="52"/>
      <c r="F15833" s="41"/>
      <c r="I15833" s="41"/>
      <c r="J15833" s="41"/>
      <c r="K15833" s="40"/>
      <c r="Q15833" s="52"/>
    </row>
    <row r="15834" spans="3:17">
      <c r="C15834" s="52"/>
      <c r="F15834" s="41"/>
      <c r="I15834" s="41"/>
      <c r="J15834" s="41"/>
      <c r="K15834" s="40"/>
      <c r="Q15834" s="52"/>
    </row>
    <row r="15835" spans="3:17">
      <c r="C15835" s="52"/>
      <c r="F15835" s="41"/>
      <c r="I15835" s="41"/>
      <c r="J15835" s="41"/>
      <c r="K15835" s="40"/>
      <c r="Q15835" s="52"/>
    </row>
    <row r="15836" spans="3:17">
      <c r="C15836" s="52"/>
      <c r="F15836" s="41"/>
      <c r="I15836" s="41"/>
      <c r="J15836" s="41"/>
      <c r="K15836" s="40"/>
      <c r="Q15836" s="52"/>
    </row>
    <row r="15837" spans="3:17">
      <c r="C15837" s="52"/>
      <c r="F15837" s="41"/>
      <c r="I15837" s="41"/>
      <c r="J15837" s="41"/>
      <c r="K15837" s="40"/>
      <c r="Q15837" s="52"/>
    </row>
    <row r="15838" spans="3:17">
      <c r="C15838" s="52"/>
      <c r="F15838" s="41"/>
      <c r="I15838" s="41"/>
      <c r="J15838" s="41"/>
      <c r="K15838" s="40"/>
      <c r="Q15838" s="52"/>
    </row>
    <row r="15839" spans="3:17">
      <c r="C15839" s="52"/>
      <c r="F15839" s="41"/>
      <c r="I15839" s="41"/>
      <c r="J15839" s="41"/>
      <c r="K15839" s="40"/>
      <c r="Q15839" s="52"/>
    </row>
    <row r="15840" spans="3:17">
      <c r="C15840" s="52"/>
      <c r="F15840" s="41"/>
      <c r="I15840" s="41"/>
      <c r="J15840" s="41"/>
      <c r="K15840" s="40"/>
      <c r="Q15840" s="52"/>
    </row>
    <row r="15841" spans="3:17">
      <c r="C15841" s="52"/>
      <c r="F15841" s="41"/>
      <c r="I15841" s="41"/>
      <c r="J15841" s="41"/>
      <c r="K15841" s="40"/>
      <c r="Q15841" s="52"/>
    </row>
    <row r="15842" spans="3:17">
      <c r="C15842" s="52"/>
      <c r="F15842" s="41"/>
      <c r="I15842" s="41"/>
      <c r="J15842" s="41"/>
      <c r="K15842" s="40"/>
      <c r="Q15842" s="52"/>
    </row>
    <row r="15843" spans="3:17">
      <c r="C15843" s="52"/>
      <c r="F15843" s="41"/>
      <c r="I15843" s="41"/>
      <c r="J15843" s="41"/>
      <c r="K15843" s="40"/>
      <c r="Q15843" s="52"/>
    </row>
    <row r="15844" spans="3:17">
      <c r="C15844" s="52"/>
      <c r="F15844" s="41"/>
      <c r="I15844" s="41"/>
      <c r="J15844" s="41"/>
      <c r="K15844" s="40"/>
      <c r="Q15844" s="52"/>
    </row>
    <row r="15845" spans="3:17">
      <c r="C15845" s="52"/>
      <c r="F15845" s="41"/>
      <c r="I15845" s="41"/>
      <c r="J15845" s="41"/>
      <c r="K15845" s="40"/>
      <c r="Q15845" s="52"/>
    </row>
    <row r="15846" spans="3:17">
      <c r="C15846" s="52"/>
      <c r="F15846" s="41"/>
      <c r="I15846" s="41"/>
      <c r="J15846" s="41"/>
      <c r="K15846" s="40"/>
      <c r="Q15846" s="52"/>
    </row>
    <row r="15847" spans="3:17">
      <c r="C15847" s="52"/>
      <c r="F15847" s="41"/>
      <c r="I15847" s="41"/>
      <c r="J15847" s="41"/>
      <c r="K15847" s="40"/>
      <c r="Q15847" s="52"/>
    </row>
    <row r="15848" spans="3:17">
      <c r="C15848" s="52"/>
      <c r="F15848" s="41"/>
      <c r="I15848" s="41"/>
      <c r="J15848" s="41"/>
      <c r="K15848" s="40"/>
      <c r="Q15848" s="52"/>
    </row>
    <row r="15849" spans="3:17">
      <c r="C15849" s="52"/>
      <c r="F15849" s="41"/>
      <c r="I15849" s="41"/>
      <c r="J15849" s="41"/>
      <c r="K15849" s="40"/>
      <c r="Q15849" s="52"/>
    </row>
    <row r="15850" spans="3:17">
      <c r="C15850" s="52"/>
      <c r="F15850" s="41"/>
      <c r="I15850" s="41"/>
      <c r="J15850" s="41"/>
      <c r="K15850" s="40"/>
      <c r="Q15850" s="52"/>
    </row>
    <row r="15851" spans="3:17">
      <c r="C15851" s="52"/>
      <c r="F15851" s="41"/>
      <c r="I15851" s="41"/>
      <c r="J15851" s="41"/>
      <c r="K15851" s="40"/>
      <c r="Q15851" s="52"/>
    </row>
    <row r="15852" spans="3:17">
      <c r="C15852" s="52"/>
      <c r="F15852" s="41"/>
      <c r="I15852" s="41"/>
      <c r="J15852" s="41"/>
      <c r="K15852" s="40"/>
      <c r="Q15852" s="52"/>
    </row>
    <row r="15853" spans="3:17">
      <c r="C15853" s="52"/>
      <c r="F15853" s="41"/>
      <c r="I15853" s="41"/>
      <c r="J15853" s="41"/>
      <c r="K15853" s="40"/>
      <c r="Q15853" s="52"/>
    </row>
    <row r="15854" spans="3:17">
      <c r="C15854" s="52"/>
      <c r="F15854" s="41"/>
      <c r="I15854" s="41"/>
      <c r="J15854" s="41"/>
      <c r="K15854" s="40"/>
      <c r="Q15854" s="52"/>
    </row>
    <row r="15855" spans="3:17">
      <c r="C15855" s="52"/>
      <c r="F15855" s="41"/>
      <c r="I15855" s="41"/>
      <c r="J15855" s="41"/>
      <c r="K15855" s="40"/>
      <c r="Q15855" s="52"/>
    </row>
    <row r="15856" spans="3:17">
      <c r="C15856" s="52"/>
      <c r="F15856" s="41"/>
      <c r="I15856" s="41"/>
      <c r="J15856" s="41"/>
      <c r="K15856" s="40"/>
      <c r="Q15856" s="52"/>
    </row>
    <row r="15857" spans="3:17">
      <c r="C15857" s="52"/>
      <c r="F15857" s="41"/>
      <c r="I15857" s="41"/>
      <c r="J15857" s="41"/>
      <c r="K15857" s="40"/>
      <c r="Q15857" s="52"/>
    </row>
    <row r="15858" spans="3:17">
      <c r="C15858" s="52"/>
      <c r="F15858" s="41"/>
      <c r="I15858" s="41"/>
      <c r="J15858" s="41"/>
      <c r="K15858" s="40"/>
      <c r="Q15858" s="52"/>
    </row>
    <row r="15859" spans="3:17">
      <c r="C15859" s="52"/>
      <c r="F15859" s="41"/>
      <c r="I15859" s="41"/>
      <c r="J15859" s="41"/>
      <c r="K15859" s="40"/>
      <c r="Q15859" s="52"/>
    </row>
    <row r="15860" spans="3:17">
      <c r="C15860" s="52"/>
      <c r="F15860" s="41"/>
      <c r="I15860" s="41"/>
      <c r="J15860" s="41"/>
      <c r="K15860" s="40"/>
      <c r="Q15860" s="52"/>
    </row>
    <row r="15861" spans="3:17">
      <c r="C15861" s="52"/>
      <c r="F15861" s="41"/>
      <c r="I15861" s="41"/>
      <c r="J15861" s="41"/>
      <c r="K15861" s="40"/>
      <c r="Q15861" s="52"/>
    </row>
    <row r="15862" spans="3:17">
      <c r="C15862" s="52"/>
      <c r="F15862" s="41"/>
      <c r="I15862" s="41"/>
      <c r="J15862" s="41"/>
      <c r="K15862" s="40"/>
      <c r="Q15862" s="52"/>
    </row>
    <row r="15863" spans="3:17">
      <c r="C15863" s="52"/>
      <c r="F15863" s="41"/>
      <c r="I15863" s="41"/>
      <c r="J15863" s="41"/>
      <c r="K15863" s="40"/>
      <c r="Q15863" s="52"/>
    </row>
    <row r="15864" spans="3:17">
      <c r="C15864" s="52"/>
      <c r="F15864" s="41"/>
      <c r="I15864" s="41"/>
      <c r="J15864" s="41"/>
      <c r="K15864" s="40"/>
      <c r="Q15864" s="52"/>
    </row>
    <row r="15865" spans="3:17">
      <c r="C15865" s="52"/>
      <c r="F15865" s="41"/>
      <c r="I15865" s="41"/>
      <c r="J15865" s="41"/>
      <c r="K15865" s="40"/>
      <c r="Q15865" s="52"/>
    </row>
    <row r="15866" spans="3:17">
      <c r="C15866" s="52"/>
      <c r="F15866" s="41"/>
      <c r="I15866" s="41"/>
      <c r="J15866" s="41"/>
      <c r="K15866" s="40"/>
      <c r="Q15866" s="52"/>
    </row>
    <row r="15867" spans="3:17">
      <c r="C15867" s="52"/>
      <c r="F15867" s="41"/>
      <c r="I15867" s="41"/>
      <c r="J15867" s="41"/>
      <c r="K15867" s="40"/>
      <c r="Q15867" s="52"/>
    </row>
    <row r="15868" spans="3:17">
      <c r="C15868" s="52"/>
      <c r="F15868" s="41"/>
      <c r="I15868" s="41"/>
      <c r="J15868" s="41"/>
      <c r="K15868" s="40"/>
      <c r="Q15868" s="52"/>
    </row>
    <row r="15869" spans="3:17">
      <c r="C15869" s="52"/>
      <c r="F15869" s="41"/>
      <c r="I15869" s="41"/>
      <c r="J15869" s="41"/>
      <c r="K15869" s="40"/>
      <c r="Q15869" s="52"/>
    </row>
    <row r="15870" spans="3:17">
      <c r="C15870" s="52"/>
      <c r="F15870" s="41"/>
      <c r="I15870" s="41"/>
      <c r="J15870" s="41"/>
      <c r="K15870" s="40"/>
      <c r="Q15870" s="52"/>
    </row>
    <row r="15871" spans="3:17">
      <c r="C15871" s="52"/>
      <c r="F15871" s="41"/>
      <c r="I15871" s="41"/>
      <c r="J15871" s="41"/>
      <c r="K15871" s="40"/>
      <c r="Q15871" s="52"/>
    </row>
    <row r="15872" spans="3:17">
      <c r="C15872" s="52"/>
      <c r="F15872" s="41"/>
      <c r="I15872" s="41"/>
      <c r="J15872" s="41"/>
      <c r="K15872" s="40"/>
      <c r="Q15872" s="52"/>
    </row>
    <row r="15873" spans="3:17">
      <c r="C15873" s="52"/>
      <c r="F15873" s="41"/>
      <c r="I15873" s="41"/>
      <c r="J15873" s="41"/>
      <c r="K15873" s="40"/>
      <c r="Q15873" s="52"/>
    </row>
    <row r="15874" spans="3:17">
      <c r="C15874" s="52"/>
      <c r="F15874" s="41"/>
      <c r="I15874" s="41"/>
      <c r="J15874" s="41"/>
      <c r="K15874" s="40"/>
      <c r="Q15874" s="52"/>
    </row>
    <row r="15875" spans="3:17">
      <c r="C15875" s="52"/>
      <c r="F15875" s="41"/>
      <c r="I15875" s="41"/>
      <c r="J15875" s="41"/>
      <c r="K15875" s="40"/>
      <c r="Q15875" s="52"/>
    </row>
    <row r="15876" spans="3:17">
      <c r="C15876" s="52"/>
      <c r="F15876" s="41"/>
      <c r="I15876" s="41"/>
      <c r="J15876" s="41"/>
      <c r="K15876" s="40"/>
      <c r="Q15876" s="52"/>
    </row>
    <row r="15877" spans="3:17">
      <c r="C15877" s="52"/>
      <c r="F15877" s="41"/>
      <c r="I15877" s="41"/>
      <c r="J15877" s="41"/>
      <c r="K15877" s="40"/>
      <c r="Q15877" s="52"/>
    </row>
    <row r="15878" spans="3:17">
      <c r="C15878" s="52"/>
      <c r="F15878" s="41"/>
      <c r="I15878" s="41"/>
      <c r="J15878" s="41"/>
      <c r="K15878" s="40"/>
      <c r="Q15878" s="52"/>
    </row>
    <row r="15879" spans="3:17">
      <c r="C15879" s="52"/>
      <c r="F15879" s="41"/>
      <c r="I15879" s="41"/>
      <c r="J15879" s="41"/>
      <c r="K15879" s="40"/>
      <c r="Q15879" s="52"/>
    </row>
    <row r="15880" spans="3:17">
      <c r="C15880" s="52"/>
      <c r="F15880" s="41"/>
      <c r="I15880" s="41"/>
      <c r="J15880" s="41"/>
      <c r="K15880" s="40"/>
      <c r="Q15880" s="52"/>
    </row>
    <row r="15881" spans="3:17">
      <c r="C15881" s="52"/>
      <c r="F15881" s="41"/>
      <c r="I15881" s="41"/>
      <c r="J15881" s="41"/>
      <c r="K15881" s="40"/>
      <c r="Q15881" s="52"/>
    </row>
    <row r="15882" spans="3:17">
      <c r="C15882" s="52"/>
      <c r="F15882" s="41"/>
      <c r="I15882" s="41"/>
      <c r="J15882" s="41"/>
      <c r="K15882" s="40"/>
      <c r="Q15882" s="52"/>
    </row>
    <row r="15883" spans="3:17">
      <c r="C15883" s="52"/>
      <c r="F15883" s="41"/>
      <c r="I15883" s="41"/>
      <c r="J15883" s="41"/>
      <c r="K15883" s="40"/>
      <c r="Q15883" s="52"/>
    </row>
    <row r="15884" spans="3:17">
      <c r="C15884" s="52"/>
      <c r="F15884" s="41"/>
      <c r="I15884" s="41"/>
      <c r="J15884" s="41"/>
      <c r="K15884" s="40"/>
      <c r="Q15884" s="52"/>
    </row>
    <row r="15885" spans="3:17">
      <c r="C15885" s="52"/>
      <c r="F15885" s="41"/>
      <c r="I15885" s="41"/>
      <c r="J15885" s="41"/>
      <c r="K15885" s="40"/>
      <c r="Q15885" s="52"/>
    </row>
    <row r="15886" spans="3:17">
      <c r="C15886" s="52"/>
      <c r="F15886" s="41"/>
      <c r="I15886" s="41"/>
      <c r="J15886" s="41"/>
      <c r="K15886" s="40"/>
      <c r="Q15886" s="52"/>
    </row>
    <row r="15887" spans="3:17">
      <c r="C15887" s="52"/>
      <c r="F15887" s="41"/>
      <c r="I15887" s="41"/>
      <c r="J15887" s="41"/>
      <c r="K15887" s="40"/>
      <c r="Q15887" s="52"/>
    </row>
    <row r="15888" spans="3:17">
      <c r="C15888" s="52"/>
      <c r="F15888" s="41"/>
      <c r="I15888" s="41"/>
      <c r="J15888" s="41"/>
      <c r="K15888" s="40"/>
      <c r="Q15888" s="52"/>
    </row>
    <row r="15889" spans="3:17">
      <c r="C15889" s="52"/>
      <c r="F15889" s="41"/>
      <c r="I15889" s="41"/>
      <c r="J15889" s="41"/>
      <c r="K15889" s="40"/>
      <c r="Q15889" s="52"/>
    </row>
    <row r="15890" spans="3:17">
      <c r="C15890" s="52"/>
      <c r="F15890" s="41"/>
      <c r="I15890" s="41"/>
      <c r="J15890" s="41"/>
      <c r="K15890" s="40"/>
      <c r="Q15890" s="52"/>
    </row>
    <row r="15891" spans="3:17">
      <c r="C15891" s="52"/>
      <c r="F15891" s="41"/>
      <c r="I15891" s="41"/>
      <c r="J15891" s="41"/>
      <c r="K15891" s="40"/>
      <c r="Q15891" s="52"/>
    </row>
    <row r="15892" spans="3:17">
      <c r="C15892" s="52"/>
      <c r="F15892" s="41"/>
      <c r="I15892" s="41"/>
      <c r="J15892" s="41"/>
      <c r="K15892" s="40"/>
      <c r="Q15892" s="52"/>
    </row>
    <row r="15893" spans="3:17">
      <c r="C15893" s="52"/>
      <c r="F15893" s="41"/>
      <c r="I15893" s="41"/>
      <c r="J15893" s="41"/>
      <c r="K15893" s="40"/>
      <c r="Q15893" s="52"/>
    </row>
    <row r="15894" spans="3:17">
      <c r="C15894" s="52"/>
      <c r="F15894" s="41"/>
      <c r="I15894" s="41"/>
      <c r="J15894" s="41"/>
      <c r="K15894" s="40"/>
      <c r="Q15894" s="52"/>
    </row>
    <row r="15895" spans="3:17">
      <c r="C15895" s="52"/>
      <c r="F15895" s="41"/>
      <c r="I15895" s="41"/>
      <c r="J15895" s="41"/>
      <c r="K15895" s="40"/>
      <c r="Q15895" s="52"/>
    </row>
    <row r="15896" spans="3:17">
      <c r="C15896" s="52"/>
      <c r="F15896" s="41"/>
      <c r="I15896" s="41"/>
      <c r="J15896" s="41"/>
      <c r="K15896" s="40"/>
      <c r="Q15896" s="52"/>
    </row>
    <row r="15897" spans="3:17">
      <c r="C15897" s="52"/>
      <c r="F15897" s="41"/>
      <c r="I15897" s="41"/>
      <c r="J15897" s="41"/>
      <c r="K15897" s="40"/>
      <c r="Q15897" s="52"/>
    </row>
    <row r="15898" spans="3:17">
      <c r="C15898" s="52"/>
      <c r="F15898" s="41"/>
      <c r="I15898" s="41"/>
      <c r="J15898" s="41"/>
      <c r="K15898" s="40"/>
      <c r="Q15898" s="52"/>
    </row>
    <row r="15899" spans="3:17">
      <c r="C15899" s="52"/>
      <c r="F15899" s="41"/>
      <c r="I15899" s="41"/>
      <c r="J15899" s="41"/>
      <c r="K15899" s="40"/>
      <c r="Q15899" s="52"/>
    </row>
    <row r="15900" spans="3:17">
      <c r="C15900" s="52"/>
      <c r="F15900" s="41"/>
      <c r="I15900" s="41"/>
      <c r="J15900" s="41"/>
      <c r="K15900" s="40"/>
      <c r="Q15900" s="52"/>
    </row>
    <row r="15901" spans="3:17">
      <c r="C15901" s="52"/>
      <c r="F15901" s="41"/>
      <c r="I15901" s="41"/>
      <c r="J15901" s="41"/>
      <c r="K15901" s="40"/>
      <c r="Q15901" s="52"/>
    </row>
    <row r="15902" spans="3:17">
      <c r="C15902" s="52"/>
      <c r="F15902" s="41"/>
      <c r="I15902" s="41"/>
      <c r="J15902" s="41"/>
      <c r="K15902" s="40"/>
      <c r="Q15902" s="52"/>
    </row>
    <row r="15903" spans="3:17">
      <c r="C15903" s="52"/>
      <c r="F15903" s="41"/>
      <c r="I15903" s="41"/>
      <c r="J15903" s="41"/>
      <c r="K15903" s="40"/>
      <c r="Q15903" s="52"/>
    </row>
    <row r="15904" spans="3:17">
      <c r="C15904" s="52"/>
      <c r="F15904" s="41"/>
      <c r="I15904" s="41"/>
      <c r="J15904" s="41"/>
      <c r="K15904" s="40"/>
      <c r="Q15904" s="52"/>
    </row>
    <row r="15905" spans="3:17">
      <c r="C15905" s="52"/>
      <c r="F15905" s="41"/>
      <c r="I15905" s="41"/>
      <c r="J15905" s="41"/>
      <c r="K15905" s="40"/>
      <c r="Q15905" s="52"/>
    </row>
    <row r="15906" spans="3:17">
      <c r="C15906" s="52"/>
      <c r="F15906" s="41"/>
      <c r="I15906" s="41"/>
      <c r="J15906" s="41"/>
      <c r="K15906" s="40"/>
      <c r="Q15906" s="52"/>
    </row>
    <row r="15907" spans="3:17">
      <c r="C15907" s="52"/>
      <c r="F15907" s="41"/>
      <c r="I15907" s="41"/>
      <c r="J15907" s="41"/>
      <c r="K15907" s="40"/>
      <c r="Q15907" s="52"/>
    </row>
    <row r="15908" spans="3:17">
      <c r="C15908" s="52"/>
      <c r="F15908" s="41"/>
      <c r="I15908" s="41"/>
      <c r="J15908" s="41"/>
      <c r="K15908" s="40"/>
      <c r="Q15908" s="52"/>
    </row>
    <row r="15909" spans="3:17">
      <c r="C15909" s="52"/>
      <c r="F15909" s="41"/>
      <c r="I15909" s="41"/>
      <c r="J15909" s="41"/>
      <c r="K15909" s="40"/>
      <c r="Q15909" s="52"/>
    </row>
    <row r="15910" spans="3:17">
      <c r="C15910" s="52"/>
      <c r="F15910" s="41"/>
      <c r="I15910" s="41"/>
      <c r="J15910" s="41"/>
      <c r="K15910" s="40"/>
      <c r="Q15910" s="52"/>
    </row>
    <row r="15911" spans="3:17">
      <c r="C15911" s="52"/>
      <c r="F15911" s="41"/>
      <c r="I15911" s="41"/>
      <c r="J15911" s="41"/>
      <c r="K15911" s="40"/>
      <c r="Q15911" s="52"/>
    </row>
    <row r="15912" spans="3:17">
      <c r="C15912" s="52"/>
      <c r="F15912" s="41"/>
      <c r="I15912" s="41"/>
      <c r="J15912" s="41"/>
      <c r="K15912" s="40"/>
      <c r="Q15912" s="52"/>
    </row>
    <row r="15913" spans="3:17">
      <c r="C15913" s="52"/>
      <c r="F15913" s="41"/>
      <c r="I15913" s="41"/>
      <c r="J15913" s="41"/>
      <c r="K15913" s="40"/>
      <c r="Q15913" s="52"/>
    </row>
    <row r="15914" spans="3:17">
      <c r="C15914" s="52"/>
      <c r="F15914" s="41"/>
      <c r="I15914" s="41"/>
      <c r="J15914" s="41"/>
      <c r="K15914" s="40"/>
      <c r="Q15914" s="52"/>
    </row>
    <row r="15915" spans="3:17">
      <c r="C15915" s="52"/>
      <c r="F15915" s="41"/>
      <c r="I15915" s="41"/>
      <c r="J15915" s="41"/>
      <c r="K15915" s="40"/>
      <c r="Q15915" s="52"/>
    </row>
    <row r="15916" spans="3:17">
      <c r="C15916" s="52"/>
      <c r="F15916" s="41"/>
      <c r="I15916" s="41"/>
      <c r="J15916" s="41"/>
      <c r="K15916" s="40"/>
      <c r="Q15916" s="52"/>
    </row>
    <row r="15917" spans="3:17">
      <c r="C15917" s="52"/>
      <c r="F15917" s="41"/>
      <c r="I15917" s="41"/>
      <c r="J15917" s="41"/>
      <c r="K15917" s="40"/>
      <c r="Q15917" s="52"/>
    </row>
    <row r="15918" spans="3:17">
      <c r="C15918" s="52"/>
      <c r="F15918" s="41"/>
      <c r="I15918" s="41"/>
      <c r="J15918" s="41"/>
      <c r="K15918" s="40"/>
      <c r="Q15918" s="52"/>
    </row>
    <row r="15919" spans="3:17">
      <c r="C15919" s="52"/>
      <c r="F15919" s="41"/>
      <c r="I15919" s="41"/>
      <c r="J15919" s="41"/>
      <c r="K15919" s="40"/>
      <c r="Q15919" s="52"/>
    </row>
    <row r="15920" spans="3:17">
      <c r="C15920" s="52"/>
      <c r="F15920" s="41"/>
      <c r="I15920" s="41"/>
      <c r="J15920" s="41"/>
      <c r="K15920" s="40"/>
      <c r="Q15920" s="52"/>
    </row>
    <row r="15921" spans="3:17">
      <c r="C15921" s="52"/>
      <c r="F15921" s="41"/>
      <c r="I15921" s="41"/>
      <c r="J15921" s="41"/>
      <c r="K15921" s="40"/>
      <c r="Q15921" s="52"/>
    </row>
    <row r="15922" spans="3:17">
      <c r="C15922" s="52"/>
      <c r="F15922" s="41"/>
      <c r="I15922" s="41"/>
      <c r="J15922" s="41"/>
      <c r="K15922" s="40"/>
      <c r="Q15922" s="52"/>
    </row>
    <row r="15923" spans="3:17">
      <c r="C15923" s="52"/>
      <c r="F15923" s="41"/>
      <c r="I15923" s="41"/>
      <c r="J15923" s="41"/>
      <c r="K15923" s="40"/>
      <c r="Q15923" s="52"/>
    </row>
    <row r="15924" spans="3:17">
      <c r="C15924" s="52"/>
      <c r="F15924" s="41"/>
      <c r="I15924" s="41"/>
      <c r="J15924" s="41"/>
      <c r="K15924" s="40"/>
      <c r="Q15924" s="52"/>
    </row>
    <row r="15925" spans="3:17">
      <c r="C15925" s="52"/>
      <c r="F15925" s="41"/>
      <c r="I15925" s="41"/>
      <c r="J15925" s="41"/>
      <c r="K15925" s="40"/>
      <c r="Q15925" s="52"/>
    </row>
    <row r="15926" spans="3:17">
      <c r="C15926" s="52"/>
      <c r="F15926" s="41"/>
      <c r="I15926" s="41"/>
      <c r="J15926" s="41"/>
      <c r="K15926" s="40"/>
      <c r="Q15926" s="52"/>
    </row>
    <row r="15927" spans="3:17">
      <c r="C15927" s="52"/>
      <c r="F15927" s="41"/>
      <c r="I15927" s="41"/>
      <c r="J15927" s="41"/>
      <c r="K15927" s="40"/>
      <c r="Q15927" s="52"/>
    </row>
    <row r="15928" spans="3:17">
      <c r="C15928" s="52"/>
      <c r="F15928" s="41"/>
      <c r="I15928" s="41"/>
      <c r="J15928" s="41"/>
      <c r="K15928" s="40"/>
      <c r="Q15928" s="52"/>
    </row>
    <row r="15929" spans="3:17">
      <c r="C15929" s="52"/>
      <c r="F15929" s="41"/>
      <c r="I15929" s="41"/>
      <c r="J15929" s="41"/>
      <c r="K15929" s="40"/>
      <c r="Q15929" s="52"/>
    </row>
    <row r="15930" spans="3:17">
      <c r="C15930" s="52"/>
      <c r="F15930" s="41"/>
      <c r="I15930" s="41"/>
      <c r="J15930" s="41"/>
      <c r="K15930" s="40"/>
      <c r="Q15930" s="52"/>
    </row>
    <row r="15931" spans="3:17">
      <c r="C15931" s="52"/>
      <c r="F15931" s="41"/>
      <c r="I15931" s="41"/>
      <c r="J15931" s="41"/>
      <c r="K15931" s="40"/>
      <c r="Q15931" s="52"/>
    </row>
    <row r="15932" spans="3:17">
      <c r="C15932" s="52"/>
      <c r="F15932" s="41"/>
      <c r="I15932" s="41"/>
      <c r="J15932" s="41"/>
      <c r="K15932" s="40"/>
      <c r="Q15932" s="52"/>
    </row>
    <row r="15933" spans="3:17">
      <c r="C15933" s="52"/>
      <c r="F15933" s="41"/>
      <c r="I15933" s="41"/>
      <c r="J15933" s="41"/>
      <c r="K15933" s="40"/>
      <c r="Q15933" s="52"/>
    </row>
    <row r="15934" spans="3:17">
      <c r="C15934" s="52"/>
      <c r="F15934" s="41"/>
      <c r="I15934" s="41"/>
      <c r="J15934" s="41"/>
      <c r="K15934" s="40"/>
      <c r="Q15934" s="52"/>
    </row>
    <row r="15935" spans="3:17">
      <c r="C15935" s="52"/>
      <c r="F15935" s="41"/>
      <c r="I15935" s="41"/>
      <c r="J15935" s="41"/>
      <c r="K15935" s="40"/>
      <c r="Q15935" s="52"/>
    </row>
    <row r="15936" spans="3:17">
      <c r="C15936" s="52"/>
      <c r="F15936" s="41"/>
      <c r="I15936" s="41"/>
      <c r="J15936" s="41"/>
      <c r="K15936" s="40"/>
      <c r="Q15936" s="52"/>
    </row>
    <row r="15937" spans="3:17">
      <c r="C15937" s="52"/>
      <c r="F15937" s="41"/>
      <c r="I15937" s="41"/>
      <c r="J15937" s="41"/>
      <c r="K15937" s="40"/>
      <c r="Q15937" s="52"/>
    </row>
    <row r="15938" spans="3:17">
      <c r="C15938" s="52"/>
      <c r="F15938" s="41"/>
      <c r="I15938" s="41"/>
      <c r="J15938" s="41"/>
      <c r="K15938" s="40"/>
      <c r="Q15938" s="52"/>
    </row>
    <row r="15939" spans="3:17">
      <c r="C15939" s="52"/>
      <c r="F15939" s="41"/>
      <c r="I15939" s="41"/>
      <c r="J15939" s="41"/>
      <c r="K15939" s="40"/>
      <c r="Q15939" s="52"/>
    </row>
    <row r="15940" spans="3:17">
      <c r="C15940" s="52"/>
      <c r="F15940" s="41"/>
      <c r="I15940" s="41"/>
      <c r="J15940" s="41"/>
      <c r="K15940" s="40"/>
      <c r="Q15940" s="52"/>
    </row>
    <row r="15941" spans="3:17">
      <c r="C15941" s="52"/>
      <c r="F15941" s="41"/>
      <c r="I15941" s="41"/>
      <c r="J15941" s="41"/>
      <c r="K15941" s="40"/>
      <c r="Q15941" s="52"/>
    </row>
    <row r="15942" spans="3:17">
      <c r="C15942" s="52"/>
      <c r="F15942" s="41"/>
      <c r="I15942" s="41"/>
      <c r="J15942" s="41"/>
      <c r="K15942" s="40"/>
      <c r="Q15942" s="52"/>
    </row>
    <row r="15943" spans="3:17">
      <c r="C15943" s="52"/>
      <c r="F15943" s="41"/>
      <c r="I15943" s="41"/>
      <c r="J15943" s="41"/>
      <c r="K15943" s="40"/>
      <c r="Q15943" s="52"/>
    </row>
    <row r="15944" spans="3:17">
      <c r="C15944" s="52"/>
      <c r="F15944" s="41"/>
      <c r="I15944" s="41"/>
      <c r="J15944" s="41"/>
      <c r="K15944" s="40"/>
      <c r="Q15944" s="52"/>
    </row>
    <row r="15945" spans="3:17">
      <c r="C15945" s="52"/>
      <c r="F15945" s="41"/>
      <c r="I15945" s="41"/>
      <c r="J15945" s="41"/>
      <c r="K15945" s="40"/>
      <c r="Q15945" s="52"/>
    </row>
    <row r="15946" spans="3:17">
      <c r="C15946" s="52"/>
      <c r="F15946" s="41"/>
      <c r="I15946" s="41"/>
      <c r="J15946" s="41"/>
      <c r="K15946" s="40"/>
      <c r="Q15946" s="52"/>
    </row>
    <row r="15947" spans="3:17">
      <c r="C15947" s="52"/>
      <c r="F15947" s="41"/>
      <c r="I15947" s="41"/>
      <c r="J15947" s="41"/>
      <c r="K15947" s="40"/>
      <c r="Q15947" s="52"/>
    </row>
    <row r="15948" spans="3:17">
      <c r="C15948" s="52"/>
      <c r="F15948" s="41"/>
      <c r="I15948" s="41"/>
      <c r="J15948" s="41"/>
      <c r="K15948" s="40"/>
      <c r="Q15948" s="52"/>
    </row>
    <row r="15949" spans="3:17">
      <c r="C15949" s="52"/>
      <c r="F15949" s="41"/>
      <c r="I15949" s="41"/>
      <c r="J15949" s="41"/>
      <c r="K15949" s="40"/>
      <c r="Q15949" s="52"/>
    </row>
    <row r="15950" spans="3:17">
      <c r="C15950" s="52"/>
      <c r="F15950" s="41"/>
      <c r="I15950" s="41"/>
      <c r="J15950" s="41"/>
      <c r="K15950" s="40"/>
      <c r="Q15950" s="52"/>
    </row>
    <row r="15951" spans="3:17">
      <c r="C15951" s="52"/>
      <c r="F15951" s="41"/>
      <c r="I15951" s="41"/>
      <c r="J15951" s="41"/>
      <c r="K15951" s="40"/>
      <c r="Q15951" s="52"/>
    </row>
    <row r="15952" spans="3:17">
      <c r="C15952" s="52"/>
      <c r="F15952" s="41"/>
      <c r="I15952" s="41"/>
      <c r="J15952" s="41"/>
      <c r="K15952" s="40"/>
      <c r="Q15952" s="52"/>
    </row>
    <row r="15953" spans="3:17">
      <c r="C15953" s="52"/>
      <c r="F15953" s="41"/>
      <c r="I15953" s="41"/>
      <c r="J15953" s="41"/>
      <c r="K15953" s="40"/>
      <c r="Q15953" s="52"/>
    </row>
    <row r="15954" spans="3:17">
      <c r="C15954" s="52"/>
      <c r="F15954" s="41"/>
      <c r="I15954" s="41"/>
      <c r="J15954" s="41"/>
      <c r="K15954" s="40"/>
      <c r="Q15954" s="52"/>
    </row>
    <row r="15955" spans="3:17">
      <c r="C15955" s="52"/>
      <c r="F15955" s="41"/>
      <c r="I15955" s="41"/>
      <c r="J15955" s="41"/>
      <c r="K15955" s="40"/>
      <c r="Q15955" s="52"/>
    </row>
    <row r="15956" spans="3:17">
      <c r="C15956" s="52"/>
      <c r="F15956" s="41"/>
      <c r="I15956" s="41"/>
      <c r="J15956" s="41"/>
      <c r="K15956" s="40"/>
      <c r="Q15956" s="52"/>
    </row>
    <row r="15957" spans="3:17">
      <c r="C15957" s="52"/>
      <c r="F15957" s="41"/>
      <c r="I15957" s="41"/>
      <c r="J15957" s="41"/>
      <c r="K15957" s="40"/>
      <c r="Q15957" s="52"/>
    </row>
    <row r="15958" spans="3:17">
      <c r="C15958" s="52"/>
      <c r="F15958" s="41"/>
      <c r="I15958" s="41"/>
      <c r="J15958" s="41"/>
      <c r="K15958" s="40"/>
      <c r="Q15958" s="52"/>
    </row>
    <row r="15959" spans="3:17">
      <c r="C15959" s="52"/>
      <c r="F15959" s="41"/>
      <c r="I15959" s="41"/>
      <c r="J15959" s="41"/>
      <c r="K15959" s="40"/>
      <c r="Q15959" s="52"/>
    </row>
    <row r="15960" spans="3:17">
      <c r="C15960" s="52"/>
      <c r="F15960" s="41"/>
      <c r="I15960" s="41"/>
      <c r="J15960" s="41"/>
      <c r="K15960" s="40"/>
      <c r="Q15960" s="52"/>
    </row>
    <row r="15961" spans="3:17">
      <c r="C15961" s="52"/>
      <c r="F15961" s="41"/>
      <c r="I15961" s="41"/>
      <c r="J15961" s="41"/>
      <c r="K15961" s="40"/>
      <c r="Q15961" s="52"/>
    </row>
    <row r="15962" spans="3:17">
      <c r="C15962" s="52"/>
      <c r="F15962" s="41"/>
      <c r="I15962" s="41"/>
      <c r="J15962" s="41"/>
      <c r="K15962" s="40"/>
      <c r="Q15962" s="52"/>
    </row>
    <row r="15963" spans="3:17">
      <c r="C15963" s="52"/>
      <c r="F15963" s="41"/>
      <c r="I15963" s="41"/>
      <c r="J15963" s="41"/>
      <c r="K15963" s="40"/>
      <c r="Q15963" s="52"/>
    </row>
    <row r="15964" spans="3:17">
      <c r="C15964" s="52"/>
      <c r="F15964" s="41"/>
      <c r="I15964" s="41"/>
      <c r="J15964" s="41"/>
      <c r="K15964" s="40"/>
      <c r="Q15964" s="52"/>
    </row>
    <row r="15965" spans="3:17">
      <c r="C15965" s="52"/>
      <c r="F15965" s="41"/>
      <c r="I15965" s="41"/>
      <c r="J15965" s="41"/>
      <c r="K15965" s="40"/>
      <c r="Q15965" s="52"/>
    </row>
    <row r="15966" spans="3:17">
      <c r="C15966" s="52"/>
      <c r="F15966" s="41"/>
      <c r="I15966" s="41"/>
      <c r="J15966" s="41"/>
      <c r="K15966" s="40"/>
      <c r="Q15966" s="52"/>
    </row>
    <row r="15967" spans="3:17">
      <c r="C15967" s="52"/>
      <c r="F15967" s="41"/>
      <c r="I15967" s="41"/>
      <c r="J15967" s="41"/>
      <c r="K15967" s="40"/>
      <c r="Q15967" s="52"/>
    </row>
    <row r="15968" spans="3:17">
      <c r="C15968" s="52"/>
      <c r="F15968" s="41"/>
      <c r="I15968" s="41"/>
      <c r="J15968" s="41"/>
      <c r="K15968" s="40"/>
      <c r="Q15968" s="52"/>
    </row>
    <row r="15969" spans="3:17">
      <c r="C15969" s="52"/>
      <c r="F15969" s="41"/>
      <c r="I15969" s="41"/>
      <c r="J15969" s="41"/>
      <c r="K15969" s="40"/>
      <c r="Q15969" s="52"/>
    </row>
    <row r="15970" spans="3:17">
      <c r="C15970" s="52"/>
      <c r="F15970" s="41"/>
      <c r="I15970" s="41"/>
      <c r="J15970" s="41"/>
      <c r="K15970" s="40"/>
      <c r="Q15970" s="52"/>
    </row>
    <row r="15971" spans="3:17">
      <c r="C15971" s="52"/>
      <c r="F15971" s="41"/>
      <c r="I15971" s="41"/>
      <c r="J15971" s="41"/>
      <c r="K15971" s="40"/>
      <c r="Q15971" s="52"/>
    </row>
    <row r="15972" spans="3:17">
      <c r="C15972" s="52"/>
      <c r="F15972" s="41"/>
      <c r="I15972" s="41"/>
      <c r="J15972" s="41"/>
      <c r="K15972" s="40"/>
      <c r="Q15972" s="52"/>
    </row>
    <row r="15973" spans="3:17">
      <c r="C15973" s="52"/>
      <c r="F15973" s="41"/>
      <c r="I15973" s="41"/>
      <c r="J15973" s="41"/>
      <c r="K15973" s="40"/>
      <c r="Q15973" s="52"/>
    </row>
    <row r="15974" spans="3:17">
      <c r="C15974" s="52"/>
      <c r="F15974" s="41"/>
      <c r="I15974" s="41"/>
      <c r="J15974" s="41"/>
      <c r="K15974" s="40"/>
      <c r="Q15974" s="52"/>
    </row>
    <row r="15975" spans="3:17">
      <c r="C15975" s="52"/>
      <c r="F15975" s="41"/>
      <c r="I15975" s="41"/>
      <c r="J15975" s="41"/>
      <c r="K15975" s="40"/>
      <c r="Q15975" s="52"/>
    </row>
    <row r="15976" spans="3:17">
      <c r="C15976" s="52"/>
      <c r="F15976" s="41"/>
      <c r="I15976" s="41"/>
      <c r="J15976" s="41"/>
      <c r="K15976" s="40"/>
      <c r="Q15976" s="52"/>
    </row>
    <row r="15977" spans="3:17">
      <c r="C15977" s="52"/>
      <c r="F15977" s="41"/>
      <c r="I15977" s="41"/>
      <c r="J15977" s="41"/>
      <c r="K15977" s="40"/>
      <c r="Q15977" s="52"/>
    </row>
    <row r="15978" spans="3:17">
      <c r="C15978" s="52"/>
      <c r="F15978" s="41"/>
      <c r="I15978" s="41"/>
      <c r="J15978" s="41"/>
      <c r="K15978" s="40"/>
      <c r="Q15978" s="52"/>
    </row>
    <row r="15979" spans="3:17">
      <c r="C15979" s="52"/>
      <c r="F15979" s="41"/>
      <c r="I15979" s="41"/>
      <c r="J15979" s="41"/>
      <c r="K15979" s="40"/>
      <c r="Q15979" s="52"/>
    </row>
    <row r="15980" spans="3:17">
      <c r="C15980" s="52"/>
      <c r="F15980" s="41"/>
      <c r="I15980" s="41"/>
      <c r="J15980" s="41"/>
      <c r="K15980" s="40"/>
      <c r="Q15980" s="52"/>
    </row>
    <row r="15981" spans="3:17">
      <c r="C15981" s="52"/>
      <c r="F15981" s="41"/>
      <c r="I15981" s="41"/>
      <c r="J15981" s="41"/>
      <c r="K15981" s="40"/>
      <c r="Q15981" s="52"/>
    </row>
    <row r="15982" spans="3:17">
      <c r="C15982" s="52"/>
      <c r="F15982" s="41"/>
      <c r="I15982" s="41"/>
      <c r="J15982" s="41"/>
      <c r="K15982" s="40"/>
      <c r="Q15982" s="52"/>
    </row>
    <row r="15983" spans="3:17">
      <c r="C15983" s="52"/>
      <c r="F15983" s="41"/>
      <c r="I15983" s="41"/>
      <c r="J15983" s="41"/>
      <c r="K15983" s="40"/>
      <c r="Q15983" s="52"/>
    </row>
    <row r="15984" spans="3:17">
      <c r="C15984" s="52"/>
      <c r="F15984" s="41"/>
      <c r="I15984" s="41"/>
      <c r="J15984" s="41"/>
      <c r="K15984" s="40"/>
      <c r="Q15984" s="52"/>
    </row>
    <row r="15985" spans="3:17">
      <c r="C15985" s="52"/>
      <c r="F15985" s="41"/>
      <c r="I15985" s="41"/>
      <c r="J15985" s="41"/>
      <c r="K15985" s="40"/>
      <c r="Q15985" s="52"/>
    </row>
    <row r="15986" spans="3:17">
      <c r="C15986" s="52"/>
      <c r="F15986" s="41"/>
      <c r="I15986" s="41"/>
      <c r="J15986" s="41"/>
      <c r="K15986" s="40"/>
      <c r="Q15986" s="52"/>
    </row>
    <row r="15987" spans="3:17">
      <c r="C15987" s="52"/>
      <c r="F15987" s="41"/>
      <c r="I15987" s="41"/>
      <c r="J15987" s="41"/>
      <c r="K15987" s="40"/>
      <c r="Q15987" s="52"/>
    </row>
    <row r="15988" spans="3:17">
      <c r="C15988" s="52"/>
      <c r="F15988" s="41"/>
      <c r="I15988" s="41"/>
      <c r="J15988" s="41"/>
      <c r="K15988" s="40"/>
      <c r="Q15988" s="52"/>
    </row>
    <row r="15989" spans="3:17">
      <c r="C15989" s="52"/>
      <c r="F15989" s="41"/>
      <c r="I15989" s="41"/>
      <c r="J15989" s="41"/>
      <c r="K15989" s="40"/>
      <c r="Q15989" s="52"/>
    </row>
    <row r="15990" spans="3:17">
      <c r="C15990" s="52"/>
      <c r="F15990" s="41"/>
      <c r="I15990" s="41"/>
      <c r="J15990" s="41"/>
      <c r="K15990" s="40"/>
      <c r="Q15990" s="52"/>
    </row>
    <row r="15991" spans="3:17">
      <c r="C15991" s="52"/>
      <c r="F15991" s="41"/>
      <c r="I15991" s="41"/>
      <c r="J15991" s="41"/>
      <c r="K15991" s="40"/>
      <c r="Q15991" s="52"/>
    </row>
    <row r="15992" spans="3:17">
      <c r="C15992" s="52"/>
      <c r="F15992" s="41"/>
      <c r="I15992" s="41"/>
      <c r="J15992" s="41"/>
      <c r="K15992" s="40"/>
      <c r="Q15992" s="52"/>
    </row>
    <row r="15993" spans="3:17">
      <c r="C15993" s="52"/>
      <c r="F15993" s="41"/>
      <c r="I15993" s="41"/>
      <c r="J15993" s="41"/>
      <c r="K15993" s="40"/>
      <c r="Q15993" s="52"/>
    </row>
    <row r="15994" spans="3:17">
      <c r="C15994" s="52"/>
      <c r="F15994" s="41"/>
      <c r="I15994" s="41"/>
      <c r="J15994" s="41"/>
      <c r="K15994" s="40"/>
      <c r="Q15994" s="52"/>
    </row>
    <row r="15995" spans="3:17">
      <c r="C15995" s="52"/>
      <c r="F15995" s="41"/>
      <c r="I15995" s="41"/>
      <c r="J15995" s="41"/>
      <c r="K15995" s="40"/>
      <c r="Q15995" s="52"/>
    </row>
    <row r="15996" spans="3:17">
      <c r="C15996" s="52"/>
      <c r="F15996" s="41"/>
      <c r="I15996" s="41"/>
      <c r="J15996" s="41"/>
      <c r="K15996" s="40"/>
      <c r="Q15996" s="52"/>
    </row>
    <row r="15997" spans="3:17">
      <c r="C15997" s="52"/>
      <c r="F15997" s="41"/>
      <c r="I15997" s="41"/>
      <c r="J15997" s="41"/>
      <c r="K15997" s="40"/>
      <c r="Q15997" s="52"/>
    </row>
    <row r="15998" spans="3:17">
      <c r="C15998" s="52"/>
      <c r="F15998" s="41"/>
      <c r="I15998" s="41"/>
      <c r="J15998" s="41"/>
      <c r="K15998" s="40"/>
      <c r="Q15998" s="52"/>
    </row>
    <row r="15999" spans="3:17">
      <c r="C15999" s="52"/>
      <c r="F15999" s="41"/>
      <c r="I15999" s="41"/>
      <c r="J15999" s="41"/>
      <c r="K15999" s="40"/>
      <c r="Q15999" s="52"/>
    </row>
    <row r="16000" spans="3:17">
      <c r="C16000" s="52"/>
      <c r="F16000" s="41"/>
      <c r="I16000" s="41"/>
      <c r="J16000" s="41"/>
      <c r="K16000" s="40"/>
      <c r="Q16000" s="52"/>
    </row>
    <row r="16001" spans="3:17">
      <c r="C16001" s="52"/>
      <c r="F16001" s="41"/>
      <c r="I16001" s="41"/>
      <c r="J16001" s="41"/>
      <c r="K16001" s="40"/>
      <c r="Q16001" s="52"/>
    </row>
    <row r="16002" spans="3:17">
      <c r="C16002" s="52"/>
      <c r="F16002" s="41"/>
      <c r="I16002" s="41"/>
      <c r="J16002" s="41"/>
      <c r="K16002" s="40"/>
      <c r="Q16002" s="52"/>
    </row>
    <row r="16003" spans="3:17">
      <c r="C16003" s="52"/>
      <c r="F16003" s="41"/>
      <c r="I16003" s="41"/>
      <c r="J16003" s="41"/>
      <c r="K16003" s="40"/>
      <c r="Q16003" s="52"/>
    </row>
    <row r="16004" spans="3:17">
      <c r="C16004" s="52"/>
      <c r="F16004" s="41"/>
      <c r="I16004" s="41"/>
      <c r="J16004" s="41"/>
      <c r="K16004" s="40"/>
      <c r="Q16004" s="52"/>
    </row>
    <row r="16005" spans="3:17">
      <c r="C16005" s="52"/>
      <c r="F16005" s="41"/>
      <c r="I16005" s="41"/>
      <c r="J16005" s="41"/>
      <c r="K16005" s="40"/>
      <c r="Q16005" s="52"/>
    </row>
    <row r="16006" spans="3:17">
      <c r="C16006" s="52"/>
      <c r="F16006" s="41"/>
      <c r="I16006" s="41"/>
      <c r="J16006" s="41"/>
      <c r="K16006" s="40"/>
      <c r="Q16006" s="52"/>
    </row>
    <row r="16007" spans="3:17">
      <c r="C16007" s="52"/>
      <c r="F16007" s="41"/>
      <c r="I16007" s="41"/>
      <c r="J16007" s="41"/>
      <c r="K16007" s="40"/>
      <c r="Q16007" s="52"/>
    </row>
    <row r="16008" spans="3:17">
      <c r="C16008" s="52"/>
      <c r="F16008" s="41"/>
      <c r="I16008" s="41"/>
      <c r="J16008" s="41"/>
      <c r="K16008" s="40"/>
      <c r="Q16008" s="52"/>
    </row>
    <row r="16009" spans="3:17">
      <c r="C16009" s="52"/>
      <c r="F16009" s="41"/>
      <c r="I16009" s="41"/>
      <c r="J16009" s="41"/>
      <c r="K16009" s="40"/>
      <c r="Q16009" s="52"/>
    </row>
    <row r="16010" spans="3:17">
      <c r="C16010" s="52"/>
      <c r="F16010" s="41"/>
      <c r="I16010" s="41"/>
      <c r="J16010" s="41"/>
      <c r="K16010" s="40"/>
      <c r="Q16010" s="52"/>
    </row>
    <row r="16011" spans="3:17">
      <c r="C16011" s="52"/>
      <c r="F16011" s="41"/>
      <c r="I16011" s="41"/>
      <c r="J16011" s="41"/>
      <c r="K16011" s="40"/>
      <c r="Q16011" s="52"/>
    </row>
    <row r="16012" spans="3:17">
      <c r="C16012" s="52"/>
      <c r="F16012" s="41"/>
      <c r="I16012" s="41"/>
      <c r="J16012" s="41"/>
      <c r="K16012" s="40"/>
      <c r="Q16012" s="52"/>
    </row>
    <row r="16013" spans="3:17">
      <c r="C16013" s="52"/>
      <c r="F16013" s="41"/>
      <c r="I16013" s="41"/>
      <c r="J16013" s="41"/>
      <c r="K16013" s="40"/>
      <c r="Q16013" s="52"/>
    </row>
    <row r="16014" spans="3:17">
      <c r="C16014" s="52"/>
      <c r="F16014" s="41"/>
      <c r="I16014" s="41"/>
      <c r="J16014" s="41"/>
      <c r="K16014" s="40"/>
      <c r="Q16014" s="52"/>
    </row>
    <row r="16015" spans="3:17">
      <c r="C16015" s="52"/>
      <c r="F16015" s="41"/>
      <c r="I16015" s="41"/>
      <c r="J16015" s="41"/>
      <c r="K16015" s="40"/>
      <c r="Q16015" s="52"/>
    </row>
    <row r="16016" spans="3:17">
      <c r="C16016" s="52"/>
      <c r="F16016" s="41"/>
      <c r="I16016" s="41"/>
      <c r="J16016" s="41"/>
      <c r="K16016" s="40"/>
      <c r="Q16016" s="52"/>
    </row>
    <row r="16017" spans="3:17">
      <c r="C16017" s="52"/>
      <c r="F16017" s="41"/>
      <c r="I16017" s="41"/>
      <c r="J16017" s="41"/>
      <c r="K16017" s="40"/>
      <c r="Q16017" s="52"/>
    </row>
    <row r="16018" spans="3:17">
      <c r="C16018" s="52"/>
      <c r="F16018" s="41"/>
      <c r="I16018" s="41"/>
      <c r="J16018" s="41"/>
      <c r="K16018" s="40"/>
      <c r="Q16018" s="52"/>
    </row>
    <row r="16019" spans="3:17">
      <c r="C16019" s="52"/>
      <c r="F16019" s="41"/>
      <c r="I16019" s="41"/>
      <c r="J16019" s="41"/>
      <c r="K16019" s="40"/>
      <c r="Q16019" s="52"/>
    </row>
    <row r="16020" spans="3:17">
      <c r="C16020" s="52"/>
      <c r="F16020" s="41"/>
      <c r="I16020" s="41"/>
      <c r="J16020" s="41"/>
      <c r="K16020" s="40"/>
      <c r="Q16020" s="52"/>
    </row>
    <row r="16021" spans="3:17">
      <c r="C16021" s="52"/>
      <c r="F16021" s="41"/>
      <c r="I16021" s="41"/>
      <c r="J16021" s="41"/>
      <c r="K16021" s="40"/>
      <c r="Q16021" s="52"/>
    </row>
    <row r="16022" spans="3:17">
      <c r="C16022" s="52"/>
      <c r="F16022" s="41"/>
      <c r="I16022" s="41"/>
      <c r="J16022" s="41"/>
      <c r="K16022" s="40"/>
      <c r="Q16022" s="52"/>
    </row>
    <row r="16023" spans="3:17">
      <c r="C16023" s="52"/>
      <c r="F16023" s="41"/>
      <c r="I16023" s="41"/>
      <c r="J16023" s="41"/>
      <c r="K16023" s="40"/>
      <c r="Q16023" s="52"/>
    </row>
    <row r="16024" spans="3:17">
      <c r="C16024" s="52"/>
      <c r="F16024" s="41"/>
      <c r="I16024" s="41"/>
      <c r="J16024" s="41"/>
      <c r="K16024" s="40"/>
      <c r="Q16024" s="52"/>
    </row>
    <row r="16025" spans="3:17">
      <c r="C16025" s="52"/>
      <c r="F16025" s="41"/>
      <c r="I16025" s="41"/>
      <c r="J16025" s="41"/>
      <c r="K16025" s="40"/>
      <c r="Q16025" s="52"/>
    </row>
    <row r="16026" spans="3:17">
      <c r="C16026" s="52"/>
      <c r="F16026" s="41"/>
      <c r="I16026" s="41"/>
      <c r="J16026" s="41"/>
      <c r="K16026" s="40"/>
      <c r="Q16026" s="52"/>
    </row>
    <row r="16027" spans="3:17">
      <c r="C16027" s="52"/>
      <c r="F16027" s="41"/>
      <c r="I16027" s="41"/>
      <c r="J16027" s="41"/>
      <c r="K16027" s="40"/>
      <c r="Q16027" s="52"/>
    </row>
    <row r="16028" spans="3:17">
      <c r="C16028" s="52"/>
      <c r="F16028" s="41"/>
      <c r="I16028" s="41"/>
      <c r="J16028" s="41"/>
      <c r="K16028" s="40"/>
      <c r="Q16028" s="52"/>
    </row>
    <row r="16029" spans="3:17">
      <c r="C16029" s="52"/>
      <c r="F16029" s="41"/>
      <c r="I16029" s="41"/>
      <c r="J16029" s="41"/>
      <c r="K16029" s="40"/>
      <c r="Q16029" s="52"/>
    </row>
    <row r="16030" spans="3:17">
      <c r="C16030" s="52"/>
      <c r="F16030" s="41"/>
      <c r="I16030" s="41"/>
      <c r="J16030" s="41"/>
      <c r="K16030" s="40"/>
      <c r="Q16030" s="52"/>
    </row>
    <row r="16031" spans="3:17">
      <c r="C16031" s="52"/>
      <c r="F16031" s="41"/>
      <c r="I16031" s="41"/>
      <c r="J16031" s="41"/>
      <c r="K16031" s="40"/>
      <c r="Q16031" s="52"/>
    </row>
    <row r="16032" spans="3:17">
      <c r="C16032" s="52"/>
      <c r="F16032" s="41"/>
      <c r="I16032" s="41"/>
      <c r="J16032" s="41"/>
      <c r="K16032" s="40"/>
      <c r="Q16032" s="52"/>
    </row>
    <row r="16033" spans="3:17">
      <c r="C16033" s="52"/>
      <c r="F16033" s="41"/>
      <c r="I16033" s="41"/>
      <c r="J16033" s="41"/>
      <c r="K16033" s="40"/>
      <c r="Q16033" s="52"/>
    </row>
    <row r="16034" spans="3:17">
      <c r="C16034" s="52"/>
      <c r="F16034" s="41"/>
      <c r="I16034" s="41"/>
      <c r="J16034" s="41"/>
      <c r="K16034" s="40"/>
      <c r="Q16034" s="52"/>
    </row>
    <row r="16035" spans="3:17">
      <c r="C16035" s="52"/>
      <c r="F16035" s="41"/>
      <c r="I16035" s="41"/>
      <c r="J16035" s="41"/>
      <c r="K16035" s="40"/>
      <c r="Q16035" s="52"/>
    </row>
    <row r="16036" spans="3:17">
      <c r="C16036" s="52"/>
      <c r="F16036" s="41"/>
      <c r="I16036" s="41"/>
      <c r="J16036" s="41"/>
      <c r="K16036" s="40"/>
      <c r="Q16036" s="52"/>
    </row>
    <row r="16037" spans="3:17">
      <c r="C16037" s="52"/>
      <c r="F16037" s="41"/>
      <c r="I16037" s="41"/>
      <c r="J16037" s="41"/>
      <c r="K16037" s="40"/>
      <c r="Q16037" s="52"/>
    </row>
    <row r="16038" spans="3:17">
      <c r="C16038" s="52"/>
      <c r="F16038" s="41"/>
      <c r="I16038" s="41"/>
      <c r="J16038" s="41"/>
      <c r="K16038" s="40"/>
      <c r="Q16038" s="52"/>
    </row>
    <row r="16039" spans="3:17">
      <c r="C16039" s="52"/>
      <c r="F16039" s="41"/>
      <c r="I16039" s="41"/>
      <c r="J16039" s="41"/>
      <c r="K16039" s="40"/>
      <c r="Q16039" s="52"/>
    </row>
    <row r="16040" spans="3:17">
      <c r="C16040" s="52"/>
      <c r="F16040" s="41"/>
      <c r="I16040" s="41"/>
      <c r="J16040" s="41"/>
      <c r="K16040" s="40"/>
      <c r="Q16040" s="52"/>
    </row>
    <row r="16041" spans="3:17">
      <c r="C16041" s="52"/>
      <c r="F16041" s="41"/>
      <c r="I16041" s="41"/>
      <c r="J16041" s="41"/>
      <c r="K16041" s="40"/>
      <c r="Q16041" s="52"/>
    </row>
    <row r="16042" spans="3:17">
      <c r="C16042" s="52"/>
      <c r="F16042" s="41"/>
      <c r="I16042" s="41"/>
      <c r="J16042" s="41"/>
      <c r="K16042" s="40"/>
      <c r="Q16042" s="52"/>
    </row>
    <row r="16043" spans="3:17">
      <c r="C16043" s="52"/>
      <c r="F16043" s="41"/>
      <c r="I16043" s="41"/>
      <c r="J16043" s="41"/>
      <c r="K16043" s="40"/>
      <c r="Q16043" s="52"/>
    </row>
    <row r="16044" spans="3:17">
      <c r="C16044" s="52"/>
      <c r="F16044" s="41"/>
      <c r="I16044" s="41"/>
      <c r="J16044" s="41"/>
      <c r="K16044" s="40"/>
      <c r="Q16044" s="52"/>
    </row>
    <row r="16045" spans="3:17">
      <c r="C16045" s="52"/>
      <c r="F16045" s="41"/>
      <c r="I16045" s="41"/>
      <c r="J16045" s="41"/>
      <c r="K16045" s="40"/>
      <c r="Q16045" s="52"/>
    </row>
    <row r="16046" spans="3:17">
      <c r="C16046" s="52"/>
      <c r="F16046" s="41"/>
      <c r="I16046" s="41"/>
      <c r="J16046" s="41"/>
      <c r="K16046" s="40"/>
      <c r="Q16046" s="52"/>
    </row>
    <row r="16047" spans="3:17">
      <c r="C16047" s="52"/>
      <c r="F16047" s="41"/>
      <c r="I16047" s="41"/>
      <c r="J16047" s="41"/>
      <c r="K16047" s="40"/>
      <c r="Q16047" s="52"/>
    </row>
    <row r="16048" spans="3:17">
      <c r="C16048" s="52"/>
      <c r="F16048" s="41"/>
      <c r="I16048" s="41"/>
      <c r="J16048" s="41"/>
      <c r="K16048" s="40"/>
      <c r="Q16048" s="52"/>
    </row>
    <row r="16049" spans="3:17">
      <c r="C16049" s="52"/>
      <c r="F16049" s="41"/>
      <c r="I16049" s="41"/>
      <c r="J16049" s="41"/>
      <c r="K16049" s="40"/>
      <c r="Q16049" s="52"/>
    </row>
    <row r="16050" spans="3:17">
      <c r="C16050" s="52"/>
      <c r="F16050" s="41"/>
      <c r="I16050" s="41"/>
      <c r="J16050" s="41"/>
      <c r="K16050" s="40"/>
      <c r="Q16050" s="52"/>
    </row>
    <row r="16051" spans="3:17">
      <c r="C16051" s="52"/>
      <c r="F16051" s="41"/>
      <c r="I16051" s="41"/>
      <c r="J16051" s="41"/>
      <c r="K16051" s="40"/>
      <c r="Q16051" s="52"/>
    </row>
    <row r="16052" spans="3:17">
      <c r="C16052" s="52"/>
      <c r="F16052" s="41"/>
      <c r="I16052" s="41"/>
      <c r="J16052" s="41"/>
      <c r="K16052" s="40"/>
      <c r="Q16052" s="52"/>
    </row>
    <row r="16053" spans="3:17">
      <c r="C16053" s="52"/>
      <c r="F16053" s="41"/>
      <c r="I16053" s="41"/>
      <c r="J16053" s="41"/>
      <c r="K16053" s="40"/>
      <c r="Q16053" s="52"/>
    </row>
    <row r="16054" spans="3:17">
      <c r="C16054" s="52"/>
      <c r="F16054" s="41"/>
      <c r="I16054" s="41"/>
      <c r="J16054" s="41"/>
      <c r="K16054" s="40"/>
      <c r="Q16054" s="52"/>
    </row>
    <row r="16055" spans="3:17">
      <c r="C16055" s="52"/>
      <c r="F16055" s="41"/>
      <c r="I16055" s="41"/>
      <c r="J16055" s="41"/>
      <c r="K16055" s="40"/>
      <c r="Q16055" s="52"/>
    </row>
    <row r="16056" spans="3:17">
      <c r="C16056" s="52"/>
      <c r="F16056" s="41"/>
      <c r="I16056" s="41"/>
      <c r="J16056" s="41"/>
      <c r="K16056" s="40"/>
      <c r="Q16056" s="52"/>
    </row>
    <row r="16057" spans="3:17">
      <c r="C16057" s="52"/>
      <c r="F16057" s="41"/>
      <c r="I16057" s="41"/>
      <c r="J16057" s="41"/>
      <c r="K16057" s="40"/>
      <c r="Q16057" s="52"/>
    </row>
    <row r="16058" spans="3:17">
      <c r="C16058" s="52"/>
      <c r="F16058" s="41"/>
      <c r="I16058" s="41"/>
      <c r="J16058" s="41"/>
      <c r="K16058" s="40"/>
      <c r="Q16058" s="52"/>
    </row>
    <row r="16059" spans="3:17">
      <c r="C16059" s="52"/>
      <c r="F16059" s="41"/>
      <c r="I16059" s="41"/>
      <c r="J16059" s="41"/>
      <c r="K16059" s="40"/>
      <c r="Q16059" s="52"/>
    </row>
    <row r="16060" spans="3:17">
      <c r="C16060" s="52"/>
      <c r="F16060" s="41"/>
      <c r="I16060" s="41"/>
      <c r="J16060" s="41"/>
      <c r="K16060" s="40"/>
      <c r="Q16060" s="52"/>
    </row>
    <row r="16061" spans="3:17">
      <c r="C16061" s="52"/>
      <c r="F16061" s="41"/>
      <c r="I16061" s="41"/>
      <c r="J16061" s="41"/>
      <c r="K16061" s="40"/>
      <c r="Q16061" s="52"/>
    </row>
    <row r="16062" spans="3:17">
      <c r="C16062" s="52"/>
      <c r="F16062" s="41"/>
      <c r="I16062" s="41"/>
      <c r="J16062" s="41"/>
      <c r="K16062" s="40"/>
      <c r="Q16062" s="52"/>
    </row>
    <row r="16063" spans="3:17">
      <c r="C16063" s="52"/>
      <c r="F16063" s="41"/>
      <c r="I16063" s="41"/>
      <c r="J16063" s="41"/>
      <c r="K16063" s="40"/>
      <c r="Q16063" s="52"/>
    </row>
    <row r="16064" spans="3:17">
      <c r="C16064" s="52"/>
      <c r="F16064" s="41"/>
      <c r="I16064" s="41"/>
      <c r="J16064" s="41"/>
      <c r="K16064" s="40"/>
      <c r="Q16064" s="52"/>
    </row>
    <row r="16065" spans="3:17">
      <c r="C16065" s="52"/>
      <c r="F16065" s="41"/>
      <c r="I16065" s="41"/>
      <c r="J16065" s="41"/>
      <c r="K16065" s="40"/>
      <c r="Q16065" s="52"/>
    </row>
    <row r="16066" spans="3:17">
      <c r="C16066" s="52"/>
      <c r="F16066" s="41"/>
      <c r="I16066" s="41"/>
      <c r="J16066" s="41"/>
      <c r="K16066" s="40"/>
      <c r="Q16066" s="52"/>
    </row>
    <row r="16067" spans="3:17">
      <c r="C16067" s="52"/>
      <c r="F16067" s="41"/>
      <c r="I16067" s="41"/>
      <c r="J16067" s="41"/>
      <c r="K16067" s="40"/>
      <c r="Q16067" s="52"/>
    </row>
    <row r="16068" spans="3:17">
      <c r="C16068" s="52"/>
      <c r="F16068" s="41"/>
      <c r="I16068" s="41"/>
      <c r="J16068" s="41"/>
      <c r="K16068" s="40"/>
      <c r="Q16068" s="52"/>
    </row>
    <row r="16069" spans="3:17">
      <c r="C16069" s="52"/>
      <c r="F16069" s="41"/>
      <c r="I16069" s="41"/>
      <c r="J16069" s="41"/>
      <c r="K16069" s="40"/>
      <c r="Q16069" s="52"/>
    </row>
    <row r="16070" spans="3:17">
      <c r="C16070" s="52"/>
      <c r="F16070" s="41"/>
      <c r="I16070" s="41"/>
      <c r="J16070" s="41"/>
      <c r="K16070" s="40"/>
      <c r="Q16070" s="52"/>
    </row>
    <row r="16071" spans="3:17">
      <c r="C16071" s="52"/>
      <c r="F16071" s="41"/>
      <c r="I16071" s="41"/>
      <c r="J16071" s="41"/>
      <c r="K16071" s="40"/>
      <c r="Q16071" s="52"/>
    </row>
    <row r="16072" spans="3:17">
      <c r="C16072" s="52"/>
      <c r="F16072" s="41"/>
      <c r="I16072" s="41"/>
      <c r="J16072" s="41"/>
      <c r="K16072" s="40"/>
      <c r="Q16072" s="52"/>
    </row>
    <row r="16073" spans="3:17">
      <c r="C16073" s="52"/>
      <c r="F16073" s="41"/>
      <c r="I16073" s="41"/>
      <c r="J16073" s="41"/>
      <c r="K16073" s="40"/>
      <c r="Q16073" s="52"/>
    </row>
    <row r="16074" spans="3:17">
      <c r="C16074" s="52"/>
      <c r="F16074" s="41"/>
      <c r="I16074" s="41"/>
      <c r="J16074" s="41"/>
      <c r="K16074" s="40"/>
      <c r="Q16074" s="52"/>
    </row>
    <row r="16075" spans="3:17">
      <c r="C16075" s="52"/>
      <c r="F16075" s="41"/>
      <c r="I16075" s="41"/>
      <c r="J16075" s="41"/>
      <c r="K16075" s="40"/>
      <c r="Q16075" s="52"/>
    </row>
    <row r="16076" spans="3:17">
      <c r="C16076" s="52"/>
      <c r="F16076" s="41"/>
      <c r="I16076" s="41"/>
      <c r="J16076" s="41"/>
      <c r="K16076" s="40"/>
      <c r="Q16076" s="52"/>
    </row>
    <row r="16077" spans="3:17">
      <c r="C16077" s="52"/>
      <c r="F16077" s="41"/>
      <c r="I16077" s="41"/>
      <c r="J16077" s="41"/>
      <c r="K16077" s="40"/>
      <c r="Q16077" s="52"/>
    </row>
    <row r="16078" spans="3:17">
      <c r="C16078" s="52"/>
      <c r="F16078" s="41"/>
      <c r="I16078" s="41"/>
      <c r="J16078" s="41"/>
      <c r="K16078" s="40"/>
      <c r="Q16078" s="52"/>
    </row>
    <row r="16079" spans="3:17">
      <c r="C16079" s="52"/>
      <c r="F16079" s="41"/>
      <c r="I16079" s="41"/>
      <c r="J16079" s="41"/>
      <c r="K16079" s="40"/>
      <c r="Q16079" s="52"/>
    </row>
    <row r="16080" spans="3:17">
      <c r="C16080" s="52"/>
      <c r="F16080" s="41"/>
      <c r="I16080" s="41"/>
      <c r="J16080" s="41"/>
      <c r="K16080" s="40"/>
      <c r="Q16080" s="52"/>
    </row>
    <row r="16081" spans="3:17">
      <c r="C16081" s="52"/>
      <c r="F16081" s="41"/>
      <c r="I16081" s="41"/>
      <c r="J16081" s="41"/>
      <c r="K16081" s="40"/>
      <c r="Q16081" s="52"/>
    </row>
    <row r="16082" spans="3:17">
      <c r="C16082" s="52"/>
      <c r="F16082" s="41"/>
      <c r="I16082" s="41"/>
      <c r="J16082" s="41"/>
      <c r="K16082" s="40"/>
      <c r="Q16082" s="52"/>
    </row>
    <row r="16083" spans="3:17">
      <c r="C16083" s="52"/>
      <c r="F16083" s="41"/>
      <c r="I16083" s="41"/>
      <c r="J16083" s="41"/>
      <c r="K16083" s="40"/>
      <c r="Q16083" s="52"/>
    </row>
    <row r="16084" spans="3:17">
      <c r="C16084" s="52"/>
      <c r="F16084" s="41"/>
      <c r="I16084" s="41"/>
      <c r="J16084" s="41"/>
      <c r="K16084" s="40"/>
      <c r="Q16084" s="52"/>
    </row>
    <row r="16085" spans="3:17">
      <c r="C16085" s="52"/>
      <c r="F16085" s="41"/>
      <c r="I16085" s="41"/>
      <c r="J16085" s="41"/>
      <c r="K16085" s="40"/>
      <c r="Q16085" s="52"/>
    </row>
    <row r="16086" spans="3:17">
      <c r="C16086" s="52"/>
      <c r="F16086" s="41"/>
      <c r="I16086" s="41"/>
      <c r="J16086" s="41"/>
      <c r="K16086" s="40"/>
      <c r="Q16086" s="52"/>
    </row>
    <row r="16087" spans="3:17">
      <c r="C16087" s="52"/>
      <c r="F16087" s="41"/>
      <c r="I16087" s="41"/>
      <c r="J16087" s="41"/>
      <c r="K16087" s="40"/>
      <c r="Q16087" s="52"/>
    </row>
    <row r="16088" spans="3:17">
      <c r="C16088" s="52"/>
      <c r="F16088" s="41"/>
      <c r="I16088" s="41"/>
      <c r="J16088" s="41"/>
      <c r="K16088" s="40"/>
      <c r="Q16088" s="52"/>
    </row>
    <row r="16089" spans="3:17">
      <c r="C16089" s="52"/>
      <c r="F16089" s="41"/>
      <c r="I16089" s="41"/>
      <c r="J16089" s="41"/>
      <c r="K16089" s="40"/>
      <c r="Q16089" s="52"/>
    </row>
    <row r="16090" spans="3:17">
      <c r="C16090" s="52"/>
      <c r="F16090" s="41"/>
      <c r="I16090" s="41"/>
      <c r="J16090" s="41"/>
      <c r="K16090" s="40"/>
      <c r="Q16090" s="52"/>
    </row>
    <row r="16091" spans="3:17">
      <c r="C16091" s="52"/>
      <c r="F16091" s="41"/>
      <c r="I16091" s="41"/>
      <c r="J16091" s="41"/>
      <c r="K16091" s="40"/>
      <c r="Q16091" s="52"/>
    </row>
    <row r="16092" spans="3:17">
      <c r="C16092" s="52"/>
      <c r="F16092" s="41"/>
      <c r="I16092" s="41"/>
      <c r="J16092" s="41"/>
      <c r="K16092" s="40"/>
      <c r="Q16092" s="52"/>
    </row>
    <row r="16093" spans="3:17">
      <c r="C16093" s="52"/>
      <c r="F16093" s="41"/>
      <c r="I16093" s="41"/>
      <c r="J16093" s="41"/>
      <c r="K16093" s="40"/>
      <c r="Q16093" s="52"/>
    </row>
    <row r="16094" spans="3:17">
      <c r="C16094" s="52"/>
      <c r="F16094" s="41"/>
      <c r="I16094" s="41"/>
      <c r="J16094" s="41"/>
      <c r="K16094" s="40"/>
      <c r="Q16094" s="52"/>
    </row>
    <row r="16095" spans="3:17">
      <c r="C16095" s="52"/>
      <c r="F16095" s="41"/>
      <c r="I16095" s="41"/>
      <c r="J16095" s="41"/>
      <c r="K16095" s="40"/>
      <c r="Q16095" s="52"/>
    </row>
    <row r="16096" spans="3:17">
      <c r="C16096" s="52"/>
      <c r="F16096" s="41"/>
      <c r="I16096" s="41"/>
      <c r="J16096" s="41"/>
      <c r="K16096" s="40"/>
      <c r="Q16096" s="52"/>
    </row>
    <row r="16097" spans="3:17">
      <c r="C16097" s="52"/>
      <c r="F16097" s="41"/>
      <c r="I16097" s="41"/>
      <c r="J16097" s="41"/>
      <c r="K16097" s="40"/>
      <c r="Q16097" s="52"/>
    </row>
    <row r="16098" spans="3:17">
      <c r="C16098" s="52"/>
      <c r="F16098" s="41"/>
      <c r="I16098" s="41"/>
      <c r="J16098" s="41"/>
      <c r="K16098" s="40"/>
      <c r="Q16098" s="52"/>
    </row>
    <row r="16099" spans="3:17">
      <c r="C16099" s="52"/>
      <c r="F16099" s="41"/>
      <c r="I16099" s="41"/>
      <c r="J16099" s="41"/>
      <c r="K16099" s="40"/>
      <c r="Q16099" s="52"/>
    </row>
    <row r="16100" spans="3:17">
      <c r="C16100" s="52"/>
      <c r="F16100" s="41"/>
      <c r="I16100" s="41"/>
      <c r="J16100" s="41"/>
      <c r="K16100" s="40"/>
      <c r="Q16100" s="52"/>
    </row>
    <row r="16101" spans="3:17">
      <c r="C16101" s="52"/>
      <c r="F16101" s="41"/>
      <c r="I16101" s="41"/>
      <c r="J16101" s="41"/>
      <c r="K16101" s="40"/>
      <c r="Q16101" s="52"/>
    </row>
    <row r="16102" spans="3:17">
      <c r="C16102" s="52"/>
      <c r="F16102" s="41"/>
      <c r="I16102" s="41"/>
      <c r="J16102" s="41"/>
      <c r="K16102" s="40"/>
      <c r="Q16102" s="52"/>
    </row>
    <row r="16103" spans="3:17">
      <c r="C16103" s="52"/>
      <c r="F16103" s="41"/>
      <c r="I16103" s="41"/>
      <c r="J16103" s="41"/>
      <c r="K16103" s="40"/>
      <c r="Q16103" s="52"/>
    </row>
    <row r="16104" spans="3:17">
      <c r="C16104" s="52"/>
      <c r="F16104" s="41"/>
      <c r="I16104" s="41"/>
      <c r="J16104" s="41"/>
      <c r="K16104" s="40"/>
      <c r="Q16104" s="52"/>
    </row>
    <row r="16105" spans="3:17">
      <c r="C16105" s="52"/>
      <c r="F16105" s="41"/>
      <c r="I16105" s="41"/>
      <c r="J16105" s="41"/>
      <c r="K16105" s="40"/>
      <c r="Q16105" s="52"/>
    </row>
    <row r="16106" spans="3:17">
      <c r="C16106" s="52"/>
      <c r="F16106" s="41"/>
      <c r="I16106" s="41"/>
      <c r="J16106" s="41"/>
      <c r="K16106" s="40"/>
      <c r="Q16106" s="52"/>
    </row>
    <row r="16107" spans="3:17">
      <c r="C16107" s="52"/>
      <c r="F16107" s="41"/>
      <c r="I16107" s="41"/>
      <c r="J16107" s="41"/>
      <c r="K16107" s="40"/>
      <c r="Q16107" s="52"/>
    </row>
    <row r="16108" spans="3:17">
      <c r="C16108" s="52"/>
      <c r="F16108" s="41"/>
      <c r="I16108" s="41"/>
      <c r="J16108" s="41"/>
      <c r="K16108" s="40"/>
      <c r="Q16108" s="52"/>
    </row>
    <row r="16109" spans="3:17">
      <c r="C16109" s="52"/>
      <c r="F16109" s="41"/>
      <c r="I16109" s="41"/>
      <c r="J16109" s="41"/>
      <c r="K16109" s="40"/>
      <c r="Q16109" s="52"/>
    </row>
    <row r="16110" spans="3:17">
      <c r="C16110" s="52"/>
      <c r="F16110" s="41"/>
      <c r="I16110" s="41"/>
      <c r="J16110" s="41"/>
      <c r="K16110" s="40"/>
      <c r="Q16110" s="52"/>
    </row>
    <row r="16111" spans="3:17">
      <c r="C16111" s="52"/>
      <c r="F16111" s="41"/>
      <c r="I16111" s="41"/>
      <c r="J16111" s="41"/>
      <c r="K16111" s="40"/>
      <c r="Q16111" s="52"/>
    </row>
    <row r="16112" spans="3:17">
      <c r="C16112" s="52"/>
      <c r="F16112" s="41"/>
      <c r="I16112" s="41"/>
      <c r="J16112" s="41"/>
      <c r="K16112" s="40"/>
      <c r="Q16112" s="52"/>
    </row>
    <row r="16113" spans="3:17">
      <c r="C16113" s="52"/>
      <c r="F16113" s="41"/>
      <c r="I16113" s="41"/>
      <c r="J16113" s="41"/>
      <c r="K16113" s="40"/>
      <c r="Q16113" s="52"/>
    </row>
    <row r="16114" spans="3:17">
      <c r="C16114" s="52"/>
      <c r="F16114" s="41"/>
      <c r="I16114" s="41"/>
      <c r="J16114" s="41"/>
      <c r="K16114" s="40"/>
      <c r="Q16114" s="52"/>
    </row>
    <row r="16115" spans="3:17">
      <c r="C16115" s="52"/>
      <c r="F16115" s="41"/>
      <c r="I16115" s="41"/>
      <c r="J16115" s="41"/>
      <c r="K16115" s="40"/>
      <c r="Q16115" s="52"/>
    </row>
    <row r="16116" spans="3:17">
      <c r="C16116" s="52"/>
      <c r="F16116" s="41"/>
      <c r="I16116" s="41"/>
      <c r="J16116" s="41"/>
      <c r="K16116" s="40"/>
      <c r="Q16116" s="52"/>
    </row>
    <row r="16117" spans="3:17">
      <c r="C16117" s="52"/>
      <c r="F16117" s="41"/>
      <c r="I16117" s="41"/>
      <c r="J16117" s="41"/>
      <c r="K16117" s="40"/>
      <c r="Q16117" s="52"/>
    </row>
    <row r="16118" spans="3:17">
      <c r="C16118" s="52"/>
      <c r="F16118" s="41"/>
      <c r="I16118" s="41"/>
      <c r="J16118" s="41"/>
      <c r="K16118" s="40"/>
      <c r="Q16118" s="52"/>
    </row>
    <row r="16119" spans="3:17">
      <c r="C16119" s="52"/>
      <c r="F16119" s="41"/>
      <c r="I16119" s="41"/>
      <c r="J16119" s="41"/>
      <c r="K16119" s="40"/>
      <c r="Q16119" s="52"/>
    </row>
    <row r="16120" spans="3:17">
      <c r="C16120" s="52"/>
      <c r="F16120" s="41"/>
      <c r="I16120" s="41"/>
      <c r="J16120" s="41"/>
      <c r="K16120" s="40"/>
      <c r="Q16120" s="52"/>
    </row>
    <row r="16121" spans="3:17">
      <c r="C16121" s="52"/>
      <c r="F16121" s="41"/>
      <c r="I16121" s="41"/>
      <c r="J16121" s="41"/>
      <c r="K16121" s="40"/>
      <c r="Q16121" s="52"/>
    </row>
    <row r="16122" spans="3:17">
      <c r="C16122" s="52"/>
      <c r="F16122" s="41"/>
      <c r="I16122" s="41"/>
      <c r="J16122" s="41"/>
      <c r="K16122" s="40"/>
      <c r="Q16122" s="52"/>
    </row>
    <row r="16123" spans="3:17">
      <c r="C16123" s="52"/>
      <c r="F16123" s="41"/>
      <c r="I16123" s="41"/>
      <c r="J16123" s="41"/>
      <c r="K16123" s="40"/>
      <c r="Q16123" s="52"/>
    </row>
    <row r="16124" spans="3:17">
      <c r="C16124" s="52"/>
      <c r="F16124" s="41"/>
      <c r="I16124" s="41"/>
      <c r="J16124" s="41"/>
      <c r="K16124" s="40"/>
      <c r="Q16124" s="52"/>
    </row>
    <row r="16125" spans="3:17">
      <c r="C16125" s="52"/>
      <c r="F16125" s="41"/>
      <c r="I16125" s="41"/>
      <c r="J16125" s="41"/>
      <c r="K16125" s="40"/>
      <c r="Q16125" s="52"/>
    </row>
    <row r="16126" spans="3:17">
      <c r="C16126" s="52"/>
      <c r="F16126" s="41"/>
      <c r="I16126" s="41"/>
      <c r="J16126" s="41"/>
      <c r="K16126" s="40"/>
      <c r="Q16126" s="52"/>
    </row>
    <row r="16127" spans="3:17">
      <c r="C16127" s="52"/>
      <c r="F16127" s="41"/>
      <c r="I16127" s="41"/>
      <c r="J16127" s="41"/>
      <c r="K16127" s="40"/>
      <c r="Q16127" s="52"/>
    </row>
    <row r="16128" spans="3:17">
      <c r="C16128" s="52"/>
      <c r="F16128" s="41"/>
      <c r="I16128" s="41"/>
      <c r="J16128" s="41"/>
      <c r="K16128" s="40"/>
      <c r="Q16128" s="52"/>
    </row>
    <row r="16129" spans="3:17">
      <c r="C16129" s="52"/>
      <c r="F16129" s="41"/>
      <c r="I16129" s="41"/>
      <c r="J16129" s="41"/>
      <c r="K16129" s="40"/>
      <c r="Q16129" s="52"/>
    </row>
    <row r="16130" spans="3:17">
      <c r="C16130" s="52"/>
      <c r="F16130" s="41"/>
      <c r="I16130" s="41"/>
      <c r="J16130" s="41"/>
      <c r="K16130" s="40"/>
      <c r="Q16130" s="52"/>
    </row>
    <row r="16131" spans="3:17">
      <c r="C16131" s="52"/>
      <c r="F16131" s="41"/>
      <c r="I16131" s="41"/>
      <c r="J16131" s="41"/>
      <c r="K16131" s="40"/>
      <c r="Q16131" s="52"/>
    </row>
    <row r="16132" spans="3:17">
      <c r="C16132" s="52"/>
      <c r="F16132" s="41"/>
      <c r="I16132" s="41"/>
      <c r="J16132" s="41"/>
      <c r="K16132" s="40"/>
      <c r="Q16132" s="52"/>
    </row>
    <row r="16133" spans="3:17">
      <c r="C16133" s="52"/>
      <c r="F16133" s="41"/>
      <c r="I16133" s="41"/>
      <c r="J16133" s="41"/>
      <c r="K16133" s="40"/>
      <c r="Q16133" s="52"/>
    </row>
    <row r="16134" spans="3:17">
      <c r="C16134" s="52"/>
      <c r="F16134" s="41"/>
      <c r="I16134" s="41"/>
      <c r="J16134" s="41"/>
      <c r="K16134" s="40"/>
      <c r="Q16134" s="52"/>
    </row>
    <row r="16135" spans="3:17">
      <c r="C16135" s="52"/>
      <c r="F16135" s="41"/>
      <c r="I16135" s="41"/>
      <c r="J16135" s="41"/>
      <c r="K16135" s="40"/>
      <c r="Q16135" s="52"/>
    </row>
    <row r="16136" spans="3:17">
      <c r="C16136" s="52"/>
      <c r="F16136" s="41"/>
      <c r="I16136" s="41"/>
      <c r="J16136" s="41"/>
      <c r="K16136" s="40"/>
      <c r="Q16136" s="52"/>
    </row>
    <row r="16137" spans="3:17">
      <c r="C16137" s="52"/>
      <c r="F16137" s="41"/>
      <c r="I16137" s="41"/>
      <c r="J16137" s="41"/>
      <c r="K16137" s="40"/>
      <c r="Q16137" s="52"/>
    </row>
    <row r="16138" spans="3:17">
      <c r="C16138" s="52"/>
      <c r="F16138" s="41"/>
      <c r="I16138" s="41"/>
      <c r="J16138" s="41"/>
      <c r="K16138" s="40"/>
      <c r="Q16138" s="52"/>
    </row>
    <row r="16139" spans="3:17">
      <c r="C16139" s="52"/>
      <c r="F16139" s="41"/>
      <c r="I16139" s="41"/>
      <c r="J16139" s="41"/>
      <c r="K16139" s="40"/>
      <c r="Q16139" s="52"/>
    </row>
    <row r="16140" spans="3:17">
      <c r="C16140" s="52"/>
      <c r="F16140" s="41"/>
      <c r="I16140" s="41"/>
      <c r="J16140" s="41"/>
      <c r="K16140" s="40"/>
      <c r="Q16140" s="52"/>
    </row>
    <row r="16141" spans="3:17">
      <c r="C16141" s="52"/>
      <c r="F16141" s="41"/>
      <c r="I16141" s="41"/>
      <c r="J16141" s="41"/>
      <c r="K16141" s="40"/>
      <c r="Q16141" s="52"/>
    </row>
    <row r="16142" spans="3:17">
      <c r="C16142" s="52"/>
      <c r="F16142" s="41"/>
      <c r="I16142" s="41"/>
      <c r="J16142" s="41"/>
      <c r="K16142" s="40"/>
      <c r="Q16142" s="52"/>
    </row>
    <row r="16143" spans="3:17">
      <c r="C16143" s="52"/>
      <c r="F16143" s="41"/>
      <c r="I16143" s="41"/>
      <c r="J16143" s="41"/>
      <c r="K16143" s="40"/>
      <c r="Q16143" s="52"/>
    </row>
    <row r="16144" spans="3:17">
      <c r="C16144" s="52"/>
      <c r="F16144" s="41"/>
      <c r="I16144" s="41"/>
      <c r="J16144" s="41"/>
      <c r="K16144" s="40"/>
      <c r="Q16144" s="52"/>
    </row>
    <row r="16145" spans="3:17">
      <c r="C16145" s="52"/>
      <c r="F16145" s="41"/>
      <c r="I16145" s="41"/>
      <c r="J16145" s="41"/>
      <c r="K16145" s="40"/>
      <c r="Q16145" s="52"/>
    </row>
    <row r="16146" spans="3:17">
      <c r="C16146" s="52"/>
      <c r="F16146" s="41"/>
      <c r="I16146" s="41"/>
      <c r="J16146" s="41"/>
      <c r="K16146" s="40"/>
      <c r="Q16146" s="52"/>
    </row>
    <row r="16147" spans="3:17">
      <c r="C16147" s="52"/>
      <c r="F16147" s="41"/>
      <c r="I16147" s="41"/>
      <c r="J16147" s="41"/>
      <c r="K16147" s="40"/>
      <c r="Q16147" s="52"/>
    </row>
    <row r="16148" spans="3:17">
      <c r="C16148" s="52"/>
      <c r="F16148" s="41"/>
      <c r="I16148" s="41"/>
      <c r="J16148" s="41"/>
      <c r="K16148" s="40"/>
      <c r="Q16148" s="52"/>
    </row>
    <row r="16149" spans="3:17">
      <c r="C16149" s="52"/>
      <c r="F16149" s="41"/>
      <c r="I16149" s="41"/>
      <c r="J16149" s="41"/>
      <c r="K16149" s="40"/>
      <c r="Q16149" s="52"/>
    </row>
    <row r="16150" spans="3:17">
      <c r="C16150" s="52"/>
      <c r="F16150" s="41"/>
      <c r="I16150" s="41"/>
      <c r="J16150" s="41"/>
      <c r="K16150" s="40"/>
      <c r="Q16150" s="52"/>
    </row>
    <row r="16151" spans="3:17">
      <c r="C16151" s="52"/>
      <c r="F16151" s="41"/>
      <c r="I16151" s="41"/>
      <c r="J16151" s="41"/>
      <c r="K16151" s="40"/>
      <c r="Q16151" s="52"/>
    </row>
    <row r="16152" spans="3:17">
      <c r="C16152" s="52"/>
      <c r="F16152" s="41"/>
      <c r="I16152" s="41"/>
      <c r="J16152" s="41"/>
      <c r="K16152" s="40"/>
      <c r="Q16152" s="52"/>
    </row>
    <row r="16153" spans="3:17">
      <c r="C16153" s="52"/>
      <c r="F16153" s="41"/>
      <c r="I16153" s="41"/>
      <c r="J16153" s="41"/>
      <c r="K16153" s="40"/>
      <c r="Q16153" s="52"/>
    </row>
    <row r="16154" spans="3:17">
      <c r="C16154" s="52"/>
      <c r="F16154" s="41"/>
      <c r="I16154" s="41"/>
      <c r="J16154" s="41"/>
      <c r="K16154" s="40"/>
      <c r="Q16154" s="52"/>
    </row>
    <row r="16155" spans="3:17">
      <c r="C16155" s="52"/>
      <c r="F16155" s="41"/>
      <c r="I16155" s="41"/>
      <c r="J16155" s="41"/>
      <c r="K16155" s="40"/>
      <c r="Q16155" s="52"/>
    </row>
    <row r="16156" spans="3:17">
      <c r="C16156" s="52"/>
      <c r="F16156" s="41"/>
      <c r="I16156" s="41"/>
      <c r="J16156" s="41"/>
      <c r="K16156" s="40"/>
      <c r="Q16156" s="52"/>
    </row>
    <row r="16157" spans="3:17">
      <c r="C16157" s="52"/>
      <c r="F16157" s="41"/>
      <c r="I16157" s="41"/>
      <c r="J16157" s="41"/>
      <c r="K16157" s="40"/>
      <c r="Q16157" s="52"/>
    </row>
    <row r="16158" spans="3:17">
      <c r="C16158" s="52"/>
      <c r="F16158" s="41"/>
      <c r="I16158" s="41"/>
      <c r="J16158" s="41"/>
      <c r="K16158" s="40"/>
      <c r="Q16158" s="52"/>
    </row>
    <row r="16159" spans="3:17">
      <c r="C16159" s="52"/>
      <c r="F16159" s="41"/>
      <c r="I16159" s="41"/>
      <c r="J16159" s="41"/>
      <c r="K16159" s="40"/>
      <c r="Q16159" s="52"/>
    </row>
    <row r="16160" spans="3:17">
      <c r="C16160" s="52"/>
      <c r="F16160" s="41"/>
      <c r="I16160" s="41"/>
      <c r="J16160" s="41"/>
      <c r="K16160" s="40"/>
      <c r="Q16160" s="52"/>
    </row>
    <row r="16161" spans="3:17">
      <c r="C16161" s="52"/>
      <c r="F16161" s="41"/>
      <c r="I16161" s="41"/>
      <c r="J16161" s="41"/>
      <c r="K16161" s="40"/>
      <c r="Q16161" s="52"/>
    </row>
    <row r="16162" spans="3:17">
      <c r="C16162" s="52"/>
      <c r="F16162" s="41"/>
      <c r="I16162" s="41"/>
      <c r="J16162" s="41"/>
      <c r="K16162" s="40"/>
      <c r="Q16162" s="52"/>
    </row>
    <row r="16163" spans="3:17">
      <c r="C16163" s="52"/>
      <c r="F16163" s="41"/>
      <c r="I16163" s="41"/>
      <c r="J16163" s="41"/>
      <c r="K16163" s="40"/>
      <c r="Q16163" s="52"/>
    </row>
    <row r="16164" spans="3:17">
      <c r="C16164" s="52"/>
      <c r="F16164" s="41"/>
      <c r="I16164" s="41"/>
      <c r="J16164" s="41"/>
      <c r="K16164" s="40"/>
      <c r="Q16164" s="52"/>
    </row>
    <row r="16165" spans="3:17">
      <c r="C16165" s="52"/>
      <c r="F16165" s="41"/>
      <c r="I16165" s="41"/>
      <c r="J16165" s="41"/>
      <c r="K16165" s="40"/>
      <c r="Q16165" s="52"/>
    </row>
    <row r="16166" spans="3:17">
      <c r="C16166" s="52"/>
      <c r="F16166" s="41"/>
      <c r="I16166" s="41"/>
      <c r="J16166" s="41"/>
      <c r="K16166" s="40"/>
      <c r="Q16166" s="52"/>
    </row>
    <row r="16167" spans="3:17">
      <c r="C16167" s="52"/>
      <c r="F16167" s="41"/>
      <c r="I16167" s="41"/>
      <c r="J16167" s="41"/>
      <c r="K16167" s="40"/>
      <c r="Q16167" s="52"/>
    </row>
    <row r="16168" spans="3:17">
      <c r="C16168" s="52"/>
      <c r="F16168" s="41"/>
      <c r="I16168" s="41"/>
      <c r="J16168" s="41"/>
      <c r="K16168" s="40"/>
      <c r="Q16168" s="52"/>
    </row>
    <row r="16169" spans="3:17">
      <c r="C16169" s="52"/>
      <c r="F16169" s="41"/>
      <c r="I16169" s="41"/>
      <c r="J16169" s="41"/>
      <c r="K16169" s="40"/>
      <c r="Q16169" s="52"/>
    </row>
    <row r="16170" spans="3:17">
      <c r="C16170" s="52"/>
      <c r="F16170" s="41"/>
      <c r="I16170" s="41"/>
      <c r="J16170" s="41"/>
      <c r="K16170" s="40"/>
      <c r="Q16170" s="52"/>
    </row>
    <row r="16171" spans="3:17">
      <c r="C16171" s="52"/>
      <c r="F16171" s="41"/>
      <c r="I16171" s="41"/>
      <c r="J16171" s="41"/>
      <c r="K16171" s="40"/>
      <c r="Q16171" s="52"/>
    </row>
    <row r="16172" spans="3:17">
      <c r="C16172" s="52"/>
      <c r="F16172" s="41"/>
      <c r="I16172" s="41"/>
      <c r="J16172" s="41"/>
      <c r="K16172" s="40"/>
      <c r="Q16172" s="52"/>
    </row>
    <row r="16173" spans="3:17">
      <c r="C16173" s="52"/>
      <c r="F16173" s="41"/>
      <c r="I16173" s="41"/>
      <c r="J16173" s="41"/>
      <c r="K16173" s="40"/>
      <c r="Q16173" s="52"/>
    </row>
    <row r="16174" spans="3:17">
      <c r="C16174" s="52"/>
      <c r="F16174" s="41"/>
      <c r="I16174" s="41"/>
      <c r="J16174" s="41"/>
      <c r="K16174" s="40"/>
      <c r="Q16174" s="52"/>
    </row>
    <row r="16175" spans="3:17">
      <c r="C16175" s="52"/>
      <c r="F16175" s="41"/>
      <c r="I16175" s="41"/>
      <c r="J16175" s="41"/>
      <c r="K16175" s="40"/>
      <c r="Q16175" s="52"/>
    </row>
    <row r="16176" spans="3:17">
      <c r="C16176" s="52"/>
      <c r="F16176" s="41"/>
      <c r="I16176" s="41"/>
      <c r="J16176" s="41"/>
      <c r="K16176" s="40"/>
      <c r="Q16176" s="52"/>
    </row>
    <row r="16177" spans="3:17">
      <c r="C16177" s="52"/>
      <c r="F16177" s="41"/>
      <c r="I16177" s="41"/>
      <c r="J16177" s="41"/>
      <c r="K16177" s="40"/>
      <c r="Q16177" s="52"/>
    </row>
    <row r="16178" spans="3:17">
      <c r="C16178" s="52"/>
      <c r="F16178" s="41"/>
      <c r="I16178" s="41"/>
      <c r="J16178" s="41"/>
      <c r="K16178" s="40"/>
      <c r="Q16178" s="52"/>
    </row>
    <row r="16179" spans="3:17">
      <c r="C16179" s="52"/>
      <c r="F16179" s="41"/>
      <c r="I16179" s="41"/>
      <c r="J16179" s="41"/>
      <c r="K16179" s="40"/>
      <c r="Q16179" s="52"/>
    </row>
    <row r="16180" spans="3:17">
      <c r="C16180" s="52"/>
      <c r="F16180" s="41"/>
      <c r="I16180" s="41"/>
      <c r="J16180" s="41"/>
      <c r="K16180" s="40"/>
      <c r="Q16180" s="52"/>
    </row>
    <row r="16181" spans="3:17">
      <c r="C16181" s="52"/>
      <c r="F16181" s="41"/>
      <c r="I16181" s="41"/>
      <c r="J16181" s="41"/>
      <c r="K16181" s="40"/>
      <c r="Q16181" s="52"/>
    </row>
    <row r="16182" spans="3:17">
      <c r="C16182" s="52"/>
      <c r="F16182" s="41"/>
      <c r="I16182" s="41"/>
      <c r="J16182" s="41"/>
      <c r="K16182" s="40"/>
      <c r="Q16182" s="52"/>
    </row>
    <row r="16183" spans="3:17">
      <c r="C16183" s="52"/>
      <c r="F16183" s="41"/>
      <c r="I16183" s="41"/>
      <c r="J16183" s="41"/>
      <c r="K16183" s="40"/>
      <c r="Q16183" s="52"/>
    </row>
    <row r="16184" spans="3:17">
      <c r="C16184" s="52"/>
      <c r="F16184" s="41"/>
      <c r="I16184" s="41"/>
      <c r="J16184" s="41"/>
      <c r="K16184" s="40"/>
      <c r="Q16184" s="52"/>
    </row>
    <row r="16185" spans="3:17">
      <c r="C16185" s="52"/>
      <c r="F16185" s="41"/>
      <c r="I16185" s="41"/>
      <c r="J16185" s="41"/>
      <c r="K16185" s="40"/>
      <c r="Q16185" s="52"/>
    </row>
    <row r="16186" spans="3:17">
      <c r="C16186" s="52"/>
      <c r="F16186" s="41"/>
      <c r="I16186" s="41"/>
      <c r="J16186" s="41"/>
      <c r="K16186" s="40"/>
      <c r="Q16186" s="52"/>
    </row>
    <row r="16187" spans="3:17">
      <c r="C16187" s="52"/>
      <c r="F16187" s="41"/>
      <c r="I16187" s="41"/>
      <c r="J16187" s="41"/>
      <c r="K16187" s="40"/>
      <c r="Q16187" s="52"/>
    </row>
    <row r="16188" spans="3:17">
      <c r="C16188" s="52"/>
      <c r="F16188" s="41"/>
      <c r="I16188" s="41"/>
      <c r="J16188" s="41"/>
      <c r="K16188" s="40"/>
      <c r="Q16188" s="52"/>
    </row>
    <row r="16189" spans="3:17">
      <c r="C16189" s="52"/>
      <c r="F16189" s="41"/>
      <c r="I16189" s="41"/>
      <c r="J16189" s="41"/>
      <c r="K16189" s="40"/>
      <c r="Q16189" s="52"/>
    </row>
    <row r="16190" spans="3:17">
      <c r="C16190" s="52"/>
      <c r="F16190" s="41"/>
      <c r="I16190" s="41"/>
      <c r="J16190" s="41"/>
      <c r="K16190" s="40"/>
      <c r="Q16190" s="52"/>
    </row>
    <row r="16191" spans="3:17">
      <c r="C16191" s="52"/>
      <c r="F16191" s="41"/>
      <c r="I16191" s="41"/>
      <c r="J16191" s="41"/>
      <c r="K16191" s="40"/>
      <c r="Q16191" s="52"/>
    </row>
    <row r="16192" spans="3:17">
      <c r="C16192" s="52"/>
      <c r="F16192" s="41"/>
      <c r="I16192" s="41"/>
      <c r="J16192" s="41"/>
      <c r="K16192" s="40"/>
      <c r="Q16192" s="52"/>
    </row>
    <row r="16193" spans="3:17">
      <c r="C16193" s="52"/>
      <c r="F16193" s="41"/>
      <c r="I16193" s="41"/>
      <c r="J16193" s="41"/>
      <c r="K16193" s="40"/>
      <c r="Q16193" s="52"/>
    </row>
    <row r="16194" spans="3:17">
      <c r="C16194" s="52"/>
      <c r="F16194" s="41"/>
      <c r="I16194" s="41"/>
      <c r="J16194" s="41"/>
      <c r="K16194" s="40"/>
      <c r="Q16194" s="52"/>
    </row>
    <row r="16195" spans="3:17">
      <c r="C16195" s="52"/>
      <c r="F16195" s="41"/>
      <c r="I16195" s="41"/>
      <c r="J16195" s="41"/>
      <c r="K16195" s="40"/>
      <c r="Q16195" s="52"/>
    </row>
    <row r="16196" spans="3:17">
      <c r="C16196" s="52"/>
      <c r="F16196" s="41"/>
      <c r="I16196" s="41"/>
      <c r="J16196" s="41"/>
      <c r="K16196" s="40"/>
      <c r="Q16196" s="52"/>
    </row>
    <row r="16197" spans="3:17">
      <c r="C16197" s="52"/>
      <c r="F16197" s="41"/>
      <c r="I16197" s="41"/>
      <c r="J16197" s="41"/>
      <c r="K16197" s="40"/>
      <c r="Q16197" s="52"/>
    </row>
    <row r="16198" spans="3:17">
      <c r="C16198" s="52"/>
      <c r="F16198" s="41"/>
      <c r="I16198" s="41"/>
      <c r="J16198" s="41"/>
      <c r="K16198" s="40"/>
      <c r="Q16198" s="52"/>
    </row>
    <row r="16199" spans="3:17">
      <c r="C16199" s="52"/>
      <c r="F16199" s="41"/>
      <c r="I16199" s="41"/>
      <c r="J16199" s="41"/>
      <c r="K16199" s="40"/>
      <c r="Q16199" s="52"/>
    </row>
    <row r="16200" spans="3:17">
      <c r="C16200" s="52"/>
      <c r="F16200" s="41"/>
      <c r="I16200" s="41"/>
      <c r="J16200" s="41"/>
      <c r="K16200" s="40"/>
      <c r="Q16200" s="52"/>
    </row>
    <row r="16201" spans="3:17">
      <c r="C16201" s="52"/>
      <c r="F16201" s="41"/>
      <c r="I16201" s="41"/>
      <c r="J16201" s="41"/>
      <c r="K16201" s="40"/>
      <c r="Q16201" s="52"/>
    </row>
    <row r="16202" spans="3:17">
      <c r="C16202" s="52"/>
      <c r="F16202" s="41"/>
      <c r="I16202" s="41"/>
      <c r="J16202" s="41"/>
      <c r="K16202" s="40"/>
      <c r="Q16202" s="52"/>
    </row>
    <row r="16203" spans="3:17">
      <c r="C16203" s="52"/>
      <c r="F16203" s="41"/>
      <c r="I16203" s="41"/>
      <c r="J16203" s="41"/>
      <c r="K16203" s="40"/>
      <c r="Q16203" s="52"/>
    </row>
    <row r="16204" spans="3:17">
      <c r="C16204" s="52"/>
      <c r="F16204" s="41"/>
      <c r="I16204" s="41"/>
      <c r="J16204" s="41"/>
      <c r="K16204" s="40"/>
      <c r="Q16204" s="52"/>
    </row>
    <row r="16205" spans="3:17">
      <c r="C16205" s="52"/>
      <c r="F16205" s="41"/>
      <c r="I16205" s="41"/>
      <c r="J16205" s="41"/>
      <c r="K16205" s="40"/>
      <c r="Q16205" s="52"/>
    </row>
    <row r="16206" spans="3:17">
      <c r="C16206" s="52"/>
      <c r="F16206" s="41"/>
      <c r="I16206" s="41"/>
      <c r="J16206" s="41"/>
      <c r="K16206" s="40"/>
      <c r="Q16206" s="52"/>
    </row>
    <row r="16207" spans="3:17">
      <c r="C16207" s="52"/>
      <c r="F16207" s="41"/>
      <c r="I16207" s="41"/>
      <c r="J16207" s="41"/>
      <c r="K16207" s="40"/>
      <c r="Q16207" s="52"/>
    </row>
    <row r="16208" spans="3:17">
      <c r="C16208" s="52"/>
      <c r="F16208" s="41"/>
      <c r="I16208" s="41"/>
      <c r="J16208" s="41"/>
      <c r="K16208" s="40"/>
      <c r="Q16208" s="52"/>
    </row>
    <row r="16209" spans="3:17">
      <c r="C16209" s="52"/>
      <c r="F16209" s="41"/>
      <c r="I16209" s="41"/>
      <c r="J16209" s="41"/>
      <c r="K16209" s="40"/>
      <c r="Q16209" s="52"/>
    </row>
    <row r="16210" spans="3:17">
      <c r="C16210" s="52"/>
      <c r="F16210" s="41"/>
      <c r="I16210" s="41"/>
      <c r="J16210" s="41"/>
      <c r="K16210" s="40"/>
      <c r="Q16210" s="52"/>
    </row>
    <row r="16211" spans="3:17">
      <c r="C16211" s="52"/>
      <c r="F16211" s="41"/>
      <c r="I16211" s="41"/>
      <c r="J16211" s="41"/>
      <c r="K16211" s="40"/>
      <c r="Q16211" s="52"/>
    </row>
    <row r="16212" spans="3:17">
      <c r="C16212" s="52"/>
      <c r="F16212" s="41"/>
      <c r="I16212" s="41"/>
      <c r="J16212" s="41"/>
      <c r="K16212" s="40"/>
      <c r="Q16212" s="52"/>
    </row>
    <row r="16213" spans="3:17">
      <c r="C16213" s="52"/>
      <c r="F16213" s="41"/>
      <c r="I16213" s="41"/>
      <c r="J16213" s="41"/>
      <c r="K16213" s="40"/>
      <c r="Q16213" s="52"/>
    </row>
    <row r="16214" spans="3:17">
      <c r="C16214" s="52"/>
      <c r="F16214" s="41"/>
      <c r="I16214" s="41"/>
      <c r="J16214" s="41"/>
      <c r="K16214" s="40"/>
      <c r="Q16214" s="52"/>
    </row>
    <row r="16215" spans="3:17">
      <c r="C16215" s="52"/>
      <c r="F16215" s="41"/>
      <c r="I16215" s="41"/>
      <c r="J16215" s="41"/>
      <c r="K16215" s="40"/>
      <c r="Q16215" s="52"/>
    </row>
    <row r="16216" spans="3:17">
      <c r="C16216" s="52"/>
      <c r="F16216" s="41"/>
      <c r="I16216" s="41"/>
      <c r="J16216" s="41"/>
      <c r="K16216" s="40"/>
      <c r="Q16216" s="52"/>
    </row>
    <row r="16217" spans="3:17">
      <c r="C16217" s="52"/>
      <c r="F16217" s="41"/>
      <c r="I16217" s="41"/>
      <c r="J16217" s="41"/>
      <c r="K16217" s="40"/>
      <c r="Q16217" s="52"/>
    </row>
    <row r="16218" spans="3:17">
      <c r="C16218" s="52"/>
      <c r="F16218" s="41"/>
      <c r="I16218" s="41"/>
      <c r="J16218" s="41"/>
      <c r="K16218" s="40"/>
      <c r="Q16218" s="52"/>
    </row>
    <row r="16219" spans="3:17">
      <c r="C16219" s="52"/>
      <c r="F16219" s="41"/>
      <c r="I16219" s="41"/>
      <c r="J16219" s="41"/>
      <c r="K16219" s="40"/>
      <c r="Q16219" s="52"/>
    </row>
    <row r="16220" spans="3:17">
      <c r="C16220" s="52"/>
      <c r="F16220" s="41"/>
      <c r="I16220" s="41"/>
      <c r="J16220" s="41"/>
      <c r="K16220" s="40"/>
      <c r="Q16220" s="52"/>
    </row>
    <row r="16221" spans="3:17">
      <c r="C16221" s="52"/>
      <c r="F16221" s="41"/>
      <c r="I16221" s="41"/>
      <c r="J16221" s="41"/>
      <c r="K16221" s="40"/>
      <c r="Q16221" s="52"/>
    </row>
    <row r="16222" spans="3:17">
      <c r="C16222" s="52"/>
      <c r="F16222" s="41"/>
      <c r="I16222" s="41"/>
      <c r="J16222" s="41"/>
      <c r="K16222" s="40"/>
      <c r="Q16222" s="52"/>
    </row>
    <row r="16223" spans="3:17">
      <c r="C16223" s="52"/>
      <c r="F16223" s="41"/>
      <c r="I16223" s="41"/>
      <c r="J16223" s="41"/>
      <c r="K16223" s="40"/>
      <c r="Q16223" s="52"/>
    </row>
    <row r="16224" spans="3:17">
      <c r="C16224" s="52"/>
      <c r="F16224" s="41"/>
      <c r="I16224" s="41"/>
      <c r="J16224" s="41"/>
      <c r="K16224" s="40"/>
      <c r="Q16224" s="52"/>
    </row>
    <row r="16225" spans="3:17">
      <c r="C16225" s="52"/>
      <c r="F16225" s="41"/>
      <c r="I16225" s="41"/>
      <c r="J16225" s="41"/>
      <c r="K16225" s="40"/>
      <c r="Q16225" s="52"/>
    </row>
    <row r="16226" spans="3:17">
      <c r="C16226" s="52"/>
      <c r="F16226" s="41"/>
      <c r="I16226" s="41"/>
      <c r="J16226" s="41"/>
      <c r="K16226" s="40"/>
      <c r="Q16226" s="52"/>
    </row>
    <row r="16227" spans="3:17">
      <c r="C16227" s="52"/>
      <c r="F16227" s="41"/>
      <c r="I16227" s="41"/>
      <c r="J16227" s="41"/>
      <c r="K16227" s="40"/>
      <c r="Q16227" s="52"/>
    </row>
    <row r="16228" spans="3:17">
      <c r="C16228" s="52"/>
      <c r="F16228" s="41"/>
      <c r="I16228" s="41"/>
      <c r="J16228" s="41"/>
      <c r="K16228" s="40"/>
      <c r="Q16228" s="52"/>
    </row>
    <row r="16229" spans="3:17">
      <c r="C16229" s="52"/>
      <c r="F16229" s="41"/>
      <c r="I16229" s="41"/>
      <c r="J16229" s="41"/>
      <c r="K16229" s="40"/>
      <c r="Q16229" s="52"/>
    </row>
    <row r="16230" spans="3:17">
      <c r="C16230" s="52"/>
      <c r="F16230" s="41"/>
      <c r="I16230" s="41"/>
      <c r="J16230" s="41"/>
      <c r="K16230" s="40"/>
      <c r="Q16230" s="52"/>
    </row>
    <row r="16231" spans="3:17">
      <c r="C16231" s="52"/>
      <c r="F16231" s="41"/>
      <c r="I16231" s="41"/>
      <c r="J16231" s="41"/>
      <c r="K16231" s="40"/>
      <c r="Q16231" s="52"/>
    </row>
    <row r="16232" spans="3:17">
      <c r="C16232" s="52"/>
      <c r="F16232" s="41"/>
      <c r="I16232" s="41"/>
      <c r="J16232" s="41"/>
      <c r="K16232" s="40"/>
      <c r="Q16232" s="52"/>
    </row>
    <row r="16233" spans="3:17">
      <c r="C16233" s="52"/>
      <c r="F16233" s="41"/>
      <c r="I16233" s="41"/>
      <c r="J16233" s="41"/>
      <c r="K16233" s="40"/>
      <c r="Q16233" s="52"/>
    </row>
    <row r="16234" spans="3:17">
      <c r="C16234" s="52"/>
      <c r="F16234" s="41"/>
      <c r="I16234" s="41"/>
      <c r="J16234" s="41"/>
      <c r="K16234" s="40"/>
      <c r="Q16234" s="52"/>
    </row>
    <row r="16235" spans="3:17">
      <c r="C16235" s="52"/>
      <c r="F16235" s="41"/>
      <c r="I16235" s="41"/>
      <c r="J16235" s="41"/>
      <c r="K16235" s="40"/>
      <c r="Q16235" s="52"/>
    </row>
    <row r="16236" spans="3:17">
      <c r="C16236" s="52"/>
      <c r="F16236" s="41"/>
      <c r="I16236" s="41"/>
      <c r="J16236" s="41"/>
      <c r="K16236" s="40"/>
      <c r="Q16236" s="52"/>
    </row>
    <row r="16237" spans="3:17">
      <c r="C16237" s="52"/>
      <c r="F16237" s="41"/>
      <c r="I16237" s="41"/>
      <c r="J16237" s="41"/>
      <c r="K16237" s="40"/>
      <c r="Q16237" s="52"/>
    </row>
    <row r="16238" spans="3:17">
      <c r="C16238" s="52"/>
      <c r="F16238" s="41"/>
      <c r="I16238" s="41"/>
      <c r="J16238" s="41"/>
      <c r="K16238" s="40"/>
      <c r="Q16238" s="52"/>
    </row>
    <row r="16239" spans="3:17">
      <c r="C16239" s="52"/>
      <c r="F16239" s="41"/>
      <c r="I16239" s="41"/>
      <c r="J16239" s="41"/>
      <c r="K16239" s="40"/>
      <c r="Q16239" s="52"/>
    </row>
    <row r="16240" spans="3:17">
      <c r="C16240" s="52"/>
      <c r="F16240" s="41"/>
      <c r="I16240" s="41"/>
      <c r="J16240" s="41"/>
      <c r="K16240" s="40"/>
      <c r="Q16240" s="52"/>
    </row>
    <row r="16241" spans="3:17">
      <c r="C16241" s="52"/>
      <c r="F16241" s="41"/>
      <c r="I16241" s="41"/>
      <c r="J16241" s="41"/>
      <c r="K16241" s="40"/>
      <c r="Q16241" s="52"/>
    </row>
    <row r="16242" spans="3:17">
      <c r="C16242" s="52"/>
      <c r="F16242" s="41"/>
      <c r="I16242" s="41"/>
      <c r="J16242" s="41"/>
      <c r="K16242" s="40"/>
      <c r="Q16242" s="52"/>
    </row>
    <row r="16243" spans="3:17">
      <c r="C16243" s="52"/>
      <c r="F16243" s="41"/>
      <c r="I16243" s="41"/>
      <c r="J16243" s="41"/>
      <c r="K16243" s="40"/>
      <c r="Q16243" s="52"/>
    </row>
    <row r="16244" spans="3:17">
      <c r="C16244" s="52"/>
      <c r="F16244" s="41"/>
      <c r="I16244" s="41"/>
      <c r="J16244" s="41"/>
      <c r="K16244" s="40"/>
      <c r="Q16244" s="52"/>
    </row>
    <row r="16245" spans="3:17">
      <c r="C16245" s="52"/>
      <c r="F16245" s="41"/>
      <c r="I16245" s="41"/>
      <c r="J16245" s="41"/>
      <c r="K16245" s="40"/>
      <c r="Q16245" s="52"/>
    </row>
    <row r="16246" spans="3:17">
      <c r="C16246" s="52"/>
      <c r="F16246" s="41"/>
      <c r="I16246" s="41"/>
      <c r="J16246" s="41"/>
      <c r="K16246" s="40"/>
      <c r="Q16246" s="52"/>
    </row>
    <row r="16247" spans="3:17">
      <c r="C16247" s="52"/>
      <c r="F16247" s="41"/>
      <c r="I16247" s="41"/>
      <c r="J16247" s="41"/>
      <c r="K16247" s="40"/>
      <c r="Q16247" s="52"/>
    </row>
    <row r="16248" spans="3:17">
      <c r="C16248" s="52"/>
      <c r="F16248" s="41"/>
      <c r="I16248" s="41"/>
      <c r="J16248" s="41"/>
      <c r="K16248" s="40"/>
      <c r="Q16248" s="52"/>
    </row>
    <row r="16249" spans="3:17">
      <c r="C16249" s="52"/>
      <c r="F16249" s="41"/>
      <c r="I16249" s="41"/>
      <c r="J16249" s="41"/>
      <c r="K16249" s="40"/>
      <c r="Q16249" s="52"/>
    </row>
    <row r="16250" spans="3:17">
      <c r="C16250" s="52"/>
      <c r="F16250" s="41"/>
      <c r="I16250" s="41"/>
      <c r="J16250" s="41"/>
      <c r="K16250" s="40"/>
      <c r="Q16250" s="52"/>
    </row>
    <row r="16251" spans="3:17">
      <c r="C16251" s="52"/>
      <c r="F16251" s="41"/>
      <c r="I16251" s="41"/>
      <c r="J16251" s="41"/>
      <c r="K16251" s="40"/>
      <c r="Q16251" s="52"/>
    </row>
    <row r="16252" spans="3:17">
      <c r="C16252" s="52"/>
      <c r="F16252" s="41"/>
      <c r="I16252" s="41"/>
      <c r="J16252" s="41"/>
      <c r="K16252" s="40"/>
      <c r="Q16252" s="52"/>
    </row>
    <row r="16253" spans="3:17">
      <c r="C16253" s="52"/>
      <c r="F16253" s="41"/>
      <c r="I16253" s="41"/>
      <c r="J16253" s="41"/>
      <c r="K16253" s="40"/>
      <c r="Q16253" s="52"/>
    </row>
    <row r="16254" spans="3:17">
      <c r="C16254" s="52"/>
      <c r="F16254" s="41"/>
      <c r="I16254" s="41"/>
      <c r="J16254" s="41"/>
      <c r="K16254" s="40"/>
      <c r="Q16254" s="52"/>
    </row>
    <row r="16255" spans="3:17">
      <c r="C16255" s="52"/>
      <c r="F16255" s="41"/>
      <c r="I16255" s="41"/>
      <c r="J16255" s="41"/>
      <c r="K16255" s="40"/>
      <c r="Q16255" s="52"/>
    </row>
    <row r="16256" spans="3:17">
      <c r="C16256" s="52"/>
      <c r="F16256" s="41"/>
      <c r="I16256" s="41"/>
      <c r="J16256" s="41"/>
      <c r="K16256" s="40"/>
      <c r="Q16256" s="52"/>
    </row>
    <row r="16257" spans="3:17">
      <c r="C16257" s="52"/>
      <c r="F16257" s="41"/>
      <c r="I16257" s="41"/>
      <c r="J16257" s="41"/>
      <c r="K16257" s="40"/>
      <c r="Q16257" s="52"/>
    </row>
    <row r="16258" spans="3:17">
      <c r="C16258" s="52"/>
      <c r="F16258" s="41"/>
      <c r="I16258" s="41"/>
      <c r="J16258" s="41"/>
      <c r="K16258" s="40"/>
      <c r="Q16258" s="52"/>
    </row>
    <row r="16259" spans="3:17">
      <c r="C16259" s="52"/>
      <c r="F16259" s="41"/>
      <c r="I16259" s="41"/>
      <c r="J16259" s="41"/>
      <c r="K16259" s="40"/>
      <c r="Q16259" s="52"/>
    </row>
    <row r="16260" spans="3:17">
      <c r="C16260" s="52"/>
      <c r="F16260" s="41"/>
      <c r="I16260" s="41"/>
      <c r="J16260" s="41"/>
      <c r="K16260" s="40"/>
      <c r="Q16260" s="52"/>
    </row>
    <row r="16261" spans="3:17">
      <c r="C16261" s="52"/>
      <c r="F16261" s="41"/>
      <c r="I16261" s="41"/>
      <c r="J16261" s="41"/>
      <c r="K16261" s="40"/>
      <c r="Q16261" s="52"/>
    </row>
    <row r="16262" spans="3:17">
      <c r="C16262" s="52"/>
      <c r="F16262" s="41"/>
      <c r="I16262" s="41"/>
      <c r="J16262" s="41"/>
      <c r="K16262" s="40"/>
      <c r="Q16262" s="52"/>
    </row>
    <row r="16263" spans="3:17">
      <c r="C16263" s="52"/>
      <c r="F16263" s="41"/>
      <c r="I16263" s="41"/>
      <c r="J16263" s="41"/>
      <c r="K16263" s="40"/>
      <c r="Q16263" s="52"/>
    </row>
    <row r="16264" spans="3:17">
      <c r="C16264" s="52"/>
      <c r="F16264" s="41"/>
      <c r="I16264" s="41"/>
      <c r="J16264" s="41"/>
      <c r="K16264" s="40"/>
      <c r="Q16264" s="52"/>
    </row>
    <row r="16265" spans="3:17">
      <c r="C16265" s="52"/>
      <c r="F16265" s="41"/>
      <c r="I16265" s="41"/>
      <c r="J16265" s="41"/>
      <c r="K16265" s="40"/>
      <c r="Q16265" s="52"/>
    </row>
    <row r="16266" spans="3:17">
      <c r="C16266" s="52"/>
      <c r="F16266" s="41"/>
      <c r="I16266" s="41"/>
      <c r="J16266" s="41"/>
      <c r="K16266" s="40"/>
      <c r="Q16266" s="52"/>
    </row>
    <row r="16267" spans="3:17">
      <c r="C16267" s="52"/>
      <c r="F16267" s="41"/>
      <c r="I16267" s="41"/>
      <c r="J16267" s="41"/>
      <c r="K16267" s="40"/>
      <c r="Q16267" s="52"/>
    </row>
    <row r="16268" spans="3:17">
      <c r="C16268" s="52"/>
      <c r="F16268" s="41"/>
      <c r="I16268" s="41"/>
      <c r="J16268" s="41"/>
      <c r="K16268" s="40"/>
      <c r="Q16268" s="52"/>
    </row>
    <row r="16269" spans="3:17">
      <c r="C16269" s="52"/>
      <c r="F16269" s="41"/>
      <c r="I16269" s="41"/>
      <c r="J16269" s="41"/>
      <c r="K16269" s="40"/>
      <c r="Q16269" s="52"/>
    </row>
    <row r="16270" spans="3:17">
      <c r="C16270" s="52"/>
      <c r="F16270" s="41"/>
      <c r="I16270" s="41"/>
      <c r="J16270" s="41"/>
      <c r="K16270" s="40"/>
      <c r="Q16270" s="52"/>
    </row>
    <row r="16271" spans="3:17">
      <c r="C16271" s="52"/>
      <c r="F16271" s="41"/>
      <c r="I16271" s="41"/>
      <c r="J16271" s="41"/>
      <c r="K16271" s="40"/>
      <c r="Q16271" s="52"/>
    </row>
    <row r="16272" spans="3:17">
      <c r="C16272" s="52"/>
      <c r="F16272" s="41"/>
      <c r="I16272" s="41"/>
      <c r="J16272" s="41"/>
      <c r="K16272" s="40"/>
      <c r="Q16272" s="52"/>
    </row>
    <row r="16273" spans="3:17">
      <c r="C16273" s="52"/>
      <c r="F16273" s="41"/>
      <c r="I16273" s="41"/>
      <c r="J16273" s="41"/>
      <c r="K16273" s="40"/>
      <c r="Q16273" s="52"/>
    </row>
    <row r="16274" spans="3:17">
      <c r="C16274" s="52"/>
      <c r="F16274" s="41"/>
      <c r="I16274" s="41"/>
      <c r="J16274" s="41"/>
      <c r="K16274" s="40"/>
      <c r="Q16274" s="52"/>
    </row>
    <row r="16275" spans="3:17">
      <c r="C16275" s="52"/>
      <c r="F16275" s="41"/>
      <c r="I16275" s="41"/>
      <c r="J16275" s="41"/>
      <c r="K16275" s="40"/>
      <c r="Q16275" s="52"/>
    </row>
    <row r="16276" spans="3:17">
      <c r="C16276" s="52"/>
      <c r="F16276" s="41"/>
      <c r="I16276" s="41"/>
      <c r="J16276" s="41"/>
      <c r="K16276" s="40"/>
      <c r="Q16276" s="52"/>
    </row>
    <row r="16277" spans="3:17">
      <c r="C16277" s="52"/>
      <c r="F16277" s="41"/>
      <c r="I16277" s="41"/>
      <c r="J16277" s="41"/>
      <c r="K16277" s="40"/>
      <c r="Q16277" s="52"/>
    </row>
    <row r="16278" spans="3:17">
      <c r="C16278" s="52"/>
      <c r="F16278" s="41"/>
      <c r="I16278" s="41"/>
      <c r="J16278" s="41"/>
      <c r="K16278" s="40"/>
      <c r="Q16278" s="52"/>
    </row>
    <row r="16279" spans="3:17">
      <c r="C16279" s="52"/>
      <c r="F16279" s="41"/>
      <c r="I16279" s="41"/>
      <c r="J16279" s="41"/>
      <c r="K16279" s="40"/>
      <c r="Q16279" s="52"/>
    </row>
    <row r="16280" spans="3:17">
      <c r="C16280" s="52"/>
      <c r="F16280" s="41"/>
      <c r="I16280" s="41"/>
      <c r="J16280" s="41"/>
      <c r="K16280" s="40"/>
      <c r="Q16280" s="52"/>
    </row>
    <row r="16281" spans="3:17">
      <c r="C16281" s="52"/>
      <c r="F16281" s="41"/>
      <c r="I16281" s="41"/>
      <c r="J16281" s="41"/>
      <c r="K16281" s="40"/>
      <c r="Q16281" s="52"/>
    </row>
    <row r="16282" spans="3:17">
      <c r="C16282" s="52"/>
      <c r="F16282" s="41"/>
      <c r="I16282" s="41"/>
      <c r="J16282" s="41"/>
      <c r="K16282" s="40"/>
      <c r="Q16282" s="52"/>
    </row>
    <row r="16283" spans="3:17">
      <c r="C16283" s="52"/>
      <c r="F16283" s="41"/>
      <c r="I16283" s="41"/>
      <c r="J16283" s="41"/>
      <c r="K16283" s="40"/>
      <c r="Q16283" s="52"/>
    </row>
    <row r="16284" spans="3:17">
      <c r="C16284" s="52"/>
      <c r="F16284" s="41"/>
      <c r="I16284" s="41"/>
      <c r="J16284" s="41"/>
      <c r="K16284" s="40"/>
      <c r="Q16284" s="52"/>
    </row>
    <row r="16285" spans="3:17">
      <c r="C16285" s="52"/>
      <c r="F16285" s="41"/>
      <c r="I16285" s="41"/>
      <c r="J16285" s="41"/>
      <c r="K16285" s="40"/>
      <c r="Q16285" s="52"/>
    </row>
    <row r="16286" spans="3:17">
      <c r="C16286" s="52"/>
      <c r="F16286" s="41"/>
      <c r="I16286" s="41"/>
      <c r="J16286" s="41"/>
      <c r="K16286" s="40"/>
      <c r="Q16286" s="52"/>
    </row>
    <row r="16287" spans="3:17">
      <c r="C16287" s="52"/>
      <c r="F16287" s="41"/>
      <c r="I16287" s="41"/>
      <c r="J16287" s="41"/>
      <c r="K16287" s="40"/>
      <c r="Q16287" s="52"/>
    </row>
    <row r="16288" spans="3:17">
      <c r="C16288" s="52"/>
      <c r="F16288" s="41"/>
      <c r="I16288" s="41"/>
      <c r="J16288" s="41"/>
      <c r="K16288" s="40"/>
      <c r="Q16288" s="52"/>
    </row>
    <row r="16289" spans="3:17">
      <c r="C16289" s="52"/>
      <c r="F16289" s="41"/>
      <c r="I16289" s="41"/>
      <c r="J16289" s="41"/>
      <c r="K16289" s="40"/>
      <c r="Q16289" s="52"/>
    </row>
    <row r="16290" spans="3:17">
      <c r="C16290" s="52"/>
      <c r="F16290" s="41"/>
      <c r="I16290" s="41"/>
      <c r="J16290" s="41"/>
      <c r="K16290" s="40"/>
      <c r="Q16290" s="52"/>
    </row>
    <row r="16291" spans="3:17">
      <c r="C16291" s="52"/>
      <c r="F16291" s="41"/>
      <c r="I16291" s="41"/>
      <c r="J16291" s="41"/>
      <c r="K16291" s="40"/>
      <c r="Q16291" s="52"/>
    </row>
    <row r="16292" spans="3:17">
      <c r="C16292" s="52"/>
      <c r="F16292" s="41"/>
      <c r="I16292" s="41"/>
      <c r="J16292" s="41"/>
      <c r="K16292" s="40"/>
      <c r="Q16292" s="52"/>
    </row>
    <row r="16293" spans="3:17">
      <c r="C16293" s="52"/>
      <c r="F16293" s="41"/>
      <c r="I16293" s="41"/>
      <c r="J16293" s="41"/>
      <c r="K16293" s="40"/>
      <c r="Q16293" s="52"/>
    </row>
    <row r="16294" spans="3:17">
      <c r="C16294" s="52"/>
      <c r="F16294" s="41"/>
      <c r="I16294" s="41"/>
      <c r="J16294" s="41"/>
      <c r="K16294" s="40"/>
      <c r="Q16294" s="52"/>
    </row>
    <row r="16295" spans="3:17">
      <c r="C16295" s="52"/>
      <c r="F16295" s="41"/>
      <c r="I16295" s="41"/>
      <c r="J16295" s="41"/>
      <c r="K16295" s="40"/>
      <c r="Q16295" s="52"/>
    </row>
    <row r="16296" spans="3:17">
      <c r="C16296" s="52"/>
      <c r="F16296" s="41"/>
      <c r="I16296" s="41"/>
      <c r="J16296" s="41"/>
      <c r="K16296" s="40"/>
      <c r="Q16296" s="52"/>
    </row>
    <row r="16297" spans="3:17">
      <c r="C16297" s="52"/>
      <c r="F16297" s="41"/>
      <c r="I16297" s="41"/>
      <c r="J16297" s="41"/>
      <c r="K16297" s="40"/>
      <c r="Q16297" s="52"/>
    </row>
    <row r="16298" spans="3:17">
      <c r="C16298" s="52"/>
      <c r="F16298" s="41"/>
      <c r="I16298" s="41"/>
      <c r="J16298" s="41"/>
      <c r="K16298" s="40"/>
      <c r="Q16298" s="52"/>
    </row>
    <row r="16299" spans="3:17">
      <c r="C16299" s="52"/>
      <c r="F16299" s="41"/>
      <c r="I16299" s="41"/>
      <c r="J16299" s="41"/>
      <c r="K16299" s="40"/>
      <c r="Q16299" s="52"/>
    </row>
    <row r="16300" spans="3:17">
      <c r="C16300" s="52"/>
      <c r="F16300" s="41"/>
      <c r="I16300" s="41"/>
      <c r="J16300" s="41"/>
      <c r="K16300" s="40"/>
      <c r="Q16300" s="52"/>
    </row>
    <row r="16301" spans="3:17">
      <c r="C16301" s="52"/>
      <c r="F16301" s="41"/>
      <c r="I16301" s="41"/>
      <c r="J16301" s="41"/>
      <c r="K16301" s="40"/>
      <c r="Q16301" s="52"/>
    </row>
    <row r="16302" spans="3:17">
      <c r="C16302" s="52"/>
      <c r="F16302" s="41"/>
      <c r="I16302" s="41"/>
      <c r="J16302" s="41"/>
      <c r="K16302" s="40"/>
      <c r="Q16302" s="52"/>
    </row>
    <row r="16303" spans="3:17">
      <c r="C16303" s="52"/>
      <c r="F16303" s="41"/>
      <c r="I16303" s="41"/>
      <c r="J16303" s="41"/>
      <c r="K16303" s="40"/>
      <c r="Q16303" s="52"/>
    </row>
    <row r="16304" spans="3:17">
      <c r="C16304" s="52"/>
      <c r="F16304" s="41"/>
      <c r="I16304" s="41"/>
      <c r="J16304" s="41"/>
      <c r="K16304" s="40"/>
      <c r="Q16304" s="52"/>
    </row>
    <row r="16305" spans="3:17">
      <c r="C16305" s="52"/>
      <c r="F16305" s="41"/>
      <c r="I16305" s="41"/>
      <c r="J16305" s="41"/>
      <c r="K16305" s="40"/>
      <c r="Q16305" s="52"/>
    </row>
    <row r="16306" spans="3:17">
      <c r="C16306" s="52"/>
      <c r="F16306" s="41"/>
      <c r="I16306" s="41"/>
      <c r="J16306" s="41"/>
      <c r="K16306" s="40"/>
      <c r="Q16306" s="52"/>
    </row>
    <row r="16307" spans="3:17">
      <c r="C16307" s="52"/>
      <c r="F16307" s="41"/>
      <c r="I16307" s="41"/>
      <c r="J16307" s="41"/>
      <c r="K16307" s="40"/>
      <c r="Q16307" s="52"/>
    </row>
    <row r="16308" spans="3:17">
      <c r="C16308" s="52"/>
      <c r="F16308" s="41"/>
      <c r="I16308" s="41"/>
      <c r="J16308" s="41"/>
      <c r="K16308" s="40"/>
      <c r="Q16308" s="52"/>
    </row>
    <row r="16309" spans="3:17">
      <c r="C16309" s="52"/>
      <c r="F16309" s="41"/>
      <c r="I16309" s="41"/>
      <c r="J16309" s="41"/>
      <c r="K16309" s="40"/>
      <c r="Q16309" s="52"/>
    </row>
    <row r="16310" spans="3:17">
      <c r="C16310" s="52"/>
      <c r="F16310" s="41"/>
      <c r="I16310" s="41"/>
      <c r="J16310" s="41"/>
      <c r="K16310" s="40"/>
      <c r="Q16310" s="52"/>
    </row>
    <row r="16311" spans="3:17">
      <c r="C16311" s="52"/>
      <c r="F16311" s="41"/>
      <c r="I16311" s="41"/>
      <c r="J16311" s="41"/>
      <c r="K16311" s="40"/>
      <c r="Q16311" s="52"/>
    </row>
    <row r="16312" spans="3:17">
      <c r="C16312" s="52"/>
      <c r="F16312" s="41"/>
      <c r="I16312" s="41"/>
      <c r="J16312" s="41"/>
      <c r="K16312" s="40"/>
      <c r="Q16312" s="52"/>
    </row>
    <row r="16313" spans="3:17">
      <c r="C16313" s="52"/>
      <c r="F16313" s="41"/>
      <c r="I16313" s="41"/>
      <c r="J16313" s="41"/>
      <c r="K16313" s="40"/>
      <c r="Q16313" s="52"/>
    </row>
    <row r="16314" spans="3:17">
      <c r="C16314" s="52"/>
      <c r="F16314" s="41"/>
      <c r="I16314" s="41"/>
      <c r="J16314" s="41"/>
      <c r="K16314" s="40"/>
      <c r="Q16314" s="52"/>
    </row>
    <row r="16315" spans="3:17">
      <c r="C16315" s="52"/>
      <c r="F16315" s="41"/>
      <c r="I16315" s="41"/>
      <c r="J16315" s="41"/>
      <c r="K16315" s="40"/>
      <c r="Q16315" s="52"/>
    </row>
    <row r="16316" spans="3:17">
      <c r="C16316" s="52"/>
      <c r="F16316" s="41"/>
      <c r="I16316" s="41"/>
      <c r="J16316" s="41"/>
      <c r="K16316" s="40"/>
      <c r="Q16316" s="52"/>
    </row>
    <row r="16317" spans="3:17">
      <c r="C16317" s="52"/>
      <c r="F16317" s="41"/>
      <c r="I16317" s="41"/>
      <c r="J16317" s="41"/>
      <c r="K16317" s="40"/>
      <c r="Q16317" s="52"/>
    </row>
    <row r="16318" spans="3:17">
      <c r="C16318" s="52"/>
      <c r="F16318" s="41"/>
      <c r="I16318" s="41"/>
      <c r="J16318" s="41"/>
      <c r="K16318" s="40"/>
      <c r="Q16318" s="52"/>
    </row>
    <row r="16319" spans="3:17">
      <c r="C16319" s="52"/>
      <c r="F16319" s="41"/>
      <c r="I16319" s="41"/>
      <c r="J16319" s="41"/>
      <c r="K16319" s="40"/>
      <c r="Q16319" s="52"/>
    </row>
    <row r="16320" spans="3:17">
      <c r="C16320" s="52"/>
      <c r="F16320" s="41"/>
      <c r="I16320" s="41"/>
      <c r="J16320" s="41"/>
      <c r="K16320" s="40"/>
      <c r="Q16320" s="52"/>
    </row>
    <row r="16321" spans="3:17">
      <c r="C16321" s="52"/>
      <c r="F16321" s="41"/>
      <c r="I16321" s="41"/>
      <c r="J16321" s="41"/>
      <c r="K16321" s="40"/>
      <c r="Q16321" s="52"/>
    </row>
    <row r="16322" spans="3:17">
      <c r="C16322" s="52"/>
      <c r="F16322" s="41"/>
      <c r="I16322" s="41"/>
      <c r="J16322" s="41"/>
      <c r="K16322" s="40"/>
      <c r="Q16322" s="52"/>
    </row>
    <row r="16323" spans="3:17">
      <c r="C16323" s="52"/>
      <c r="F16323" s="41"/>
      <c r="I16323" s="41"/>
      <c r="J16323" s="41"/>
      <c r="K16323" s="40"/>
      <c r="Q16323" s="52"/>
    </row>
    <row r="16324" spans="3:17">
      <c r="C16324" s="52"/>
      <c r="F16324" s="41"/>
      <c r="I16324" s="41"/>
      <c r="J16324" s="41"/>
      <c r="K16324" s="40"/>
      <c r="Q16324" s="52"/>
    </row>
    <row r="16325" spans="3:17">
      <c r="C16325" s="52"/>
      <c r="F16325" s="41"/>
      <c r="I16325" s="41"/>
      <c r="J16325" s="41"/>
      <c r="K16325" s="40"/>
      <c r="Q16325" s="52"/>
    </row>
    <row r="16326" spans="3:17">
      <c r="C16326" s="52"/>
      <c r="F16326" s="41"/>
      <c r="I16326" s="41"/>
      <c r="J16326" s="41"/>
      <c r="K16326" s="40"/>
      <c r="Q16326" s="52"/>
    </row>
    <row r="16327" spans="3:17">
      <c r="C16327" s="52"/>
      <c r="F16327" s="41"/>
      <c r="I16327" s="41"/>
      <c r="J16327" s="41"/>
      <c r="K16327" s="40"/>
      <c r="Q16327" s="52"/>
    </row>
    <row r="16328" spans="3:17">
      <c r="C16328" s="52"/>
      <c r="F16328" s="41"/>
      <c r="I16328" s="41"/>
      <c r="J16328" s="41"/>
      <c r="K16328" s="40"/>
      <c r="Q16328" s="52"/>
    </row>
    <row r="16329" spans="3:17">
      <c r="C16329" s="52"/>
      <c r="F16329" s="41"/>
      <c r="I16329" s="41"/>
      <c r="J16329" s="41"/>
      <c r="K16329" s="40"/>
      <c r="Q16329" s="52"/>
    </row>
    <row r="16330" spans="3:17">
      <c r="C16330" s="52"/>
      <c r="F16330" s="41"/>
      <c r="I16330" s="41"/>
      <c r="J16330" s="41"/>
      <c r="K16330" s="40"/>
      <c r="Q16330" s="52"/>
    </row>
    <row r="16331" spans="3:17">
      <c r="C16331" s="52"/>
      <c r="F16331" s="41"/>
      <c r="I16331" s="41"/>
      <c r="J16331" s="41"/>
      <c r="K16331" s="40"/>
      <c r="Q16331" s="52"/>
    </row>
    <row r="16332" spans="3:17">
      <c r="C16332" s="52"/>
      <c r="F16332" s="41"/>
      <c r="I16332" s="41"/>
      <c r="J16332" s="41"/>
      <c r="K16332" s="40"/>
      <c r="Q16332" s="52"/>
    </row>
    <row r="16333" spans="3:17">
      <c r="C16333" s="52"/>
      <c r="F16333" s="41"/>
      <c r="I16333" s="41"/>
      <c r="J16333" s="41"/>
      <c r="K16333" s="40"/>
      <c r="Q16333" s="52"/>
    </row>
    <row r="16334" spans="3:17">
      <c r="C16334" s="52"/>
      <c r="F16334" s="41"/>
      <c r="I16334" s="41"/>
      <c r="J16334" s="41"/>
      <c r="K16334" s="40"/>
      <c r="Q16334" s="52"/>
    </row>
    <row r="16335" spans="3:17">
      <c r="C16335" s="52"/>
      <c r="F16335" s="41"/>
      <c r="I16335" s="41"/>
      <c r="J16335" s="41"/>
      <c r="K16335" s="40"/>
      <c r="Q16335" s="52"/>
    </row>
    <row r="16336" spans="3:17">
      <c r="C16336" s="52"/>
      <c r="F16336" s="41"/>
      <c r="I16336" s="41"/>
      <c r="J16336" s="41"/>
      <c r="K16336" s="40"/>
      <c r="Q16336" s="52"/>
    </row>
    <row r="16337" spans="3:17">
      <c r="C16337" s="52"/>
      <c r="F16337" s="41"/>
      <c r="I16337" s="41"/>
      <c r="J16337" s="41"/>
      <c r="K16337" s="40"/>
      <c r="Q16337" s="52"/>
    </row>
    <row r="16338" spans="3:17">
      <c r="C16338" s="52"/>
      <c r="F16338" s="41"/>
      <c r="I16338" s="41"/>
      <c r="J16338" s="41"/>
      <c r="K16338" s="40"/>
      <c r="Q16338" s="52"/>
    </row>
    <row r="16339" spans="3:17">
      <c r="C16339" s="52"/>
      <c r="F16339" s="41"/>
      <c r="I16339" s="41"/>
      <c r="J16339" s="41"/>
      <c r="K16339" s="40"/>
      <c r="Q16339" s="52"/>
    </row>
    <row r="16340" spans="3:17">
      <c r="C16340" s="52"/>
      <c r="F16340" s="41"/>
      <c r="I16340" s="41"/>
      <c r="J16340" s="41"/>
      <c r="K16340" s="40"/>
      <c r="Q16340" s="52"/>
    </row>
    <row r="16341" spans="3:17">
      <c r="C16341" s="52"/>
      <c r="F16341" s="41"/>
      <c r="I16341" s="41"/>
      <c r="J16341" s="41"/>
      <c r="K16341" s="40"/>
      <c r="Q16341" s="52"/>
    </row>
    <row r="16342" spans="3:17">
      <c r="C16342" s="52"/>
      <c r="F16342" s="41"/>
      <c r="I16342" s="41"/>
      <c r="J16342" s="41"/>
      <c r="K16342" s="40"/>
      <c r="Q16342" s="52"/>
    </row>
    <row r="16343" spans="3:17">
      <c r="C16343" s="52"/>
      <c r="F16343" s="41"/>
      <c r="I16343" s="41"/>
      <c r="J16343" s="41"/>
      <c r="K16343" s="40"/>
      <c r="Q16343" s="52"/>
    </row>
    <row r="16344" spans="3:17">
      <c r="C16344" s="52"/>
      <c r="F16344" s="41"/>
      <c r="I16344" s="41"/>
      <c r="J16344" s="41"/>
      <c r="K16344" s="40"/>
      <c r="Q16344" s="52"/>
    </row>
    <row r="16345" spans="3:17">
      <c r="C16345" s="52"/>
      <c r="F16345" s="41"/>
      <c r="I16345" s="41"/>
      <c r="J16345" s="41"/>
      <c r="K16345" s="40"/>
      <c r="Q16345" s="52"/>
    </row>
    <row r="16346" spans="3:17">
      <c r="C16346" s="52"/>
      <c r="F16346" s="41"/>
      <c r="I16346" s="41"/>
      <c r="J16346" s="41"/>
      <c r="K16346" s="40"/>
      <c r="Q16346" s="52"/>
    </row>
    <row r="16347" spans="3:17">
      <c r="C16347" s="52"/>
      <c r="F16347" s="41"/>
      <c r="I16347" s="41"/>
      <c r="J16347" s="41"/>
      <c r="K16347" s="40"/>
      <c r="Q16347" s="52"/>
    </row>
    <row r="16348" spans="3:17">
      <c r="C16348" s="52"/>
      <c r="F16348" s="41"/>
      <c r="I16348" s="41"/>
      <c r="J16348" s="41"/>
      <c r="K16348" s="40"/>
      <c r="Q16348" s="52"/>
    </row>
    <row r="16349" spans="3:17">
      <c r="C16349" s="52"/>
      <c r="F16349" s="41"/>
      <c r="I16349" s="41"/>
      <c r="J16349" s="41"/>
      <c r="K16349" s="40"/>
      <c r="Q16349" s="52"/>
    </row>
    <row r="16350" spans="3:17">
      <c r="C16350" s="52"/>
      <c r="F16350" s="41"/>
      <c r="I16350" s="41"/>
      <c r="J16350" s="41"/>
      <c r="K16350" s="40"/>
      <c r="Q16350" s="52"/>
    </row>
    <row r="16351" spans="3:17">
      <c r="C16351" s="52"/>
      <c r="F16351" s="41"/>
      <c r="I16351" s="41"/>
      <c r="J16351" s="41"/>
      <c r="K16351" s="40"/>
      <c r="Q16351" s="52"/>
    </row>
    <row r="16352" spans="3:17">
      <c r="C16352" s="52"/>
      <c r="F16352" s="41"/>
      <c r="I16352" s="41"/>
      <c r="J16352" s="41"/>
      <c r="K16352" s="40"/>
      <c r="Q16352" s="52"/>
    </row>
    <row r="16353" spans="3:17">
      <c r="C16353" s="52"/>
      <c r="F16353" s="41"/>
      <c r="I16353" s="41"/>
      <c r="J16353" s="41"/>
      <c r="K16353" s="40"/>
      <c r="Q16353" s="52"/>
    </row>
    <row r="16354" spans="3:17">
      <c r="C16354" s="52"/>
      <c r="F16354" s="41"/>
      <c r="I16354" s="41"/>
      <c r="J16354" s="41"/>
      <c r="K16354" s="40"/>
      <c r="Q16354" s="52"/>
    </row>
    <row r="16355" spans="3:17">
      <c r="C16355" s="52"/>
      <c r="F16355" s="41"/>
      <c r="I16355" s="41"/>
      <c r="J16355" s="41"/>
      <c r="K16355" s="40"/>
      <c r="Q16355" s="52"/>
    </row>
    <row r="16356" spans="3:17">
      <c r="C16356" s="52"/>
      <c r="F16356" s="41"/>
      <c r="I16356" s="41"/>
      <c r="J16356" s="41"/>
      <c r="K16356" s="40"/>
      <c r="Q16356" s="52"/>
    </row>
    <row r="16357" spans="3:17">
      <c r="C16357" s="52"/>
      <c r="F16357" s="41"/>
      <c r="I16357" s="41"/>
      <c r="J16357" s="41"/>
      <c r="K16357" s="40"/>
      <c r="Q16357" s="52"/>
    </row>
    <row r="16358" spans="3:17">
      <c r="C16358" s="52"/>
      <c r="F16358" s="41"/>
      <c r="I16358" s="41"/>
      <c r="J16358" s="41"/>
      <c r="K16358" s="40"/>
      <c r="Q16358" s="52"/>
    </row>
    <row r="16359" spans="3:17">
      <c r="C16359" s="52"/>
      <c r="F16359" s="41"/>
      <c r="I16359" s="41"/>
      <c r="J16359" s="41"/>
      <c r="K16359" s="40"/>
      <c r="Q16359" s="52"/>
    </row>
    <row r="16360" spans="3:17">
      <c r="C16360" s="52"/>
      <c r="F16360" s="41"/>
      <c r="I16360" s="41"/>
      <c r="J16360" s="41"/>
      <c r="K16360" s="40"/>
      <c r="Q16360" s="52"/>
    </row>
    <row r="16361" spans="3:17">
      <c r="C16361" s="52"/>
      <c r="F16361" s="41"/>
      <c r="I16361" s="41"/>
      <c r="J16361" s="41"/>
      <c r="K16361" s="40"/>
      <c r="Q16361" s="52"/>
    </row>
    <row r="16362" spans="3:17">
      <c r="C16362" s="52"/>
      <c r="F16362" s="41"/>
      <c r="I16362" s="41"/>
      <c r="J16362" s="41"/>
      <c r="K16362" s="40"/>
      <c r="Q16362" s="52"/>
    </row>
    <row r="16363" spans="3:17">
      <c r="C16363" s="52"/>
      <c r="F16363" s="41"/>
      <c r="I16363" s="41"/>
      <c r="J16363" s="41"/>
      <c r="K16363" s="40"/>
      <c r="Q16363" s="52"/>
    </row>
    <row r="16364" spans="3:17">
      <c r="C16364" s="52"/>
      <c r="F16364" s="41"/>
      <c r="I16364" s="41"/>
      <c r="J16364" s="41"/>
      <c r="K16364" s="40"/>
      <c r="Q16364" s="52"/>
    </row>
    <row r="16365" spans="3:17">
      <c r="C16365" s="52"/>
      <c r="F16365" s="41"/>
      <c r="I16365" s="41"/>
      <c r="J16365" s="41"/>
      <c r="K16365" s="40"/>
      <c r="Q16365" s="52"/>
    </row>
    <row r="16366" spans="3:17">
      <c r="C16366" s="52"/>
      <c r="F16366" s="41"/>
      <c r="I16366" s="41"/>
      <c r="J16366" s="41"/>
      <c r="K16366" s="40"/>
      <c r="Q16366" s="52"/>
    </row>
    <row r="16367" spans="3:17">
      <c r="C16367" s="52"/>
      <c r="F16367" s="41"/>
      <c r="I16367" s="41"/>
      <c r="J16367" s="41"/>
      <c r="K16367" s="40"/>
      <c r="Q16367" s="52"/>
    </row>
    <row r="16368" spans="3:17">
      <c r="C16368" s="52"/>
      <c r="F16368" s="41"/>
      <c r="I16368" s="41"/>
      <c r="J16368" s="41"/>
      <c r="K16368" s="40"/>
      <c r="Q16368" s="52"/>
    </row>
    <row r="16369" spans="3:17">
      <c r="C16369" s="52"/>
      <c r="F16369" s="41"/>
      <c r="I16369" s="41"/>
      <c r="J16369" s="41"/>
      <c r="K16369" s="40"/>
      <c r="Q16369" s="52"/>
    </row>
    <row r="16370" spans="3:17">
      <c r="C16370" s="52"/>
      <c r="F16370" s="41"/>
      <c r="I16370" s="41"/>
      <c r="J16370" s="41"/>
      <c r="K16370" s="40"/>
      <c r="Q16370" s="52"/>
    </row>
    <row r="16371" spans="3:17">
      <c r="C16371" s="52"/>
      <c r="F16371" s="41"/>
      <c r="I16371" s="41"/>
      <c r="J16371" s="41"/>
      <c r="K16371" s="40"/>
      <c r="Q16371" s="52"/>
    </row>
    <row r="16372" spans="3:17">
      <c r="C16372" s="52"/>
      <c r="F16372" s="41"/>
      <c r="I16372" s="41"/>
      <c r="J16372" s="41"/>
      <c r="K16372" s="40"/>
      <c r="Q16372" s="52"/>
    </row>
    <row r="16373" spans="3:17">
      <c r="C16373" s="52"/>
      <c r="F16373" s="41"/>
      <c r="I16373" s="41"/>
      <c r="J16373" s="41"/>
      <c r="K16373" s="40"/>
      <c r="Q16373" s="52"/>
    </row>
    <row r="16374" spans="3:17">
      <c r="C16374" s="52"/>
      <c r="F16374" s="41"/>
      <c r="I16374" s="41"/>
      <c r="J16374" s="41"/>
      <c r="K16374" s="40"/>
      <c r="Q16374" s="52"/>
    </row>
    <row r="16375" spans="3:17">
      <c r="C16375" s="52"/>
      <c r="F16375" s="41"/>
      <c r="I16375" s="41"/>
      <c r="J16375" s="41"/>
      <c r="K16375" s="40"/>
      <c r="Q16375" s="52"/>
    </row>
    <row r="16376" spans="3:17">
      <c r="C16376" s="52"/>
      <c r="F16376" s="41"/>
      <c r="I16376" s="41"/>
      <c r="J16376" s="41"/>
      <c r="K16376" s="40"/>
      <c r="Q16376" s="52"/>
    </row>
    <row r="16377" spans="3:17">
      <c r="C16377" s="52"/>
      <c r="F16377" s="41"/>
      <c r="I16377" s="41"/>
      <c r="J16377" s="41"/>
      <c r="K16377" s="40"/>
      <c r="Q16377" s="52"/>
    </row>
    <row r="16378" spans="3:17">
      <c r="C16378" s="52"/>
      <c r="F16378" s="41"/>
      <c r="I16378" s="41"/>
      <c r="J16378" s="41"/>
      <c r="K16378" s="40"/>
      <c r="Q16378" s="52"/>
    </row>
    <row r="16379" spans="3:17">
      <c r="C16379" s="52"/>
      <c r="F16379" s="41"/>
      <c r="I16379" s="41"/>
      <c r="J16379" s="41"/>
      <c r="K16379" s="40"/>
      <c r="Q16379" s="52"/>
    </row>
    <row r="16380" spans="3:17">
      <c r="C16380" s="52"/>
      <c r="F16380" s="41"/>
      <c r="I16380" s="41"/>
      <c r="J16380" s="41"/>
      <c r="K16380" s="40"/>
      <c r="Q16380" s="52"/>
    </row>
    <row r="16381" spans="3:17">
      <c r="C16381" s="52"/>
      <c r="F16381" s="41"/>
      <c r="I16381" s="41"/>
      <c r="J16381" s="41"/>
      <c r="K16381" s="40"/>
      <c r="Q16381" s="52"/>
    </row>
    <row r="16382" spans="3:17">
      <c r="C16382" s="52"/>
      <c r="F16382" s="41"/>
      <c r="I16382" s="41"/>
      <c r="J16382" s="41"/>
      <c r="K16382" s="40"/>
      <c r="Q16382" s="52"/>
    </row>
    <row r="16383" spans="3:17">
      <c r="C16383" s="52"/>
      <c r="F16383" s="41"/>
      <c r="I16383" s="41"/>
      <c r="J16383" s="41"/>
      <c r="K16383" s="40"/>
      <c r="Q16383" s="52"/>
    </row>
    <row r="16384" spans="3:17">
      <c r="C16384" s="52"/>
      <c r="F16384" s="41"/>
      <c r="I16384" s="41"/>
      <c r="J16384" s="41"/>
      <c r="K16384" s="40"/>
      <c r="Q16384" s="52"/>
    </row>
    <row r="16385" spans="3:17">
      <c r="C16385" s="52"/>
      <c r="F16385" s="41"/>
      <c r="I16385" s="41"/>
      <c r="J16385" s="41"/>
      <c r="K16385" s="40"/>
      <c r="Q16385" s="52"/>
    </row>
    <row r="16386" spans="3:17">
      <c r="C16386" s="52"/>
      <c r="F16386" s="41"/>
      <c r="I16386" s="41"/>
      <c r="J16386" s="41"/>
      <c r="K16386" s="40"/>
      <c r="Q16386" s="52"/>
    </row>
    <row r="16387" spans="3:17">
      <c r="C16387" s="52"/>
      <c r="F16387" s="41"/>
      <c r="I16387" s="41"/>
      <c r="J16387" s="41"/>
      <c r="K16387" s="40"/>
      <c r="Q16387" s="52"/>
    </row>
    <row r="16388" spans="3:17">
      <c r="C16388" s="52"/>
      <c r="F16388" s="41"/>
      <c r="I16388" s="41"/>
      <c r="J16388" s="41"/>
      <c r="K16388" s="40"/>
      <c r="Q16388" s="52"/>
    </row>
    <row r="16389" spans="3:17">
      <c r="C16389" s="52"/>
      <c r="F16389" s="41"/>
      <c r="I16389" s="41"/>
      <c r="J16389" s="41"/>
      <c r="K16389" s="40"/>
      <c r="Q16389" s="52"/>
    </row>
    <row r="16390" spans="3:17">
      <c r="C16390" s="52"/>
      <c r="F16390" s="41"/>
      <c r="I16390" s="41"/>
      <c r="J16390" s="41"/>
      <c r="K16390" s="40"/>
      <c r="Q16390" s="52"/>
    </row>
    <row r="16391" spans="3:17">
      <c r="C16391" s="52"/>
      <c r="F16391" s="41"/>
      <c r="I16391" s="41"/>
      <c r="J16391" s="41"/>
      <c r="K16391" s="40"/>
      <c r="Q16391" s="52"/>
    </row>
    <row r="16392" spans="3:17">
      <c r="C16392" s="52"/>
      <c r="F16392" s="41"/>
      <c r="I16392" s="41"/>
      <c r="J16392" s="41"/>
      <c r="K16392" s="40"/>
      <c r="Q16392" s="52"/>
    </row>
    <row r="16393" spans="3:17">
      <c r="C16393" s="52"/>
      <c r="F16393" s="41"/>
      <c r="I16393" s="41"/>
      <c r="J16393" s="41"/>
      <c r="K16393" s="40"/>
      <c r="Q16393" s="52"/>
    </row>
    <row r="16394" spans="3:17">
      <c r="C16394" s="52"/>
      <c r="F16394" s="41"/>
      <c r="I16394" s="41"/>
      <c r="J16394" s="41"/>
      <c r="K16394" s="40"/>
      <c r="Q16394" s="52"/>
    </row>
    <row r="16395" spans="3:17">
      <c r="C16395" s="52"/>
      <c r="F16395" s="41"/>
      <c r="I16395" s="41"/>
      <c r="J16395" s="41"/>
      <c r="K16395" s="40"/>
      <c r="Q16395" s="52"/>
    </row>
    <row r="16396" spans="3:17">
      <c r="C16396" s="52"/>
      <c r="F16396" s="41"/>
      <c r="I16396" s="41"/>
      <c r="J16396" s="41"/>
      <c r="K16396" s="40"/>
      <c r="Q16396" s="52"/>
    </row>
    <row r="16397" spans="3:17">
      <c r="C16397" s="52"/>
      <c r="F16397" s="41"/>
      <c r="I16397" s="41"/>
      <c r="J16397" s="41"/>
      <c r="K16397" s="40"/>
      <c r="Q16397" s="52"/>
    </row>
    <row r="16398" spans="3:17">
      <c r="C16398" s="52"/>
      <c r="F16398" s="41"/>
      <c r="I16398" s="41"/>
      <c r="J16398" s="41"/>
      <c r="K16398" s="40"/>
      <c r="Q16398" s="52"/>
    </row>
    <row r="16399" spans="3:17">
      <c r="C16399" s="52"/>
      <c r="F16399" s="41"/>
      <c r="I16399" s="41"/>
      <c r="J16399" s="41"/>
      <c r="K16399" s="40"/>
      <c r="Q16399" s="52"/>
    </row>
    <row r="16400" spans="3:17">
      <c r="C16400" s="52"/>
      <c r="F16400" s="41"/>
      <c r="I16400" s="41"/>
      <c r="J16400" s="41"/>
      <c r="K16400" s="40"/>
      <c r="Q16400" s="52"/>
    </row>
    <row r="16401" spans="3:17">
      <c r="C16401" s="52"/>
      <c r="F16401" s="41"/>
      <c r="I16401" s="41"/>
      <c r="J16401" s="41"/>
      <c r="K16401" s="40"/>
      <c r="Q16401" s="52"/>
    </row>
    <row r="16402" spans="3:17">
      <c r="C16402" s="52"/>
      <c r="F16402" s="41"/>
      <c r="I16402" s="41"/>
      <c r="J16402" s="41"/>
      <c r="K16402" s="40"/>
      <c r="Q16402" s="52"/>
    </row>
    <row r="16403" spans="3:17">
      <c r="C16403" s="52"/>
      <c r="F16403" s="41"/>
      <c r="I16403" s="41"/>
      <c r="J16403" s="41"/>
      <c r="K16403" s="40"/>
      <c r="Q16403" s="52"/>
    </row>
    <row r="16404" spans="3:17">
      <c r="C16404" s="52"/>
      <c r="F16404" s="41"/>
      <c r="I16404" s="41"/>
      <c r="J16404" s="41"/>
      <c r="K16404" s="40"/>
      <c r="Q16404" s="52"/>
    </row>
    <row r="16405" spans="3:17">
      <c r="C16405" s="52"/>
      <c r="F16405" s="41"/>
      <c r="I16405" s="41"/>
      <c r="J16405" s="41"/>
      <c r="K16405" s="40"/>
      <c r="Q16405" s="52"/>
    </row>
    <row r="16406" spans="3:17">
      <c r="C16406" s="52"/>
      <c r="F16406" s="41"/>
      <c r="I16406" s="41"/>
      <c r="J16406" s="41"/>
      <c r="K16406" s="40"/>
      <c r="Q16406" s="52"/>
    </row>
    <row r="16407" spans="3:17">
      <c r="C16407" s="52"/>
      <c r="F16407" s="41"/>
      <c r="I16407" s="41"/>
      <c r="J16407" s="41"/>
      <c r="K16407" s="40"/>
      <c r="Q16407" s="52"/>
    </row>
    <row r="16408" spans="3:17">
      <c r="C16408" s="52"/>
      <c r="F16408" s="41"/>
      <c r="I16408" s="41"/>
      <c r="J16408" s="41"/>
      <c r="K16408" s="40"/>
      <c r="Q16408" s="52"/>
    </row>
    <row r="16409" spans="3:17">
      <c r="C16409" s="52"/>
      <c r="F16409" s="41"/>
      <c r="I16409" s="41"/>
      <c r="J16409" s="41"/>
      <c r="K16409" s="40"/>
      <c r="Q16409" s="52"/>
    </row>
    <row r="16410" spans="3:17">
      <c r="C16410" s="52"/>
      <c r="F16410" s="41"/>
      <c r="I16410" s="41"/>
      <c r="J16410" s="41"/>
      <c r="K16410" s="40"/>
      <c r="Q16410" s="52"/>
    </row>
    <row r="16411" spans="3:17">
      <c r="C16411" s="52"/>
      <c r="F16411" s="41"/>
      <c r="I16411" s="41"/>
      <c r="J16411" s="41"/>
      <c r="K16411" s="40"/>
      <c r="Q16411" s="52"/>
    </row>
    <row r="16412" spans="3:17">
      <c r="C16412" s="52"/>
      <c r="F16412" s="41"/>
      <c r="I16412" s="41"/>
      <c r="J16412" s="41"/>
      <c r="K16412" s="40"/>
      <c r="Q16412" s="52"/>
    </row>
    <row r="16413" spans="3:17">
      <c r="C16413" s="52"/>
      <c r="F16413" s="41"/>
      <c r="I16413" s="41"/>
      <c r="J16413" s="41"/>
      <c r="K16413" s="40"/>
      <c r="Q16413" s="52"/>
    </row>
    <row r="16414" spans="3:17">
      <c r="C16414" s="52"/>
      <c r="F16414" s="41"/>
      <c r="I16414" s="41"/>
      <c r="J16414" s="41"/>
      <c r="K16414" s="40"/>
      <c r="Q16414" s="52"/>
    </row>
    <row r="16415" spans="3:17">
      <c r="C16415" s="52"/>
      <c r="F16415" s="41"/>
      <c r="I16415" s="41"/>
      <c r="J16415" s="41"/>
      <c r="K16415" s="40"/>
      <c r="Q16415" s="52"/>
    </row>
    <row r="16416" spans="3:17">
      <c r="C16416" s="52"/>
      <c r="F16416" s="41"/>
      <c r="I16416" s="41"/>
      <c r="J16416" s="41"/>
      <c r="K16416" s="40"/>
      <c r="Q16416" s="52"/>
    </row>
    <row r="16417" spans="3:17">
      <c r="C16417" s="52"/>
      <c r="F16417" s="41"/>
      <c r="I16417" s="41"/>
      <c r="J16417" s="41"/>
      <c r="K16417" s="40"/>
      <c r="Q16417" s="52"/>
    </row>
    <row r="16418" spans="3:17">
      <c r="C16418" s="52"/>
      <c r="F16418" s="41"/>
      <c r="I16418" s="41"/>
      <c r="J16418" s="41"/>
      <c r="K16418" s="40"/>
      <c r="Q16418" s="52"/>
    </row>
    <row r="16419" spans="3:17">
      <c r="C16419" s="52"/>
      <c r="F16419" s="41"/>
      <c r="I16419" s="41"/>
      <c r="J16419" s="41"/>
      <c r="K16419" s="40"/>
      <c r="Q16419" s="52"/>
    </row>
    <row r="16420" spans="3:17">
      <c r="C16420" s="52"/>
      <c r="F16420" s="41"/>
      <c r="I16420" s="41"/>
      <c r="J16420" s="41"/>
      <c r="K16420" s="40"/>
      <c r="Q16420" s="52"/>
    </row>
    <row r="16421" spans="3:17">
      <c r="C16421" s="52"/>
      <c r="F16421" s="41"/>
      <c r="I16421" s="41"/>
      <c r="J16421" s="41"/>
      <c r="K16421" s="40"/>
      <c r="Q16421" s="52"/>
    </row>
    <row r="16422" spans="3:17">
      <c r="C16422" s="52"/>
      <c r="F16422" s="41"/>
      <c r="I16422" s="41"/>
      <c r="J16422" s="41"/>
      <c r="K16422" s="40"/>
      <c r="Q16422" s="52"/>
    </row>
    <row r="16423" spans="3:17">
      <c r="C16423" s="52"/>
      <c r="F16423" s="41"/>
      <c r="I16423" s="41"/>
      <c r="J16423" s="41"/>
      <c r="K16423" s="40"/>
      <c r="Q16423" s="52"/>
    </row>
    <row r="16424" spans="3:17">
      <c r="C16424" s="52"/>
      <c r="F16424" s="41"/>
      <c r="I16424" s="41"/>
      <c r="J16424" s="41"/>
      <c r="K16424" s="40"/>
      <c r="Q16424" s="52"/>
    </row>
    <row r="16425" spans="3:17">
      <c r="C16425" s="52"/>
      <c r="F16425" s="41"/>
      <c r="I16425" s="41"/>
      <c r="J16425" s="41"/>
      <c r="K16425" s="40"/>
      <c r="Q16425" s="52"/>
    </row>
    <row r="16426" spans="3:17">
      <c r="C16426" s="52"/>
      <c r="F16426" s="41"/>
      <c r="I16426" s="41"/>
      <c r="J16426" s="41"/>
      <c r="K16426" s="40"/>
      <c r="Q16426" s="52"/>
    </row>
    <row r="16427" spans="3:17">
      <c r="C16427" s="52"/>
      <c r="F16427" s="41"/>
      <c r="I16427" s="41"/>
      <c r="J16427" s="41"/>
      <c r="K16427" s="40"/>
      <c r="Q16427" s="52"/>
    </row>
    <row r="16428" spans="3:17">
      <c r="C16428" s="52"/>
      <c r="F16428" s="41"/>
      <c r="I16428" s="41"/>
      <c r="J16428" s="41"/>
      <c r="K16428" s="40"/>
      <c r="Q16428" s="52"/>
    </row>
    <row r="16429" spans="3:17">
      <c r="C16429" s="52"/>
      <c r="F16429" s="41"/>
      <c r="I16429" s="41"/>
      <c r="J16429" s="41"/>
      <c r="K16429" s="40"/>
      <c r="Q16429" s="52"/>
    </row>
    <row r="16430" spans="3:17">
      <c r="C16430" s="52"/>
      <c r="F16430" s="41"/>
      <c r="I16430" s="41"/>
      <c r="J16430" s="41"/>
      <c r="K16430" s="40"/>
      <c r="Q16430" s="52"/>
    </row>
    <row r="16431" spans="3:17">
      <c r="C16431" s="52"/>
      <c r="F16431" s="41"/>
      <c r="I16431" s="41"/>
      <c r="J16431" s="41"/>
      <c r="K16431" s="40"/>
      <c r="Q16431" s="52"/>
    </row>
    <row r="16432" spans="3:17">
      <c r="C16432" s="52"/>
      <c r="F16432" s="41"/>
      <c r="I16432" s="41"/>
      <c r="J16432" s="41"/>
      <c r="K16432" s="40"/>
      <c r="Q16432" s="52"/>
    </row>
    <row r="16433" spans="3:17">
      <c r="C16433" s="52"/>
      <c r="F16433" s="41"/>
      <c r="I16433" s="41"/>
      <c r="J16433" s="41"/>
      <c r="K16433" s="40"/>
      <c r="Q16433" s="52"/>
    </row>
    <row r="16434" spans="3:17">
      <c r="C16434" s="52"/>
      <c r="F16434" s="41"/>
      <c r="I16434" s="41"/>
      <c r="J16434" s="41"/>
      <c r="K16434" s="40"/>
      <c r="Q16434" s="52"/>
    </row>
    <row r="16435" spans="3:17">
      <c r="C16435" s="52"/>
      <c r="F16435" s="41"/>
      <c r="I16435" s="41"/>
      <c r="J16435" s="41"/>
      <c r="K16435" s="40"/>
      <c r="Q16435" s="52"/>
    </row>
    <row r="16436" spans="3:17">
      <c r="C16436" s="52"/>
      <c r="F16436" s="41"/>
      <c r="I16436" s="41"/>
      <c r="J16436" s="41"/>
      <c r="K16436" s="40"/>
      <c r="Q16436" s="52"/>
    </row>
    <row r="16437" spans="3:17">
      <c r="C16437" s="52"/>
      <c r="F16437" s="41"/>
      <c r="I16437" s="41"/>
      <c r="J16437" s="41"/>
      <c r="K16437" s="40"/>
      <c r="Q16437" s="52"/>
    </row>
    <row r="16438" spans="3:17">
      <c r="C16438" s="52"/>
      <c r="F16438" s="41"/>
      <c r="I16438" s="41"/>
      <c r="J16438" s="41"/>
      <c r="K16438" s="40"/>
      <c r="Q16438" s="52"/>
    </row>
    <row r="16439" spans="3:17">
      <c r="C16439" s="52"/>
      <c r="F16439" s="41"/>
      <c r="I16439" s="41"/>
      <c r="J16439" s="41"/>
      <c r="K16439" s="40"/>
      <c r="Q16439" s="52"/>
    </row>
    <row r="16440" spans="3:17">
      <c r="C16440" s="52"/>
      <c r="F16440" s="41"/>
      <c r="I16440" s="41"/>
      <c r="J16440" s="41"/>
      <c r="K16440" s="40"/>
      <c r="Q16440" s="52"/>
    </row>
    <row r="16441" spans="3:17">
      <c r="C16441" s="52"/>
      <c r="F16441" s="41"/>
      <c r="I16441" s="41"/>
      <c r="J16441" s="41"/>
      <c r="K16441" s="40"/>
      <c r="Q16441" s="52"/>
    </row>
    <row r="16442" spans="3:17">
      <c r="C16442" s="52"/>
      <c r="F16442" s="41"/>
      <c r="I16442" s="41"/>
      <c r="J16442" s="41"/>
      <c r="K16442" s="40"/>
      <c r="Q16442" s="52"/>
    </row>
    <row r="16443" spans="3:17">
      <c r="C16443" s="52"/>
      <c r="F16443" s="41"/>
      <c r="I16443" s="41"/>
      <c r="J16443" s="41"/>
      <c r="K16443" s="40"/>
      <c r="Q16443" s="52"/>
    </row>
    <row r="16444" spans="3:17">
      <c r="C16444" s="52"/>
      <c r="F16444" s="41"/>
      <c r="I16444" s="41"/>
      <c r="J16444" s="41"/>
      <c r="K16444" s="40"/>
      <c r="Q16444" s="52"/>
    </row>
    <row r="16445" spans="3:17">
      <c r="C16445" s="52"/>
      <c r="F16445" s="41"/>
      <c r="I16445" s="41"/>
      <c r="J16445" s="41"/>
      <c r="K16445" s="40"/>
      <c r="Q16445" s="52"/>
    </row>
    <row r="16446" spans="3:17">
      <c r="C16446" s="52"/>
      <c r="F16446" s="41"/>
      <c r="I16446" s="41"/>
      <c r="J16446" s="41"/>
      <c r="K16446" s="40"/>
      <c r="Q16446" s="52"/>
    </row>
    <row r="16447" spans="3:17">
      <c r="C16447" s="52"/>
      <c r="F16447" s="41"/>
      <c r="I16447" s="41"/>
      <c r="J16447" s="41"/>
      <c r="K16447" s="40"/>
      <c r="Q16447" s="52"/>
    </row>
    <row r="16448" spans="3:17">
      <c r="C16448" s="52"/>
      <c r="F16448" s="41"/>
      <c r="I16448" s="41"/>
      <c r="J16448" s="41"/>
      <c r="K16448" s="40"/>
      <c r="Q16448" s="52"/>
    </row>
    <row r="16449" spans="3:17">
      <c r="C16449" s="52"/>
      <c r="F16449" s="41"/>
      <c r="I16449" s="41"/>
      <c r="J16449" s="41"/>
      <c r="K16449" s="40"/>
      <c r="Q16449" s="52"/>
    </row>
    <row r="16450" spans="3:17">
      <c r="C16450" s="52"/>
      <c r="F16450" s="41"/>
      <c r="I16450" s="41"/>
      <c r="J16450" s="41"/>
      <c r="K16450" s="40"/>
      <c r="Q16450" s="52"/>
    </row>
    <row r="16451" spans="3:17">
      <c r="C16451" s="52"/>
      <c r="F16451" s="41"/>
      <c r="I16451" s="41"/>
      <c r="J16451" s="41"/>
      <c r="K16451" s="40"/>
      <c r="Q16451" s="52"/>
    </row>
    <row r="16452" spans="3:17">
      <c r="C16452" s="52"/>
      <c r="F16452" s="41"/>
      <c r="I16452" s="41"/>
      <c r="J16452" s="41"/>
      <c r="K16452" s="40"/>
      <c r="Q16452" s="52"/>
    </row>
    <row r="16453" spans="3:17">
      <c r="C16453" s="52"/>
      <c r="F16453" s="41"/>
      <c r="I16453" s="41"/>
      <c r="J16453" s="41"/>
      <c r="K16453" s="40"/>
      <c r="Q16453" s="52"/>
    </row>
    <row r="16454" spans="3:17">
      <c r="C16454" s="52"/>
      <c r="F16454" s="41"/>
      <c r="I16454" s="41"/>
      <c r="J16454" s="41"/>
      <c r="K16454" s="40"/>
      <c r="Q16454" s="52"/>
    </row>
    <row r="16455" spans="3:17">
      <c r="C16455" s="52"/>
      <c r="F16455" s="41"/>
      <c r="I16455" s="41"/>
      <c r="J16455" s="41"/>
      <c r="K16455" s="40"/>
      <c r="Q16455" s="52"/>
    </row>
    <row r="16456" spans="3:17">
      <c r="C16456" s="52"/>
      <c r="F16456" s="41"/>
      <c r="I16456" s="41"/>
      <c r="J16456" s="41"/>
      <c r="K16456" s="40"/>
      <c r="Q16456" s="52"/>
    </row>
    <row r="16457" spans="3:17">
      <c r="C16457" s="52"/>
      <c r="F16457" s="41"/>
      <c r="I16457" s="41"/>
      <c r="J16457" s="41"/>
      <c r="K16457" s="40"/>
      <c r="Q16457" s="52"/>
    </row>
    <row r="16458" spans="3:17">
      <c r="C16458" s="52"/>
      <c r="F16458" s="41"/>
      <c r="I16458" s="41"/>
      <c r="J16458" s="41"/>
      <c r="K16458" s="40"/>
      <c r="Q16458" s="52"/>
    </row>
    <row r="16459" spans="3:17">
      <c r="C16459" s="52"/>
      <c r="F16459" s="41"/>
      <c r="I16459" s="41"/>
      <c r="J16459" s="41"/>
      <c r="K16459" s="40"/>
      <c r="Q16459" s="52"/>
    </row>
    <row r="16460" spans="3:17">
      <c r="C16460" s="52"/>
      <c r="F16460" s="41"/>
      <c r="I16460" s="41"/>
      <c r="J16460" s="41"/>
      <c r="K16460" s="40"/>
      <c r="Q16460" s="52"/>
    </row>
    <row r="16461" spans="3:17">
      <c r="C16461" s="52"/>
      <c r="F16461" s="41"/>
      <c r="I16461" s="41"/>
      <c r="J16461" s="41"/>
      <c r="K16461" s="40"/>
      <c r="Q16461" s="52"/>
    </row>
    <row r="16462" spans="3:17">
      <c r="C16462" s="52"/>
      <c r="F16462" s="41"/>
      <c r="I16462" s="41"/>
      <c r="J16462" s="41"/>
      <c r="K16462" s="40"/>
      <c r="Q16462" s="52"/>
    </row>
    <row r="16463" spans="3:17">
      <c r="C16463" s="52"/>
      <c r="F16463" s="41"/>
      <c r="I16463" s="41"/>
      <c r="J16463" s="41"/>
      <c r="K16463" s="40"/>
      <c r="Q16463" s="52"/>
    </row>
    <row r="16464" spans="3:17">
      <c r="C16464" s="52"/>
      <c r="F16464" s="41"/>
      <c r="I16464" s="41"/>
      <c r="J16464" s="41"/>
      <c r="K16464" s="40"/>
      <c r="Q16464" s="52"/>
    </row>
    <row r="16465" spans="3:17">
      <c r="C16465" s="52"/>
      <c r="F16465" s="41"/>
      <c r="I16465" s="41"/>
      <c r="J16465" s="41"/>
      <c r="K16465" s="40"/>
      <c r="Q16465" s="52"/>
    </row>
    <row r="16466" spans="3:17">
      <c r="C16466" s="52"/>
      <c r="F16466" s="41"/>
      <c r="I16466" s="41"/>
      <c r="J16466" s="41"/>
      <c r="K16466" s="40"/>
      <c r="Q16466" s="52"/>
    </row>
    <row r="16467" spans="3:17">
      <c r="C16467" s="52"/>
      <c r="F16467" s="41"/>
      <c r="I16467" s="41"/>
      <c r="J16467" s="41"/>
      <c r="K16467" s="40"/>
      <c r="Q16467" s="52"/>
    </row>
    <row r="16468" spans="3:17">
      <c r="C16468" s="52"/>
      <c r="F16468" s="41"/>
      <c r="I16468" s="41"/>
      <c r="J16468" s="41"/>
      <c r="K16468" s="40"/>
      <c r="Q16468" s="52"/>
    </row>
    <row r="16469" spans="3:17">
      <c r="C16469" s="52"/>
      <c r="F16469" s="41"/>
      <c r="I16469" s="41"/>
      <c r="J16469" s="41"/>
      <c r="K16469" s="40"/>
      <c r="Q16469" s="52"/>
    </row>
    <row r="16470" spans="3:17">
      <c r="C16470" s="52"/>
      <c r="F16470" s="41"/>
      <c r="I16470" s="41"/>
      <c r="J16470" s="41"/>
      <c r="K16470" s="40"/>
      <c r="Q16470" s="52"/>
    </row>
    <row r="16471" spans="3:17">
      <c r="C16471" s="52"/>
      <c r="F16471" s="41"/>
      <c r="I16471" s="41"/>
      <c r="J16471" s="41"/>
      <c r="K16471" s="40"/>
      <c r="Q16471" s="52"/>
    </row>
    <row r="16472" spans="3:17">
      <c r="C16472" s="52"/>
      <c r="F16472" s="41"/>
      <c r="I16472" s="41"/>
      <c r="J16472" s="41"/>
      <c r="K16472" s="40"/>
      <c r="Q16472" s="52"/>
    </row>
    <row r="16473" spans="3:17">
      <c r="C16473" s="52"/>
      <c r="F16473" s="41"/>
      <c r="I16473" s="41"/>
      <c r="J16473" s="41"/>
      <c r="K16473" s="40"/>
      <c r="Q16473" s="52"/>
    </row>
    <row r="16474" spans="3:17">
      <c r="C16474" s="52"/>
      <c r="F16474" s="41"/>
      <c r="I16474" s="41"/>
      <c r="J16474" s="41"/>
      <c r="K16474" s="40"/>
      <c r="Q16474" s="52"/>
    </row>
    <row r="16475" spans="3:17">
      <c r="C16475" s="52"/>
      <c r="F16475" s="41"/>
      <c r="I16475" s="41"/>
      <c r="J16475" s="41"/>
      <c r="K16475" s="40"/>
      <c r="Q16475" s="52"/>
    </row>
    <row r="16476" spans="3:17">
      <c r="C16476" s="52"/>
      <c r="F16476" s="41"/>
      <c r="I16476" s="41"/>
      <c r="J16476" s="41"/>
      <c r="K16476" s="40"/>
      <c r="Q16476" s="52"/>
    </row>
    <row r="16477" spans="3:17">
      <c r="C16477" s="52"/>
      <c r="F16477" s="41"/>
      <c r="I16477" s="41"/>
      <c r="J16477" s="41"/>
      <c r="K16477" s="40"/>
      <c r="Q16477" s="52"/>
    </row>
    <row r="16478" spans="3:17">
      <c r="C16478" s="52"/>
      <c r="F16478" s="41"/>
      <c r="I16478" s="41"/>
      <c r="J16478" s="41"/>
      <c r="K16478" s="40"/>
      <c r="Q16478" s="52"/>
    </row>
    <row r="16479" spans="3:17">
      <c r="C16479" s="52"/>
      <c r="F16479" s="41"/>
      <c r="I16479" s="41"/>
      <c r="J16479" s="41"/>
      <c r="K16479" s="40"/>
      <c r="Q16479" s="52"/>
    </row>
    <row r="16480" spans="3:17">
      <c r="C16480" s="52"/>
      <c r="F16480" s="41"/>
      <c r="I16480" s="41"/>
      <c r="J16480" s="41"/>
      <c r="K16480" s="40"/>
      <c r="Q16480" s="52"/>
    </row>
    <row r="16481" spans="3:17">
      <c r="C16481" s="52"/>
      <c r="F16481" s="41"/>
      <c r="I16481" s="41"/>
      <c r="J16481" s="41"/>
      <c r="K16481" s="40"/>
      <c r="Q16481" s="52"/>
    </row>
    <row r="16482" spans="3:17">
      <c r="C16482" s="52"/>
      <c r="F16482" s="41"/>
      <c r="I16482" s="41"/>
      <c r="J16482" s="41"/>
      <c r="K16482" s="40"/>
      <c r="Q16482" s="52"/>
    </row>
    <row r="16483" spans="3:17">
      <c r="C16483" s="52"/>
      <c r="F16483" s="41"/>
      <c r="I16483" s="41"/>
      <c r="J16483" s="41"/>
      <c r="K16483" s="40"/>
      <c r="Q16483" s="52"/>
    </row>
    <row r="16484" spans="3:17">
      <c r="C16484" s="52"/>
      <c r="F16484" s="41"/>
      <c r="I16484" s="41"/>
      <c r="J16484" s="41"/>
      <c r="K16484" s="40"/>
      <c r="Q16484" s="52"/>
    </row>
    <row r="16485" spans="3:17">
      <c r="C16485" s="52"/>
      <c r="F16485" s="41"/>
      <c r="I16485" s="41"/>
      <c r="J16485" s="41"/>
      <c r="K16485" s="40"/>
      <c r="Q16485" s="52"/>
    </row>
    <row r="16486" spans="3:17">
      <c r="C16486" s="52"/>
      <c r="F16486" s="41"/>
      <c r="I16486" s="41"/>
      <c r="J16486" s="41"/>
      <c r="K16486" s="40"/>
      <c r="Q16486" s="52"/>
    </row>
    <row r="16487" spans="3:17">
      <c r="C16487" s="52"/>
      <c r="F16487" s="41"/>
      <c r="I16487" s="41"/>
      <c r="J16487" s="41"/>
      <c r="K16487" s="40"/>
      <c r="Q16487" s="52"/>
    </row>
    <row r="16488" spans="3:17">
      <c r="C16488" s="52"/>
      <c r="F16488" s="41"/>
      <c r="I16488" s="41"/>
      <c r="J16488" s="41"/>
      <c r="K16488" s="40"/>
      <c r="Q16488" s="52"/>
    </row>
    <row r="16489" spans="3:17">
      <c r="C16489" s="52"/>
      <c r="F16489" s="41"/>
      <c r="I16489" s="41"/>
      <c r="J16489" s="41"/>
      <c r="K16489" s="40"/>
      <c r="Q16489" s="52"/>
    </row>
    <row r="16490" spans="3:17">
      <c r="C16490" s="52"/>
      <c r="F16490" s="41"/>
      <c r="I16490" s="41"/>
      <c r="J16490" s="41"/>
      <c r="K16490" s="40"/>
      <c r="Q16490" s="52"/>
    </row>
    <row r="16491" spans="3:17">
      <c r="C16491" s="52"/>
      <c r="F16491" s="41"/>
      <c r="I16491" s="41"/>
      <c r="J16491" s="41"/>
      <c r="K16491" s="40"/>
      <c r="Q16491" s="52"/>
    </row>
    <row r="16492" spans="3:17">
      <c r="C16492" s="52"/>
      <c r="F16492" s="41"/>
      <c r="I16492" s="41"/>
      <c r="J16492" s="41"/>
      <c r="K16492" s="40"/>
      <c r="Q16492" s="52"/>
    </row>
    <row r="16493" spans="3:17">
      <c r="C16493" s="52"/>
      <c r="F16493" s="41"/>
      <c r="I16493" s="41"/>
      <c r="J16493" s="41"/>
      <c r="K16493" s="40"/>
      <c r="Q16493" s="52"/>
    </row>
    <row r="16494" spans="3:17">
      <c r="C16494" s="52"/>
      <c r="F16494" s="41"/>
      <c r="I16494" s="41"/>
      <c r="J16494" s="41"/>
      <c r="K16494" s="40"/>
      <c r="Q16494" s="52"/>
    </row>
    <row r="16495" spans="3:17">
      <c r="C16495" s="52"/>
      <c r="F16495" s="41"/>
      <c r="I16495" s="41"/>
      <c r="J16495" s="41"/>
      <c r="K16495" s="40"/>
      <c r="Q16495" s="52"/>
    </row>
    <row r="16496" spans="3:17">
      <c r="C16496" s="52"/>
      <c r="F16496" s="41"/>
      <c r="I16496" s="41"/>
      <c r="J16496" s="41"/>
      <c r="K16496" s="40"/>
      <c r="Q16496" s="52"/>
    </row>
    <row r="16497" spans="3:17">
      <c r="C16497" s="52"/>
      <c r="F16497" s="41"/>
      <c r="I16497" s="41"/>
      <c r="J16497" s="41"/>
      <c r="K16497" s="40"/>
      <c r="Q16497" s="52"/>
    </row>
    <row r="16498" spans="3:17">
      <c r="C16498" s="52"/>
      <c r="F16498" s="41"/>
      <c r="I16498" s="41"/>
      <c r="J16498" s="41"/>
      <c r="K16498" s="40"/>
      <c r="Q16498" s="52"/>
    </row>
    <row r="16499" spans="3:17">
      <c r="C16499" s="52"/>
      <c r="F16499" s="41"/>
      <c r="I16499" s="41"/>
      <c r="J16499" s="41"/>
      <c r="K16499" s="40"/>
      <c r="Q16499" s="52"/>
    </row>
    <row r="16500" spans="3:17">
      <c r="C16500" s="52"/>
      <c r="F16500" s="41"/>
      <c r="I16500" s="41"/>
      <c r="J16500" s="41"/>
      <c r="K16500" s="40"/>
      <c r="Q16500" s="52"/>
    </row>
    <row r="16501" spans="3:17">
      <c r="C16501" s="52"/>
      <c r="F16501" s="41"/>
      <c r="I16501" s="41"/>
      <c r="J16501" s="41"/>
      <c r="K16501" s="40"/>
      <c r="Q16501" s="52"/>
    </row>
    <row r="16502" spans="3:17">
      <c r="C16502" s="52"/>
      <c r="F16502" s="41"/>
      <c r="I16502" s="41"/>
      <c r="J16502" s="41"/>
      <c r="K16502" s="40"/>
      <c r="Q16502" s="52"/>
    </row>
    <row r="16503" spans="3:17">
      <c r="C16503" s="52"/>
      <c r="F16503" s="41"/>
      <c r="I16503" s="41"/>
      <c r="J16503" s="41"/>
      <c r="K16503" s="40"/>
      <c r="Q16503" s="52"/>
    </row>
    <row r="16504" spans="3:17">
      <c r="C16504" s="52"/>
      <c r="F16504" s="41"/>
      <c r="I16504" s="41"/>
      <c r="J16504" s="41"/>
      <c r="K16504" s="40"/>
      <c r="Q16504" s="52"/>
    </row>
    <row r="16505" spans="3:17">
      <c r="C16505" s="52"/>
      <c r="F16505" s="41"/>
      <c r="I16505" s="41"/>
      <c r="J16505" s="41"/>
      <c r="K16505" s="40"/>
      <c r="Q16505" s="52"/>
    </row>
    <row r="16506" spans="3:17">
      <c r="C16506" s="52"/>
      <c r="F16506" s="41"/>
      <c r="I16506" s="41"/>
      <c r="J16506" s="41"/>
      <c r="K16506" s="40"/>
      <c r="Q16506" s="52"/>
    </row>
    <row r="16507" spans="3:17">
      <c r="C16507" s="52"/>
      <c r="F16507" s="41"/>
      <c r="I16507" s="41"/>
      <c r="J16507" s="41"/>
      <c r="K16507" s="40"/>
      <c r="Q16507" s="52"/>
    </row>
    <row r="16508" spans="3:17">
      <c r="C16508" s="52"/>
      <c r="F16508" s="41"/>
      <c r="I16508" s="41"/>
      <c r="J16508" s="41"/>
      <c r="K16508" s="40"/>
      <c r="Q16508" s="52"/>
    </row>
    <row r="16509" spans="3:17">
      <c r="C16509" s="52"/>
      <c r="F16509" s="41"/>
      <c r="I16509" s="41"/>
      <c r="J16509" s="41"/>
      <c r="K16509" s="40"/>
      <c r="Q16509" s="52"/>
    </row>
    <row r="16510" spans="3:17">
      <c r="C16510" s="52"/>
      <c r="F16510" s="41"/>
      <c r="I16510" s="41"/>
      <c r="J16510" s="41"/>
      <c r="K16510" s="40"/>
      <c r="Q16510" s="52"/>
    </row>
    <row r="16511" spans="3:17">
      <c r="C16511" s="52"/>
      <c r="F16511" s="41"/>
      <c r="I16511" s="41"/>
      <c r="J16511" s="41"/>
      <c r="K16511" s="40"/>
      <c r="Q16511" s="52"/>
    </row>
    <row r="16512" spans="3:17">
      <c r="C16512" s="52"/>
      <c r="F16512" s="41"/>
      <c r="I16512" s="41"/>
      <c r="J16512" s="41"/>
      <c r="K16512" s="40"/>
      <c r="Q16512" s="52"/>
    </row>
    <row r="16513" spans="3:17">
      <c r="C16513" s="52"/>
      <c r="F16513" s="41"/>
      <c r="I16513" s="41"/>
      <c r="J16513" s="41"/>
      <c r="K16513" s="40"/>
      <c r="Q16513" s="52"/>
    </row>
    <row r="16514" spans="3:17">
      <c r="C16514" s="52"/>
      <c r="F16514" s="41"/>
      <c r="I16514" s="41"/>
      <c r="J16514" s="41"/>
      <c r="K16514" s="40"/>
      <c r="Q16514" s="52"/>
    </row>
    <row r="16515" spans="3:17">
      <c r="C16515" s="52"/>
      <c r="F16515" s="41"/>
      <c r="I16515" s="41"/>
      <c r="J16515" s="41"/>
      <c r="K16515" s="40"/>
      <c r="Q16515" s="52"/>
    </row>
    <row r="16516" spans="3:17">
      <c r="C16516" s="52"/>
      <c r="F16516" s="41"/>
      <c r="I16516" s="41"/>
      <c r="J16516" s="41"/>
      <c r="K16516" s="40"/>
      <c r="Q16516" s="52"/>
    </row>
    <row r="16517" spans="3:17">
      <c r="C16517" s="52"/>
      <c r="F16517" s="41"/>
      <c r="I16517" s="41"/>
      <c r="J16517" s="41"/>
      <c r="K16517" s="40"/>
      <c r="Q16517" s="52"/>
    </row>
    <row r="16518" spans="3:17">
      <c r="C16518" s="52"/>
      <c r="F16518" s="41"/>
      <c r="I16518" s="41"/>
      <c r="J16518" s="41"/>
      <c r="K16518" s="40"/>
      <c r="Q16518" s="52"/>
    </row>
    <row r="16519" spans="3:17">
      <c r="C16519" s="52"/>
      <c r="F16519" s="41"/>
      <c r="I16519" s="41"/>
      <c r="J16519" s="41"/>
      <c r="K16519" s="40"/>
      <c r="Q16519" s="52"/>
    </row>
    <row r="16520" spans="3:17">
      <c r="C16520" s="52"/>
      <c r="F16520" s="41"/>
      <c r="I16520" s="41"/>
      <c r="J16520" s="41"/>
      <c r="K16520" s="40"/>
      <c r="Q16520" s="52"/>
    </row>
    <row r="16521" spans="3:17">
      <c r="C16521" s="52"/>
      <c r="F16521" s="41"/>
      <c r="I16521" s="41"/>
      <c r="J16521" s="41"/>
      <c r="K16521" s="40"/>
      <c r="Q16521" s="52"/>
    </row>
    <row r="16522" spans="3:17">
      <c r="C16522" s="52"/>
      <c r="F16522" s="41"/>
      <c r="I16522" s="41"/>
      <c r="J16522" s="41"/>
      <c r="K16522" s="40"/>
      <c r="Q16522" s="52"/>
    </row>
    <row r="16523" spans="3:17">
      <c r="C16523" s="52"/>
      <c r="F16523" s="41"/>
      <c r="I16523" s="41"/>
      <c r="J16523" s="41"/>
      <c r="K16523" s="40"/>
      <c r="Q16523" s="52"/>
    </row>
    <row r="16524" spans="3:17">
      <c r="C16524" s="52"/>
      <c r="F16524" s="41"/>
      <c r="I16524" s="41"/>
      <c r="J16524" s="41"/>
      <c r="K16524" s="40"/>
      <c r="Q16524" s="52"/>
    </row>
    <row r="16525" spans="3:17">
      <c r="C16525" s="52"/>
      <c r="F16525" s="41"/>
      <c r="I16525" s="41"/>
      <c r="J16525" s="41"/>
      <c r="K16525" s="40"/>
      <c r="Q16525" s="52"/>
    </row>
    <row r="16526" spans="3:17">
      <c r="C16526" s="52"/>
      <c r="F16526" s="41"/>
      <c r="I16526" s="41"/>
      <c r="J16526" s="41"/>
      <c r="K16526" s="40"/>
      <c r="Q16526" s="52"/>
    </row>
    <row r="16527" spans="3:17">
      <c r="C16527" s="52"/>
      <c r="F16527" s="41"/>
      <c r="I16527" s="41"/>
      <c r="J16527" s="41"/>
      <c r="K16527" s="40"/>
      <c r="Q16527" s="52"/>
    </row>
    <row r="16528" spans="3:17">
      <c r="C16528" s="52"/>
      <c r="F16528" s="41"/>
      <c r="I16528" s="41"/>
      <c r="J16528" s="41"/>
      <c r="K16528" s="40"/>
      <c r="Q16528" s="52"/>
    </row>
    <row r="16529" spans="3:17">
      <c r="C16529" s="52"/>
      <c r="F16529" s="41"/>
      <c r="I16529" s="41"/>
      <c r="J16529" s="41"/>
      <c r="K16529" s="40"/>
      <c r="Q16529" s="52"/>
    </row>
    <row r="16530" spans="3:17">
      <c r="C16530" s="52"/>
      <c r="F16530" s="41"/>
      <c r="I16530" s="41"/>
      <c r="J16530" s="41"/>
      <c r="K16530" s="40"/>
      <c r="Q16530" s="52"/>
    </row>
    <row r="16531" spans="3:17">
      <c r="C16531" s="52"/>
      <c r="F16531" s="41"/>
      <c r="I16531" s="41"/>
      <c r="J16531" s="41"/>
      <c r="K16531" s="40"/>
      <c r="Q16531" s="52"/>
    </row>
    <row r="16532" spans="3:17">
      <c r="C16532" s="52"/>
      <c r="F16532" s="41"/>
      <c r="I16532" s="41"/>
      <c r="J16532" s="41"/>
      <c r="K16532" s="40"/>
      <c r="Q16532" s="52"/>
    </row>
    <row r="16533" spans="3:17">
      <c r="C16533" s="52"/>
      <c r="F16533" s="41"/>
      <c r="I16533" s="41"/>
      <c r="J16533" s="41"/>
      <c r="K16533" s="40"/>
      <c r="Q16533" s="52"/>
    </row>
    <row r="16534" spans="3:17">
      <c r="C16534" s="52"/>
      <c r="F16534" s="41"/>
      <c r="I16534" s="41"/>
      <c r="J16534" s="41"/>
      <c r="K16534" s="40"/>
      <c r="Q16534" s="52"/>
    </row>
    <row r="16535" spans="3:17">
      <c r="C16535" s="52"/>
      <c r="F16535" s="41"/>
      <c r="I16535" s="41"/>
      <c r="J16535" s="41"/>
      <c r="K16535" s="40"/>
      <c r="Q16535" s="52"/>
    </row>
    <row r="16536" spans="3:17">
      <c r="C16536" s="52"/>
      <c r="F16536" s="41"/>
      <c r="I16536" s="41"/>
      <c r="J16536" s="41"/>
      <c r="K16536" s="40"/>
      <c r="Q16536" s="52"/>
    </row>
    <row r="16537" spans="3:17">
      <c r="C16537" s="52"/>
      <c r="F16537" s="41"/>
      <c r="I16537" s="41"/>
      <c r="J16537" s="41"/>
      <c r="K16537" s="40"/>
      <c r="Q16537" s="52"/>
    </row>
    <row r="16538" spans="3:17">
      <c r="C16538" s="52"/>
      <c r="F16538" s="41"/>
      <c r="I16538" s="41"/>
      <c r="J16538" s="41"/>
      <c r="K16538" s="40"/>
      <c r="Q16538" s="52"/>
    </row>
    <row r="16539" spans="3:17">
      <c r="C16539" s="52"/>
      <c r="F16539" s="41"/>
      <c r="I16539" s="41"/>
      <c r="J16539" s="41"/>
      <c r="K16539" s="40"/>
      <c r="Q16539" s="52"/>
    </row>
    <row r="16540" spans="3:17">
      <c r="C16540" s="52"/>
      <c r="F16540" s="41"/>
      <c r="I16540" s="41"/>
      <c r="J16540" s="41"/>
      <c r="K16540" s="40"/>
      <c r="Q16540" s="52"/>
    </row>
    <row r="16541" spans="3:17">
      <c r="C16541" s="52"/>
      <c r="F16541" s="41"/>
      <c r="I16541" s="41"/>
      <c r="J16541" s="41"/>
      <c r="K16541" s="40"/>
      <c r="Q16541" s="52"/>
    </row>
    <row r="16542" spans="3:17">
      <c r="C16542" s="52"/>
      <c r="F16542" s="41"/>
      <c r="I16542" s="41"/>
      <c r="J16542" s="41"/>
      <c r="K16542" s="40"/>
      <c r="Q16542" s="52"/>
    </row>
    <row r="16543" spans="3:17">
      <c r="C16543" s="52"/>
      <c r="F16543" s="41"/>
      <c r="I16543" s="41"/>
      <c r="J16543" s="41"/>
      <c r="K16543" s="40"/>
      <c r="Q16543" s="52"/>
    </row>
    <row r="16544" spans="3:17">
      <c r="C16544" s="52"/>
      <c r="F16544" s="41"/>
      <c r="I16544" s="41"/>
      <c r="J16544" s="41"/>
      <c r="K16544" s="40"/>
      <c r="Q16544" s="52"/>
    </row>
    <row r="16545" spans="3:17">
      <c r="C16545" s="52"/>
      <c r="F16545" s="41"/>
      <c r="I16545" s="41"/>
      <c r="J16545" s="41"/>
      <c r="K16545" s="40"/>
      <c r="Q16545" s="52"/>
    </row>
    <row r="16546" spans="3:17">
      <c r="C16546" s="52"/>
      <c r="F16546" s="41"/>
      <c r="I16546" s="41"/>
      <c r="J16546" s="41"/>
      <c r="K16546" s="40"/>
      <c r="Q16546" s="52"/>
    </row>
    <row r="16547" spans="3:17">
      <c r="C16547" s="52"/>
      <c r="F16547" s="41"/>
      <c r="I16547" s="41"/>
      <c r="J16547" s="41"/>
      <c r="K16547" s="40"/>
      <c r="Q16547" s="52"/>
    </row>
    <row r="16548" spans="3:17">
      <c r="C16548" s="52"/>
      <c r="F16548" s="41"/>
      <c r="I16548" s="41"/>
      <c r="J16548" s="41"/>
      <c r="K16548" s="40"/>
      <c r="Q16548" s="52"/>
    </row>
    <row r="16549" spans="3:17">
      <c r="C16549" s="52"/>
      <c r="F16549" s="41"/>
      <c r="I16549" s="41"/>
      <c r="J16549" s="41"/>
      <c r="K16549" s="40"/>
      <c r="Q16549" s="52"/>
    </row>
    <row r="16550" spans="3:17">
      <c r="C16550" s="52"/>
      <c r="F16550" s="41"/>
      <c r="I16550" s="41"/>
      <c r="J16550" s="41"/>
      <c r="K16550" s="40"/>
      <c r="Q16550" s="52"/>
    </row>
    <row r="16551" spans="3:17">
      <c r="C16551" s="52"/>
      <c r="F16551" s="41"/>
      <c r="I16551" s="41"/>
      <c r="J16551" s="41"/>
      <c r="K16551" s="40"/>
      <c r="Q16551" s="52"/>
    </row>
    <row r="16552" spans="3:17">
      <c r="C16552" s="52"/>
      <c r="F16552" s="41"/>
      <c r="I16552" s="41"/>
      <c r="J16552" s="41"/>
      <c r="K16552" s="40"/>
      <c r="Q16552" s="52"/>
    </row>
    <row r="16553" spans="3:17">
      <c r="C16553" s="52"/>
      <c r="F16553" s="41"/>
      <c r="I16553" s="41"/>
      <c r="J16553" s="41"/>
      <c r="K16553" s="40"/>
      <c r="Q16553" s="52"/>
    </row>
    <row r="16554" spans="3:17">
      <c r="C16554" s="52"/>
      <c r="F16554" s="41"/>
      <c r="I16554" s="41"/>
      <c r="J16554" s="41"/>
      <c r="K16554" s="40"/>
      <c r="Q16554" s="52"/>
    </row>
    <row r="16555" spans="3:17">
      <c r="C16555" s="52"/>
      <c r="F16555" s="41"/>
      <c r="I16555" s="41"/>
      <c r="J16555" s="41"/>
      <c r="K16555" s="40"/>
      <c r="Q16555" s="52"/>
    </row>
    <row r="16556" spans="3:17">
      <c r="C16556" s="52"/>
      <c r="F16556" s="41"/>
      <c r="I16556" s="41"/>
      <c r="J16556" s="41"/>
      <c r="K16556" s="40"/>
      <c r="Q16556" s="52"/>
    </row>
    <row r="16557" spans="3:17">
      <c r="C16557" s="52"/>
      <c r="F16557" s="41"/>
      <c r="I16557" s="41"/>
      <c r="J16557" s="41"/>
      <c r="K16557" s="40"/>
      <c r="Q16557" s="52"/>
    </row>
    <row r="16558" spans="3:17">
      <c r="C16558" s="52"/>
      <c r="F16558" s="41"/>
      <c r="I16558" s="41"/>
      <c r="J16558" s="41"/>
      <c r="K16558" s="40"/>
      <c r="Q16558" s="52"/>
    </row>
    <row r="16559" spans="3:17">
      <c r="C16559" s="52"/>
      <c r="F16559" s="41"/>
      <c r="I16559" s="41"/>
      <c r="J16559" s="41"/>
      <c r="K16559" s="40"/>
      <c r="Q16559" s="52"/>
    </row>
    <row r="16560" spans="3:17">
      <c r="C16560" s="52"/>
      <c r="F16560" s="41"/>
      <c r="I16560" s="41"/>
      <c r="J16560" s="41"/>
      <c r="K16560" s="40"/>
      <c r="Q16560" s="52"/>
    </row>
    <row r="16561" spans="3:17">
      <c r="C16561" s="52"/>
      <c r="F16561" s="41"/>
      <c r="I16561" s="41"/>
      <c r="J16561" s="41"/>
      <c r="K16561" s="40"/>
      <c r="Q16561" s="52"/>
    </row>
    <row r="16562" spans="3:17">
      <c r="C16562" s="52"/>
      <c r="F16562" s="41"/>
      <c r="I16562" s="41"/>
      <c r="J16562" s="41"/>
      <c r="K16562" s="40"/>
      <c r="Q16562" s="52"/>
    </row>
    <row r="16563" spans="3:17">
      <c r="C16563" s="52"/>
      <c r="F16563" s="41"/>
      <c r="I16563" s="41"/>
      <c r="J16563" s="41"/>
      <c r="K16563" s="40"/>
      <c r="Q16563" s="52"/>
    </row>
    <row r="16564" spans="3:17">
      <c r="C16564" s="52"/>
      <c r="F16564" s="41"/>
      <c r="I16564" s="41"/>
      <c r="J16564" s="41"/>
      <c r="K16564" s="40"/>
      <c r="Q16564" s="52"/>
    </row>
    <row r="16565" spans="3:17">
      <c r="C16565" s="52"/>
      <c r="F16565" s="41"/>
      <c r="I16565" s="41"/>
      <c r="J16565" s="41"/>
      <c r="K16565" s="40"/>
      <c r="Q16565" s="52"/>
    </row>
    <row r="16566" spans="3:17">
      <c r="C16566" s="52"/>
      <c r="F16566" s="41"/>
      <c r="I16566" s="41"/>
      <c r="J16566" s="41"/>
      <c r="K16566" s="40"/>
      <c r="Q16566" s="52"/>
    </row>
    <row r="16567" spans="3:17">
      <c r="C16567" s="52"/>
      <c r="F16567" s="41"/>
      <c r="I16567" s="41"/>
      <c r="J16567" s="41"/>
      <c r="K16567" s="40"/>
      <c r="Q16567" s="52"/>
    </row>
    <row r="16568" spans="3:17">
      <c r="C16568" s="52"/>
      <c r="F16568" s="41"/>
      <c r="I16568" s="41"/>
      <c r="J16568" s="41"/>
      <c r="K16568" s="40"/>
      <c r="Q16568" s="52"/>
    </row>
    <row r="16569" spans="3:17">
      <c r="C16569" s="52"/>
      <c r="F16569" s="41"/>
      <c r="I16569" s="41"/>
      <c r="J16569" s="41"/>
      <c r="K16569" s="40"/>
      <c r="Q16569" s="52"/>
    </row>
    <row r="16570" spans="3:17">
      <c r="C16570" s="52"/>
      <c r="F16570" s="41"/>
      <c r="I16570" s="41"/>
      <c r="J16570" s="41"/>
      <c r="K16570" s="40"/>
      <c r="Q16570" s="52"/>
    </row>
    <row r="16571" spans="3:17">
      <c r="C16571" s="52"/>
      <c r="F16571" s="41"/>
      <c r="I16571" s="41"/>
      <c r="J16571" s="41"/>
      <c r="K16571" s="40"/>
      <c r="Q16571" s="52"/>
    </row>
    <row r="16572" spans="3:17">
      <c r="C16572" s="52"/>
      <c r="F16572" s="41"/>
      <c r="I16572" s="41"/>
      <c r="J16572" s="41"/>
      <c r="K16572" s="40"/>
      <c r="Q16572" s="52"/>
    </row>
    <row r="16573" spans="3:17">
      <c r="C16573" s="52"/>
      <c r="F16573" s="41"/>
      <c r="I16573" s="41"/>
      <c r="J16573" s="41"/>
      <c r="K16573" s="40"/>
      <c r="Q16573" s="52"/>
    </row>
    <row r="16574" spans="3:17">
      <c r="C16574" s="52"/>
      <c r="F16574" s="41"/>
      <c r="I16574" s="41"/>
      <c r="J16574" s="41"/>
      <c r="K16574" s="40"/>
      <c r="Q16574" s="52"/>
    </row>
    <row r="16575" spans="3:17">
      <c r="C16575" s="52"/>
      <c r="F16575" s="41"/>
      <c r="I16575" s="41"/>
      <c r="J16575" s="41"/>
      <c r="K16575" s="40"/>
      <c r="Q16575" s="52"/>
    </row>
    <row r="16576" spans="3:17">
      <c r="C16576" s="52"/>
      <c r="F16576" s="41"/>
      <c r="I16576" s="41"/>
      <c r="J16576" s="41"/>
      <c r="K16576" s="40"/>
      <c r="Q16576" s="52"/>
    </row>
    <row r="16577" spans="3:17">
      <c r="C16577" s="52"/>
      <c r="F16577" s="41"/>
      <c r="I16577" s="41"/>
      <c r="J16577" s="41"/>
      <c r="K16577" s="40"/>
      <c r="Q16577" s="52"/>
    </row>
    <row r="16578" spans="3:17">
      <c r="C16578" s="52"/>
      <c r="F16578" s="41"/>
      <c r="I16578" s="41"/>
      <c r="J16578" s="41"/>
      <c r="K16578" s="40"/>
      <c r="Q16578" s="52"/>
    </row>
    <row r="16579" spans="3:17">
      <c r="C16579" s="52"/>
      <c r="F16579" s="41"/>
      <c r="I16579" s="41"/>
      <c r="J16579" s="41"/>
      <c r="K16579" s="40"/>
      <c r="Q16579" s="52"/>
    </row>
    <row r="16580" spans="3:17">
      <c r="C16580" s="52"/>
      <c r="F16580" s="41"/>
      <c r="I16580" s="41"/>
      <c r="J16580" s="41"/>
      <c r="K16580" s="40"/>
      <c r="Q16580" s="52"/>
    </row>
    <row r="16581" spans="3:17">
      <c r="C16581" s="52"/>
      <c r="F16581" s="41"/>
      <c r="I16581" s="41"/>
      <c r="J16581" s="41"/>
      <c r="K16581" s="40"/>
      <c r="Q16581" s="52"/>
    </row>
    <row r="16582" spans="3:17">
      <c r="C16582" s="52"/>
      <c r="F16582" s="41"/>
      <c r="I16582" s="41"/>
      <c r="J16582" s="41"/>
      <c r="K16582" s="40"/>
      <c r="Q16582" s="52"/>
    </row>
    <row r="16583" spans="3:17">
      <c r="C16583" s="52"/>
      <c r="F16583" s="41"/>
      <c r="I16583" s="41"/>
      <c r="J16583" s="41"/>
      <c r="K16583" s="40"/>
      <c r="Q16583" s="52"/>
    </row>
    <row r="16584" spans="3:17">
      <c r="C16584" s="52"/>
      <c r="F16584" s="41"/>
      <c r="I16584" s="41"/>
      <c r="J16584" s="41"/>
      <c r="K16584" s="40"/>
      <c r="Q16584" s="52"/>
    </row>
    <row r="16585" spans="3:17">
      <c r="C16585" s="52"/>
      <c r="F16585" s="41"/>
      <c r="I16585" s="41"/>
      <c r="J16585" s="41"/>
      <c r="K16585" s="40"/>
      <c r="Q16585" s="52"/>
    </row>
    <row r="16586" spans="3:17">
      <c r="C16586" s="52"/>
      <c r="F16586" s="41"/>
      <c r="I16586" s="41"/>
      <c r="J16586" s="41"/>
      <c r="K16586" s="40"/>
      <c r="Q16586" s="52"/>
    </row>
    <row r="16587" spans="3:17">
      <c r="C16587" s="52"/>
      <c r="F16587" s="41"/>
      <c r="I16587" s="41"/>
      <c r="J16587" s="41"/>
      <c r="K16587" s="40"/>
      <c r="Q16587" s="52"/>
    </row>
    <row r="16588" spans="3:17">
      <c r="C16588" s="52"/>
      <c r="F16588" s="41"/>
      <c r="I16588" s="41"/>
      <c r="J16588" s="41"/>
      <c r="K16588" s="40"/>
      <c r="Q16588" s="52"/>
    </row>
    <row r="16589" spans="3:17">
      <c r="C16589" s="52"/>
      <c r="F16589" s="41"/>
      <c r="I16589" s="41"/>
      <c r="J16589" s="41"/>
      <c r="K16589" s="40"/>
      <c r="Q16589" s="52"/>
    </row>
    <row r="16590" spans="3:17">
      <c r="C16590" s="52"/>
      <c r="F16590" s="41"/>
      <c r="I16590" s="41"/>
      <c r="J16590" s="41"/>
      <c r="K16590" s="40"/>
      <c r="Q16590" s="52"/>
    </row>
    <row r="16591" spans="3:17">
      <c r="C16591" s="52"/>
      <c r="F16591" s="41"/>
      <c r="I16591" s="41"/>
      <c r="J16591" s="41"/>
      <c r="K16591" s="40"/>
      <c r="Q16591" s="52"/>
    </row>
    <row r="16592" spans="3:17">
      <c r="C16592" s="52"/>
      <c r="F16592" s="41"/>
      <c r="I16592" s="41"/>
      <c r="J16592" s="41"/>
      <c r="K16592" s="40"/>
      <c r="Q16592" s="52"/>
    </row>
    <row r="16593" spans="3:17">
      <c r="C16593" s="52"/>
      <c r="F16593" s="41"/>
      <c r="I16593" s="41"/>
      <c r="J16593" s="41"/>
      <c r="K16593" s="40"/>
      <c r="Q16593" s="52"/>
    </row>
    <row r="16594" spans="3:17">
      <c r="C16594" s="52"/>
      <c r="F16594" s="41"/>
      <c r="I16594" s="41"/>
      <c r="J16594" s="41"/>
      <c r="K16594" s="40"/>
      <c r="Q16594" s="52"/>
    </row>
    <row r="16595" spans="3:17">
      <c r="C16595" s="52"/>
      <c r="F16595" s="41"/>
      <c r="I16595" s="41"/>
      <c r="J16595" s="41"/>
      <c r="K16595" s="40"/>
      <c r="Q16595" s="52"/>
    </row>
    <row r="16596" spans="3:17">
      <c r="C16596" s="52"/>
      <c r="F16596" s="41"/>
      <c r="I16596" s="41"/>
      <c r="J16596" s="41"/>
      <c r="K16596" s="40"/>
      <c r="Q16596" s="52"/>
    </row>
    <row r="16597" spans="3:17">
      <c r="C16597" s="52"/>
      <c r="F16597" s="41"/>
      <c r="I16597" s="41"/>
      <c r="J16597" s="41"/>
      <c r="K16597" s="40"/>
      <c r="Q16597" s="52"/>
    </row>
    <row r="16598" spans="3:17">
      <c r="C16598" s="52"/>
      <c r="F16598" s="41"/>
      <c r="I16598" s="41"/>
      <c r="J16598" s="41"/>
      <c r="K16598" s="40"/>
      <c r="Q16598" s="52"/>
    </row>
    <row r="16599" spans="3:17">
      <c r="C16599" s="52"/>
      <c r="F16599" s="41"/>
      <c r="I16599" s="41"/>
      <c r="J16599" s="41"/>
      <c r="K16599" s="40"/>
      <c r="Q16599" s="52"/>
    </row>
    <row r="16600" spans="3:17">
      <c r="C16600" s="52"/>
      <c r="F16600" s="41"/>
      <c r="I16600" s="41"/>
      <c r="J16600" s="41"/>
      <c r="K16600" s="40"/>
      <c r="Q16600" s="52"/>
    </row>
    <row r="16601" spans="3:17">
      <c r="C16601" s="52"/>
      <c r="F16601" s="41"/>
      <c r="I16601" s="41"/>
      <c r="J16601" s="41"/>
      <c r="K16601" s="40"/>
      <c r="Q16601" s="52"/>
    </row>
    <row r="16602" spans="3:17">
      <c r="C16602" s="52"/>
      <c r="F16602" s="41"/>
      <c r="I16602" s="41"/>
      <c r="J16602" s="41"/>
      <c r="K16602" s="40"/>
      <c r="Q16602" s="52"/>
    </row>
    <row r="16603" spans="3:17">
      <c r="C16603" s="52"/>
      <c r="F16603" s="41"/>
      <c r="I16603" s="41"/>
      <c r="J16603" s="41"/>
      <c r="K16603" s="40"/>
      <c r="Q16603" s="52"/>
    </row>
    <row r="16604" spans="3:17">
      <c r="C16604" s="52"/>
      <c r="F16604" s="41"/>
      <c r="I16604" s="41"/>
      <c r="J16604" s="41"/>
      <c r="K16604" s="40"/>
      <c r="Q16604" s="52"/>
    </row>
    <row r="16605" spans="3:17">
      <c r="C16605" s="52"/>
      <c r="F16605" s="41"/>
      <c r="I16605" s="41"/>
      <c r="J16605" s="41"/>
      <c r="K16605" s="40"/>
      <c r="Q16605" s="52"/>
    </row>
    <row r="16606" spans="3:17">
      <c r="C16606" s="52"/>
      <c r="F16606" s="41"/>
      <c r="I16606" s="41"/>
      <c r="J16606" s="41"/>
      <c r="K16606" s="40"/>
      <c r="Q16606" s="52"/>
    </row>
    <row r="16607" spans="3:17">
      <c r="C16607" s="52"/>
      <c r="F16607" s="41"/>
      <c r="I16607" s="41"/>
      <c r="J16607" s="41"/>
      <c r="K16607" s="40"/>
      <c r="Q16607" s="52"/>
    </row>
    <row r="16608" spans="3:17">
      <c r="C16608" s="52"/>
      <c r="F16608" s="41"/>
      <c r="I16608" s="41"/>
      <c r="J16608" s="41"/>
      <c r="K16608" s="40"/>
      <c r="Q16608" s="52"/>
    </row>
    <row r="16609" spans="3:17">
      <c r="C16609" s="52"/>
      <c r="F16609" s="41"/>
      <c r="I16609" s="41"/>
      <c r="J16609" s="41"/>
      <c r="K16609" s="40"/>
      <c r="Q16609" s="52"/>
    </row>
    <row r="16610" spans="3:17">
      <c r="C16610" s="52"/>
      <c r="F16610" s="41"/>
      <c r="I16610" s="41"/>
      <c r="J16610" s="41"/>
      <c r="K16610" s="40"/>
      <c r="Q16610" s="52"/>
    </row>
    <row r="16611" spans="3:17">
      <c r="C16611" s="52"/>
      <c r="F16611" s="41"/>
      <c r="I16611" s="41"/>
      <c r="J16611" s="41"/>
      <c r="K16611" s="40"/>
      <c r="Q16611" s="52"/>
    </row>
    <row r="16612" spans="3:17">
      <c r="C16612" s="52"/>
      <c r="F16612" s="41"/>
      <c r="I16612" s="41"/>
      <c r="J16612" s="41"/>
      <c r="K16612" s="40"/>
      <c r="Q16612" s="52"/>
    </row>
    <row r="16613" spans="3:17">
      <c r="C16613" s="52"/>
      <c r="F16613" s="41"/>
      <c r="I16613" s="41"/>
      <c r="J16613" s="41"/>
      <c r="K16613" s="40"/>
      <c r="Q16613" s="52"/>
    </row>
    <row r="16614" spans="3:17">
      <c r="C16614" s="52"/>
      <c r="F16614" s="41"/>
      <c r="I16614" s="41"/>
      <c r="J16614" s="41"/>
      <c r="K16614" s="40"/>
      <c r="Q16614" s="52"/>
    </row>
    <row r="16615" spans="3:17">
      <c r="C16615" s="52"/>
      <c r="F16615" s="41"/>
      <c r="I16615" s="41"/>
      <c r="J16615" s="41"/>
      <c r="K16615" s="40"/>
      <c r="Q16615" s="52"/>
    </row>
    <row r="16616" spans="3:17">
      <c r="C16616" s="52"/>
      <c r="F16616" s="41"/>
      <c r="I16616" s="41"/>
      <c r="J16616" s="41"/>
      <c r="K16616" s="40"/>
      <c r="Q16616" s="52"/>
    </row>
    <row r="16617" spans="3:17">
      <c r="C16617" s="52"/>
      <c r="F16617" s="41"/>
      <c r="I16617" s="41"/>
      <c r="J16617" s="41"/>
      <c r="K16617" s="40"/>
      <c r="Q16617" s="52"/>
    </row>
    <row r="16618" spans="3:17">
      <c r="C16618" s="52"/>
      <c r="F16618" s="41"/>
      <c r="I16618" s="41"/>
      <c r="J16618" s="41"/>
      <c r="K16618" s="40"/>
      <c r="Q16618" s="52"/>
    </row>
    <row r="16619" spans="3:17">
      <c r="C16619" s="52"/>
      <c r="F16619" s="41"/>
      <c r="I16619" s="41"/>
      <c r="J16619" s="41"/>
      <c r="K16619" s="40"/>
      <c r="Q16619" s="52"/>
    </row>
    <row r="16620" spans="3:17">
      <c r="C16620" s="52"/>
      <c r="F16620" s="41"/>
      <c r="I16620" s="41"/>
      <c r="J16620" s="41"/>
      <c r="K16620" s="40"/>
      <c r="Q16620" s="52"/>
    </row>
    <row r="16621" spans="3:17">
      <c r="C16621" s="52"/>
      <c r="F16621" s="41"/>
      <c r="I16621" s="41"/>
      <c r="J16621" s="41"/>
      <c r="K16621" s="40"/>
      <c r="Q16621" s="52"/>
    </row>
    <row r="16622" spans="3:17">
      <c r="C16622" s="52"/>
      <c r="F16622" s="41"/>
      <c r="I16622" s="41"/>
      <c r="J16622" s="41"/>
      <c r="K16622" s="40"/>
      <c r="Q16622" s="52"/>
    </row>
    <row r="16623" spans="3:17">
      <c r="C16623" s="52"/>
      <c r="F16623" s="41"/>
      <c r="I16623" s="41"/>
      <c r="J16623" s="41"/>
      <c r="K16623" s="40"/>
      <c r="Q16623" s="52"/>
    </row>
    <row r="16624" spans="3:17">
      <c r="C16624" s="52"/>
      <c r="F16624" s="41"/>
      <c r="I16624" s="41"/>
      <c r="J16624" s="41"/>
      <c r="K16624" s="40"/>
      <c r="Q16624" s="52"/>
    </row>
    <row r="16625" spans="3:17">
      <c r="C16625" s="52"/>
      <c r="F16625" s="41"/>
      <c r="I16625" s="41"/>
      <c r="J16625" s="41"/>
      <c r="K16625" s="40"/>
      <c r="Q16625" s="52"/>
    </row>
    <row r="16626" spans="3:17">
      <c r="C16626" s="52"/>
      <c r="F16626" s="41"/>
      <c r="I16626" s="41"/>
      <c r="J16626" s="41"/>
      <c r="K16626" s="40"/>
      <c r="Q16626" s="52"/>
    </row>
    <row r="16627" spans="3:17">
      <c r="C16627" s="52"/>
      <c r="F16627" s="41"/>
      <c r="I16627" s="41"/>
      <c r="J16627" s="41"/>
      <c r="K16627" s="40"/>
      <c r="Q16627" s="52"/>
    </row>
    <row r="16628" spans="3:17">
      <c r="C16628" s="52"/>
      <c r="F16628" s="41"/>
      <c r="I16628" s="41"/>
      <c r="J16628" s="41"/>
      <c r="K16628" s="40"/>
      <c r="Q16628" s="52"/>
    </row>
    <row r="16629" spans="3:17">
      <c r="C16629" s="52"/>
      <c r="F16629" s="41"/>
      <c r="I16629" s="41"/>
      <c r="J16629" s="41"/>
      <c r="K16629" s="40"/>
      <c r="Q16629" s="52"/>
    </row>
    <row r="16630" spans="3:17">
      <c r="C16630" s="52"/>
      <c r="F16630" s="41"/>
      <c r="I16630" s="41"/>
      <c r="J16630" s="41"/>
      <c r="K16630" s="40"/>
      <c r="Q16630" s="52"/>
    </row>
    <row r="16631" spans="3:17">
      <c r="C16631" s="52"/>
      <c r="F16631" s="41"/>
      <c r="I16631" s="41"/>
      <c r="J16631" s="41"/>
      <c r="K16631" s="40"/>
      <c r="Q16631" s="52"/>
    </row>
    <row r="16632" spans="3:17">
      <c r="C16632" s="52"/>
      <c r="F16632" s="41"/>
      <c r="I16632" s="41"/>
      <c r="J16632" s="41"/>
      <c r="K16632" s="40"/>
      <c r="Q16632" s="52"/>
    </row>
    <row r="16633" spans="3:17">
      <c r="C16633" s="52"/>
      <c r="F16633" s="41"/>
      <c r="I16633" s="41"/>
      <c r="J16633" s="41"/>
      <c r="K16633" s="40"/>
      <c r="Q16633" s="52"/>
    </row>
    <row r="16634" spans="3:17">
      <c r="C16634" s="52"/>
      <c r="F16634" s="41"/>
      <c r="I16634" s="41"/>
      <c r="J16634" s="41"/>
      <c r="K16634" s="40"/>
      <c r="Q16634" s="52"/>
    </row>
    <row r="16635" spans="3:17">
      <c r="C16635" s="52"/>
      <c r="F16635" s="41"/>
      <c r="I16635" s="41"/>
      <c r="J16635" s="41"/>
      <c r="K16635" s="40"/>
      <c r="Q16635" s="52"/>
    </row>
    <row r="16636" spans="3:17">
      <c r="C16636" s="52"/>
      <c r="F16636" s="41"/>
      <c r="I16636" s="41"/>
      <c r="J16636" s="41"/>
      <c r="K16636" s="40"/>
      <c r="Q16636" s="52"/>
    </row>
    <row r="16637" spans="3:17">
      <c r="C16637" s="52"/>
      <c r="F16637" s="41"/>
      <c r="I16637" s="41"/>
      <c r="J16637" s="41"/>
      <c r="K16637" s="40"/>
      <c r="Q16637" s="52"/>
    </row>
    <row r="16638" spans="3:17">
      <c r="C16638" s="52"/>
      <c r="F16638" s="41"/>
      <c r="I16638" s="41"/>
      <c r="J16638" s="41"/>
      <c r="K16638" s="40"/>
      <c r="Q16638" s="52"/>
    </row>
    <row r="16639" spans="3:17">
      <c r="C16639" s="52"/>
      <c r="F16639" s="41"/>
      <c r="I16639" s="41"/>
      <c r="J16639" s="41"/>
      <c r="K16639" s="40"/>
      <c r="Q16639" s="52"/>
    </row>
    <row r="16640" spans="3:17">
      <c r="C16640" s="52"/>
      <c r="F16640" s="41"/>
      <c r="I16640" s="41"/>
      <c r="J16640" s="41"/>
      <c r="K16640" s="40"/>
      <c r="Q16640" s="52"/>
    </row>
    <row r="16641" spans="3:17">
      <c r="C16641" s="52"/>
      <c r="F16641" s="41"/>
      <c r="I16641" s="41"/>
      <c r="J16641" s="41"/>
      <c r="K16641" s="40"/>
      <c r="Q16641" s="52"/>
    </row>
    <row r="16642" spans="3:17">
      <c r="C16642" s="52"/>
      <c r="F16642" s="41"/>
      <c r="I16642" s="41"/>
      <c r="J16642" s="41"/>
      <c r="K16642" s="40"/>
      <c r="Q16642" s="52"/>
    </row>
    <row r="16643" spans="3:17">
      <c r="C16643" s="52"/>
      <c r="F16643" s="41"/>
      <c r="I16643" s="41"/>
      <c r="J16643" s="41"/>
      <c r="K16643" s="40"/>
      <c r="Q16643" s="52"/>
    </row>
    <row r="16644" spans="3:17">
      <c r="C16644" s="52"/>
      <c r="F16644" s="41"/>
      <c r="I16644" s="41"/>
      <c r="J16644" s="41"/>
      <c r="K16644" s="40"/>
      <c r="Q16644" s="52"/>
    </row>
    <row r="16645" spans="3:17">
      <c r="C16645" s="52"/>
      <c r="F16645" s="41"/>
      <c r="I16645" s="41"/>
      <c r="J16645" s="41"/>
      <c r="K16645" s="40"/>
      <c r="Q16645" s="52"/>
    </row>
    <row r="16646" spans="3:17">
      <c r="C16646" s="52"/>
      <c r="F16646" s="41"/>
      <c r="I16646" s="41"/>
      <c r="J16646" s="41"/>
      <c r="K16646" s="40"/>
      <c r="Q16646" s="52"/>
    </row>
    <row r="16647" spans="3:17">
      <c r="C16647" s="52"/>
      <c r="F16647" s="41"/>
      <c r="I16647" s="41"/>
      <c r="J16647" s="41"/>
      <c r="K16647" s="40"/>
      <c r="Q16647" s="52"/>
    </row>
    <row r="16648" spans="3:17">
      <c r="C16648" s="52"/>
      <c r="F16648" s="41"/>
      <c r="I16648" s="41"/>
      <c r="J16648" s="41"/>
      <c r="K16648" s="40"/>
      <c r="Q16648" s="52"/>
    </row>
    <row r="16649" spans="3:17">
      <c r="C16649" s="52"/>
      <c r="F16649" s="41"/>
      <c r="I16649" s="41"/>
      <c r="J16649" s="41"/>
      <c r="K16649" s="40"/>
      <c r="Q16649" s="52"/>
    </row>
    <row r="16650" spans="3:17">
      <c r="C16650" s="52"/>
      <c r="F16650" s="41"/>
      <c r="I16650" s="41"/>
      <c r="J16650" s="41"/>
      <c r="K16650" s="40"/>
      <c r="Q16650" s="52"/>
    </row>
    <row r="16651" spans="3:17">
      <c r="C16651" s="52"/>
      <c r="F16651" s="41"/>
      <c r="I16651" s="41"/>
      <c r="J16651" s="41"/>
      <c r="K16651" s="40"/>
      <c r="Q16651" s="52"/>
    </row>
    <row r="16652" spans="3:17">
      <c r="C16652" s="52"/>
      <c r="F16652" s="41"/>
      <c r="I16652" s="41"/>
      <c r="J16652" s="41"/>
      <c r="K16652" s="40"/>
      <c r="Q16652" s="52"/>
    </row>
    <row r="16653" spans="3:17">
      <c r="C16653" s="52"/>
      <c r="F16653" s="41"/>
      <c r="I16653" s="41"/>
      <c r="J16653" s="41"/>
      <c r="K16653" s="40"/>
      <c r="Q16653" s="52"/>
    </row>
    <row r="16654" spans="3:17">
      <c r="C16654" s="52"/>
      <c r="F16654" s="41"/>
      <c r="I16654" s="41"/>
      <c r="J16654" s="41"/>
      <c r="K16654" s="40"/>
      <c r="Q16654" s="52"/>
    </row>
    <row r="16655" spans="3:17">
      <c r="C16655" s="52"/>
      <c r="F16655" s="41"/>
      <c r="I16655" s="41"/>
      <c r="J16655" s="41"/>
      <c r="K16655" s="40"/>
      <c r="Q16655" s="52"/>
    </row>
    <row r="16656" spans="3:17">
      <c r="C16656" s="52"/>
      <c r="F16656" s="41"/>
      <c r="I16656" s="41"/>
      <c r="J16656" s="41"/>
      <c r="K16656" s="40"/>
      <c r="Q16656" s="52"/>
    </row>
    <row r="16657" spans="3:17">
      <c r="C16657" s="52"/>
      <c r="F16657" s="41"/>
      <c r="I16657" s="41"/>
      <c r="J16657" s="41"/>
      <c r="K16657" s="40"/>
      <c r="Q16657" s="52"/>
    </row>
    <row r="16658" spans="3:17">
      <c r="C16658" s="52"/>
      <c r="F16658" s="41"/>
      <c r="I16658" s="41"/>
      <c r="J16658" s="41"/>
      <c r="K16658" s="40"/>
      <c r="Q16658" s="52"/>
    </row>
    <row r="16659" spans="3:17">
      <c r="C16659" s="52"/>
      <c r="F16659" s="41"/>
      <c r="I16659" s="41"/>
      <c r="J16659" s="41"/>
      <c r="K16659" s="40"/>
      <c r="Q16659" s="52"/>
    </row>
    <row r="16660" spans="3:17">
      <c r="C16660" s="52"/>
      <c r="F16660" s="41"/>
      <c r="I16660" s="41"/>
      <c r="J16660" s="41"/>
      <c r="K16660" s="40"/>
      <c r="Q16660" s="52"/>
    </row>
    <row r="16661" spans="3:17">
      <c r="C16661" s="52"/>
      <c r="F16661" s="41"/>
      <c r="I16661" s="41"/>
      <c r="J16661" s="41"/>
      <c r="K16661" s="40"/>
      <c r="Q16661" s="52"/>
    </row>
    <row r="16662" spans="3:17">
      <c r="C16662" s="52"/>
      <c r="F16662" s="41"/>
      <c r="I16662" s="41"/>
      <c r="J16662" s="41"/>
      <c r="K16662" s="40"/>
      <c r="Q16662" s="52"/>
    </row>
    <row r="16663" spans="3:17">
      <c r="C16663" s="52"/>
      <c r="F16663" s="41"/>
      <c r="I16663" s="41"/>
      <c r="J16663" s="41"/>
      <c r="K16663" s="40"/>
      <c r="Q16663" s="52"/>
    </row>
    <row r="16664" spans="3:17">
      <c r="C16664" s="52"/>
      <c r="F16664" s="41"/>
      <c r="I16664" s="41"/>
      <c r="J16664" s="41"/>
      <c r="K16664" s="40"/>
      <c r="Q16664" s="52"/>
    </row>
    <row r="16665" spans="3:17">
      <c r="C16665" s="52"/>
      <c r="F16665" s="41"/>
      <c r="I16665" s="41"/>
      <c r="J16665" s="41"/>
      <c r="K16665" s="40"/>
      <c r="Q16665" s="52"/>
    </row>
    <row r="16666" spans="3:17">
      <c r="C16666" s="52"/>
      <c r="F16666" s="41"/>
      <c r="I16666" s="41"/>
      <c r="J16666" s="41"/>
      <c r="K16666" s="40"/>
      <c r="Q16666" s="52"/>
    </row>
    <row r="16667" spans="3:17">
      <c r="C16667" s="52"/>
      <c r="F16667" s="41"/>
      <c r="I16667" s="41"/>
      <c r="J16667" s="41"/>
      <c r="K16667" s="40"/>
      <c r="Q16667" s="52"/>
    </row>
    <row r="16668" spans="3:17">
      <c r="C16668" s="52"/>
      <c r="F16668" s="41"/>
      <c r="I16668" s="41"/>
      <c r="J16668" s="41"/>
      <c r="K16668" s="40"/>
      <c r="Q16668" s="52"/>
    </row>
    <row r="16669" spans="3:17">
      <c r="C16669" s="52"/>
      <c r="F16669" s="41"/>
      <c r="I16669" s="41"/>
      <c r="J16669" s="41"/>
      <c r="K16669" s="40"/>
      <c r="Q16669" s="52"/>
    </row>
    <row r="16670" spans="3:17">
      <c r="C16670" s="52"/>
      <c r="F16670" s="41"/>
      <c r="I16670" s="41"/>
      <c r="J16670" s="41"/>
      <c r="K16670" s="40"/>
      <c r="Q16670" s="52"/>
    </row>
    <row r="16671" spans="3:17">
      <c r="C16671" s="52"/>
      <c r="F16671" s="41"/>
      <c r="I16671" s="41"/>
      <c r="J16671" s="41"/>
      <c r="K16671" s="40"/>
      <c r="Q16671" s="52"/>
    </row>
    <row r="16672" spans="3:17">
      <c r="C16672" s="52"/>
      <c r="F16672" s="41"/>
      <c r="I16672" s="41"/>
      <c r="J16672" s="41"/>
      <c r="K16672" s="40"/>
      <c r="Q16672" s="52"/>
    </row>
    <row r="16673" spans="3:17">
      <c r="C16673" s="52"/>
      <c r="F16673" s="41"/>
      <c r="I16673" s="41"/>
      <c r="J16673" s="41"/>
      <c r="K16673" s="40"/>
      <c r="Q16673" s="52"/>
    </row>
    <row r="16674" spans="3:17">
      <c r="C16674" s="52"/>
      <c r="F16674" s="41"/>
      <c r="I16674" s="41"/>
      <c r="J16674" s="41"/>
      <c r="K16674" s="40"/>
      <c r="Q16674" s="52"/>
    </row>
    <row r="16675" spans="3:17">
      <c r="C16675" s="52"/>
      <c r="F16675" s="41"/>
      <c r="I16675" s="41"/>
      <c r="J16675" s="41"/>
      <c r="K16675" s="40"/>
      <c r="Q16675" s="52"/>
    </row>
    <row r="16676" spans="3:17">
      <c r="C16676" s="52"/>
      <c r="F16676" s="41"/>
      <c r="I16676" s="41"/>
      <c r="J16676" s="41"/>
      <c r="K16676" s="40"/>
      <c r="Q16676" s="52"/>
    </row>
    <row r="16677" spans="3:17">
      <c r="C16677" s="52"/>
      <c r="F16677" s="41"/>
      <c r="I16677" s="41"/>
      <c r="J16677" s="41"/>
      <c r="K16677" s="40"/>
      <c r="Q16677" s="52"/>
    </row>
    <row r="16678" spans="3:17">
      <c r="C16678" s="52"/>
      <c r="F16678" s="41"/>
      <c r="I16678" s="41"/>
      <c r="J16678" s="41"/>
      <c r="K16678" s="40"/>
      <c r="Q16678" s="52"/>
    </row>
    <row r="16679" spans="3:17">
      <c r="C16679" s="52"/>
      <c r="F16679" s="41"/>
      <c r="I16679" s="41"/>
      <c r="J16679" s="41"/>
      <c r="K16679" s="40"/>
      <c r="Q16679" s="52"/>
    </row>
    <row r="16680" spans="3:17">
      <c r="C16680" s="52"/>
      <c r="F16680" s="41"/>
      <c r="I16680" s="41"/>
      <c r="J16680" s="41"/>
      <c r="K16680" s="40"/>
      <c r="Q16680" s="52"/>
    </row>
    <row r="16681" spans="3:17">
      <c r="C16681" s="52"/>
      <c r="F16681" s="41"/>
      <c r="I16681" s="41"/>
      <c r="J16681" s="41"/>
      <c r="K16681" s="40"/>
      <c r="Q16681" s="52"/>
    </row>
    <row r="16682" spans="3:17">
      <c r="C16682" s="52"/>
      <c r="F16682" s="41"/>
      <c r="I16682" s="41"/>
      <c r="J16682" s="41"/>
      <c r="K16682" s="40"/>
      <c r="Q16682" s="52"/>
    </row>
    <row r="16683" spans="3:17">
      <c r="C16683" s="52"/>
      <c r="F16683" s="41"/>
      <c r="I16683" s="41"/>
      <c r="J16683" s="41"/>
      <c r="K16683" s="40"/>
      <c r="Q16683" s="52"/>
    </row>
    <row r="16684" spans="3:17">
      <c r="C16684" s="52"/>
      <c r="F16684" s="41"/>
      <c r="I16684" s="41"/>
      <c r="J16684" s="41"/>
      <c r="K16684" s="40"/>
      <c r="Q16684" s="52"/>
    </row>
    <row r="16685" spans="3:17">
      <c r="C16685" s="52"/>
      <c r="F16685" s="41"/>
      <c r="I16685" s="41"/>
      <c r="J16685" s="41"/>
      <c r="K16685" s="40"/>
      <c r="Q16685" s="52"/>
    </row>
    <row r="16686" spans="3:17">
      <c r="C16686" s="52"/>
      <c r="F16686" s="41"/>
      <c r="I16686" s="41"/>
      <c r="J16686" s="41"/>
      <c r="K16686" s="40"/>
      <c r="Q16686" s="52"/>
    </row>
    <row r="16687" spans="3:17">
      <c r="C16687" s="52"/>
      <c r="F16687" s="41"/>
      <c r="I16687" s="41"/>
      <c r="J16687" s="41"/>
      <c r="K16687" s="40"/>
      <c r="Q16687" s="52"/>
    </row>
    <row r="16688" spans="3:17">
      <c r="C16688" s="52"/>
      <c r="F16688" s="41"/>
      <c r="I16688" s="41"/>
      <c r="J16688" s="41"/>
      <c r="K16688" s="40"/>
      <c r="Q16688" s="52"/>
    </row>
    <row r="16689" spans="3:17">
      <c r="C16689" s="52"/>
      <c r="F16689" s="41"/>
      <c r="I16689" s="41"/>
      <c r="J16689" s="41"/>
      <c r="K16689" s="40"/>
      <c r="Q16689" s="52"/>
    </row>
    <row r="16690" spans="3:17">
      <c r="C16690" s="52"/>
      <c r="F16690" s="41"/>
      <c r="I16690" s="41"/>
      <c r="J16690" s="41"/>
      <c r="K16690" s="40"/>
      <c r="Q16690" s="52"/>
    </row>
    <row r="16691" spans="3:17">
      <c r="C16691" s="52"/>
      <c r="F16691" s="41"/>
      <c r="I16691" s="41"/>
      <c r="J16691" s="41"/>
      <c r="K16691" s="40"/>
      <c r="Q16691" s="52"/>
    </row>
    <row r="16692" spans="3:17">
      <c r="C16692" s="52"/>
      <c r="F16692" s="41"/>
      <c r="I16692" s="41"/>
      <c r="J16692" s="41"/>
      <c r="K16692" s="40"/>
      <c r="Q16692" s="52"/>
    </row>
    <row r="16693" spans="3:17">
      <c r="C16693" s="52"/>
      <c r="F16693" s="41"/>
      <c r="I16693" s="41"/>
      <c r="J16693" s="41"/>
      <c r="K16693" s="40"/>
      <c r="Q16693" s="52"/>
    </row>
    <row r="16694" spans="3:17">
      <c r="C16694" s="52"/>
      <c r="F16694" s="41"/>
      <c r="I16694" s="41"/>
      <c r="J16694" s="41"/>
      <c r="K16694" s="40"/>
      <c r="Q16694" s="52"/>
    </row>
    <row r="16695" spans="3:17">
      <c r="C16695" s="52"/>
      <c r="F16695" s="41"/>
      <c r="I16695" s="41"/>
      <c r="J16695" s="41"/>
      <c r="K16695" s="40"/>
      <c r="Q16695" s="52"/>
    </row>
    <row r="16696" spans="3:17">
      <c r="C16696" s="52"/>
      <c r="F16696" s="41"/>
      <c r="I16696" s="41"/>
      <c r="J16696" s="41"/>
      <c r="K16696" s="40"/>
      <c r="Q16696" s="52"/>
    </row>
    <row r="16697" spans="3:17">
      <c r="C16697" s="52"/>
      <c r="F16697" s="41"/>
      <c r="I16697" s="41"/>
      <c r="J16697" s="41"/>
      <c r="K16697" s="40"/>
      <c r="Q16697" s="52"/>
    </row>
    <row r="16698" spans="3:17">
      <c r="C16698" s="52"/>
      <c r="F16698" s="41"/>
      <c r="I16698" s="41"/>
      <c r="J16698" s="41"/>
      <c r="K16698" s="40"/>
      <c r="Q16698" s="52"/>
    </row>
    <row r="16699" spans="3:17">
      <c r="C16699" s="52"/>
      <c r="F16699" s="41"/>
      <c r="I16699" s="41"/>
      <c r="J16699" s="41"/>
      <c r="K16699" s="40"/>
      <c r="Q16699" s="52"/>
    </row>
    <row r="16700" spans="3:17">
      <c r="C16700" s="52"/>
      <c r="F16700" s="41"/>
      <c r="I16700" s="41"/>
      <c r="J16700" s="41"/>
      <c r="K16700" s="40"/>
      <c r="Q16700" s="52"/>
    </row>
    <row r="16701" spans="3:17">
      <c r="C16701" s="52"/>
      <c r="F16701" s="41"/>
      <c r="I16701" s="41"/>
      <c r="J16701" s="41"/>
      <c r="K16701" s="40"/>
      <c r="Q16701" s="52"/>
    </row>
    <row r="16702" spans="3:17">
      <c r="C16702" s="52"/>
      <c r="F16702" s="41"/>
      <c r="I16702" s="41"/>
      <c r="J16702" s="41"/>
      <c r="K16702" s="40"/>
      <c r="Q16702" s="52"/>
    </row>
    <row r="16703" spans="3:17">
      <c r="C16703" s="52"/>
      <c r="F16703" s="41"/>
      <c r="I16703" s="41"/>
      <c r="J16703" s="41"/>
      <c r="K16703" s="40"/>
      <c r="Q16703" s="52"/>
    </row>
    <row r="16704" spans="3:17">
      <c r="C16704" s="52"/>
      <c r="F16704" s="41"/>
      <c r="I16704" s="41"/>
      <c r="J16704" s="41"/>
      <c r="K16704" s="40"/>
      <c r="Q16704" s="52"/>
    </row>
    <row r="16705" spans="3:17">
      <c r="C16705" s="52"/>
      <c r="F16705" s="41"/>
      <c r="I16705" s="41"/>
      <c r="J16705" s="41"/>
      <c r="K16705" s="40"/>
      <c r="Q16705" s="52"/>
    </row>
    <row r="16706" spans="3:17">
      <c r="C16706" s="52"/>
      <c r="F16706" s="41"/>
      <c r="I16706" s="41"/>
      <c r="J16706" s="41"/>
      <c r="K16706" s="40"/>
      <c r="Q16706" s="52"/>
    </row>
    <row r="16707" spans="3:17">
      <c r="C16707" s="52"/>
      <c r="F16707" s="41"/>
      <c r="I16707" s="41"/>
      <c r="J16707" s="41"/>
      <c r="K16707" s="40"/>
      <c r="Q16707" s="52"/>
    </row>
    <row r="16708" spans="3:17">
      <c r="C16708" s="52"/>
      <c r="F16708" s="41"/>
      <c r="I16708" s="41"/>
      <c r="J16708" s="41"/>
      <c r="K16708" s="40"/>
      <c r="Q16708" s="52"/>
    </row>
    <row r="16709" spans="3:17">
      <c r="C16709" s="52"/>
      <c r="F16709" s="41"/>
      <c r="I16709" s="41"/>
      <c r="J16709" s="41"/>
      <c r="K16709" s="40"/>
      <c r="Q16709" s="52"/>
    </row>
    <row r="16710" spans="3:17">
      <c r="C16710" s="52"/>
      <c r="F16710" s="41"/>
      <c r="I16710" s="41"/>
      <c r="J16710" s="41"/>
      <c r="K16710" s="40"/>
      <c r="Q16710" s="52"/>
    </row>
    <row r="16711" spans="3:17">
      <c r="C16711" s="52"/>
      <c r="F16711" s="41"/>
      <c r="I16711" s="41"/>
      <c r="J16711" s="41"/>
      <c r="K16711" s="40"/>
      <c r="Q16711" s="52"/>
    </row>
    <row r="16712" spans="3:17">
      <c r="C16712" s="52"/>
      <c r="F16712" s="41"/>
      <c r="I16712" s="41"/>
      <c r="J16712" s="41"/>
      <c r="K16712" s="40"/>
      <c r="Q16712" s="52"/>
    </row>
    <row r="16713" spans="3:17">
      <c r="C16713" s="52"/>
      <c r="F16713" s="41"/>
      <c r="I16713" s="41"/>
      <c r="J16713" s="41"/>
      <c r="K16713" s="40"/>
      <c r="Q16713" s="52"/>
    </row>
    <row r="16714" spans="3:17">
      <c r="C16714" s="52"/>
      <c r="F16714" s="41"/>
      <c r="I16714" s="41"/>
      <c r="J16714" s="41"/>
      <c r="K16714" s="40"/>
      <c r="Q16714" s="52"/>
    </row>
    <row r="16715" spans="3:17">
      <c r="C16715" s="52"/>
      <c r="F16715" s="41"/>
      <c r="I16715" s="41"/>
      <c r="J16715" s="41"/>
      <c r="K16715" s="40"/>
      <c r="Q16715" s="52"/>
    </row>
    <row r="16716" spans="3:17">
      <c r="C16716" s="52"/>
      <c r="F16716" s="41"/>
      <c r="I16716" s="41"/>
      <c r="J16716" s="41"/>
      <c r="K16716" s="40"/>
      <c r="Q16716" s="52"/>
    </row>
    <row r="16717" spans="3:17">
      <c r="C16717" s="52"/>
      <c r="F16717" s="41"/>
      <c r="I16717" s="41"/>
      <c r="J16717" s="41"/>
      <c r="K16717" s="40"/>
      <c r="Q16717" s="52"/>
    </row>
    <row r="16718" spans="3:17">
      <c r="C16718" s="52"/>
      <c r="F16718" s="41"/>
      <c r="I16718" s="41"/>
      <c r="J16718" s="41"/>
      <c r="K16718" s="40"/>
      <c r="Q16718" s="52"/>
    </row>
    <row r="16719" spans="3:17">
      <c r="C16719" s="52"/>
      <c r="F16719" s="41"/>
      <c r="I16719" s="41"/>
      <c r="J16719" s="41"/>
      <c r="K16719" s="40"/>
      <c r="Q16719" s="52"/>
    </row>
    <row r="16720" spans="3:17">
      <c r="C16720" s="52"/>
      <c r="F16720" s="41"/>
      <c r="I16720" s="41"/>
      <c r="J16720" s="41"/>
      <c r="K16720" s="40"/>
      <c r="Q16720" s="52"/>
    </row>
    <row r="16721" spans="3:17">
      <c r="C16721" s="52"/>
      <c r="F16721" s="41"/>
      <c r="I16721" s="41"/>
      <c r="J16721" s="41"/>
      <c r="K16721" s="40"/>
      <c r="Q16721" s="52"/>
    </row>
    <row r="16722" spans="3:17">
      <c r="C16722" s="52"/>
      <c r="F16722" s="41"/>
      <c r="I16722" s="41"/>
      <c r="J16722" s="41"/>
      <c r="K16722" s="40"/>
      <c r="Q16722" s="52"/>
    </row>
    <row r="16723" spans="3:17">
      <c r="C16723" s="52"/>
      <c r="F16723" s="41"/>
      <c r="I16723" s="41"/>
      <c r="J16723" s="41"/>
      <c r="K16723" s="40"/>
      <c r="Q16723" s="52"/>
    </row>
    <row r="16724" spans="3:17">
      <c r="C16724" s="52"/>
      <c r="F16724" s="41"/>
      <c r="I16724" s="41"/>
      <c r="J16724" s="41"/>
      <c r="K16724" s="40"/>
      <c r="Q16724" s="52"/>
    </row>
    <row r="16725" spans="3:17">
      <c r="C16725" s="52"/>
      <c r="F16725" s="41"/>
      <c r="I16725" s="41"/>
      <c r="J16725" s="41"/>
      <c r="K16725" s="40"/>
      <c r="Q16725" s="52"/>
    </row>
    <row r="16726" spans="3:17">
      <c r="C16726" s="52"/>
      <c r="F16726" s="41"/>
      <c r="I16726" s="41"/>
      <c r="J16726" s="41"/>
      <c r="K16726" s="40"/>
      <c r="Q16726" s="52"/>
    </row>
    <row r="16727" spans="3:17">
      <c r="C16727" s="52"/>
      <c r="F16727" s="41"/>
      <c r="I16727" s="41"/>
      <c r="J16727" s="41"/>
      <c r="K16727" s="40"/>
      <c r="Q16727" s="52"/>
    </row>
    <row r="16728" spans="3:17">
      <c r="C16728" s="52"/>
      <c r="F16728" s="41"/>
      <c r="I16728" s="41"/>
      <c r="J16728" s="41"/>
      <c r="K16728" s="40"/>
      <c r="Q16728" s="52"/>
    </row>
    <row r="16729" spans="3:17">
      <c r="C16729" s="52"/>
      <c r="F16729" s="41"/>
      <c r="I16729" s="41"/>
      <c r="J16729" s="41"/>
      <c r="K16729" s="40"/>
      <c r="Q16729" s="52"/>
    </row>
    <row r="16730" spans="3:17">
      <c r="C16730" s="52"/>
      <c r="F16730" s="41"/>
      <c r="I16730" s="41"/>
      <c r="J16730" s="41"/>
      <c r="K16730" s="40"/>
      <c r="Q16730" s="52"/>
    </row>
    <row r="16731" spans="3:17">
      <c r="C16731" s="52"/>
      <c r="F16731" s="41"/>
      <c r="I16731" s="41"/>
      <c r="J16731" s="41"/>
      <c r="K16731" s="40"/>
      <c r="Q16731" s="52"/>
    </row>
    <row r="16732" spans="3:17">
      <c r="C16732" s="52"/>
      <c r="F16732" s="41"/>
      <c r="I16732" s="41"/>
      <c r="J16732" s="41"/>
      <c r="K16732" s="40"/>
      <c r="Q16732" s="52"/>
    </row>
    <row r="16733" spans="3:17">
      <c r="C16733" s="52"/>
      <c r="F16733" s="41"/>
      <c r="I16733" s="41"/>
      <c r="J16733" s="41"/>
      <c r="K16733" s="40"/>
      <c r="Q16733" s="52"/>
    </row>
    <row r="16734" spans="3:17">
      <c r="C16734" s="52"/>
      <c r="F16734" s="41"/>
      <c r="I16734" s="41"/>
      <c r="J16734" s="41"/>
      <c r="K16734" s="40"/>
      <c r="Q16734" s="52"/>
    </row>
    <row r="16735" spans="3:17">
      <c r="C16735" s="52"/>
      <c r="F16735" s="41"/>
      <c r="I16735" s="41"/>
      <c r="J16735" s="41"/>
      <c r="K16735" s="40"/>
      <c r="Q16735" s="52"/>
    </row>
    <row r="16736" spans="3:17">
      <c r="C16736" s="52"/>
      <c r="F16736" s="41"/>
      <c r="I16736" s="41"/>
      <c r="J16736" s="41"/>
      <c r="K16736" s="40"/>
      <c r="Q16736" s="52"/>
    </row>
    <row r="16737" spans="3:17">
      <c r="C16737" s="52"/>
      <c r="F16737" s="41"/>
      <c r="I16737" s="41"/>
      <c r="J16737" s="41"/>
      <c r="K16737" s="40"/>
      <c r="Q16737" s="52"/>
    </row>
    <row r="16738" spans="3:17">
      <c r="C16738" s="52"/>
      <c r="F16738" s="41"/>
      <c r="I16738" s="41"/>
      <c r="J16738" s="41"/>
      <c r="K16738" s="40"/>
      <c r="Q16738" s="52"/>
    </row>
    <row r="16739" spans="3:17">
      <c r="C16739" s="52"/>
      <c r="F16739" s="41"/>
      <c r="I16739" s="41"/>
      <c r="J16739" s="41"/>
      <c r="K16739" s="40"/>
      <c r="Q16739" s="52"/>
    </row>
    <row r="16740" spans="3:17">
      <c r="C16740" s="52"/>
      <c r="F16740" s="41"/>
      <c r="I16740" s="41"/>
      <c r="J16740" s="41"/>
      <c r="K16740" s="40"/>
      <c r="Q16740" s="52"/>
    </row>
    <row r="16741" spans="3:17">
      <c r="C16741" s="52"/>
      <c r="F16741" s="41"/>
      <c r="I16741" s="41"/>
      <c r="J16741" s="41"/>
      <c r="K16741" s="40"/>
      <c r="Q16741" s="52"/>
    </row>
    <row r="16742" spans="3:17">
      <c r="C16742" s="52"/>
      <c r="F16742" s="41"/>
      <c r="I16742" s="41"/>
      <c r="J16742" s="41"/>
      <c r="K16742" s="40"/>
      <c r="Q16742" s="52"/>
    </row>
    <row r="16743" spans="3:17">
      <c r="C16743" s="52"/>
      <c r="F16743" s="41"/>
      <c r="I16743" s="41"/>
      <c r="J16743" s="41"/>
      <c r="K16743" s="40"/>
      <c r="Q16743" s="52"/>
    </row>
    <row r="16744" spans="3:17">
      <c r="C16744" s="52"/>
      <c r="F16744" s="41"/>
      <c r="I16744" s="41"/>
      <c r="J16744" s="41"/>
      <c r="K16744" s="40"/>
      <c r="Q16744" s="52"/>
    </row>
    <row r="16745" spans="3:17">
      <c r="C16745" s="52"/>
      <c r="F16745" s="41"/>
      <c r="I16745" s="41"/>
      <c r="J16745" s="41"/>
      <c r="K16745" s="40"/>
      <c r="Q16745" s="52"/>
    </row>
    <row r="16746" spans="3:17">
      <c r="C16746" s="52"/>
      <c r="F16746" s="41"/>
      <c r="I16746" s="41"/>
      <c r="J16746" s="41"/>
      <c r="K16746" s="40"/>
      <c r="Q16746" s="52"/>
    </row>
    <row r="16747" spans="3:17">
      <c r="C16747" s="52"/>
      <c r="F16747" s="41"/>
      <c r="I16747" s="41"/>
      <c r="J16747" s="41"/>
      <c r="K16747" s="40"/>
      <c r="Q16747" s="52"/>
    </row>
    <row r="16748" spans="3:17">
      <c r="C16748" s="52"/>
      <c r="F16748" s="41"/>
      <c r="I16748" s="41"/>
      <c r="J16748" s="41"/>
      <c r="K16748" s="40"/>
      <c r="Q16748" s="52"/>
    </row>
    <row r="16749" spans="3:17">
      <c r="C16749" s="52"/>
      <c r="F16749" s="41"/>
      <c r="I16749" s="41"/>
      <c r="J16749" s="41"/>
      <c r="K16749" s="40"/>
      <c r="Q16749" s="52"/>
    </row>
    <row r="16750" spans="3:17">
      <c r="C16750" s="52"/>
      <c r="F16750" s="41"/>
      <c r="I16750" s="41"/>
      <c r="J16750" s="41"/>
      <c r="K16750" s="40"/>
      <c r="Q16750" s="52"/>
    </row>
    <row r="16751" spans="3:17">
      <c r="C16751" s="52"/>
      <c r="F16751" s="41"/>
      <c r="I16751" s="41"/>
      <c r="J16751" s="41"/>
      <c r="K16751" s="40"/>
      <c r="Q16751" s="52"/>
    </row>
    <row r="16752" spans="3:17">
      <c r="C16752" s="52"/>
      <c r="F16752" s="41"/>
      <c r="I16752" s="41"/>
      <c r="J16752" s="41"/>
      <c r="K16752" s="40"/>
      <c r="Q16752" s="52"/>
    </row>
    <row r="16753" spans="3:17">
      <c r="C16753" s="52"/>
      <c r="F16753" s="41"/>
      <c r="I16753" s="41"/>
      <c r="J16753" s="41"/>
      <c r="K16753" s="40"/>
      <c r="Q16753" s="52"/>
    </row>
    <row r="16754" spans="3:17">
      <c r="C16754" s="52"/>
      <c r="F16754" s="41"/>
      <c r="I16754" s="41"/>
      <c r="J16754" s="41"/>
      <c r="K16754" s="40"/>
      <c r="Q16754" s="52"/>
    </row>
    <row r="16755" spans="3:17">
      <c r="C16755" s="52"/>
      <c r="F16755" s="41"/>
      <c r="I16755" s="41"/>
      <c r="J16755" s="41"/>
      <c r="K16755" s="40"/>
      <c r="Q16755" s="52"/>
    </row>
    <row r="16756" spans="3:17">
      <c r="C16756" s="52"/>
      <c r="F16756" s="41"/>
      <c r="I16756" s="41"/>
      <c r="J16756" s="41"/>
      <c r="K16756" s="40"/>
      <c r="Q16756" s="52"/>
    </row>
    <row r="16757" spans="3:17">
      <c r="C16757" s="52"/>
      <c r="F16757" s="41"/>
      <c r="I16757" s="41"/>
      <c r="J16757" s="41"/>
      <c r="K16757" s="40"/>
      <c r="Q16757" s="52"/>
    </row>
    <row r="16758" spans="3:17">
      <c r="C16758" s="52"/>
      <c r="F16758" s="41"/>
      <c r="I16758" s="41"/>
      <c r="J16758" s="41"/>
      <c r="K16758" s="40"/>
      <c r="Q16758" s="52"/>
    </row>
    <row r="16759" spans="3:17">
      <c r="C16759" s="52"/>
      <c r="F16759" s="41"/>
      <c r="I16759" s="41"/>
      <c r="J16759" s="41"/>
      <c r="K16759" s="40"/>
      <c r="Q16759" s="52"/>
    </row>
    <row r="16760" spans="3:17">
      <c r="C16760" s="52"/>
      <c r="F16760" s="41"/>
      <c r="I16760" s="41"/>
      <c r="J16760" s="41"/>
      <c r="K16760" s="40"/>
      <c r="Q16760" s="52"/>
    </row>
    <row r="16761" spans="3:17">
      <c r="C16761" s="52"/>
      <c r="F16761" s="41"/>
      <c r="I16761" s="41"/>
      <c r="J16761" s="41"/>
      <c r="K16761" s="40"/>
      <c r="Q16761" s="52"/>
    </row>
    <row r="16762" spans="3:17">
      <c r="C16762" s="52"/>
      <c r="F16762" s="41"/>
      <c r="I16762" s="41"/>
      <c r="J16762" s="41"/>
      <c r="K16762" s="40"/>
      <c r="Q16762" s="52"/>
    </row>
    <row r="16763" spans="3:17">
      <c r="C16763" s="52"/>
      <c r="F16763" s="41"/>
      <c r="I16763" s="41"/>
      <c r="J16763" s="41"/>
      <c r="K16763" s="40"/>
      <c r="Q16763" s="52"/>
    </row>
    <row r="16764" spans="3:17">
      <c r="C16764" s="52"/>
      <c r="F16764" s="41"/>
      <c r="I16764" s="41"/>
      <c r="J16764" s="41"/>
      <c r="K16764" s="40"/>
      <c r="Q16764" s="52"/>
    </row>
    <row r="16765" spans="3:17">
      <c r="C16765" s="52"/>
      <c r="F16765" s="41"/>
      <c r="I16765" s="41"/>
      <c r="J16765" s="41"/>
      <c r="K16765" s="40"/>
      <c r="Q16765" s="52"/>
    </row>
    <row r="16766" spans="3:17">
      <c r="C16766" s="52"/>
      <c r="F16766" s="41"/>
      <c r="I16766" s="41"/>
      <c r="J16766" s="41"/>
      <c r="K16766" s="40"/>
      <c r="Q16766" s="52"/>
    </row>
    <row r="16767" spans="3:17">
      <c r="C16767" s="52"/>
      <c r="F16767" s="41"/>
      <c r="I16767" s="41"/>
      <c r="J16767" s="41"/>
      <c r="K16767" s="40"/>
      <c r="Q16767" s="52"/>
    </row>
    <row r="16768" spans="3:17">
      <c r="C16768" s="52"/>
      <c r="F16768" s="41"/>
      <c r="I16768" s="41"/>
      <c r="J16768" s="41"/>
      <c r="K16768" s="40"/>
      <c r="Q16768" s="52"/>
    </row>
    <row r="16769" spans="3:17">
      <c r="C16769" s="52"/>
      <c r="F16769" s="41"/>
      <c r="I16769" s="41"/>
      <c r="J16769" s="41"/>
      <c r="K16769" s="40"/>
      <c r="Q16769" s="52"/>
    </row>
    <row r="16770" spans="3:17">
      <c r="C16770" s="52"/>
      <c r="F16770" s="41"/>
      <c r="I16770" s="41"/>
      <c r="J16770" s="41"/>
      <c r="K16770" s="40"/>
      <c r="Q16770" s="52"/>
    </row>
    <row r="16771" spans="3:17">
      <c r="C16771" s="52"/>
      <c r="F16771" s="41"/>
      <c r="I16771" s="41"/>
      <c r="J16771" s="41"/>
      <c r="K16771" s="40"/>
      <c r="Q16771" s="52"/>
    </row>
    <row r="16772" spans="3:17">
      <c r="C16772" s="52"/>
      <c r="F16772" s="41"/>
      <c r="I16772" s="41"/>
      <c r="J16772" s="41"/>
      <c r="K16772" s="40"/>
      <c r="Q16772" s="52"/>
    </row>
    <row r="16773" spans="3:17">
      <c r="C16773" s="52"/>
      <c r="F16773" s="41"/>
      <c r="I16773" s="41"/>
      <c r="J16773" s="41"/>
      <c r="K16773" s="40"/>
      <c r="Q16773" s="52"/>
    </row>
    <row r="16774" spans="3:17">
      <c r="C16774" s="52"/>
      <c r="F16774" s="41"/>
      <c r="I16774" s="41"/>
      <c r="J16774" s="41"/>
      <c r="K16774" s="40"/>
      <c r="Q16774" s="52"/>
    </row>
    <row r="16775" spans="3:17">
      <c r="C16775" s="52"/>
      <c r="F16775" s="41"/>
      <c r="I16775" s="41"/>
      <c r="J16775" s="41"/>
      <c r="K16775" s="40"/>
      <c r="Q16775" s="52"/>
    </row>
    <row r="16776" spans="3:17">
      <c r="C16776" s="52"/>
      <c r="F16776" s="41"/>
      <c r="I16776" s="41"/>
      <c r="J16776" s="41"/>
      <c r="K16776" s="40"/>
      <c r="Q16776" s="52"/>
    </row>
    <row r="16777" spans="3:17">
      <c r="C16777" s="52"/>
      <c r="F16777" s="41"/>
      <c r="I16777" s="41"/>
      <c r="J16777" s="41"/>
      <c r="K16777" s="40"/>
      <c r="Q16777" s="52"/>
    </row>
    <row r="16778" spans="3:17">
      <c r="C16778" s="52"/>
      <c r="F16778" s="41"/>
      <c r="I16778" s="41"/>
      <c r="J16778" s="41"/>
      <c r="K16778" s="40"/>
      <c r="Q16778" s="52"/>
    </row>
    <row r="16779" spans="3:17">
      <c r="C16779" s="52"/>
      <c r="F16779" s="41"/>
      <c r="I16779" s="41"/>
      <c r="J16779" s="41"/>
      <c r="K16779" s="40"/>
      <c r="Q16779" s="52"/>
    </row>
    <row r="16780" spans="3:17">
      <c r="C16780" s="52"/>
      <c r="F16780" s="41"/>
      <c r="I16780" s="41"/>
      <c r="J16780" s="41"/>
      <c r="K16780" s="40"/>
      <c r="Q16780" s="52"/>
    </row>
    <row r="16781" spans="3:17">
      <c r="C16781" s="52"/>
      <c r="F16781" s="41"/>
      <c r="I16781" s="41"/>
      <c r="J16781" s="41"/>
      <c r="K16781" s="40"/>
      <c r="Q16781" s="52"/>
    </row>
    <row r="16782" spans="3:17">
      <c r="C16782" s="52"/>
      <c r="F16782" s="41"/>
      <c r="I16782" s="41"/>
      <c r="J16782" s="41"/>
      <c r="K16782" s="40"/>
      <c r="Q16782" s="52"/>
    </row>
    <row r="16783" spans="3:17">
      <c r="C16783" s="52"/>
      <c r="F16783" s="41"/>
      <c r="I16783" s="41"/>
      <c r="J16783" s="41"/>
      <c r="K16783" s="40"/>
      <c r="Q16783" s="52"/>
    </row>
    <row r="16784" spans="3:17">
      <c r="C16784" s="52"/>
      <c r="F16784" s="41"/>
      <c r="I16784" s="41"/>
      <c r="J16784" s="41"/>
      <c r="K16784" s="40"/>
      <c r="Q16784" s="52"/>
    </row>
    <row r="16785" spans="3:17">
      <c r="C16785" s="52"/>
      <c r="F16785" s="41"/>
      <c r="I16785" s="41"/>
      <c r="J16785" s="41"/>
      <c r="K16785" s="40"/>
      <c r="Q16785" s="52"/>
    </row>
    <row r="16786" spans="3:17">
      <c r="C16786" s="52"/>
      <c r="F16786" s="41"/>
      <c r="I16786" s="41"/>
      <c r="J16786" s="41"/>
      <c r="K16786" s="40"/>
      <c r="Q16786" s="52"/>
    </row>
    <row r="16787" spans="3:17">
      <c r="C16787" s="52"/>
      <c r="F16787" s="41"/>
      <c r="I16787" s="41"/>
      <c r="J16787" s="41"/>
      <c r="K16787" s="40"/>
      <c r="Q16787" s="52"/>
    </row>
    <row r="16788" spans="3:17">
      <c r="C16788" s="52"/>
      <c r="F16788" s="41"/>
      <c r="I16788" s="41"/>
      <c r="J16788" s="41"/>
      <c r="K16788" s="40"/>
      <c r="Q16788" s="52"/>
    </row>
    <row r="16789" spans="3:17">
      <c r="C16789" s="52"/>
      <c r="F16789" s="41"/>
      <c r="I16789" s="41"/>
      <c r="J16789" s="41"/>
      <c r="K16789" s="40"/>
      <c r="Q16789" s="52"/>
    </row>
    <row r="16790" spans="3:17">
      <c r="C16790" s="52"/>
      <c r="F16790" s="41"/>
      <c r="I16790" s="41"/>
      <c r="J16790" s="41"/>
      <c r="K16790" s="40"/>
      <c r="Q16790" s="52"/>
    </row>
    <row r="16791" spans="3:17">
      <c r="C16791" s="52"/>
      <c r="F16791" s="41"/>
      <c r="I16791" s="41"/>
      <c r="J16791" s="41"/>
      <c r="K16791" s="40"/>
      <c r="Q16791" s="52"/>
    </row>
    <row r="16792" spans="3:17">
      <c r="C16792" s="52"/>
      <c r="F16792" s="41"/>
      <c r="I16792" s="41"/>
      <c r="J16792" s="41"/>
      <c r="K16792" s="40"/>
      <c r="Q16792" s="52"/>
    </row>
    <row r="16793" spans="3:17">
      <c r="C16793" s="52"/>
      <c r="F16793" s="41"/>
      <c r="I16793" s="41"/>
      <c r="J16793" s="41"/>
      <c r="K16793" s="40"/>
      <c r="Q16793" s="52"/>
    </row>
    <row r="16794" spans="3:17">
      <c r="C16794" s="52"/>
      <c r="F16794" s="41"/>
      <c r="I16794" s="41"/>
      <c r="J16794" s="41"/>
      <c r="K16794" s="40"/>
      <c r="Q16794" s="52"/>
    </row>
    <row r="16795" spans="3:17">
      <c r="C16795" s="52"/>
      <c r="F16795" s="41"/>
      <c r="I16795" s="41"/>
      <c r="J16795" s="41"/>
      <c r="K16795" s="40"/>
      <c r="Q16795" s="52"/>
    </row>
    <row r="16796" spans="3:17">
      <c r="C16796" s="52"/>
      <c r="F16796" s="41"/>
      <c r="I16796" s="41"/>
      <c r="J16796" s="41"/>
      <c r="K16796" s="40"/>
      <c r="Q16796" s="52"/>
    </row>
    <row r="16797" spans="3:17">
      <c r="C16797" s="52"/>
      <c r="F16797" s="41"/>
      <c r="I16797" s="41"/>
      <c r="J16797" s="41"/>
      <c r="K16797" s="40"/>
      <c r="Q16797" s="52"/>
    </row>
    <row r="16798" spans="3:17">
      <c r="C16798" s="52"/>
      <c r="F16798" s="41"/>
      <c r="I16798" s="41"/>
      <c r="J16798" s="41"/>
      <c r="K16798" s="40"/>
      <c r="Q16798" s="52"/>
    </row>
    <row r="16799" spans="3:17">
      <c r="C16799" s="52"/>
      <c r="F16799" s="41"/>
      <c r="I16799" s="41"/>
      <c r="J16799" s="41"/>
      <c r="K16799" s="40"/>
      <c r="Q16799" s="52"/>
    </row>
    <row r="16800" spans="3:17">
      <c r="C16800" s="52"/>
      <c r="F16800" s="41"/>
      <c r="I16800" s="41"/>
      <c r="J16800" s="41"/>
      <c r="K16800" s="40"/>
      <c r="Q16800" s="52"/>
    </row>
    <row r="16801" spans="3:17">
      <c r="C16801" s="52"/>
      <c r="F16801" s="41"/>
      <c r="I16801" s="41"/>
      <c r="J16801" s="41"/>
      <c r="K16801" s="40"/>
      <c r="Q16801" s="52"/>
    </row>
    <row r="16802" spans="3:17">
      <c r="C16802" s="52"/>
      <c r="F16802" s="41"/>
      <c r="I16802" s="41"/>
      <c r="J16802" s="41"/>
      <c r="K16802" s="40"/>
      <c r="Q16802" s="52"/>
    </row>
    <row r="16803" spans="3:17">
      <c r="C16803" s="52"/>
      <c r="F16803" s="41"/>
      <c r="I16803" s="41"/>
      <c r="J16803" s="41"/>
      <c r="K16803" s="40"/>
      <c r="Q16803" s="52"/>
    </row>
    <row r="16804" spans="3:17">
      <c r="C16804" s="52"/>
      <c r="F16804" s="41"/>
      <c r="I16804" s="41"/>
      <c r="J16804" s="41"/>
      <c r="K16804" s="40"/>
      <c r="Q16804" s="52"/>
    </row>
    <row r="16805" spans="3:17">
      <c r="C16805" s="52"/>
      <c r="F16805" s="41"/>
      <c r="I16805" s="41"/>
      <c r="J16805" s="41"/>
      <c r="K16805" s="40"/>
      <c r="Q16805" s="52"/>
    </row>
    <row r="16806" spans="3:17">
      <c r="C16806" s="52"/>
      <c r="F16806" s="41"/>
      <c r="I16806" s="41"/>
      <c r="J16806" s="41"/>
      <c r="K16806" s="40"/>
      <c r="Q16806" s="52"/>
    </row>
    <row r="16807" spans="3:17">
      <c r="C16807" s="52"/>
      <c r="F16807" s="41"/>
      <c r="I16807" s="41"/>
      <c r="J16807" s="41"/>
      <c r="K16807" s="40"/>
      <c r="Q16807" s="52"/>
    </row>
    <row r="16808" spans="3:17">
      <c r="C16808" s="52"/>
      <c r="F16808" s="41"/>
      <c r="I16808" s="41"/>
      <c r="J16808" s="41"/>
      <c r="K16808" s="40"/>
      <c r="Q16808" s="52"/>
    </row>
    <row r="16809" spans="3:17">
      <c r="C16809" s="52"/>
      <c r="F16809" s="41"/>
      <c r="I16809" s="41"/>
      <c r="J16809" s="41"/>
      <c r="K16809" s="40"/>
      <c r="Q16809" s="52"/>
    </row>
    <row r="16810" spans="3:17">
      <c r="C16810" s="52"/>
      <c r="F16810" s="41"/>
      <c r="I16810" s="41"/>
      <c r="J16810" s="41"/>
      <c r="K16810" s="40"/>
      <c r="Q16810" s="52"/>
    </row>
    <row r="16811" spans="3:17">
      <c r="C16811" s="52"/>
      <c r="F16811" s="41"/>
      <c r="I16811" s="41"/>
      <c r="J16811" s="41"/>
      <c r="K16811" s="40"/>
      <c r="Q16811" s="52"/>
    </row>
    <row r="16812" spans="3:17">
      <c r="C16812" s="52"/>
      <c r="F16812" s="41"/>
      <c r="I16812" s="41"/>
      <c r="J16812" s="41"/>
      <c r="K16812" s="40"/>
      <c r="Q16812" s="52"/>
    </row>
    <row r="16813" spans="3:17">
      <c r="C16813" s="52"/>
      <c r="F16813" s="41"/>
      <c r="I16813" s="41"/>
      <c r="J16813" s="41"/>
      <c r="K16813" s="40"/>
      <c r="Q16813" s="52"/>
    </row>
    <row r="16814" spans="3:17">
      <c r="C16814" s="52"/>
      <c r="F16814" s="41"/>
      <c r="I16814" s="41"/>
      <c r="J16814" s="41"/>
      <c r="K16814" s="40"/>
      <c r="Q16814" s="52"/>
    </row>
    <row r="16815" spans="3:17">
      <c r="C16815" s="52"/>
      <c r="F16815" s="41"/>
      <c r="I16815" s="41"/>
      <c r="J16815" s="41"/>
      <c r="K16815" s="40"/>
      <c r="Q16815" s="52"/>
    </row>
    <row r="16816" spans="3:17">
      <c r="C16816" s="52"/>
      <c r="F16816" s="41"/>
      <c r="I16816" s="41"/>
      <c r="J16816" s="41"/>
      <c r="K16816" s="40"/>
      <c r="Q16816" s="52"/>
    </row>
    <row r="16817" spans="3:17">
      <c r="C16817" s="52"/>
      <c r="F16817" s="41"/>
      <c r="I16817" s="41"/>
      <c r="J16817" s="41"/>
      <c r="K16817" s="40"/>
      <c r="Q16817" s="52"/>
    </row>
    <row r="16818" spans="3:17">
      <c r="C16818" s="52"/>
      <c r="F16818" s="41"/>
      <c r="I16818" s="41"/>
      <c r="J16818" s="41"/>
      <c r="K16818" s="40"/>
      <c r="Q16818" s="52"/>
    </row>
    <row r="16819" spans="3:17">
      <c r="C16819" s="52"/>
      <c r="F16819" s="41"/>
      <c r="I16819" s="41"/>
      <c r="J16819" s="41"/>
      <c r="K16819" s="40"/>
      <c r="Q16819" s="52"/>
    </row>
    <row r="16820" spans="3:17">
      <c r="C16820" s="52"/>
      <c r="F16820" s="41"/>
      <c r="I16820" s="41"/>
      <c r="J16820" s="41"/>
      <c r="K16820" s="40"/>
      <c r="Q16820" s="52"/>
    </row>
    <row r="16821" spans="3:17">
      <c r="C16821" s="52"/>
      <c r="F16821" s="41"/>
      <c r="I16821" s="41"/>
      <c r="J16821" s="41"/>
      <c r="K16821" s="40"/>
      <c r="Q16821" s="52"/>
    </row>
    <row r="16822" spans="3:17">
      <c r="C16822" s="52"/>
      <c r="F16822" s="41"/>
      <c r="I16822" s="41"/>
      <c r="J16822" s="41"/>
      <c r="K16822" s="40"/>
      <c r="Q16822" s="52"/>
    </row>
    <row r="16823" spans="3:17">
      <c r="C16823" s="52"/>
      <c r="F16823" s="41"/>
      <c r="I16823" s="41"/>
      <c r="J16823" s="41"/>
      <c r="K16823" s="40"/>
      <c r="Q16823" s="52"/>
    </row>
    <row r="16824" spans="3:17">
      <c r="C16824" s="52"/>
      <c r="F16824" s="41"/>
      <c r="I16824" s="41"/>
      <c r="J16824" s="41"/>
      <c r="K16824" s="40"/>
      <c r="Q16824" s="52"/>
    </row>
    <row r="16825" spans="3:17">
      <c r="C16825" s="52"/>
      <c r="F16825" s="41"/>
      <c r="I16825" s="41"/>
      <c r="J16825" s="41"/>
      <c r="K16825" s="40"/>
      <c r="Q16825" s="52"/>
    </row>
    <row r="16826" spans="3:17">
      <c r="C16826" s="52"/>
      <c r="F16826" s="41"/>
      <c r="I16826" s="41"/>
      <c r="J16826" s="41"/>
      <c r="K16826" s="40"/>
      <c r="Q16826" s="52"/>
    </row>
    <row r="16827" spans="3:17">
      <c r="C16827" s="52"/>
      <c r="F16827" s="41"/>
      <c r="I16827" s="41"/>
      <c r="J16827" s="41"/>
      <c r="K16827" s="40"/>
      <c r="Q16827" s="52"/>
    </row>
    <row r="16828" spans="3:17">
      <c r="C16828" s="52"/>
      <c r="F16828" s="41"/>
      <c r="I16828" s="41"/>
      <c r="J16828" s="41"/>
      <c r="K16828" s="40"/>
      <c r="Q16828" s="52"/>
    </row>
    <row r="16829" spans="3:17">
      <c r="C16829" s="52"/>
      <c r="F16829" s="41"/>
      <c r="I16829" s="41"/>
      <c r="J16829" s="41"/>
      <c r="K16829" s="40"/>
      <c r="Q16829" s="52"/>
    </row>
    <row r="16830" spans="3:17">
      <c r="C16830" s="52"/>
      <c r="F16830" s="41"/>
      <c r="I16830" s="41"/>
      <c r="J16830" s="41"/>
      <c r="K16830" s="40"/>
      <c r="Q16830" s="52"/>
    </row>
    <row r="16831" spans="3:17">
      <c r="C16831" s="52"/>
      <c r="F16831" s="41"/>
      <c r="I16831" s="41"/>
      <c r="J16831" s="41"/>
      <c r="K16831" s="40"/>
      <c r="Q16831" s="52"/>
    </row>
    <row r="16832" spans="3:17">
      <c r="C16832" s="52"/>
      <c r="F16832" s="41"/>
      <c r="I16832" s="41"/>
      <c r="J16832" s="41"/>
      <c r="K16832" s="40"/>
      <c r="Q16832" s="52"/>
    </row>
    <row r="16833" spans="3:17">
      <c r="C16833" s="52"/>
      <c r="F16833" s="41"/>
      <c r="I16833" s="41"/>
      <c r="J16833" s="41"/>
      <c r="K16833" s="40"/>
      <c r="Q16833" s="52"/>
    </row>
    <row r="16834" spans="3:17">
      <c r="C16834" s="52"/>
      <c r="F16834" s="41"/>
      <c r="I16834" s="41"/>
      <c r="J16834" s="41"/>
      <c r="K16834" s="40"/>
      <c r="Q16834" s="52"/>
    </row>
    <row r="16835" spans="3:17">
      <c r="C16835" s="52"/>
      <c r="F16835" s="41"/>
      <c r="I16835" s="41"/>
      <c r="J16835" s="41"/>
      <c r="K16835" s="40"/>
      <c r="Q16835" s="52"/>
    </row>
    <row r="16836" spans="3:17">
      <c r="C16836" s="52"/>
      <c r="F16836" s="41"/>
      <c r="I16836" s="41"/>
      <c r="J16836" s="41"/>
      <c r="K16836" s="40"/>
      <c r="Q16836" s="52"/>
    </row>
    <row r="16837" spans="3:17">
      <c r="C16837" s="52"/>
      <c r="F16837" s="41"/>
      <c r="I16837" s="41"/>
      <c r="J16837" s="41"/>
      <c r="K16837" s="40"/>
      <c r="Q16837" s="52"/>
    </row>
    <row r="16838" spans="3:17">
      <c r="C16838" s="52"/>
      <c r="F16838" s="41"/>
      <c r="I16838" s="41"/>
      <c r="J16838" s="41"/>
      <c r="K16838" s="40"/>
      <c r="Q16838" s="52"/>
    </row>
    <row r="16839" spans="3:17">
      <c r="C16839" s="52"/>
      <c r="F16839" s="41"/>
      <c r="I16839" s="41"/>
      <c r="J16839" s="41"/>
      <c r="K16839" s="40"/>
      <c r="Q16839" s="52"/>
    </row>
    <row r="16840" spans="3:17">
      <c r="C16840" s="52"/>
      <c r="F16840" s="41"/>
      <c r="I16840" s="41"/>
      <c r="J16840" s="41"/>
      <c r="K16840" s="40"/>
      <c r="Q16840" s="52"/>
    </row>
    <row r="16841" spans="3:17">
      <c r="C16841" s="52"/>
      <c r="F16841" s="41"/>
      <c r="I16841" s="41"/>
      <c r="J16841" s="41"/>
      <c r="K16841" s="40"/>
      <c r="Q16841" s="52"/>
    </row>
    <row r="16842" spans="3:17">
      <c r="C16842" s="52"/>
      <c r="F16842" s="41"/>
      <c r="I16842" s="41"/>
      <c r="J16842" s="41"/>
      <c r="K16842" s="40"/>
      <c r="Q16842" s="52"/>
    </row>
    <row r="16843" spans="3:17">
      <c r="C16843" s="52"/>
      <c r="F16843" s="41"/>
      <c r="I16843" s="41"/>
      <c r="J16843" s="41"/>
      <c r="K16843" s="40"/>
      <c r="Q16843" s="52"/>
    </row>
    <row r="16844" spans="3:17">
      <c r="C16844" s="52"/>
      <c r="F16844" s="41"/>
      <c r="I16844" s="41"/>
      <c r="J16844" s="41"/>
      <c r="K16844" s="40"/>
      <c r="Q16844" s="52"/>
    </row>
    <row r="16845" spans="3:17">
      <c r="C16845" s="52"/>
      <c r="F16845" s="41"/>
      <c r="I16845" s="41"/>
      <c r="J16845" s="41"/>
      <c r="K16845" s="40"/>
      <c r="Q16845" s="52"/>
    </row>
    <row r="16846" spans="3:17">
      <c r="C16846" s="52"/>
      <c r="F16846" s="41"/>
      <c r="I16846" s="41"/>
      <c r="J16846" s="41"/>
      <c r="K16846" s="40"/>
      <c r="Q16846" s="52"/>
    </row>
    <row r="16847" spans="3:17">
      <c r="C16847" s="52"/>
      <c r="F16847" s="41"/>
      <c r="I16847" s="41"/>
      <c r="J16847" s="41"/>
      <c r="K16847" s="40"/>
      <c r="Q16847" s="52"/>
    </row>
    <row r="16848" spans="3:17">
      <c r="C16848" s="52"/>
      <c r="F16848" s="41"/>
      <c r="I16848" s="41"/>
      <c r="J16848" s="41"/>
      <c r="K16848" s="40"/>
      <c r="Q16848" s="52"/>
    </row>
    <row r="16849" spans="3:17">
      <c r="C16849" s="52"/>
      <c r="F16849" s="41"/>
      <c r="I16849" s="41"/>
      <c r="J16849" s="41"/>
      <c r="K16849" s="40"/>
      <c r="Q16849" s="52"/>
    </row>
    <row r="16850" spans="3:17">
      <c r="C16850" s="52"/>
      <c r="F16850" s="41"/>
      <c r="I16850" s="41"/>
      <c r="J16850" s="41"/>
      <c r="K16850" s="40"/>
      <c r="Q16850" s="52"/>
    </row>
    <row r="16851" spans="3:17">
      <c r="C16851" s="52"/>
      <c r="F16851" s="41"/>
      <c r="I16851" s="41"/>
      <c r="J16851" s="41"/>
      <c r="K16851" s="40"/>
      <c r="Q16851" s="52"/>
    </row>
    <row r="16852" spans="3:17">
      <c r="C16852" s="52"/>
      <c r="F16852" s="41"/>
      <c r="I16852" s="41"/>
      <c r="J16852" s="41"/>
      <c r="K16852" s="40"/>
      <c r="Q16852" s="52"/>
    </row>
    <row r="16853" spans="3:17">
      <c r="C16853" s="52"/>
      <c r="F16853" s="41"/>
      <c r="I16853" s="41"/>
      <c r="J16853" s="41"/>
      <c r="K16853" s="40"/>
      <c r="Q16853" s="52"/>
    </row>
    <row r="16854" spans="3:17">
      <c r="C16854" s="52"/>
      <c r="F16854" s="41"/>
      <c r="I16854" s="41"/>
      <c r="J16854" s="41"/>
      <c r="K16854" s="40"/>
      <c r="Q16854" s="52"/>
    </row>
    <row r="16855" spans="3:17">
      <c r="C16855" s="52"/>
      <c r="F16855" s="41"/>
      <c r="I16855" s="41"/>
      <c r="J16855" s="41"/>
      <c r="K16855" s="40"/>
      <c r="Q16855" s="52"/>
    </row>
    <row r="16856" spans="3:17">
      <c r="C16856" s="52"/>
      <c r="F16856" s="41"/>
      <c r="I16856" s="41"/>
      <c r="J16856" s="41"/>
      <c r="K16856" s="40"/>
      <c r="Q16856" s="52"/>
    </row>
    <row r="16857" spans="3:17">
      <c r="C16857" s="52"/>
      <c r="F16857" s="41"/>
      <c r="I16857" s="41"/>
      <c r="J16857" s="41"/>
      <c r="K16857" s="40"/>
      <c r="Q16857" s="52"/>
    </row>
    <row r="16858" spans="3:17">
      <c r="C16858" s="52"/>
      <c r="F16858" s="41"/>
      <c r="I16858" s="41"/>
      <c r="J16858" s="41"/>
      <c r="K16858" s="40"/>
      <c r="Q16858" s="52"/>
    </row>
    <row r="16859" spans="3:17">
      <c r="C16859" s="52"/>
      <c r="F16859" s="41"/>
      <c r="I16859" s="41"/>
      <c r="J16859" s="41"/>
      <c r="K16859" s="40"/>
      <c r="Q16859" s="52"/>
    </row>
    <row r="16860" spans="3:17">
      <c r="C16860" s="52"/>
      <c r="F16860" s="41"/>
      <c r="I16860" s="41"/>
      <c r="J16860" s="41"/>
      <c r="K16860" s="40"/>
      <c r="Q16860" s="52"/>
    </row>
    <row r="16861" spans="3:17">
      <c r="C16861" s="52"/>
      <c r="F16861" s="41"/>
      <c r="I16861" s="41"/>
      <c r="J16861" s="41"/>
      <c r="K16861" s="40"/>
      <c r="Q16861" s="52"/>
    </row>
    <row r="16862" spans="3:17">
      <c r="C16862" s="52"/>
      <c r="F16862" s="41"/>
      <c r="I16862" s="41"/>
      <c r="J16862" s="41"/>
      <c r="K16862" s="40"/>
      <c r="Q16862" s="52"/>
    </row>
    <row r="16863" spans="3:17">
      <c r="C16863" s="52"/>
      <c r="F16863" s="41"/>
      <c r="I16863" s="41"/>
      <c r="J16863" s="41"/>
      <c r="K16863" s="40"/>
      <c r="Q16863" s="52"/>
    </row>
    <row r="16864" spans="3:17">
      <c r="C16864" s="52"/>
      <c r="F16864" s="41"/>
      <c r="I16864" s="41"/>
      <c r="J16864" s="41"/>
      <c r="K16864" s="40"/>
      <c r="Q16864" s="52"/>
    </row>
    <row r="16865" spans="3:17">
      <c r="C16865" s="52"/>
      <c r="F16865" s="41"/>
      <c r="I16865" s="41"/>
      <c r="J16865" s="41"/>
      <c r="K16865" s="40"/>
      <c r="Q16865" s="52"/>
    </row>
    <row r="16866" spans="3:17">
      <c r="C16866" s="52"/>
      <c r="F16866" s="41"/>
      <c r="I16866" s="41"/>
      <c r="J16866" s="41"/>
      <c r="K16866" s="40"/>
      <c r="Q16866" s="52"/>
    </row>
    <row r="16867" spans="3:17">
      <c r="C16867" s="52"/>
      <c r="F16867" s="41"/>
      <c r="I16867" s="41"/>
      <c r="J16867" s="41"/>
      <c r="K16867" s="40"/>
      <c r="Q16867" s="52"/>
    </row>
    <row r="16868" spans="3:17">
      <c r="C16868" s="52"/>
      <c r="F16868" s="41"/>
      <c r="I16868" s="41"/>
      <c r="J16868" s="41"/>
      <c r="K16868" s="40"/>
      <c r="Q16868" s="52"/>
    </row>
    <row r="16869" spans="3:17">
      <c r="C16869" s="52"/>
      <c r="F16869" s="41"/>
      <c r="I16869" s="41"/>
      <c r="J16869" s="41"/>
      <c r="K16869" s="40"/>
      <c r="Q16869" s="52"/>
    </row>
    <row r="16870" spans="3:17">
      <c r="C16870" s="52"/>
      <c r="F16870" s="41"/>
      <c r="I16870" s="41"/>
      <c r="J16870" s="41"/>
      <c r="K16870" s="40"/>
      <c r="Q16870" s="52"/>
    </row>
    <row r="16871" spans="3:17">
      <c r="C16871" s="52"/>
      <c r="F16871" s="41"/>
      <c r="I16871" s="41"/>
      <c r="J16871" s="41"/>
      <c r="K16871" s="40"/>
      <c r="Q16871" s="52"/>
    </row>
    <row r="16872" spans="3:17">
      <c r="C16872" s="52"/>
      <c r="F16872" s="41"/>
      <c r="I16872" s="41"/>
      <c r="J16872" s="41"/>
      <c r="K16872" s="40"/>
      <c r="Q16872" s="52"/>
    </row>
    <row r="16873" spans="3:17">
      <c r="C16873" s="52"/>
      <c r="F16873" s="41"/>
      <c r="I16873" s="41"/>
      <c r="J16873" s="41"/>
      <c r="K16873" s="40"/>
      <c r="Q16873" s="52"/>
    </row>
    <row r="16874" spans="3:17">
      <c r="C16874" s="52"/>
      <c r="F16874" s="41"/>
      <c r="I16874" s="41"/>
      <c r="J16874" s="41"/>
      <c r="K16874" s="40"/>
      <c r="Q16874" s="52"/>
    </row>
    <row r="16875" spans="3:17">
      <c r="C16875" s="52"/>
      <c r="F16875" s="41"/>
      <c r="I16875" s="41"/>
      <c r="J16875" s="41"/>
      <c r="K16875" s="40"/>
      <c r="Q16875" s="52"/>
    </row>
    <row r="16876" spans="3:17">
      <c r="C16876" s="52"/>
      <c r="F16876" s="41"/>
      <c r="I16876" s="41"/>
      <c r="J16876" s="41"/>
      <c r="K16876" s="40"/>
      <c r="Q16876" s="52"/>
    </row>
    <row r="16877" spans="3:17">
      <c r="C16877" s="52"/>
      <c r="F16877" s="41"/>
      <c r="I16877" s="41"/>
      <c r="J16877" s="41"/>
      <c r="K16877" s="40"/>
      <c r="Q16877" s="52"/>
    </row>
    <row r="16878" spans="3:17">
      <c r="C16878" s="52"/>
      <c r="F16878" s="41"/>
      <c r="I16878" s="41"/>
      <c r="J16878" s="41"/>
      <c r="K16878" s="40"/>
      <c r="Q16878" s="52"/>
    </row>
    <row r="16879" spans="3:17">
      <c r="C16879" s="52"/>
      <c r="F16879" s="41"/>
      <c r="I16879" s="41"/>
      <c r="J16879" s="41"/>
      <c r="K16879" s="40"/>
      <c r="Q16879" s="52"/>
    </row>
    <row r="16880" spans="3:17">
      <c r="C16880" s="52"/>
      <c r="F16880" s="41"/>
      <c r="I16880" s="41"/>
      <c r="J16880" s="41"/>
      <c r="K16880" s="40"/>
      <c r="Q16880" s="52"/>
    </row>
    <row r="16881" spans="3:17">
      <c r="C16881" s="52"/>
      <c r="F16881" s="41"/>
      <c r="I16881" s="41"/>
      <c r="J16881" s="41"/>
      <c r="K16881" s="40"/>
      <c r="Q16881" s="52"/>
    </row>
    <row r="16882" spans="3:17">
      <c r="C16882" s="52"/>
      <c r="F16882" s="41"/>
      <c r="I16882" s="41"/>
      <c r="J16882" s="41"/>
      <c r="K16882" s="40"/>
      <c r="Q16882" s="52"/>
    </row>
    <row r="16883" spans="3:17">
      <c r="C16883" s="52"/>
      <c r="F16883" s="41"/>
      <c r="I16883" s="41"/>
      <c r="J16883" s="41"/>
      <c r="K16883" s="40"/>
      <c r="Q16883" s="52"/>
    </row>
    <row r="16884" spans="3:17">
      <c r="C16884" s="52"/>
      <c r="F16884" s="41"/>
      <c r="I16884" s="41"/>
      <c r="J16884" s="41"/>
      <c r="K16884" s="40"/>
      <c r="Q16884" s="52"/>
    </row>
    <row r="16885" spans="3:17">
      <c r="C16885" s="52"/>
      <c r="F16885" s="41"/>
      <c r="I16885" s="41"/>
      <c r="J16885" s="41"/>
      <c r="K16885" s="40"/>
      <c r="Q16885" s="52"/>
    </row>
    <row r="16886" spans="3:17">
      <c r="C16886" s="52"/>
      <c r="F16886" s="41"/>
      <c r="I16886" s="41"/>
      <c r="J16886" s="41"/>
      <c r="K16886" s="40"/>
      <c r="Q16886" s="52"/>
    </row>
    <row r="16887" spans="3:17">
      <c r="C16887" s="52"/>
      <c r="F16887" s="41"/>
      <c r="I16887" s="41"/>
      <c r="J16887" s="41"/>
      <c r="K16887" s="40"/>
      <c r="Q16887" s="52"/>
    </row>
    <row r="16888" spans="3:17">
      <c r="C16888" s="52"/>
      <c r="F16888" s="41"/>
      <c r="I16888" s="41"/>
      <c r="J16888" s="41"/>
      <c r="K16888" s="40"/>
      <c r="Q16888" s="52"/>
    </row>
    <row r="16889" spans="3:17">
      <c r="C16889" s="52"/>
      <c r="F16889" s="41"/>
      <c r="I16889" s="41"/>
      <c r="J16889" s="41"/>
      <c r="K16889" s="40"/>
      <c r="Q16889" s="52"/>
    </row>
    <row r="16890" spans="3:17">
      <c r="C16890" s="52"/>
      <c r="F16890" s="41"/>
      <c r="I16890" s="41"/>
      <c r="J16890" s="41"/>
      <c r="K16890" s="40"/>
      <c r="Q16890" s="52"/>
    </row>
    <row r="16891" spans="3:17">
      <c r="C16891" s="52"/>
      <c r="F16891" s="41"/>
      <c r="I16891" s="41"/>
      <c r="J16891" s="41"/>
      <c r="K16891" s="40"/>
      <c r="Q16891" s="52"/>
    </row>
    <row r="16892" spans="3:17">
      <c r="C16892" s="52"/>
      <c r="F16892" s="41"/>
      <c r="I16892" s="41"/>
      <c r="J16892" s="41"/>
      <c r="K16892" s="40"/>
      <c r="Q16892" s="52"/>
    </row>
    <row r="16893" spans="3:17">
      <c r="C16893" s="52"/>
      <c r="F16893" s="41"/>
      <c r="I16893" s="41"/>
      <c r="J16893" s="41"/>
      <c r="K16893" s="40"/>
      <c r="Q16893" s="52"/>
    </row>
    <row r="16894" spans="3:17">
      <c r="C16894" s="52"/>
      <c r="F16894" s="41"/>
      <c r="I16894" s="41"/>
      <c r="J16894" s="41"/>
      <c r="K16894" s="40"/>
      <c r="Q16894" s="52"/>
    </row>
    <row r="16895" spans="3:17">
      <c r="C16895" s="52"/>
      <c r="F16895" s="41"/>
      <c r="I16895" s="41"/>
      <c r="J16895" s="41"/>
      <c r="K16895" s="40"/>
      <c r="Q16895" s="52"/>
    </row>
    <row r="16896" spans="3:17">
      <c r="C16896" s="52"/>
      <c r="F16896" s="41"/>
      <c r="I16896" s="41"/>
      <c r="J16896" s="41"/>
      <c r="K16896" s="40"/>
      <c r="Q16896" s="52"/>
    </row>
    <row r="16897" spans="3:17">
      <c r="C16897" s="52"/>
      <c r="F16897" s="41"/>
      <c r="I16897" s="41"/>
      <c r="J16897" s="41"/>
      <c r="K16897" s="40"/>
      <c r="Q16897" s="52"/>
    </row>
    <row r="16898" spans="3:17">
      <c r="C16898" s="52"/>
      <c r="F16898" s="41"/>
      <c r="I16898" s="41"/>
      <c r="J16898" s="41"/>
      <c r="K16898" s="40"/>
      <c r="Q16898" s="52"/>
    </row>
    <row r="16899" spans="3:17">
      <c r="C16899" s="52"/>
      <c r="F16899" s="41"/>
      <c r="I16899" s="41"/>
      <c r="J16899" s="41"/>
      <c r="K16899" s="40"/>
      <c r="Q16899" s="52"/>
    </row>
    <row r="16900" spans="3:17">
      <c r="C16900" s="52"/>
      <c r="F16900" s="41"/>
      <c r="I16900" s="41"/>
      <c r="J16900" s="41"/>
      <c r="K16900" s="40"/>
      <c r="Q16900" s="52"/>
    </row>
    <row r="16901" spans="3:17">
      <c r="C16901" s="52"/>
      <c r="F16901" s="41"/>
      <c r="I16901" s="41"/>
      <c r="J16901" s="41"/>
      <c r="K16901" s="40"/>
      <c r="Q16901" s="52"/>
    </row>
    <row r="16902" spans="3:17">
      <c r="C16902" s="52"/>
      <c r="F16902" s="41"/>
      <c r="I16902" s="41"/>
      <c r="J16902" s="41"/>
      <c r="K16902" s="40"/>
      <c r="Q16902" s="52"/>
    </row>
    <row r="16903" spans="3:17">
      <c r="C16903" s="52"/>
      <c r="F16903" s="41"/>
      <c r="I16903" s="41"/>
      <c r="J16903" s="41"/>
      <c r="K16903" s="40"/>
      <c r="Q16903" s="52"/>
    </row>
    <row r="16904" spans="3:17">
      <c r="C16904" s="52"/>
      <c r="F16904" s="41"/>
      <c r="I16904" s="41"/>
      <c r="J16904" s="41"/>
      <c r="K16904" s="40"/>
      <c r="Q16904" s="52"/>
    </row>
    <row r="16905" spans="3:17">
      <c r="C16905" s="52"/>
      <c r="F16905" s="41"/>
      <c r="I16905" s="41"/>
      <c r="J16905" s="41"/>
      <c r="K16905" s="40"/>
      <c r="Q16905" s="52"/>
    </row>
    <row r="16906" spans="3:17">
      <c r="C16906" s="52"/>
      <c r="F16906" s="41"/>
      <c r="I16906" s="41"/>
      <c r="J16906" s="41"/>
      <c r="K16906" s="40"/>
      <c r="Q16906" s="52"/>
    </row>
    <row r="16907" spans="3:17">
      <c r="C16907" s="52"/>
      <c r="F16907" s="41"/>
      <c r="I16907" s="41"/>
      <c r="J16907" s="41"/>
      <c r="K16907" s="40"/>
      <c r="Q16907" s="52"/>
    </row>
    <row r="16908" spans="3:17">
      <c r="C16908" s="52"/>
      <c r="F16908" s="41"/>
      <c r="I16908" s="41"/>
      <c r="J16908" s="41"/>
      <c r="K16908" s="40"/>
      <c r="Q16908" s="52"/>
    </row>
    <row r="16909" spans="3:17">
      <c r="C16909" s="52"/>
      <c r="F16909" s="41"/>
      <c r="I16909" s="41"/>
      <c r="J16909" s="41"/>
      <c r="K16909" s="40"/>
      <c r="Q16909" s="52"/>
    </row>
    <row r="16910" spans="3:17">
      <c r="C16910" s="52"/>
      <c r="F16910" s="41"/>
      <c r="I16910" s="41"/>
      <c r="J16910" s="41"/>
      <c r="K16910" s="40"/>
      <c r="Q16910" s="52"/>
    </row>
    <row r="16911" spans="3:17">
      <c r="C16911" s="52"/>
      <c r="F16911" s="41"/>
      <c r="I16911" s="41"/>
      <c r="J16911" s="41"/>
      <c r="K16911" s="40"/>
      <c r="Q16911" s="52"/>
    </row>
    <row r="16912" spans="3:17">
      <c r="C16912" s="52"/>
      <c r="F16912" s="41"/>
      <c r="I16912" s="41"/>
      <c r="J16912" s="41"/>
      <c r="K16912" s="40"/>
      <c r="Q16912" s="52"/>
    </row>
    <row r="16913" spans="3:17">
      <c r="C16913" s="52"/>
      <c r="F16913" s="41"/>
      <c r="I16913" s="41"/>
      <c r="J16913" s="41"/>
      <c r="K16913" s="40"/>
      <c r="Q16913" s="52"/>
    </row>
    <row r="16914" spans="3:17">
      <c r="C16914" s="52"/>
      <c r="F16914" s="41"/>
      <c r="I16914" s="41"/>
      <c r="J16914" s="41"/>
      <c r="K16914" s="40"/>
      <c r="Q16914" s="52"/>
    </row>
    <row r="16915" spans="3:17">
      <c r="C16915" s="52"/>
      <c r="F16915" s="41"/>
      <c r="I16915" s="41"/>
      <c r="J16915" s="41"/>
      <c r="K16915" s="40"/>
      <c r="Q16915" s="52"/>
    </row>
    <row r="16916" spans="3:17">
      <c r="C16916" s="52"/>
      <c r="F16916" s="41"/>
      <c r="I16916" s="41"/>
      <c r="J16916" s="41"/>
      <c r="K16916" s="40"/>
      <c r="Q16916" s="52"/>
    </row>
    <row r="16917" spans="3:17">
      <c r="C16917" s="52"/>
      <c r="F16917" s="41"/>
      <c r="I16917" s="41"/>
      <c r="J16917" s="41"/>
      <c r="K16917" s="40"/>
      <c r="Q16917" s="52"/>
    </row>
    <row r="16918" spans="3:17">
      <c r="C16918" s="52"/>
      <c r="F16918" s="41"/>
      <c r="I16918" s="41"/>
      <c r="J16918" s="41"/>
      <c r="K16918" s="40"/>
      <c r="Q16918" s="52"/>
    </row>
    <row r="16919" spans="3:17">
      <c r="C16919" s="52"/>
      <c r="F16919" s="41"/>
      <c r="I16919" s="41"/>
      <c r="J16919" s="41"/>
      <c r="K16919" s="40"/>
      <c r="Q16919" s="52"/>
    </row>
    <row r="16920" spans="3:17">
      <c r="C16920" s="52"/>
      <c r="F16920" s="41"/>
      <c r="I16920" s="41"/>
      <c r="J16920" s="41"/>
      <c r="K16920" s="40"/>
      <c r="Q16920" s="52"/>
    </row>
    <row r="16921" spans="3:17">
      <c r="C16921" s="52"/>
      <c r="F16921" s="41"/>
      <c r="I16921" s="41"/>
      <c r="J16921" s="41"/>
      <c r="K16921" s="40"/>
      <c r="Q16921" s="52"/>
    </row>
    <row r="16922" spans="3:17">
      <c r="C16922" s="52"/>
      <c r="F16922" s="41"/>
      <c r="I16922" s="41"/>
      <c r="J16922" s="41"/>
      <c r="K16922" s="40"/>
      <c r="Q16922" s="52"/>
    </row>
    <row r="16923" spans="3:17">
      <c r="C16923" s="52"/>
      <c r="F16923" s="41"/>
      <c r="I16923" s="41"/>
      <c r="J16923" s="41"/>
      <c r="K16923" s="40"/>
      <c r="Q16923" s="52"/>
    </row>
    <row r="16924" spans="3:17">
      <c r="C16924" s="52"/>
      <c r="F16924" s="41"/>
      <c r="I16924" s="41"/>
      <c r="J16924" s="41"/>
      <c r="K16924" s="40"/>
      <c r="Q16924" s="52"/>
    </row>
    <row r="16925" spans="3:17">
      <c r="C16925" s="52"/>
      <c r="F16925" s="41"/>
      <c r="I16925" s="41"/>
      <c r="J16925" s="41"/>
      <c r="K16925" s="40"/>
      <c r="Q16925" s="52"/>
    </row>
    <row r="16926" spans="3:17">
      <c r="C16926" s="52"/>
      <c r="F16926" s="41"/>
      <c r="I16926" s="41"/>
      <c r="J16926" s="41"/>
      <c r="K16926" s="40"/>
      <c r="Q16926" s="52"/>
    </row>
    <row r="16927" spans="3:17">
      <c r="C16927" s="52"/>
      <c r="F16927" s="41"/>
      <c r="I16927" s="41"/>
      <c r="J16927" s="41"/>
      <c r="K16927" s="40"/>
      <c r="Q16927" s="52"/>
    </row>
    <row r="16928" spans="3:17">
      <c r="C16928" s="52"/>
      <c r="F16928" s="41"/>
      <c r="I16928" s="41"/>
      <c r="J16928" s="41"/>
      <c r="K16928" s="40"/>
      <c r="Q16928" s="52"/>
    </row>
    <row r="16929" spans="3:17">
      <c r="C16929" s="52"/>
      <c r="F16929" s="41"/>
      <c r="I16929" s="41"/>
      <c r="J16929" s="41"/>
      <c r="K16929" s="40"/>
      <c r="Q16929" s="52"/>
    </row>
    <row r="16930" spans="3:17">
      <c r="C16930" s="52"/>
      <c r="F16930" s="41"/>
      <c r="I16930" s="41"/>
      <c r="J16930" s="41"/>
      <c r="K16930" s="40"/>
      <c r="Q16930" s="52"/>
    </row>
    <row r="16931" spans="3:17">
      <c r="C16931" s="52"/>
      <c r="F16931" s="41"/>
      <c r="I16931" s="41"/>
      <c r="J16931" s="41"/>
      <c r="K16931" s="40"/>
      <c r="Q16931" s="52"/>
    </row>
    <row r="16932" spans="3:17">
      <c r="C16932" s="52"/>
      <c r="F16932" s="41"/>
      <c r="I16932" s="41"/>
      <c r="J16932" s="41"/>
      <c r="K16932" s="40"/>
      <c r="Q16932" s="52"/>
    </row>
    <row r="16933" spans="3:17">
      <c r="C16933" s="52"/>
      <c r="F16933" s="41"/>
      <c r="I16933" s="41"/>
      <c r="J16933" s="41"/>
      <c r="K16933" s="40"/>
      <c r="Q16933" s="52"/>
    </row>
    <row r="16934" spans="3:17">
      <c r="C16934" s="52"/>
      <c r="F16934" s="41"/>
      <c r="I16934" s="41"/>
      <c r="J16934" s="41"/>
      <c r="K16934" s="40"/>
      <c r="Q16934" s="52"/>
    </row>
    <row r="16935" spans="3:17">
      <c r="C16935" s="52"/>
      <c r="F16935" s="41"/>
      <c r="I16935" s="41"/>
      <c r="J16935" s="41"/>
      <c r="K16935" s="40"/>
      <c r="Q16935" s="52"/>
    </row>
    <row r="16936" spans="3:17">
      <c r="C16936" s="52"/>
      <c r="F16936" s="41"/>
      <c r="I16936" s="41"/>
      <c r="J16936" s="41"/>
      <c r="K16936" s="40"/>
      <c r="Q16936" s="52"/>
    </row>
    <row r="16937" spans="3:17">
      <c r="C16937" s="52"/>
      <c r="F16937" s="41"/>
      <c r="I16937" s="41"/>
      <c r="J16937" s="41"/>
      <c r="K16937" s="40"/>
      <c r="Q16937" s="52"/>
    </row>
    <row r="16938" spans="3:17">
      <c r="C16938" s="52"/>
      <c r="F16938" s="41"/>
      <c r="I16938" s="41"/>
      <c r="J16938" s="41"/>
      <c r="K16938" s="40"/>
      <c r="Q16938" s="52"/>
    </row>
    <row r="16939" spans="3:17">
      <c r="C16939" s="52"/>
      <c r="F16939" s="41"/>
      <c r="I16939" s="41"/>
      <c r="J16939" s="41"/>
      <c r="K16939" s="40"/>
      <c r="Q16939" s="52"/>
    </row>
    <row r="16940" spans="3:17">
      <c r="C16940" s="52"/>
      <c r="F16940" s="41"/>
      <c r="I16940" s="41"/>
      <c r="J16940" s="41"/>
      <c r="K16940" s="40"/>
      <c r="Q16940" s="52"/>
    </row>
    <row r="16941" spans="3:17">
      <c r="C16941" s="52"/>
      <c r="F16941" s="41"/>
      <c r="I16941" s="41"/>
      <c r="J16941" s="41"/>
      <c r="K16941" s="40"/>
      <c r="Q16941" s="52"/>
    </row>
    <row r="16942" spans="3:17">
      <c r="C16942" s="52"/>
      <c r="F16942" s="41"/>
      <c r="I16942" s="41"/>
      <c r="J16942" s="41"/>
      <c r="K16942" s="40"/>
      <c r="Q16942" s="52"/>
    </row>
    <row r="16943" spans="3:17">
      <c r="C16943" s="52"/>
      <c r="F16943" s="41"/>
      <c r="I16943" s="41"/>
      <c r="J16943" s="41"/>
      <c r="K16943" s="40"/>
      <c r="Q16943" s="52"/>
    </row>
    <row r="16944" spans="3:17">
      <c r="C16944" s="52"/>
      <c r="F16944" s="41"/>
      <c r="I16944" s="41"/>
      <c r="J16944" s="41"/>
      <c r="K16944" s="40"/>
      <c r="Q16944" s="52"/>
    </row>
    <row r="16945" spans="3:17">
      <c r="C16945" s="52"/>
      <c r="F16945" s="41"/>
      <c r="I16945" s="41"/>
      <c r="J16945" s="41"/>
      <c r="K16945" s="40"/>
      <c r="Q16945" s="52"/>
    </row>
    <row r="16946" spans="3:17">
      <c r="C16946" s="52"/>
      <c r="F16946" s="41"/>
      <c r="I16946" s="41"/>
      <c r="J16946" s="41"/>
      <c r="K16946" s="40"/>
      <c r="Q16946" s="52"/>
    </row>
    <row r="16947" spans="3:17">
      <c r="C16947" s="52"/>
      <c r="F16947" s="41"/>
      <c r="I16947" s="41"/>
      <c r="J16947" s="41"/>
      <c r="K16947" s="40"/>
      <c r="Q16947" s="52"/>
    </row>
    <row r="16948" spans="3:17">
      <c r="C16948" s="52"/>
      <c r="F16948" s="41"/>
      <c r="I16948" s="41"/>
      <c r="J16948" s="41"/>
      <c r="K16948" s="40"/>
      <c r="Q16948" s="52"/>
    </row>
    <row r="16949" spans="3:17">
      <c r="C16949" s="52"/>
      <c r="F16949" s="41"/>
      <c r="I16949" s="41"/>
      <c r="J16949" s="41"/>
      <c r="K16949" s="40"/>
      <c r="Q16949" s="52"/>
    </row>
    <row r="16950" spans="3:17">
      <c r="C16950" s="52"/>
      <c r="F16950" s="41"/>
      <c r="I16950" s="41"/>
      <c r="J16950" s="41"/>
      <c r="K16950" s="40"/>
      <c r="Q16950" s="52"/>
    </row>
    <row r="16951" spans="3:17">
      <c r="C16951" s="52"/>
      <c r="F16951" s="41"/>
      <c r="I16951" s="41"/>
      <c r="J16951" s="41"/>
      <c r="K16951" s="40"/>
      <c r="Q16951" s="52"/>
    </row>
    <row r="16952" spans="3:17">
      <c r="C16952" s="52"/>
      <c r="F16952" s="41"/>
      <c r="I16952" s="41"/>
      <c r="J16952" s="41"/>
      <c r="K16952" s="40"/>
      <c r="Q16952" s="52"/>
    </row>
    <row r="16953" spans="3:17">
      <c r="C16953" s="52"/>
      <c r="F16953" s="41"/>
      <c r="I16953" s="41"/>
      <c r="J16953" s="41"/>
      <c r="K16953" s="40"/>
      <c r="Q16953" s="52"/>
    </row>
    <row r="16954" spans="3:17">
      <c r="C16954" s="52"/>
      <c r="F16954" s="41"/>
      <c r="I16954" s="41"/>
      <c r="J16954" s="41"/>
      <c r="K16954" s="40"/>
      <c r="Q16954" s="52"/>
    </row>
    <row r="16955" spans="3:17">
      <c r="C16955" s="52"/>
      <c r="F16955" s="41"/>
      <c r="I16955" s="41"/>
      <c r="J16955" s="41"/>
      <c r="K16955" s="40"/>
      <c r="Q16955" s="52"/>
    </row>
    <row r="16956" spans="3:17">
      <c r="C16956" s="52"/>
      <c r="F16956" s="41"/>
      <c r="I16956" s="41"/>
      <c r="J16956" s="41"/>
      <c r="K16956" s="40"/>
      <c r="Q16956" s="52"/>
    </row>
    <row r="16957" spans="3:17">
      <c r="C16957" s="52"/>
      <c r="F16957" s="41"/>
      <c r="I16957" s="41"/>
      <c r="J16957" s="41"/>
      <c r="K16957" s="40"/>
      <c r="Q16957" s="52"/>
    </row>
    <row r="16958" spans="3:17">
      <c r="C16958" s="52"/>
      <c r="F16958" s="41"/>
      <c r="I16958" s="41"/>
      <c r="J16958" s="41"/>
      <c r="K16958" s="40"/>
      <c r="Q16958" s="52"/>
    </row>
    <row r="16959" spans="3:17">
      <c r="C16959" s="52"/>
      <c r="F16959" s="41"/>
      <c r="I16959" s="41"/>
      <c r="J16959" s="41"/>
      <c r="K16959" s="40"/>
      <c r="Q16959" s="52"/>
    </row>
    <row r="16960" spans="3:17">
      <c r="C16960" s="52"/>
      <c r="F16960" s="41"/>
      <c r="I16960" s="41"/>
      <c r="J16960" s="41"/>
      <c r="K16960" s="40"/>
      <c r="Q16960" s="52"/>
    </row>
    <row r="16961" spans="3:17">
      <c r="C16961" s="52"/>
      <c r="F16961" s="41"/>
      <c r="I16961" s="41"/>
      <c r="J16961" s="41"/>
      <c r="K16961" s="40"/>
      <c r="Q16961" s="52"/>
    </row>
    <row r="16962" spans="3:17">
      <c r="C16962" s="52"/>
      <c r="F16962" s="41"/>
      <c r="I16962" s="41"/>
      <c r="J16962" s="41"/>
      <c r="K16962" s="40"/>
      <c r="Q16962" s="52"/>
    </row>
    <row r="16963" spans="3:17">
      <c r="C16963" s="52"/>
      <c r="F16963" s="41"/>
      <c r="I16963" s="41"/>
      <c r="J16963" s="41"/>
      <c r="K16963" s="40"/>
      <c r="Q16963" s="52"/>
    </row>
    <row r="16964" spans="3:17">
      <c r="C16964" s="52"/>
      <c r="F16964" s="41"/>
      <c r="I16964" s="41"/>
      <c r="J16964" s="41"/>
      <c r="K16964" s="40"/>
      <c r="Q16964" s="52"/>
    </row>
    <row r="16965" spans="3:17">
      <c r="C16965" s="52"/>
      <c r="F16965" s="41"/>
      <c r="I16965" s="41"/>
      <c r="J16965" s="41"/>
      <c r="K16965" s="40"/>
      <c r="Q16965" s="52"/>
    </row>
    <row r="16966" spans="3:17">
      <c r="C16966" s="52"/>
      <c r="F16966" s="41"/>
      <c r="I16966" s="41"/>
      <c r="J16966" s="41"/>
      <c r="K16966" s="40"/>
      <c r="Q16966" s="52"/>
    </row>
    <row r="16967" spans="3:17">
      <c r="C16967" s="52"/>
      <c r="F16967" s="41"/>
      <c r="I16967" s="41"/>
      <c r="J16967" s="41"/>
      <c r="K16967" s="40"/>
      <c r="Q16967" s="52"/>
    </row>
    <row r="16968" spans="3:17">
      <c r="C16968" s="52"/>
      <c r="F16968" s="41"/>
      <c r="I16968" s="41"/>
      <c r="J16968" s="41"/>
      <c r="K16968" s="40"/>
      <c r="Q16968" s="52"/>
    </row>
    <row r="16969" spans="3:17">
      <c r="C16969" s="52"/>
      <c r="F16969" s="41"/>
      <c r="I16969" s="41"/>
      <c r="J16969" s="41"/>
      <c r="K16969" s="40"/>
      <c r="Q16969" s="52"/>
    </row>
    <row r="16970" spans="3:17">
      <c r="C16970" s="52"/>
      <c r="F16970" s="41"/>
      <c r="I16970" s="41"/>
      <c r="J16970" s="41"/>
      <c r="K16970" s="40"/>
      <c r="Q16970" s="52"/>
    </row>
    <row r="16971" spans="3:17">
      <c r="C16971" s="52"/>
      <c r="F16971" s="41"/>
      <c r="I16971" s="41"/>
      <c r="J16971" s="41"/>
      <c r="K16971" s="40"/>
      <c r="Q16971" s="52"/>
    </row>
    <row r="16972" spans="3:17">
      <c r="C16972" s="52"/>
      <c r="F16972" s="41"/>
      <c r="I16972" s="41"/>
      <c r="J16972" s="41"/>
      <c r="K16972" s="40"/>
      <c r="Q16972" s="52"/>
    </row>
    <row r="16973" spans="3:17">
      <c r="C16973" s="52"/>
      <c r="F16973" s="41"/>
      <c r="I16973" s="41"/>
      <c r="J16973" s="41"/>
      <c r="K16973" s="40"/>
      <c r="Q16973" s="52"/>
    </row>
    <row r="16974" spans="3:17">
      <c r="C16974" s="52"/>
      <c r="F16974" s="41"/>
      <c r="I16974" s="41"/>
      <c r="J16974" s="41"/>
      <c r="K16974" s="40"/>
      <c r="Q16974" s="52"/>
    </row>
    <row r="16975" spans="3:17">
      <c r="C16975" s="52"/>
      <c r="F16975" s="41"/>
      <c r="I16975" s="41"/>
      <c r="J16975" s="41"/>
      <c r="K16975" s="40"/>
      <c r="Q16975" s="52"/>
    </row>
    <row r="16976" spans="3:17">
      <c r="C16976" s="52"/>
      <c r="F16976" s="41"/>
      <c r="I16976" s="41"/>
      <c r="J16976" s="41"/>
      <c r="K16976" s="40"/>
      <c r="Q16976" s="52"/>
    </row>
    <row r="16977" spans="3:17">
      <c r="C16977" s="52"/>
      <c r="F16977" s="41"/>
      <c r="I16977" s="41"/>
      <c r="J16977" s="41"/>
      <c r="K16977" s="40"/>
      <c r="Q16977" s="52"/>
    </row>
    <row r="16978" spans="3:17">
      <c r="C16978" s="52"/>
      <c r="F16978" s="41"/>
      <c r="I16978" s="41"/>
      <c r="J16978" s="41"/>
      <c r="K16978" s="40"/>
      <c r="Q16978" s="52"/>
    </row>
    <row r="16979" spans="3:17">
      <c r="C16979" s="52"/>
      <c r="F16979" s="41"/>
      <c r="I16979" s="41"/>
      <c r="J16979" s="41"/>
      <c r="K16979" s="40"/>
      <c r="Q16979" s="52"/>
    </row>
    <row r="16980" spans="3:17">
      <c r="C16980" s="52"/>
      <c r="F16980" s="41"/>
      <c r="I16980" s="41"/>
      <c r="J16980" s="41"/>
      <c r="K16980" s="40"/>
      <c r="Q16980" s="52"/>
    </row>
    <row r="16981" spans="3:17">
      <c r="C16981" s="52"/>
      <c r="F16981" s="41"/>
      <c r="I16981" s="41"/>
      <c r="J16981" s="41"/>
      <c r="K16981" s="40"/>
      <c r="Q16981" s="52"/>
    </row>
    <row r="16982" spans="3:17">
      <c r="C16982" s="52"/>
      <c r="F16982" s="41"/>
      <c r="I16982" s="41"/>
      <c r="J16982" s="41"/>
      <c r="K16982" s="40"/>
      <c r="Q16982" s="52"/>
    </row>
    <row r="16983" spans="3:17">
      <c r="C16983" s="52"/>
      <c r="F16983" s="41"/>
      <c r="I16983" s="41"/>
      <c r="J16983" s="41"/>
      <c r="K16983" s="40"/>
      <c r="Q16983" s="52"/>
    </row>
    <row r="16984" spans="3:17">
      <c r="C16984" s="52"/>
      <c r="F16984" s="41"/>
      <c r="I16984" s="41"/>
      <c r="J16984" s="41"/>
      <c r="K16984" s="40"/>
      <c r="Q16984" s="52"/>
    </row>
    <row r="16985" spans="3:17">
      <c r="C16985" s="52"/>
      <c r="F16985" s="41"/>
      <c r="I16985" s="41"/>
      <c r="J16985" s="41"/>
      <c r="K16985" s="40"/>
      <c r="Q16985" s="52"/>
    </row>
    <row r="16986" spans="3:17">
      <c r="C16986" s="52"/>
      <c r="F16986" s="41"/>
      <c r="I16986" s="41"/>
      <c r="J16986" s="41"/>
      <c r="K16986" s="40"/>
      <c r="Q16986" s="52"/>
    </row>
    <row r="16987" spans="3:17">
      <c r="C16987" s="52"/>
      <c r="F16987" s="41"/>
      <c r="I16987" s="41"/>
      <c r="J16987" s="41"/>
      <c r="K16987" s="40"/>
      <c r="Q16987" s="52"/>
    </row>
    <row r="16988" spans="3:17">
      <c r="C16988" s="52"/>
      <c r="F16988" s="41"/>
      <c r="I16988" s="41"/>
      <c r="J16988" s="41"/>
      <c r="K16988" s="40"/>
      <c r="Q16988" s="52"/>
    </row>
    <row r="16989" spans="3:17">
      <c r="C16989" s="52"/>
      <c r="F16989" s="41"/>
      <c r="I16989" s="41"/>
      <c r="J16989" s="41"/>
      <c r="K16989" s="40"/>
      <c r="Q16989" s="52"/>
    </row>
    <row r="16990" spans="3:17">
      <c r="C16990" s="52"/>
      <c r="F16990" s="41"/>
      <c r="I16990" s="41"/>
      <c r="J16990" s="41"/>
      <c r="K16990" s="40"/>
      <c r="Q16990" s="52"/>
    </row>
    <row r="16991" spans="3:17">
      <c r="C16991" s="52"/>
      <c r="F16991" s="41"/>
      <c r="I16991" s="41"/>
      <c r="J16991" s="41"/>
      <c r="K16991" s="40"/>
      <c r="Q16991" s="52"/>
    </row>
    <row r="16992" spans="3:17">
      <c r="C16992" s="52"/>
      <c r="F16992" s="41"/>
      <c r="I16992" s="41"/>
      <c r="J16992" s="41"/>
      <c r="K16992" s="40"/>
      <c r="Q16992" s="52"/>
    </row>
    <row r="16993" spans="3:17">
      <c r="C16993" s="52"/>
      <c r="F16993" s="41"/>
      <c r="I16993" s="41"/>
      <c r="J16993" s="41"/>
      <c r="K16993" s="40"/>
      <c r="Q16993" s="52"/>
    </row>
    <row r="16994" spans="3:17">
      <c r="C16994" s="52"/>
      <c r="F16994" s="41"/>
      <c r="I16994" s="41"/>
      <c r="J16994" s="41"/>
      <c r="K16994" s="40"/>
      <c r="Q16994" s="52"/>
    </row>
    <row r="16995" spans="3:17">
      <c r="C16995" s="52"/>
      <c r="F16995" s="41"/>
      <c r="I16995" s="41"/>
      <c r="J16995" s="41"/>
      <c r="K16995" s="40"/>
      <c r="Q16995" s="52"/>
    </row>
    <row r="16996" spans="3:17">
      <c r="C16996" s="52"/>
      <c r="F16996" s="41"/>
      <c r="I16996" s="41"/>
      <c r="J16996" s="41"/>
      <c r="K16996" s="40"/>
      <c r="Q16996" s="52"/>
    </row>
    <row r="16997" spans="3:17">
      <c r="C16997" s="52"/>
      <c r="F16997" s="41"/>
      <c r="I16997" s="41"/>
      <c r="J16997" s="41"/>
      <c r="K16997" s="40"/>
      <c r="Q16997" s="52"/>
    </row>
    <row r="16998" spans="3:17">
      <c r="C16998" s="52"/>
      <c r="F16998" s="41"/>
      <c r="I16998" s="41"/>
      <c r="J16998" s="41"/>
      <c r="K16998" s="40"/>
      <c r="Q16998" s="52"/>
    </row>
    <row r="16999" spans="3:17">
      <c r="C16999" s="52"/>
      <c r="F16999" s="41"/>
      <c r="I16999" s="41"/>
      <c r="J16999" s="41"/>
      <c r="K16999" s="40"/>
      <c r="Q16999" s="52"/>
    </row>
    <row r="17000" spans="3:17">
      <c r="C17000" s="52"/>
      <c r="F17000" s="41"/>
      <c r="I17000" s="41"/>
      <c r="J17000" s="41"/>
      <c r="K17000" s="40"/>
      <c r="Q17000" s="52"/>
    </row>
    <row r="17001" spans="3:17">
      <c r="C17001" s="52"/>
      <c r="F17001" s="41"/>
      <c r="I17001" s="41"/>
      <c r="J17001" s="41"/>
      <c r="K17001" s="40"/>
      <c r="Q17001" s="52"/>
    </row>
    <row r="17002" spans="3:17">
      <c r="C17002" s="52"/>
      <c r="F17002" s="41"/>
      <c r="I17002" s="41"/>
      <c r="J17002" s="41"/>
      <c r="K17002" s="40"/>
      <c r="Q17002" s="52"/>
    </row>
    <row r="17003" spans="3:17">
      <c r="C17003" s="52"/>
      <c r="F17003" s="41"/>
      <c r="I17003" s="41"/>
      <c r="J17003" s="41"/>
      <c r="K17003" s="40"/>
      <c r="Q17003" s="52"/>
    </row>
    <row r="17004" spans="3:17">
      <c r="C17004" s="52"/>
      <c r="F17004" s="41"/>
      <c r="I17004" s="41"/>
      <c r="J17004" s="41"/>
      <c r="K17004" s="40"/>
      <c r="Q17004" s="52"/>
    </row>
    <row r="17005" spans="3:17">
      <c r="C17005" s="52"/>
      <c r="F17005" s="41"/>
      <c r="I17005" s="41"/>
      <c r="J17005" s="41"/>
      <c r="K17005" s="40"/>
      <c r="Q17005" s="52"/>
    </row>
    <row r="17006" spans="3:17">
      <c r="C17006" s="52"/>
      <c r="F17006" s="41"/>
      <c r="I17006" s="41"/>
      <c r="J17006" s="41"/>
      <c r="K17006" s="40"/>
      <c r="Q17006" s="52"/>
    </row>
    <row r="17007" spans="3:17">
      <c r="C17007" s="52"/>
      <c r="F17007" s="41"/>
      <c r="I17007" s="41"/>
      <c r="J17007" s="41"/>
      <c r="K17007" s="40"/>
      <c r="Q17007" s="52"/>
    </row>
    <row r="17008" spans="3:17">
      <c r="C17008" s="52"/>
      <c r="F17008" s="41"/>
      <c r="I17008" s="41"/>
      <c r="J17008" s="41"/>
      <c r="K17008" s="40"/>
      <c r="Q17008" s="52"/>
    </row>
    <row r="17009" spans="3:17">
      <c r="C17009" s="52"/>
      <c r="F17009" s="41"/>
      <c r="I17009" s="41"/>
      <c r="J17009" s="41"/>
      <c r="K17009" s="40"/>
      <c r="Q17009" s="52"/>
    </row>
    <row r="17010" spans="3:17">
      <c r="C17010" s="52"/>
      <c r="F17010" s="41"/>
      <c r="I17010" s="41"/>
      <c r="J17010" s="41"/>
      <c r="K17010" s="40"/>
      <c r="Q17010" s="52"/>
    </row>
    <row r="17011" spans="3:17">
      <c r="C17011" s="52"/>
      <c r="F17011" s="41"/>
      <c r="I17011" s="41"/>
      <c r="J17011" s="41"/>
      <c r="K17011" s="40"/>
      <c r="Q17011" s="52"/>
    </row>
    <row r="17012" spans="3:17">
      <c r="C17012" s="52"/>
      <c r="F17012" s="41"/>
      <c r="I17012" s="41"/>
      <c r="J17012" s="41"/>
      <c r="K17012" s="40"/>
      <c r="Q17012" s="52"/>
    </row>
    <row r="17013" spans="3:17">
      <c r="C17013" s="52"/>
      <c r="F17013" s="41"/>
      <c r="I17013" s="41"/>
      <c r="J17013" s="41"/>
      <c r="K17013" s="40"/>
      <c r="Q17013" s="52"/>
    </row>
    <row r="17014" spans="3:17">
      <c r="C17014" s="52"/>
      <c r="F17014" s="41"/>
      <c r="I17014" s="41"/>
      <c r="J17014" s="41"/>
      <c r="K17014" s="40"/>
      <c r="Q17014" s="52"/>
    </row>
    <row r="17015" spans="3:17">
      <c r="C17015" s="52"/>
      <c r="F17015" s="41"/>
      <c r="I17015" s="41"/>
      <c r="J17015" s="41"/>
      <c r="K17015" s="40"/>
      <c r="Q17015" s="52"/>
    </row>
    <row r="17016" spans="3:17">
      <c r="C17016" s="52"/>
      <c r="F17016" s="41"/>
      <c r="I17016" s="41"/>
      <c r="J17016" s="41"/>
      <c r="K17016" s="40"/>
      <c r="Q17016" s="52"/>
    </row>
    <row r="17017" spans="3:17">
      <c r="C17017" s="52"/>
      <c r="F17017" s="41"/>
      <c r="I17017" s="41"/>
      <c r="J17017" s="41"/>
      <c r="K17017" s="40"/>
      <c r="Q17017" s="52"/>
    </row>
    <row r="17018" spans="3:17">
      <c r="C17018" s="52"/>
      <c r="F17018" s="41"/>
      <c r="I17018" s="41"/>
      <c r="J17018" s="41"/>
      <c r="K17018" s="40"/>
      <c r="Q17018" s="52"/>
    </row>
    <row r="17019" spans="3:17">
      <c r="C17019" s="52"/>
      <c r="F17019" s="41"/>
      <c r="I17019" s="41"/>
      <c r="J17019" s="41"/>
      <c r="K17019" s="40"/>
      <c r="Q17019" s="52"/>
    </row>
    <row r="17020" spans="3:17">
      <c r="C17020" s="52"/>
      <c r="F17020" s="41"/>
      <c r="I17020" s="41"/>
      <c r="J17020" s="41"/>
      <c r="K17020" s="40"/>
      <c r="Q17020" s="52"/>
    </row>
    <row r="17021" spans="3:17">
      <c r="C17021" s="52"/>
      <c r="F17021" s="41"/>
      <c r="I17021" s="41"/>
      <c r="J17021" s="41"/>
      <c r="K17021" s="40"/>
      <c r="Q17021" s="52"/>
    </row>
    <row r="17022" spans="3:17">
      <c r="C17022" s="52"/>
      <c r="F17022" s="41"/>
      <c r="I17022" s="41"/>
      <c r="J17022" s="41"/>
      <c r="K17022" s="40"/>
      <c r="Q17022" s="52"/>
    </row>
    <row r="17023" spans="3:17">
      <c r="C17023" s="52"/>
      <c r="F17023" s="41"/>
      <c r="I17023" s="41"/>
      <c r="J17023" s="41"/>
      <c r="K17023" s="40"/>
      <c r="Q17023" s="52"/>
    </row>
    <row r="17024" spans="3:17">
      <c r="C17024" s="52"/>
      <c r="F17024" s="41"/>
      <c r="I17024" s="41"/>
      <c r="J17024" s="41"/>
      <c r="K17024" s="40"/>
      <c r="Q17024" s="52"/>
    </row>
    <row r="17025" spans="3:17">
      <c r="C17025" s="52"/>
      <c r="F17025" s="41"/>
      <c r="I17025" s="41"/>
      <c r="J17025" s="41"/>
      <c r="K17025" s="40"/>
      <c r="Q17025" s="52"/>
    </row>
    <row r="17026" spans="3:17">
      <c r="C17026" s="52"/>
      <c r="F17026" s="41"/>
      <c r="I17026" s="41"/>
      <c r="J17026" s="41"/>
      <c r="K17026" s="40"/>
      <c r="Q17026" s="52"/>
    </row>
    <row r="17027" spans="3:17">
      <c r="C17027" s="52"/>
      <c r="F17027" s="41"/>
      <c r="I17027" s="41"/>
      <c r="J17027" s="41"/>
      <c r="K17027" s="40"/>
      <c r="Q17027" s="52"/>
    </row>
    <row r="17028" spans="3:17">
      <c r="C17028" s="52"/>
      <c r="F17028" s="41"/>
      <c r="I17028" s="41"/>
      <c r="J17028" s="41"/>
      <c r="K17028" s="40"/>
      <c r="Q17028" s="52"/>
    </row>
    <row r="17029" spans="3:17">
      <c r="C17029" s="52"/>
      <c r="F17029" s="41"/>
      <c r="I17029" s="41"/>
      <c r="J17029" s="41"/>
      <c r="K17029" s="40"/>
      <c r="Q17029" s="52"/>
    </row>
    <row r="17030" spans="3:17">
      <c r="C17030" s="52"/>
      <c r="F17030" s="41"/>
      <c r="I17030" s="41"/>
      <c r="J17030" s="41"/>
      <c r="K17030" s="40"/>
      <c r="Q17030" s="52"/>
    </row>
    <row r="17031" spans="3:17">
      <c r="C17031" s="52"/>
      <c r="F17031" s="41"/>
      <c r="I17031" s="41"/>
      <c r="J17031" s="41"/>
      <c r="K17031" s="40"/>
      <c r="Q17031" s="52"/>
    </row>
    <row r="17032" spans="3:17">
      <c r="C17032" s="52"/>
      <c r="F17032" s="41"/>
      <c r="I17032" s="41"/>
      <c r="J17032" s="41"/>
      <c r="K17032" s="40"/>
      <c r="Q17032" s="52"/>
    </row>
    <row r="17033" spans="3:17">
      <c r="C17033" s="52"/>
      <c r="F17033" s="41"/>
      <c r="I17033" s="41"/>
      <c r="J17033" s="41"/>
      <c r="K17033" s="40"/>
      <c r="Q17033" s="52"/>
    </row>
    <row r="17034" spans="3:17">
      <c r="C17034" s="52"/>
      <c r="F17034" s="41"/>
      <c r="I17034" s="41"/>
      <c r="J17034" s="41"/>
      <c r="K17034" s="40"/>
      <c r="Q17034" s="52"/>
    </row>
    <row r="17035" spans="3:17">
      <c r="C17035" s="52"/>
      <c r="F17035" s="41"/>
      <c r="I17035" s="41"/>
      <c r="J17035" s="41"/>
      <c r="K17035" s="40"/>
      <c r="Q17035" s="52"/>
    </row>
    <row r="17036" spans="3:17">
      <c r="C17036" s="52"/>
      <c r="F17036" s="41"/>
      <c r="I17036" s="41"/>
      <c r="J17036" s="41"/>
      <c r="K17036" s="40"/>
      <c r="Q17036" s="52"/>
    </row>
    <row r="17037" spans="3:17">
      <c r="C17037" s="52"/>
      <c r="F17037" s="41"/>
      <c r="I17037" s="41"/>
      <c r="J17037" s="41"/>
      <c r="K17037" s="40"/>
      <c r="Q17037" s="52"/>
    </row>
    <row r="17038" spans="3:17">
      <c r="C17038" s="52"/>
      <c r="F17038" s="41"/>
      <c r="I17038" s="41"/>
      <c r="J17038" s="41"/>
      <c r="K17038" s="40"/>
      <c r="Q17038" s="52"/>
    </row>
    <row r="17039" spans="3:17">
      <c r="C17039" s="52"/>
      <c r="F17039" s="41"/>
      <c r="I17039" s="41"/>
      <c r="J17039" s="41"/>
      <c r="K17039" s="40"/>
      <c r="Q17039" s="52"/>
    </row>
    <row r="17040" spans="3:17">
      <c r="C17040" s="52"/>
      <c r="F17040" s="41"/>
      <c r="I17040" s="41"/>
      <c r="J17040" s="41"/>
      <c r="K17040" s="40"/>
      <c r="Q17040" s="52"/>
    </row>
    <row r="17041" spans="3:17">
      <c r="C17041" s="52"/>
      <c r="F17041" s="41"/>
      <c r="I17041" s="41"/>
      <c r="J17041" s="41"/>
      <c r="K17041" s="40"/>
      <c r="Q17041" s="52"/>
    </row>
    <row r="17042" spans="3:17">
      <c r="C17042" s="52"/>
      <c r="F17042" s="41"/>
      <c r="I17042" s="41"/>
      <c r="J17042" s="41"/>
      <c r="K17042" s="40"/>
      <c r="Q17042" s="52"/>
    </row>
    <row r="17043" spans="3:17">
      <c r="C17043" s="52"/>
      <c r="F17043" s="41"/>
      <c r="I17043" s="41"/>
      <c r="J17043" s="41"/>
      <c r="K17043" s="40"/>
      <c r="Q17043" s="52"/>
    </row>
    <row r="17044" spans="3:17">
      <c r="C17044" s="52"/>
      <c r="F17044" s="41"/>
      <c r="I17044" s="41"/>
      <c r="J17044" s="41"/>
      <c r="K17044" s="40"/>
      <c r="Q17044" s="52"/>
    </row>
    <row r="17045" spans="3:17">
      <c r="C17045" s="52"/>
      <c r="F17045" s="41"/>
      <c r="I17045" s="41"/>
      <c r="J17045" s="41"/>
      <c r="K17045" s="40"/>
      <c r="Q17045" s="52"/>
    </row>
    <row r="17046" spans="3:17">
      <c r="C17046" s="52"/>
      <c r="F17046" s="41"/>
      <c r="I17046" s="41"/>
      <c r="J17046" s="41"/>
      <c r="K17046" s="40"/>
      <c r="Q17046" s="52"/>
    </row>
    <row r="17047" spans="3:17">
      <c r="C17047" s="52"/>
      <c r="F17047" s="41"/>
      <c r="I17047" s="41"/>
      <c r="J17047" s="41"/>
      <c r="K17047" s="40"/>
      <c r="Q17047" s="52"/>
    </row>
    <row r="17048" spans="3:17">
      <c r="C17048" s="52"/>
      <c r="F17048" s="41"/>
      <c r="I17048" s="41"/>
      <c r="J17048" s="41"/>
      <c r="K17048" s="40"/>
      <c r="Q17048" s="52"/>
    </row>
    <row r="17049" spans="3:17">
      <c r="C17049" s="52"/>
      <c r="F17049" s="41"/>
      <c r="I17049" s="41"/>
      <c r="J17049" s="41"/>
      <c r="K17049" s="40"/>
      <c r="Q17049" s="52"/>
    </row>
    <row r="17050" spans="3:17">
      <c r="C17050" s="52"/>
      <c r="F17050" s="41"/>
      <c r="I17050" s="41"/>
      <c r="J17050" s="41"/>
      <c r="K17050" s="40"/>
      <c r="Q17050" s="52"/>
    </row>
    <row r="17051" spans="3:17">
      <c r="C17051" s="52"/>
      <c r="F17051" s="41"/>
      <c r="I17051" s="41"/>
      <c r="J17051" s="41"/>
      <c r="K17051" s="40"/>
      <c r="Q17051" s="52"/>
    </row>
    <row r="17052" spans="3:17">
      <c r="C17052" s="52"/>
      <c r="F17052" s="41"/>
      <c r="I17052" s="41"/>
      <c r="J17052" s="41"/>
      <c r="K17052" s="40"/>
      <c r="Q17052" s="52"/>
    </row>
    <row r="17053" spans="3:17">
      <c r="C17053" s="52"/>
      <c r="F17053" s="41"/>
      <c r="I17053" s="41"/>
      <c r="J17053" s="41"/>
      <c r="K17053" s="40"/>
      <c r="Q17053" s="52"/>
    </row>
    <row r="17054" spans="3:17">
      <c r="C17054" s="52"/>
      <c r="F17054" s="41"/>
      <c r="I17054" s="41"/>
      <c r="J17054" s="41"/>
      <c r="K17054" s="40"/>
      <c r="Q17054" s="52"/>
    </row>
    <row r="17055" spans="3:17">
      <c r="C17055" s="52"/>
      <c r="F17055" s="41"/>
      <c r="I17055" s="41"/>
      <c r="J17055" s="41"/>
      <c r="K17055" s="40"/>
      <c r="Q17055" s="52"/>
    </row>
    <row r="17056" spans="3:17">
      <c r="C17056" s="52"/>
      <c r="F17056" s="41"/>
      <c r="I17056" s="41"/>
      <c r="J17056" s="41"/>
      <c r="K17056" s="40"/>
      <c r="Q17056" s="52"/>
    </row>
    <row r="17057" spans="3:17">
      <c r="C17057" s="52"/>
      <c r="F17057" s="41"/>
      <c r="I17057" s="41"/>
      <c r="J17057" s="41"/>
      <c r="K17057" s="40"/>
      <c r="Q17057" s="52"/>
    </row>
    <row r="17058" spans="3:17">
      <c r="C17058" s="52"/>
      <c r="F17058" s="41"/>
      <c r="I17058" s="41"/>
      <c r="J17058" s="41"/>
      <c r="K17058" s="40"/>
      <c r="Q17058" s="52"/>
    </row>
    <row r="17059" spans="3:17">
      <c r="C17059" s="52"/>
      <c r="F17059" s="41"/>
      <c r="I17059" s="41"/>
      <c r="J17059" s="41"/>
      <c r="K17059" s="40"/>
      <c r="Q17059" s="52"/>
    </row>
    <row r="17060" spans="3:17">
      <c r="C17060" s="52"/>
      <c r="F17060" s="41"/>
      <c r="I17060" s="41"/>
      <c r="J17060" s="41"/>
      <c r="K17060" s="40"/>
      <c r="Q17060" s="52"/>
    </row>
    <row r="17061" spans="3:17">
      <c r="C17061" s="52"/>
      <c r="F17061" s="41"/>
      <c r="I17061" s="41"/>
      <c r="J17061" s="41"/>
      <c r="K17061" s="40"/>
      <c r="Q17061" s="52"/>
    </row>
    <row r="17062" spans="3:17">
      <c r="C17062" s="52"/>
      <c r="F17062" s="41"/>
      <c r="I17062" s="41"/>
      <c r="J17062" s="41"/>
      <c r="K17062" s="40"/>
      <c r="Q17062" s="52"/>
    </row>
    <row r="17063" spans="3:17">
      <c r="C17063" s="52"/>
      <c r="F17063" s="41"/>
      <c r="I17063" s="41"/>
      <c r="J17063" s="41"/>
      <c r="K17063" s="40"/>
      <c r="Q17063" s="52"/>
    </row>
    <row r="17064" spans="3:17">
      <c r="C17064" s="52"/>
      <c r="F17064" s="41"/>
      <c r="I17064" s="41"/>
      <c r="J17064" s="41"/>
      <c r="K17064" s="40"/>
      <c r="Q17064" s="52"/>
    </row>
    <row r="17065" spans="3:17">
      <c r="C17065" s="52"/>
      <c r="F17065" s="41"/>
      <c r="I17065" s="41"/>
      <c r="J17065" s="41"/>
      <c r="K17065" s="40"/>
      <c r="Q17065" s="52"/>
    </row>
    <row r="17066" spans="3:17">
      <c r="C17066" s="52"/>
      <c r="F17066" s="41"/>
      <c r="I17066" s="41"/>
      <c r="J17066" s="41"/>
      <c r="K17066" s="40"/>
      <c r="Q17066" s="52"/>
    </row>
    <row r="17067" spans="3:17">
      <c r="C17067" s="52"/>
      <c r="F17067" s="41"/>
      <c r="I17067" s="41"/>
      <c r="J17067" s="41"/>
      <c r="K17067" s="40"/>
      <c r="Q17067" s="52"/>
    </row>
    <row r="17068" spans="3:17">
      <c r="C17068" s="52"/>
      <c r="F17068" s="41"/>
      <c r="I17068" s="41"/>
      <c r="J17068" s="41"/>
      <c r="K17068" s="40"/>
      <c r="Q17068" s="52"/>
    </row>
    <row r="17069" spans="3:17">
      <c r="C17069" s="52"/>
      <c r="F17069" s="41"/>
      <c r="I17069" s="41"/>
      <c r="J17069" s="41"/>
      <c r="K17069" s="40"/>
      <c r="Q17069" s="52"/>
    </row>
    <row r="17070" spans="3:17">
      <c r="C17070" s="52"/>
      <c r="F17070" s="41"/>
      <c r="I17070" s="41"/>
      <c r="J17070" s="41"/>
      <c r="K17070" s="40"/>
      <c r="Q17070" s="52"/>
    </row>
    <row r="17071" spans="3:17">
      <c r="C17071" s="52"/>
      <c r="F17071" s="41"/>
      <c r="I17071" s="41"/>
      <c r="J17071" s="41"/>
      <c r="K17071" s="40"/>
      <c r="Q17071" s="52"/>
    </row>
    <row r="17072" spans="3:17">
      <c r="C17072" s="52"/>
      <c r="F17072" s="41"/>
      <c r="I17072" s="41"/>
      <c r="J17072" s="41"/>
      <c r="K17072" s="40"/>
      <c r="Q17072" s="52"/>
    </row>
    <row r="17073" spans="3:17">
      <c r="C17073" s="52"/>
      <c r="F17073" s="41"/>
      <c r="I17073" s="41"/>
      <c r="J17073" s="41"/>
      <c r="K17073" s="40"/>
      <c r="Q17073" s="52"/>
    </row>
    <row r="17074" spans="3:17">
      <c r="C17074" s="52"/>
      <c r="F17074" s="41"/>
      <c r="I17074" s="41"/>
      <c r="J17074" s="41"/>
      <c r="K17074" s="40"/>
      <c r="Q17074" s="52"/>
    </row>
    <row r="17075" spans="3:17">
      <c r="C17075" s="52"/>
      <c r="F17075" s="41"/>
      <c r="I17075" s="41"/>
      <c r="J17075" s="41"/>
      <c r="K17075" s="40"/>
      <c r="Q17075" s="52"/>
    </row>
    <row r="17076" spans="3:17">
      <c r="C17076" s="52"/>
      <c r="F17076" s="41"/>
      <c r="I17076" s="41"/>
      <c r="J17076" s="41"/>
      <c r="K17076" s="40"/>
      <c r="Q17076" s="52"/>
    </row>
    <row r="17077" spans="3:17">
      <c r="C17077" s="52"/>
      <c r="F17077" s="41"/>
      <c r="I17077" s="41"/>
      <c r="J17077" s="41"/>
      <c r="K17077" s="40"/>
      <c r="Q17077" s="52"/>
    </row>
    <row r="17078" spans="3:17">
      <c r="C17078" s="52"/>
      <c r="F17078" s="41"/>
      <c r="I17078" s="41"/>
      <c r="J17078" s="41"/>
      <c r="K17078" s="40"/>
      <c r="Q17078" s="52"/>
    </row>
    <row r="17079" spans="3:17">
      <c r="C17079" s="52"/>
      <c r="F17079" s="41"/>
      <c r="I17079" s="41"/>
      <c r="J17079" s="41"/>
      <c r="K17079" s="40"/>
      <c r="Q17079" s="52"/>
    </row>
    <row r="17080" spans="3:17">
      <c r="C17080" s="52"/>
      <c r="F17080" s="41"/>
      <c r="I17080" s="41"/>
      <c r="J17080" s="41"/>
      <c r="K17080" s="40"/>
      <c r="Q17080" s="52"/>
    </row>
    <row r="17081" spans="3:17">
      <c r="C17081" s="52"/>
      <c r="F17081" s="41"/>
      <c r="I17081" s="41"/>
      <c r="J17081" s="41"/>
      <c r="K17081" s="40"/>
      <c r="Q17081" s="52"/>
    </row>
    <row r="17082" spans="3:17">
      <c r="C17082" s="52"/>
      <c r="F17082" s="41"/>
      <c r="I17082" s="41"/>
      <c r="J17082" s="41"/>
      <c r="K17082" s="40"/>
      <c r="Q17082" s="52"/>
    </row>
    <row r="17083" spans="3:17">
      <c r="C17083" s="52"/>
      <c r="F17083" s="41"/>
      <c r="I17083" s="41"/>
      <c r="J17083" s="41"/>
      <c r="K17083" s="40"/>
      <c r="Q17083" s="52"/>
    </row>
    <row r="17084" spans="3:17">
      <c r="C17084" s="52"/>
      <c r="F17084" s="41"/>
      <c r="I17084" s="41"/>
      <c r="J17084" s="41"/>
      <c r="K17084" s="40"/>
      <c r="Q17084" s="52"/>
    </row>
    <row r="17085" spans="3:17">
      <c r="C17085" s="52"/>
      <c r="F17085" s="41"/>
      <c r="I17085" s="41"/>
      <c r="J17085" s="41"/>
      <c r="K17085" s="40"/>
      <c r="Q17085" s="52"/>
    </row>
    <row r="17086" spans="3:17">
      <c r="C17086" s="52"/>
      <c r="F17086" s="41"/>
      <c r="I17086" s="41"/>
      <c r="J17086" s="41"/>
      <c r="K17086" s="40"/>
      <c r="Q17086" s="52"/>
    </row>
    <row r="17087" spans="3:17">
      <c r="C17087" s="52"/>
      <c r="F17087" s="41"/>
      <c r="I17087" s="41"/>
      <c r="J17087" s="41"/>
      <c r="K17087" s="40"/>
      <c r="Q17087" s="52"/>
    </row>
    <row r="17088" spans="3:17">
      <c r="C17088" s="52"/>
      <c r="F17088" s="41"/>
      <c r="I17088" s="41"/>
      <c r="J17088" s="41"/>
      <c r="K17088" s="40"/>
      <c r="Q17088" s="52"/>
    </row>
    <row r="17089" spans="3:17">
      <c r="C17089" s="52"/>
      <c r="F17089" s="41"/>
      <c r="I17089" s="41"/>
      <c r="J17089" s="41"/>
      <c r="K17089" s="40"/>
      <c r="Q17089" s="52"/>
    </row>
    <row r="17090" spans="3:17">
      <c r="C17090" s="52"/>
      <c r="F17090" s="41"/>
      <c r="I17090" s="41"/>
      <c r="J17090" s="41"/>
      <c r="K17090" s="40"/>
      <c r="Q17090" s="52"/>
    </row>
    <row r="17091" spans="3:17">
      <c r="C17091" s="52"/>
      <c r="F17091" s="41"/>
      <c r="I17091" s="41"/>
      <c r="J17091" s="41"/>
      <c r="K17091" s="40"/>
      <c r="Q17091" s="52"/>
    </row>
    <row r="17092" spans="3:17">
      <c r="C17092" s="52"/>
      <c r="F17092" s="41"/>
      <c r="I17092" s="41"/>
      <c r="J17092" s="41"/>
      <c r="K17092" s="40"/>
      <c r="Q17092" s="52"/>
    </row>
    <row r="17093" spans="3:17">
      <c r="C17093" s="52"/>
      <c r="F17093" s="41"/>
      <c r="I17093" s="41"/>
      <c r="J17093" s="41"/>
      <c r="K17093" s="40"/>
      <c r="Q17093" s="52"/>
    </row>
    <row r="17094" spans="3:17">
      <c r="C17094" s="52"/>
      <c r="F17094" s="41"/>
      <c r="I17094" s="41"/>
      <c r="J17094" s="41"/>
      <c r="K17094" s="40"/>
      <c r="Q17094" s="52"/>
    </row>
    <row r="17095" spans="3:17">
      <c r="C17095" s="52"/>
      <c r="F17095" s="41"/>
      <c r="I17095" s="41"/>
      <c r="J17095" s="41"/>
      <c r="K17095" s="40"/>
      <c r="Q17095" s="52"/>
    </row>
    <row r="17096" spans="3:17">
      <c r="C17096" s="52"/>
      <c r="F17096" s="41"/>
      <c r="I17096" s="41"/>
      <c r="J17096" s="41"/>
      <c r="K17096" s="40"/>
      <c r="Q17096" s="52"/>
    </row>
    <row r="17097" spans="3:17">
      <c r="C17097" s="52"/>
      <c r="F17097" s="41"/>
      <c r="I17097" s="41"/>
      <c r="J17097" s="41"/>
      <c r="K17097" s="40"/>
      <c r="Q17097" s="52"/>
    </row>
    <row r="17098" spans="3:17">
      <c r="C17098" s="52"/>
      <c r="F17098" s="41"/>
      <c r="I17098" s="41"/>
      <c r="J17098" s="41"/>
      <c r="K17098" s="40"/>
      <c r="Q17098" s="52"/>
    </row>
    <row r="17099" spans="3:17">
      <c r="C17099" s="52"/>
      <c r="F17099" s="41"/>
      <c r="I17099" s="41"/>
      <c r="J17099" s="41"/>
      <c r="K17099" s="40"/>
      <c r="Q17099" s="52"/>
    </row>
    <row r="17100" spans="3:17">
      <c r="C17100" s="52"/>
      <c r="F17100" s="41"/>
      <c r="I17100" s="41"/>
      <c r="J17100" s="41"/>
      <c r="K17100" s="40"/>
      <c r="Q17100" s="52"/>
    </row>
    <row r="17101" spans="3:17">
      <c r="C17101" s="52"/>
      <c r="F17101" s="41"/>
      <c r="I17101" s="41"/>
      <c r="J17101" s="41"/>
      <c r="K17101" s="40"/>
      <c r="Q17101" s="52"/>
    </row>
    <row r="17102" spans="3:17">
      <c r="C17102" s="52"/>
      <c r="F17102" s="41"/>
      <c r="I17102" s="41"/>
      <c r="J17102" s="41"/>
      <c r="K17102" s="40"/>
      <c r="Q17102" s="52"/>
    </row>
    <row r="17103" spans="3:17">
      <c r="C17103" s="52"/>
      <c r="F17103" s="41"/>
      <c r="I17103" s="41"/>
      <c r="J17103" s="41"/>
      <c r="K17103" s="40"/>
      <c r="Q17103" s="52"/>
    </row>
    <row r="17104" spans="3:17">
      <c r="C17104" s="52"/>
      <c r="F17104" s="41"/>
      <c r="I17104" s="41"/>
      <c r="J17104" s="41"/>
      <c r="K17104" s="40"/>
      <c r="Q17104" s="52"/>
    </row>
    <row r="17105" spans="3:17">
      <c r="C17105" s="52"/>
      <c r="F17105" s="41"/>
      <c r="I17105" s="41"/>
      <c r="J17105" s="41"/>
      <c r="K17105" s="40"/>
      <c r="Q17105" s="52"/>
    </row>
    <row r="17106" spans="3:17">
      <c r="C17106" s="52"/>
      <c r="F17106" s="41"/>
      <c r="I17106" s="41"/>
      <c r="J17106" s="41"/>
      <c r="K17106" s="40"/>
      <c r="Q17106" s="52"/>
    </row>
    <row r="17107" spans="3:17">
      <c r="C17107" s="52"/>
      <c r="F17107" s="41"/>
      <c r="I17107" s="41"/>
      <c r="J17107" s="41"/>
      <c r="K17107" s="40"/>
      <c r="Q17107" s="52"/>
    </row>
    <row r="17108" spans="3:17">
      <c r="C17108" s="52"/>
      <c r="F17108" s="41"/>
      <c r="I17108" s="41"/>
      <c r="J17108" s="41"/>
      <c r="K17108" s="40"/>
      <c r="Q17108" s="52"/>
    </row>
    <row r="17109" spans="3:17">
      <c r="C17109" s="52"/>
      <c r="F17109" s="41"/>
      <c r="I17109" s="41"/>
      <c r="J17109" s="41"/>
      <c r="K17109" s="40"/>
      <c r="Q17109" s="52"/>
    </row>
    <row r="17110" spans="3:17">
      <c r="C17110" s="52"/>
      <c r="F17110" s="41"/>
      <c r="I17110" s="41"/>
      <c r="J17110" s="41"/>
      <c r="K17110" s="40"/>
      <c r="Q17110" s="52"/>
    </row>
    <row r="17111" spans="3:17">
      <c r="C17111" s="52"/>
      <c r="F17111" s="41"/>
      <c r="I17111" s="41"/>
      <c r="J17111" s="41"/>
      <c r="K17111" s="40"/>
      <c r="Q17111" s="52"/>
    </row>
    <row r="17112" spans="3:17">
      <c r="C17112" s="52"/>
      <c r="F17112" s="41"/>
      <c r="I17112" s="41"/>
      <c r="J17112" s="41"/>
      <c r="K17112" s="40"/>
      <c r="Q17112" s="52"/>
    </row>
    <row r="17113" spans="3:17">
      <c r="C17113" s="52"/>
      <c r="F17113" s="41"/>
      <c r="I17113" s="41"/>
      <c r="J17113" s="41"/>
      <c r="K17113" s="40"/>
      <c r="Q17113" s="52"/>
    </row>
    <row r="17114" spans="3:17">
      <c r="C17114" s="52"/>
      <c r="F17114" s="41"/>
      <c r="I17114" s="41"/>
      <c r="J17114" s="41"/>
      <c r="K17114" s="40"/>
      <c r="Q17114" s="52"/>
    </row>
    <row r="17115" spans="3:17">
      <c r="C17115" s="52"/>
      <c r="F17115" s="41"/>
      <c r="I17115" s="41"/>
      <c r="J17115" s="41"/>
      <c r="K17115" s="40"/>
      <c r="Q17115" s="52"/>
    </row>
    <row r="17116" spans="3:17">
      <c r="C17116" s="52"/>
      <c r="F17116" s="41"/>
      <c r="I17116" s="41"/>
      <c r="J17116" s="41"/>
      <c r="K17116" s="40"/>
      <c r="Q17116" s="52"/>
    </row>
    <row r="17117" spans="3:17">
      <c r="C17117" s="52"/>
      <c r="F17117" s="41"/>
      <c r="I17117" s="41"/>
      <c r="J17117" s="41"/>
      <c r="K17117" s="40"/>
      <c r="Q17117" s="52"/>
    </row>
    <row r="17118" spans="3:17">
      <c r="C17118" s="52"/>
      <c r="F17118" s="41"/>
      <c r="I17118" s="41"/>
      <c r="J17118" s="41"/>
      <c r="K17118" s="40"/>
      <c r="Q17118" s="52"/>
    </row>
    <row r="17119" spans="3:17">
      <c r="C17119" s="52"/>
      <c r="F17119" s="41"/>
      <c r="I17119" s="41"/>
      <c r="J17119" s="41"/>
      <c r="K17119" s="40"/>
      <c r="Q17119" s="52"/>
    </row>
    <row r="17120" spans="3:17">
      <c r="C17120" s="52"/>
      <c r="F17120" s="41"/>
      <c r="I17120" s="41"/>
      <c r="J17120" s="41"/>
      <c r="K17120" s="40"/>
      <c r="Q17120" s="52"/>
    </row>
    <row r="17121" spans="3:17">
      <c r="C17121" s="52"/>
      <c r="F17121" s="41"/>
      <c r="I17121" s="41"/>
      <c r="J17121" s="41"/>
      <c r="K17121" s="40"/>
      <c r="Q17121" s="52"/>
    </row>
    <row r="17122" spans="3:17">
      <c r="C17122" s="52"/>
      <c r="F17122" s="41"/>
      <c r="I17122" s="41"/>
      <c r="J17122" s="41"/>
      <c r="K17122" s="40"/>
      <c r="Q17122" s="52"/>
    </row>
    <row r="17123" spans="3:17">
      <c r="C17123" s="52"/>
      <c r="F17123" s="41"/>
      <c r="I17123" s="41"/>
      <c r="J17123" s="41"/>
      <c r="K17123" s="40"/>
      <c r="Q17123" s="52"/>
    </row>
    <row r="17124" spans="3:17">
      <c r="C17124" s="52"/>
      <c r="F17124" s="41"/>
      <c r="I17124" s="41"/>
      <c r="J17124" s="41"/>
      <c r="K17124" s="40"/>
      <c r="Q17124" s="52"/>
    </row>
    <row r="17125" spans="3:17">
      <c r="C17125" s="52"/>
      <c r="F17125" s="41"/>
      <c r="I17125" s="41"/>
      <c r="J17125" s="41"/>
      <c r="K17125" s="40"/>
      <c r="Q17125" s="52"/>
    </row>
    <row r="17126" spans="3:17">
      <c r="C17126" s="52"/>
      <c r="F17126" s="41"/>
      <c r="I17126" s="41"/>
      <c r="J17126" s="41"/>
      <c r="K17126" s="40"/>
      <c r="Q17126" s="52"/>
    </row>
    <row r="17127" spans="3:17">
      <c r="C17127" s="52"/>
      <c r="F17127" s="41"/>
      <c r="I17127" s="41"/>
      <c r="J17127" s="41"/>
      <c r="K17127" s="40"/>
      <c r="Q17127" s="52"/>
    </row>
    <row r="17128" spans="3:17">
      <c r="C17128" s="52"/>
      <c r="F17128" s="41"/>
      <c r="I17128" s="41"/>
      <c r="J17128" s="41"/>
      <c r="K17128" s="40"/>
      <c r="Q17128" s="52"/>
    </row>
    <row r="17129" spans="3:17">
      <c r="C17129" s="52"/>
      <c r="F17129" s="41"/>
      <c r="I17129" s="41"/>
      <c r="J17129" s="41"/>
      <c r="K17129" s="40"/>
      <c r="Q17129" s="52"/>
    </row>
    <row r="17130" spans="3:17">
      <c r="C17130" s="52"/>
      <c r="F17130" s="41"/>
      <c r="I17130" s="41"/>
      <c r="J17130" s="41"/>
      <c r="K17130" s="40"/>
      <c r="Q17130" s="52"/>
    </row>
    <row r="17131" spans="3:17">
      <c r="C17131" s="52"/>
      <c r="F17131" s="41"/>
      <c r="I17131" s="41"/>
      <c r="J17131" s="41"/>
      <c r="K17131" s="40"/>
      <c r="Q17131" s="52"/>
    </row>
    <row r="17132" spans="3:17">
      <c r="C17132" s="52"/>
      <c r="F17132" s="41"/>
      <c r="I17132" s="41"/>
      <c r="J17132" s="41"/>
      <c r="K17132" s="40"/>
      <c r="Q17132" s="52"/>
    </row>
    <row r="17133" spans="3:17">
      <c r="C17133" s="52"/>
      <c r="F17133" s="41"/>
      <c r="I17133" s="41"/>
      <c r="J17133" s="41"/>
      <c r="K17133" s="40"/>
      <c r="Q17133" s="52"/>
    </row>
    <row r="17134" spans="3:17">
      <c r="C17134" s="52"/>
      <c r="F17134" s="41"/>
      <c r="I17134" s="41"/>
      <c r="J17134" s="41"/>
      <c r="K17134" s="40"/>
      <c r="Q17134" s="52"/>
    </row>
    <row r="17135" spans="3:17">
      <c r="C17135" s="52"/>
      <c r="F17135" s="41"/>
      <c r="I17135" s="41"/>
      <c r="J17135" s="41"/>
      <c r="K17135" s="40"/>
      <c r="Q17135" s="52"/>
    </row>
    <row r="17136" spans="3:17">
      <c r="C17136" s="52"/>
      <c r="F17136" s="41"/>
      <c r="I17136" s="41"/>
      <c r="J17136" s="41"/>
      <c r="K17136" s="40"/>
      <c r="Q17136" s="52"/>
    </row>
    <row r="17137" spans="3:17">
      <c r="C17137" s="52"/>
      <c r="F17137" s="41"/>
      <c r="I17137" s="41"/>
      <c r="J17137" s="41"/>
      <c r="K17137" s="40"/>
      <c r="Q17137" s="52"/>
    </row>
    <row r="17138" spans="3:17">
      <c r="C17138" s="52"/>
      <c r="F17138" s="41"/>
      <c r="I17138" s="41"/>
      <c r="J17138" s="41"/>
      <c r="K17138" s="40"/>
      <c r="Q17138" s="52"/>
    </row>
    <row r="17139" spans="3:17">
      <c r="C17139" s="52"/>
      <c r="F17139" s="41"/>
      <c r="I17139" s="41"/>
      <c r="J17139" s="41"/>
      <c r="K17139" s="40"/>
      <c r="Q17139" s="52"/>
    </row>
    <row r="17140" spans="3:17">
      <c r="C17140" s="52"/>
      <c r="F17140" s="41"/>
      <c r="I17140" s="41"/>
      <c r="J17140" s="41"/>
      <c r="K17140" s="40"/>
      <c r="Q17140" s="52"/>
    </row>
    <row r="17141" spans="3:17">
      <c r="C17141" s="52"/>
      <c r="F17141" s="41"/>
      <c r="I17141" s="41"/>
      <c r="J17141" s="41"/>
      <c r="K17141" s="40"/>
      <c r="Q17141" s="52"/>
    </row>
    <row r="17142" spans="3:17">
      <c r="C17142" s="52"/>
      <c r="F17142" s="41"/>
      <c r="I17142" s="41"/>
      <c r="J17142" s="41"/>
      <c r="K17142" s="40"/>
      <c r="Q17142" s="52"/>
    </row>
    <row r="17143" spans="3:17">
      <c r="C17143" s="52"/>
      <c r="F17143" s="41"/>
      <c r="I17143" s="41"/>
      <c r="J17143" s="41"/>
      <c r="K17143" s="40"/>
      <c r="Q17143" s="52"/>
    </row>
    <row r="17144" spans="3:17">
      <c r="C17144" s="52"/>
      <c r="F17144" s="41"/>
      <c r="I17144" s="41"/>
      <c r="J17144" s="41"/>
      <c r="K17144" s="40"/>
      <c r="Q17144" s="52"/>
    </row>
    <row r="17145" spans="3:17">
      <c r="C17145" s="52"/>
      <c r="F17145" s="41"/>
      <c r="I17145" s="41"/>
      <c r="J17145" s="41"/>
      <c r="K17145" s="40"/>
      <c r="Q17145" s="52"/>
    </row>
    <row r="17146" spans="3:17">
      <c r="C17146" s="52"/>
      <c r="F17146" s="41"/>
      <c r="I17146" s="41"/>
      <c r="J17146" s="41"/>
      <c r="K17146" s="40"/>
      <c r="Q17146" s="52"/>
    </row>
    <row r="17147" spans="3:17">
      <c r="C17147" s="52"/>
      <c r="F17147" s="41"/>
      <c r="I17147" s="41"/>
      <c r="J17147" s="41"/>
      <c r="K17147" s="40"/>
      <c r="Q17147" s="52"/>
    </row>
    <row r="17148" spans="3:17">
      <c r="C17148" s="52"/>
      <c r="F17148" s="41"/>
      <c r="I17148" s="41"/>
      <c r="J17148" s="41"/>
      <c r="K17148" s="40"/>
      <c r="Q17148" s="52"/>
    </row>
    <row r="17149" spans="3:17">
      <c r="C17149" s="52"/>
      <c r="F17149" s="41"/>
      <c r="I17149" s="41"/>
      <c r="J17149" s="41"/>
      <c r="K17149" s="40"/>
      <c r="Q17149" s="52"/>
    </row>
    <row r="17150" spans="3:17">
      <c r="C17150" s="52"/>
      <c r="F17150" s="41"/>
      <c r="I17150" s="41"/>
      <c r="J17150" s="41"/>
      <c r="K17150" s="40"/>
      <c r="Q17150" s="52"/>
    </row>
    <row r="17151" spans="3:17">
      <c r="C17151" s="52"/>
      <c r="F17151" s="41"/>
      <c r="I17151" s="41"/>
      <c r="J17151" s="41"/>
      <c r="K17151" s="40"/>
      <c r="Q17151" s="52"/>
    </row>
    <row r="17152" spans="3:17">
      <c r="C17152" s="52"/>
      <c r="F17152" s="41"/>
      <c r="I17152" s="41"/>
      <c r="J17152" s="41"/>
      <c r="K17152" s="40"/>
      <c r="Q17152" s="52"/>
    </row>
    <row r="17153" spans="3:17">
      <c r="C17153" s="52"/>
      <c r="F17153" s="41"/>
      <c r="I17153" s="41"/>
      <c r="J17153" s="41"/>
      <c r="K17153" s="40"/>
      <c r="Q17153" s="52"/>
    </row>
    <row r="17154" spans="3:17">
      <c r="C17154" s="52"/>
      <c r="F17154" s="41"/>
      <c r="I17154" s="41"/>
      <c r="J17154" s="41"/>
      <c r="K17154" s="40"/>
      <c r="Q17154" s="52"/>
    </row>
    <row r="17155" spans="3:17">
      <c r="C17155" s="52"/>
      <c r="F17155" s="41"/>
      <c r="I17155" s="41"/>
      <c r="J17155" s="41"/>
      <c r="K17155" s="40"/>
      <c r="Q17155" s="52"/>
    </row>
    <row r="17156" spans="3:17">
      <c r="C17156" s="52"/>
      <c r="F17156" s="41"/>
      <c r="I17156" s="41"/>
      <c r="J17156" s="41"/>
      <c r="K17156" s="40"/>
      <c r="Q17156" s="52"/>
    </row>
    <row r="17157" spans="3:17">
      <c r="C17157" s="52"/>
      <c r="F17157" s="41"/>
      <c r="I17157" s="41"/>
      <c r="J17157" s="41"/>
      <c r="K17157" s="40"/>
      <c r="Q17157" s="52"/>
    </row>
    <row r="17158" spans="3:17">
      <c r="C17158" s="52"/>
      <c r="F17158" s="41"/>
      <c r="I17158" s="41"/>
      <c r="J17158" s="41"/>
      <c r="K17158" s="40"/>
      <c r="Q17158" s="52"/>
    </row>
    <row r="17159" spans="3:17">
      <c r="C17159" s="52"/>
      <c r="F17159" s="41"/>
      <c r="I17159" s="41"/>
      <c r="J17159" s="41"/>
      <c r="K17159" s="40"/>
      <c r="Q17159" s="52"/>
    </row>
    <row r="17160" spans="3:17">
      <c r="C17160" s="52"/>
      <c r="F17160" s="41"/>
      <c r="I17160" s="41"/>
      <c r="J17160" s="41"/>
      <c r="K17160" s="40"/>
      <c r="Q17160" s="52"/>
    </row>
    <row r="17161" spans="3:17">
      <c r="C17161" s="52"/>
      <c r="F17161" s="41"/>
      <c r="I17161" s="41"/>
      <c r="J17161" s="41"/>
      <c r="K17161" s="40"/>
      <c r="Q17161" s="52"/>
    </row>
    <row r="17162" spans="3:17">
      <c r="C17162" s="52"/>
      <c r="F17162" s="41"/>
      <c r="I17162" s="41"/>
      <c r="J17162" s="41"/>
      <c r="K17162" s="40"/>
      <c r="Q17162" s="52"/>
    </row>
    <row r="17163" spans="3:17">
      <c r="C17163" s="52"/>
      <c r="F17163" s="41"/>
      <c r="I17163" s="41"/>
      <c r="J17163" s="41"/>
      <c r="K17163" s="40"/>
      <c r="Q17163" s="52"/>
    </row>
    <row r="17164" spans="3:17">
      <c r="C17164" s="52"/>
      <c r="F17164" s="41"/>
      <c r="I17164" s="41"/>
      <c r="J17164" s="41"/>
      <c r="K17164" s="40"/>
      <c r="Q17164" s="52"/>
    </row>
    <row r="17165" spans="3:17">
      <c r="C17165" s="52"/>
      <c r="F17165" s="41"/>
      <c r="I17165" s="41"/>
      <c r="J17165" s="41"/>
      <c r="K17165" s="40"/>
      <c r="Q17165" s="52"/>
    </row>
    <row r="17166" spans="3:17">
      <c r="C17166" s="52"/>
      <c r="F17166" s="41"/>
      <c r="I17166" s="41"/>
      <c r="J17166" s="41"/>
      <c r="K17166" s="40"/>
      <c r="Q17166" s="52"/>
    </row>
    <row r="17167" spans="3:17">
      <c r="C17167" s="52"/>
      <c r="F17167" s="41"/>
      <c r="I17167" s="41"/>
      <c r="J17167" s="41"/>
      <c r="K17167" s="40"/>
      <c r="Q17167" s="52"/>
    </row>
    <row r="17168" spans="3:17">
      <c r="C17168" s="52"/>
      <c r="F17168" s="41"/>
      <c r="I17168" s="41"/>
      <c r="J17168" s="41"/>
      <c r="K17168" s="40"/>
      <c r="Q17168" s="52"/>
    </row>
    <row r="17169" spans="3:17">
      <c r="C17169" s="52"/>
      <c r="F17169" s="41"/>
      <c r="I17169" s="41"/>
      <c r="J17169" s="41"/>
      <c r="K17169" s="40"/>
      <c r="Q17169" s="52"/>
    </row>
    <row r="17170" spans="3:17">
      <c r="C17170" s="52"/>
      <c r="F17170" s="41"/>
      <c r="I17170" s="41"/>
      <c r="J17170" s="41"/>
      <c r="K17170" s="40"/>
      <c r="Q17170" s="52"/>
    </row>
    <row r="17171" spans="3:17">
      <c r="C17171" s="52"/>
      <c r="F17171" s="41"/>
      <c r="I17171" s="41"/>
      <c r="J17171" s="41"/>
      <c r="K17171" s="40"/>
      <c r="Q17171" s="52"/>
    </row>
    <row r="17172" spans="3:17">
      <c r="C17172" s="52"/>
      <c r="F17172" s="41"/>
      <c r="I17172" s="41"/>
      <c r="J17172" s="41"/>
      <c r="K17172" s="40"/>
      <c r="Q17172" s="52"/>
    </row>
    <row r="17173" spans="3:17">
      <c r="C17173" s="52"/>
      <c r="F17173" s="41"/>
      <c r="I17173" s="41"/>
      <c r="J17173" s="41"/>
      <c r="K17173" s="40"/>
      <c r="Q17173" s="52"/>
    </row>
    <row r="17174" spans="3:17">
      <c r="C17174" s="52"/>
      <c r="F17174" s="41"/>
      <c r="I17174" s="41"/>
      <c r="J17174" s="41"/>
      <c r="K17174" s="40"/>
      <c r="Q17174" s="52"/>
    </row>
    <row r="17175" spans="3:17">
      <c r="C17175" s="52"/>
      <c r="F17175" s="41"/>
      <c r="I17175" s="41"/>
      <c r="J17175" s="41"/>
      <c r="K17175" s="40"/>
      <c r="Q17175" s="52"/>
    </row>
    <row r="17176" spans="3:17">
      <c r="C17176" s="52"/>
      <c r="F17176" s="41"/>
      <c r="I17176" s="41"/>
      <c r="J17176" s="41"/>
      <c r="K17176" s="40"/>
      <c r="Q17176" s="52"/>
    </row>
    <row r="17177" spans="3:17">
      <c r="C17177" s="52"/>
      <c r="F17177" s="41"/>
      <c r="I17177" s="41"/>
      <c r="J17177" s="41"/>
      <c r="K17177" s="40"/>
      <c r="Q17177" s="52"/>
    </row>
    <row r="17178" spans="3:17">
      <c r="C17178" s="52"/>
      <c r="F17178" s="41"/>
      <c r="I17178" s="41"/>
      <c r="J17178" s="41"/>
      <c r="K17178" s="40"/>
      <c r="Q17178" s="52"/>
    </row>
    <row r="17179" spans="3:17">
      <c r="C17179" s="52"/>
      <c r="F17179" s="41"/>
      <c r="I17179" s="41"/>
      <c r="J17179" s="41"/>
      <c r="K17179" s="40"/>
      <c r="Q17179" s="52"/>
    </row>
    <row r="17180" spans="3:17">
      <c r="C17180" s="52"/>
      <c r="F17180" s="41"/>
      <c r="I17180" s="41"/>
      <c r="J17180" s="41"/>
      <c r="K17180" s="40"/>
      <c r="Q17180" s="52"/>
    </row>
    <row r="17181" spans="3:17">
      <c r="C17181" s="52"/>
      <c r="F17181" s="41"/>
      <c r="I17181" s="41"/>
      <c r="J17181" s="41"/>
      <c r="K17181" s="40"/>
      <c r="Q17181" s="52"/>
    </row>
    <row r="17182" spans="3:17">
      <c r="C17182" s="52"/>
      <c r="F17182" s="41"/>
      <c r="I17182" s="41"/>
      <c r="J17182" s="41"/>
      <c r="K17182" s="40"/>
      <c r="Q17182" s="52"/>
    </row>
    <row r="17183" spans="3:17">
      <c r="C17183" s="52"/>
      <c r="F17183" s="41"/>
      <c r="I17183" s="41"/>
      <c r="J17183" s="41"/>
      <c r="K17183" s="40"/>
      <c r="Q17183" s="52"/>
    </row>
    <row r="17184" spans="3:17">
      <c r="C17184" s="52"/>
      <c r="F17184" s="41"/>
      <c r="I17184" s="41"/>
      <c r="J17184" s="41"/>
      <c r="K17184" s="40"/>
      <c r="Q17184" s="52"/>
    </row>
    <row r="17185" spans="3:17">
      <c r="C17185" s="52"/>
      <c r="F17185" s="41"/>
      <c r="I17185" s="41"/>
      <c r="J17185" s="41"/>
      <c r="K17185" s="40"/>
      <c r="Q17185" s="52"/>
    </row>
    <row r="17186" spans="3:17">
      <c r="C17186" s="52"/>
      <c r="F17186" s="41"/>
      <c r="I17186" s="41"/>
      <c r="J17186" s="41"/>
      <c r="K17186" s="40"/>
      <c r="Q17186" s="52"/>
    </row>
    <row r="17187" spans="3:17">
      <c r="C17187" s="52"/>
      <c r="F17187" s="41"/>
      <c r="I17187" s="41"/>
      <c r="J17187" s="41"/>
      <c r="K17187" s="40"/>
      <c r="Q17187" s="52"/>
    </row>
    <row r="17188" spans="3:17">
      <c r="C17188" s="52"/>
      <c r="F17188" s="41"/>
      <c r="I17188" s="41"/>
      <c r="J17188" s="41"/>
      <c r="K17188" s="40"/>
      <c r="Q17188" s="52"/>
    </row>
    <row r="17189" spans="3:17">
      <c r="C17189" s="52"/>
      <c r="F17189" s="41"/>
      <c r="I17189" s="41"/>
      <c r="J17189" s="41"/>
      <c r="K17189" s="40"/>
      <c r="Q17189" s="52"/>
    </row>
    <row r="17190" spans="3:17">
      <c r="C17190" s="52"/>
      <c r="F17190" s="41"/>
      <c r="I17190" s="41"/>
      <c r="J17190" s="41"/>
      <c r="K17190" s="40"/>
      <c r="Q17190" s="52"/>
    </row>
    <row r="17191" spans="3:17">
      <c r="C17191" s="52"/>
      <c r="F17191" s="41"/>
      <c r="I17191" s="41"/>
      <c r="J17191" s="41"/>
      <c r="K17191" s="40"/>
      <c r="Q17191" s="52"/>
    </row>
    <row r="17192" spans="3:17">
      <c r="C17192" s="52"/>
      <c r="F17192" s="41"/>
      <c r="I17192" s="41"/>
      <c r="J17192" s="41"/>
      <c r="K17192" s="40"/>
      <c r="Q17192" s="52"/>
    </row>
    <row r="17193" spans="3:17">
      <c r="C17193" s="52"/>
      <c r="F17193" s="41"/>
      <c r="I17193" s="41"/>
      <c r="J17193" s="41"/>
      <c r="K17193" s="40"/>
      <c r="Q17193" s="52"/>
    </row>
    <row r="17194" spans="3:17">
      <c r="C17194" s="52"/>
      <c r="F17194" s="41"/>
      <c r="I17194" s="41"/>
      <c r="J17194" s="41"/>
      <c r="K17194" s="40"/>
      <c r="Q17194" s="52"/>
    </row>
    <row r="17195" spans="3:17">
      <c r="C17195" s="52"/>
      <c r="F17195" s="41"/>
      <c r="I17195" s="41"/>
      <c r="J17195" s="41"/>
      <c r="K17195" s="40"/>
      <c r="Q17195" s="52"/>
    </row>
    <row r="17196" spans="3:17">
      <c r="C17196" s="52"/>
      <c r="F17196" s="41"/>
      <c r="I17196" s="41"/>
      <c r="J17196" s="41"/>
      <c r="K17196" s="40"/>
      <c r="Q17196" s="52"/>
    </row>
    <row r="17197" spans="3:17">
      <c r="C17197" s="52"/>
      <c r="F17197" s="41"/>
      <c r="I17197" s="41"/>
      <c r="J17197" s="41"/>
      <c r="K17197" s="40"/>
      <c r="Q17197" s="52"/>
    </row>
    <row r="17198" spans="3:17">
      <c r="C17198" s="52"/>
      <c r="F17198" s="41"/>
      <c r="I17198" s="41"/>
      <c r="J17198" s="41"/>
      <c r="K17198" s="40"/>
      <c r="Q17198" s="52"/>
    </row>
    <row r="17199" spans="3:17">
      <c r="C17199" s="52"/>
      <c r="F17199" s="41"/>
      <c r="I17199" s="41"/>
      <c r="J17199" s="41"/>
      <c r="K17199" s="40"/>
      <c r="Q17199" s="52"/>
    </row>
    <row r="17200" spans="3:17">
      <c r="C17200" s="52"/>
      <c r="F17200" s="41"/>
      <c r="I17200" s="41"/>
      <c r="J17200" s="41"/>
      <c r="K17200" s="40"/>
      <c r="Q17200" s="52"/>
    </row>
    <row r="17201" spans="3:17">
      <c r="C17201" s="52"/>
      <c r="F17201" s="41"/>
      <c r="I17201" s="41"/>
      <c r="J17201" s="41"/>
      <c r="K17201" s="40"/>
      <c r="Q17201" s="52"/>
    </row>
    <row r="17202" spans="3:17">
      <c r="C17202" s="52"/>
      <c r="F17202" s="41"/>
      <c r="I17202" s="41"/>
      <c r="J17202" s="41"/>
      <c r="K17202" s="40"/>
      <c r="Q17202" s="52"/>
    </row>
    <row r="17203" spans="3:17">
      <c r="C17203" s="52"/>
      <c r="F17203" s="41"/>
      <c r="I17203" s="41"/>
      <c r="J17203" s="41"/>
      <c r="K17203" s="40"/>
      <c r="Q17203" s="52"/>
    </row>
    <row r="17204" spans="3:17">
      <c r="C17204" s="52"/>
      <c r="F17204" s="41"/>
      <c r="I17204" s="41"/>
      <c r="J17204" s="41"/>
      <c r="K17204" s="40"/>
      <c r="Q17204" s="52"/>
    </row>
    <row r="17205" spans="3:17">
      <c r="C17205" s="52"/>
      <c r="F17205" s="41"/>
      <c r="I17205" s="41"/>
      <c r="J17205" s="41"/>
      <c r="K17205" s="40"/>
      <c r="Q17205" s="52"/>
    </row>
    <row r="17206" spans="3:17">
      <c r="C17206" s="52"/>
      <c r="F17206" s="41"/>
      <c r="I17206" s="41"/>
      <c r="J17206" s="41"/>
      <c r="K17206" s="40"/>
      <c r="Q17206" s="52"/>
    </row>
    <row r="17207" spans="3:17">
      <c r="C17207" s="52"/>
      <c r="F17207" s="41"/>
      <c r="I17207" s="41"/>
      <c r="J17207" s="41"/>
      <c r="K17207" s="40"/>
      <c r="Q17207" s="52"/>
    </row>
    <row r="17208" spans="3:17">
      <c r="C17208" s="52"/>
      <c r="F17208" s="41"/>
      <c r="I17208" s="41"/>
      <c r="J17208" s="41"/>
      <c r="K17208" s="40"/>
      <c r="Q17208" s="52"/>
    </row>
    <row r="17209" spans="3:17">
      <c r="C17209" s="52"/>
      <c r="F17209" s="41"/>
      <c r="I17209" s="41"/>
      <c r="J17209" s="41"/>
      <c r="K17209" s="40"/>
      <c r="Q17209" s="52"/>
    </row>
    <row r="17210" spans="3:17">
      <c r="C17210" s="52"/>
      <c r="F17210" s="41"/>
      <c r="I17210" s="41"/>
      <c r="J17210" s="41"/>
      <c r="K17210" s="40"/>
      <c r="Q17210" s="52"/>
    </row>
    <row r="17211" spans="3:17">
      <c r="C17211" s="52"/>
      <c r="F17211" s="41"/>
      <c r="I17211" s="41"/>
      <c r="J17211" s="41"/>
      <c r="K17211" s="40"/>
      <c r="Q17211" s="52"/>
    </row>
    <row r="17212" spans="3:17">
      <c r="C17212" s="52"/>
      <c r="F17212" s="41"/>
      <c r="I17212" s="41"/>
      <c r="J17212" s="41"/>
      <c r="K17212" s="40"/>
      <c r="Q17212" s="52"/>
    </row>
    <row r="17213" spans="3:17">
      <c r="C17213" s="52"/>
      <c r="F17213" s="41"/>
      <c r="I17213" s="41"/>
      <c r="J17213" s="41"/>
      <c r="K17213" s="40"/>
      <c r="Q17213" s="52"/>
    </row>
    <row r="17214" spans="3:17">
      <c r="C17214" s="52"/>
      <c r="F17214" s="41"/>
      <c r="I17214" s="41"/>
      <c r="J17214" s="41"/>
      <c r="K17214" s="40"/>
      <c r="Q17214" s="52"/>
    </row>
    <row r="17215" spans="3:17">
      <c r="C17215" s="52"/>
      <c r="F17215" s="41"/>
      <c r="I17215" s="41"/>
      <c r="J17215" s="41"/>
      <c r="K17215" s="40"/>
      <c r="Q17215" s="52"/>
    </row>
    <row r="17216" spans="3:17">
      <c r="C17216" s="52"/>
      <c r="F17216" s="41"/>
      <c r="I17216" s="41"/>
      <c r="J17216" s="41"/>
      <c r="K17216" s="40"/>
      <c r="Q17216" s="52"/>
    </row>
    <row r="17217" spans="3:17">
      <c r="C17217" s="52"/>
      <c r="F17217" s="41"/>
      <c r="I17217" s="41"/>
      <c r="J17217" s="41"/>
      <c r="K17217" s="40"/>
      <c r="Q17217" s="52"/>
    </row>
    <row r="17218" spans="3:17">
      <c r="C17218" s="52"/>
      <c r="F17218" s="41"/>
      <c r="I17218" s="41"/>
      <c r="J17218" s="41"/>
      <c r="K17218" s="40"/>
      <c r="Q17218" s="52"/>
    </row>
    <row r="17219" spans="3:17">
      <c r="C17219" s="52"/>
      <c r="F17219" s="41"/>
      <c r="I17219" s="41"/>
      <c r="J17219" s="41"/>
      <c r="K17219" s="40"/>
      <c r="Q17219" s="52"/>
    </row>
    <row r="17220" spans="3:17">
      <c r="C17220" s="52"/>
      <c r="F17220" s="41"/>
      <c r="I17220" s="41"/>
      <c r="J17220" s="41"/>
      <c r="K17220" s="40"/>
      <c r="Q17220" s="52"/>
    </row>
    <row r="17221" spans="3:17">
      <c r="C17221" s="52"/>
      <c r="F17221" s="41"/>
      <c r="I17221" s="41"/>
      <c r="J17221" s="41"/>
      <c r="K17221" s="40"/>
      <c r="Q17221" s="52"/>
    </row>
    <row r="17222" spans="3:17">
      <c r="C17222" s="52"/>
      <c r="F17222" s="41"/>
      <c r="I17222" s="41"/>
      <c r="J17222" s="41"/>
      <c r="K17222" s="40"/>
      <c r="Q17222" s="52"/>
    </row>
    <row r="17223" spans="3:17">
      <c r="C17223" s="52"/>
      <c r="F17223" s="41"/>
      <c r="I17223" s="41"/>
      <c r="J17223" s="41"/>
      <c r="K17223" s="40"/>
      <c r="Q17223" s="52"/>
    </row>
    <row r="17224" spans="3:17">
      <c r="C17224" s="52"/>
      <c r="F17224" s="41"/>
      <c r="I17224" s="41"/>
      <c r="J17224" s="41"/>
      <c r="K17224" s="40"/>
      <c r="Q17224" s="52"/>
    </row>
    <row r="17225" spans="3:17">
      <c r="C17225" s="52"/>
      <c r="F17225" s="41"/>
      <c r="I17225" s="41"/>
      <c r="J17225" s="41"/>
      <c r="K17225" s="40"/>
      <c r="Q17225" s="52"/>
    </row>
    <row r="17226" spans="3:17">
      <c r="C17226" s="52"/>
      <c r="F17226" s="41"/>
      <c r="I17226" s="41"/>
      <c r="J17226" s="41"/>
      <c r="K17226" s="40"/>
      <c r="Q17226" s="52"/>
    </row>
    <row r="17227" spans="3:17">
      <c r="C17227" s="52"/>
      <c r="F17227" s="41"/>
      <c r="I17227" s="41"/>
      <c r="J17227" s="41"/>
      <c r="K17227" s="40"/>
      <c r="Q17227" s="52"/>
    </row>
    <row r="17228" spans="3:17">
      <c r="C17228" s="52"/>
      <c r="F17228" s="41"/>
      <c r="I17228" s="41"/>
      <c r="J17228" s="41"/>
      <c r="K17228" s="40"/>
      <c r="Q17228" s="52"/>
    </row>
    <row r="17229" spans="3:17">
      <c r="C17229" s="52"/>
      <c r="F17229" s="41"/>
      <c r="I17229" s="41"/>
      <c r="J17229" s="41"/>
      <c r="K17229" s="40"/>
      <c r="Q17229" s="52"/>
    </row>
    <row r="17230" spans="3:17">
      <c r="C17230" s="52"/>
      <c r="F17230" s="41"/>
      <c r="I17230" s="41"/>
      <c r="J17230" s="41"/>
      <c r="K17230" s="40"/>
      <c r="Q17230" s="52"/>
    </row>
    <row r="17231" spans="3:17">
      <c r="C17231" s="52"/>
      <c r="F17231" s="41"/>
      <c r="I17231" s="41"/>
      <c r="J17231" s="41"/>
      <c r="K17231" s="40"/>
      <c r="Q17231" s="52"/>
    </row>
    <row r="17232" spans="3:17">
      <c r="C17232" s="52"/>
      <c r="F17232" s="41"/>
      <c r="I17232" s="41"/>
      <c r="J17232" s="41"/>
      <c r="K17232" s="40"/>
      <c r="Q17232" s="52"/>
    </row>
    <row r="17233" spans="3:17">
      <c r="C17233" s="52"/>
      <c r="F17233" s="41"/>
      <c r="I17233" s="41"/>
      <c r="J17233" s="41"/>
      <c r="K17233" s="40"/>
      <c r="Q17233" s="52"/>
    </row>
    <row r="17234" spans="3:17">
      <c r="C17234" s="52"/>
      <c r="F17234" s="41"/>
      <c r="I17234" s="41"/>
      <c r="J17234" s="41"/>
      <c r="K17234" s="40"/>
      <c r="Q17234" s="52"/>
    </row>
    <row r="17235" spans="3:17">
      <c r="C17235" s="52"/>
      <c r="F17235" s="41"/>
      <c r="I17235" s="41"/>
      <c r="J17235" s="41"/>
      <c r="K17235" s="40"/>
      <c r="Q17235" s="52"/>
    </row>
    <row r="17236" spans="3:17">
      <c r="C17236" s="52"/>
      <c r="F17236" s="41"/>
      <c r="I17236" s="41"/>
      <c r="J17236" s="41"/>
      <c r="K17236" s="40"/>
      <c r="Q17236" s="52"/>
    </row>
    <row r="17237" spans="3:17">
      <c r="C17237" s="52"/>
      <c r="F17237" s="41"/>
      <c r="I17237" s="41"/>
      <c r="J17237" s="41"/>
      <c r="K17237" s="40"/>
      <c r="Q17237" s="52"/>
    </row>
    <row r="17238" spans="3:17">
      <c r="C17238" s="52"/>
      <c r="F17238" s="41"/>
      <c r="I17238" s="41"/>
      <c r="J17238" s="41"/>
      <c r="K17238" s="40"/>
      <c r="Q17238" s="52"/>
    </row>
    <row r="17239" spans="3:17">
      <c r="C17239" s="52"/>
      <c r="F17239" s="41"/>
      <c r="I17239" s="41"/>
      <c r="J17239" s="41"/>
      <c r="K17239" s="40"/>
      <c r="Q17239" s="52"/>
    </row>
    <row r="17240" spans="3:17">
      <c r="C17240" s="52"/>
      <c r="F17240" s="41"/>
      <c r="I17240" s="41"/>
      <c r="J17240" s="41"/>
      <c r="K17240" s="40"/>
      <c r="Q17240" s="52"/>
    </row>
    <row r="17241" spans="3:17">
      <c r="C17241" s="52"/>
      <c r="F17241" s="41"/>
      <c r="I17241" s="41"/>
      <c r="J17241" s="41"/>
      <c r="K17241" s="40"/>
      <c r="Q17241" s="52"/>
    </row>
    <row r="17242" spans="3:17">
      <c r="C17242" s="52"/>
      <c r="F17242" s="41"/>
      <c r="I17242" s="41"/>
      <c r="J17242" s="41"/>
      <c r="K17242" s="40"/>
      <c r="Q17242" s="52"/>
    </row>
    <row r="17243" spans="3:17">
      <c r="C17243" s="52"/>
      <c r="F17243" s="41"/>
      <c r="I17243" s="41"/>
      <c r="J17243" s="41"/>
      <c r="K17243" s="40"/>
      <c r="Q17243" s="52"/>
    </row>
    <row r="17244" spans="3:17">
      <c r="C17244" s="52"/>
      <c r="F17244" s="41"/>
      <c r="I17244" s="41"/>
      <c r="J17244" s="41"/>
      <c r="K17244" s="40"/>
      <c r="Q17244" s="52"/>
    </row>
    <row r="17245" spans="3:17">
      <c r="C17245" s="52"/>
      <c r="F17245" s="41"/>
      <c r="I17245" s="41"/>
      <c r="J17245" s="41"/>
      <c r="K17245" s="40"/>
      <c r="Q17245" s="52"/>
    </row>
    <row r="17246" spans="3:17">
      <c r="C17246" s="52"/>
      <c r="F17246" s="41"/>
      <c r="I17246" s="41"/>
      <c r="J17246" s="41"/>
      <c r="K17246" s="40"/>
      <c r="Q17246" s="52"/>
    </row>
    <row r="17247" spans="3:17">
      <c r="C17247" s="52"/>
      <c r="F17247" s="41"/>
      <c r="I17247" s="41"/>
      <c r="J17247" s="41"/>
      <c r="K17247" s="40"/>
      <c r="Q17247" s="52"/>
    </row>
    <row r="17248" spans="3:17">
      <c r="C17248" s="52"/>
      <c r="F17248" s="41"/>
      <c r="I17248" s="41"/>
      <c r="J17248" s="41"/>
      <c r="K17248" s="40"/>
      <c r="Q17248" s="52"/>
    </row>
    <row r="17249" spans="3:17">
      <c r="C17249" s="52"/>
      <c r="F17249" s="41"/>
      <c r="I17249" s="41"/>
      <c r="J17249" s="41"/>
      <c r="K17249" s="40"/>
      <c r="Q17249" s="52"/>
    </row>
    <row r="17250" spans="3:17">
      <c r="C17250" s="52"/>
      <c r="F17250" s="41"/>
      <c r="I17250" s="41"/>
      <c r="J17250" s="41"/>
      <c r="K17250" s="40"/>
      <c r="Q17250" s="52"/>
    </row>
    <row r="17251" spans="3:17">
      <c r="C17251" s="52"/>
      <c r="F17251" s="41"/>
      <c r="I17251" s="41"/>
      <c r="J17251" s="41"/>
      <c r="K17251" s="40"/>
      <c r="Q17251" s="52"/>
    </row>
    <row r="17252" spans="3:17">
      <c r="C17252" s="52"/>
      <c r="F17252" s="41"/>
      <c r="I17252" s="41"/>
      <c r="J17252" s="41"/>
      <c r="K17252" s="40"/>
      <c r="Q17252" s="52"/>
    </row>
    <row r="17253" spans="3:17">
      <c r="C17253" s="52"/>
      <c r="F17253" s="41"/>
      <c r="I17253" s="41"/>
      <c r="J17253" s="41"/>
      <c r="K17253" s="40"/>
      <c r="Q17253" s="52"/>
    </row>
    <row r="17254" spans="3:17">
      <c r="C17254" s="52"/>
      <c r="F17254" s="41"/>
      <c r="I17254" s="41"/>
      <c r="J17254" s="41"/>
      <c r="K17254" s="40"/>
      <c r="Q17254" s="52"/>
    </row>
    <row r="17255" spans="3:17">
      <c r="C17255" s="52"/>
      <c r="F17255" s="41"/>
      <c r="I17255" s="41"/>
      <c r="J17255" s="41"/>
      <c r="K17255" s="40"/>
      <c r="Q17255" s="52"/>
    </row>
    <row r="17256" spans="3:17">
      <c r="C17256" s="52"/>
      <c r="F17256" s="41"/>
      <c r="I17256" s="41"/>
      <c r="J17256" s="41"/>
      <c r="K17256" s="40"/>
      <c r="Q17256" s="52"/>
    </row>
    <row r="17257" spans="3:17">
      <c r="C17257" s="52"/>
      <c r="F17257" s="41"/>
      <c r="I17257" s="41"/>
      <c r="J17257" s="41"/>
      <c r="K17257" s="40"/>
      <c r="Q17257" s="52"/>
    </row>
    <row r="17258" spans="3:17">
      <c r="C17258" s="52"/>
      <c r="F17258" s="41"/>
      <c r="I17258" s="41"/>
      <c r="J17258" s="41"/>
      <c r="K17258" s="40"/>
      <c r="Q17258" s="52"/>
    </row>
    <row r="17259" spans="3:17">
      <c r="C17259" s="52"/>
      <c r="F17259" s="41"/>
      <c r="I17259" s="41"/>
      <c r="J17259" s="41"/>
      <c r="K17259" s="40"/>
      <c r="Q17259" s="52"/>
    </row>
    <row r="17260" spans="3:17">
      <c r="C17260" s="52"/>
      <c r="F17260" s="41"/>
      <c r="I17260" s="41"/>
      <c r="J17260" s="41"/>
      <c r="K17260" s="40"/>
      <c r="Q17260" s="52"/>
    </row>
    <row r="17261" spans="3:17">
      <c r="C17261" s="52"/>
      <c r="F17261" s="41"/>
      <c r="I17261" s="41"/>
      <c r="J17261" s="41"/>
      <c r="K17261" s="40"/>
      <c r="Q17261" s="52"/>
    </row>
    <row r="17262" spans="3:17">
      <c r="C17262" s="52"/>
      <c r="F17262" s="41"/>
      <c r="I17262" s="41"/>
      <c r="J17262" s="41"/>
      <c r="K17262" s="40"/>
      <c r="Q17262" s="52"/>
    </row>
    <row r="17263" spans="3:17">
      <c r="C17263" s="52"/>
      <c r="F17263" s="41"/>
      <c r="I17263" s="41"/>
      <c r="J17263" s="41"/>
      <c r="K17263" s="40"/>
      <c r="Q17263" s="52"/>
    </row>
    <row r="17264" spans="3:17">
      <c r="C17264" s="52"/>
      <c r="F17264" s="41"/>
      <c r="I17264" s="41"/>
      <c r="J17264" s="41"/>
      <c r="K17264" s="40"/>
      <c r="Q17264" s="52"/>
    </row>
    <row r="17265" spans="3:17">
      <c r="C17265" s="52"/>
      <c r="F17265" s="41"/>
      <c r="I17265" s="41"/>
      <c r="J17265" s="41"/>
      <c r="K17265" s="40"/>
      <c r="Q17265" s="52"/>
    </row>
    <row r="17266" spans="3:17">
      <c r="C17266" s="52"/>
      <c r="F17266" s="41"/>
      <c r="I17266" s="41"/>
      <c r="J17266" s="41"/>
      <c r="K17266" s="40"/>
      <c r="Q17266" s="52"/>
    </row>
    <row r="17267" spans="3:17">
      <c r="C17267" s="52"/>
      <c r="F17267" s="41"/>
      <c r="I17267" s="41"/>
      <c r="J17267" s="41"/>
      <c r="K17267" s="40"/>
      <c r="Q17267" s="52"/>
    </row>
    <row r="17268" spans="3:17">
      <c r="C17268" s="52"/>
      <c r="F17268" s="41"/>
      <c r="I17268" s="41"/>
      <c r="J17268" s="41"/>
      <c r="K17268" s="40"/>
      <c r="Q17268" s="52"/>
    </row>
    <row r="17269" spans="3:17">
      <c r="C17269" s="52"/>
      <c r="F17269" s="41"/>
      <c r="I17269" s="41"/>
      <c r="J17269" s="41"/>
      <c r="K17269" s="40"/>
      <c r="Q17269" s="52"/>
    </row>
    <row r="17270" spans="3:17">
      <c r="C17270" s="52"/>
      <c r="F17270" s="41"/>
      <c r="I17270" s="41"/>
      <c r="J17270" s="41"/>
      <c r="K17270" s="40"/>
      <c r="Q17270" s="52"/>
    </row>
    <row r="17271" spans="3:17">
      <c r="C17271" s="52"/>
      <c r="F17271" s="41"/>
      <c r="I17271" s="41"/>
      <c r="J17271" s="41"/>
      <c r="K17271" s="40"/>
      <c r="Q17271" s="52"/>
    </row>
    <row r="17272" spans="3:17">
      <c r="C17272" s="52"/>
      <c r="F17272" s="41"/>
      <c r="I17272" s="41"/>
      <c r="J17272" s="41"/>
      <c r="K17272" s="40"/>
      <c r="Q17272" s="52"/>
    </row>
    <row r="17273" spans="3:17">
      <c r="C17273" s="52"/>
      <c r="F17273" s="41"/>
      <c r="I17273" s="41"/>
      <c r="J17273" s="41"/>
      <c r="K17273" s="40"/>
      <c r="Q17273" s="52"/>
    </row>
    <row r="17274" spans="3:17">
      <c r="C17274" s="52"/>
      <c r="F17274" s="41"/>
      <c r="I17274" s="41"/>
      <c r="J17274" s="41"/>
      <c r="K17274" s="40"/>
      <c r="Q17274" s="52"/>
    </row>
    <row r="17275" spans="3:17">
      <c r="C17275" s="52"/>
      <c r="F17275" s="41"/>
      <c r="I17275" s="41"/>
      <c r="J17275" s="41"/>
      <c r="K17275" s="40"/>
      <c r="Q17275" s="52"/>
    </row>
    <row r="17276" spans="3:17">
      <c r="C17276" s="52"/>
      <c r="F17276" s="41"/>
      <c r="I17276" s="41"/>
      <c r="J17276" s="41"/>
      <c r="K17276" s="40"/>
      <c r="Q17276" s="52"/>
    </row>
    <row r="17277" spans="3:17">
      <c r="C17277" s="52"/>
      <c r="F17277" s="41"/>
      <c r="I17277" s="41"/>
      <c r="J17277" s="41"/>
      <c r="K17277" s="40"/>
      <c r="Q17277" s="52"/>
    </row>
    <row r="17278" spans="3:17">
      <c r="C17278" s="52"/>
      <c r="F17278" s="41"/>
      <c r="I17278" s="41"/>
      <c r="J17278" s="41"/>
      <c r="K17278" s="40"/>
      <c r="Q17278" s="52"/>
    </row>
    <row r="17279" spans="3:17">
      <c r="C17279" s="52"/>
      <c r="F17279" s="41"/>
      <c r="I17279" s="41"/>
      <c r="J17279" s="41"/>
      <c r="K17279" s="40"/>
      <c r="Q17279" s="52"/>
    </row>
    <row r="17280" spans="3:17">
      <c r="C17280" s="52"/>
      <c r="F17280" s="41"/>
      <c r="I17280" s="41"/>
      <c r="J17280" s="41"/>
      <c r="K17280" s="40"/>
      <c r="Q17280" s="52"/>
    </row>
    <row r="17281" spans="3:17">
      <c r="C17281" s="52"/>
      <c r="F17281" s="41"/>
      <c r="I17281" s="41"/>
      <c r="J17281" s="41"/>
      <c r="K17281" s="40"/>
      <c r="Q17281" s="52"/>
    </row>
    <row r="17282" spans="3:17">
      <c r="C17282" s="52"/>
      <c r="F17282" s="41"/>
      <c r="I17282" s="41"/>
      <c r="J17282" s="41"/>
      <c r="K17282" s="40"/>
      <c r="Q17282" s="52"/>
    </row>
    <row r="17283" spans="3:17">
      <c r="C17283" s="52"/>
      <c r="F17283" s="41"/>
      <c r="I17283" s="41"/>
      <c r="J17283" s="41"/>
      <c r="K17283" s="40"/>
      <c r="Q17283" s="52"/>
    </row>
    <row r="17284" spans="3:17">
      <c r="C17284" s="52"/>
      <c r="F17284" s="41"/>
      <c r="I17284" s="41"/>
      <c r="J17284" s="41"/>
      <c r="K17284" s="40"/>
      <c r="Q17284" s="52"/>
    </row>
    <row r="17285" spans="3:17">
      <c r="C17285" s="52"/>
      <c r="F17285" s="41"/>
      <c r="I17285" s="41"/>
      <c r="J17285" s="41"/>
      <c r="K17285" s="40"/>
      <c r="Q17285" s="52"/>
    </row>
    <row r="17286" spans="3:17">
      <c r="C17286" s="52"/>
      <c r="F17286" s="41"/>
      <c r="I17286" s="41"/>
      <c r="J17286" s="41"/>
      <c r="K17286" s="40"/>
      <c r="Q17286" s="52"/>
    </row>
    <row r="17287" spans="3:17">
      <c r="C17287" s="52"/>
      <c r="F17287" s="41"/>
      <c r="I17287" s="41"/>
      <c r="J17287" s="41"/>
      <c r="K17287" s="40"/>
      <c r="Q17287" s="52"/>
    </row>
    <row r="17288" spans="3:17">
      <c r="C17288" s="52"/>
      <c r="F17288" s="41"/>
      <c r="I17288" s="41"/>
      <c r="J17288" s="41"/>
      <c r="K17288" s="40"/>
      <c r="Q17288" s="52"/>
    </row>
    <row r="17289" spans="3:17">
      <c r="C17289" s="52"/>
      <c r="F17289" s="41"/>
      <c r="I17289" s="41"/>
      <c r="J17289" s="41"/>
      <c r="K17289" s="40"/>
      <c r="Q17289" s="52"/>
    </row>
    <row r="17290" spans="3:17">
      <c r="C17290" s="52"/>
      <c r="F17290" s="41"/>
      <c r="I17290" s="41"/>
      <c r="J17290" s="41"/>
      <c r="K17290" s="40"/>
      <c r="Q17290" s="52"/>
    </row>
    <row r="17291" spans="3:17">
      <c r="C17291" s="52"/>
      <c r="F17291" s="41"/>
      <c r="I17291" s="41"/>
      <c r="J17291" s="41"/>
      <c r="K17291" s="40"/>
      <c r="Q17291" s="52"/>
    </row>
    <row r="17292" spans="3:17">
      <c r="C17292" s="52"/>
      <c r="F17292" s="41"/>
      <c r="I17292" s="41"/>
      <c r="J17292" s="41"/>
      <c r="K17292" s="40"/>
      <c r="Q17292" s="52"/>
    </row>
    <row r="17293" spans="3:17">
      <c r="C17293" s="52"/>
      <c r="F17293" s="41"/>
      <c r="I17293" s="41"/>
      <c r="J17293" s="41"/>
      <c r="K17293" s="40"/>
      <c r="Q17293" s="52"/>
    </row>
    <row r="17294" spans="3:17">
      <c r="C17294" s="52"/>
      <c r="F17294" s="41"/>
      <c r="I17294" s="41"/>
      <c r="J17294" s="41"/>
      <c r="K17294" s="40"/>
      <c r="Q17294" s="52"/>
    </row>
    <row r="17295" spans="3:17">
      <c r="C17295" s="52"/>
      <c r="F17295" s="41"/>
      <c r="I17295" s="41"/>
      <c r="J17295" s="41"/>
      <c r="K17295" s="40"/>
      <c r="Q17295" s="52"/>
    </row>
    <row r="17296" spans="3:17">
      <c r="C17296" s="52"/>
      <c r="F17296" s="41"/>
      <c r="I17296" s="41"/>
      <c r="J17296" s="41"/>
      <c r="K17296" s="40"/>
      <c r="Q17296" s="52"/>
    </row>
    <row r="17297" spans="3:17">
      <c r="C17297" s="52"/>
      <c r="F17297" s="41"/>
      <c r="I17297" s="41"/>
      <c r="J17297" s="41"/>
      <c r="K17297" s="40"/>
      <c r="Q17297" s="52"/>
    </row>
    <row r="17298" spans="3:17">
      <c r="C17298" s="52"/>
      <c r="F17298" s="41"/>
      <c r="I17298" s="41"/>
      <c r="J17298" s="41"/>
      <c r="K17298" s="40"/>
      <c r="Q17298" s="52"/>
    </row>
    <row r="17299" spans="3:17">
      <c r="C17299" s="52"/>
      <c r="F17299" s="41"/>
      <c r="I17299" s="41"/>
      <c r="J17299" s="41"/>
      <c r="K17299" s="40"/>
      <c r="Q17299" s="52"/>
    </row>
    <row r="17300" spans="3:17">
      <c r="C17300" s="52"/>
      <c r="F17300" s="41"/>
      <c r="I17300" s="41"/>
      <c r="J17300" s="41"/>
      <c r="K17300" s="40"/>
      <c r="Q17300" s="52"/>
    </row>
    <row r="17301" spans="3:17">
      <c r="C17301" s="52"/>
      <c r="F17301" s="41"/>
      <c r="I17301" s="41"/>
      <c r="J17301" s="41"/>
      <c r="K17301" s="40"/>
      <c r="Q17301" s="52"/>
    </row>
    <row r="17302" spans="3:17">
      <c r="C17302" s="52"/>
      <c r="F17302" s="41"/>
      <c r="I17302" s="41"/>
      <c r="J17302" s="41"/>
      <c r="K17302" s="40"/>
      <c r="Q17302" s="52"/>
    </row>
    <row r="17303" spans="3:17">
      <c r="C17303" s="52"/>
      <c r="F17303" s="41"/>
      <c r="I17303" s="41"/>
      <c r="J17303" s="41"/>
      <c r="K17303" s="40"/>
      <c r="Q17303" s="52"/>
    </row>
    <row r="17304" spans="3:17">
      <c r="C17304" s="52"/>
      <c r="F17304" s="41"/>
      <c r="I17304" s="41"/>
      <c r="J17304" s="41"/>
      <c r="K17304" s="40"/>
      <c r="Q17304" s="52"/>
    </row>
    <row r="17305" spans="3:17">
      <c r="C17305" s="52"/>
      <c r="F17305" s="41"/>
      <c r="I17305" s="41"/>
      <c r="J17305" s="41"/>
      <c r="K17305" s="40"/>
      <c r="Q17305" s="52"/>
    </row>
    <row r="17306" spans="3:17">
      <c r="C17306" s="52"/>
      <c r="F17306" s="41"/>
      <c r="I17306" s="41"/>
      <c r="J17306" s="41"/>
      <c r="K17306" s="40"/>
      <c r="Q17306" s="52"/>
    </row>
    <row r="17307" spans="3:17">
      <c r="C17307" s="52"/>
      <c r="F17307" s="41"/>
      <c r="I17307" s="41"/>
      <c r="J17307" s="41"/>
      <c r="K17307" s="40"/>
      <c r="Q17307" s="52"/>
    </row>
    <row r="17308" spans="3:17">
      <c r="C17308" s="52"/>
      <c r="F17308" s="41"/>
      <c r="I17308" s="41"/>
      <c r="J17308" s="41"/>
      <c r="K17308" s="40"/>
      <c r="Q17308" s="52"/>
    </row>
    <row r="17309" spans="3:17">
      <c r="C17309" s="52"/>
      <c r="F17309" s="41"/>
      <c r="I17309" s="41"/>
      <c r="J17309" s="41"/>
      <c r="K17309" s="40"/>
      <c r="Q17309" s="52"/>
    </row>
    <row r="17310" spans="3:17">
      <c r="C17310" s="52"/>
      <c r="F17310" s="41"/>
      <c r="I17310" s="41"/>
      <c r="J17310" s="41"/>
      <c r="K17310" s="40"/>
      <c r="Q17310" s="52"/>
    </row>
    <row r="17311" spans="3:17">
      <c r="C17311" s="52"/>
      <c r="F17311" s="41"/>
      <c r="I17311" s="41"/>
      <c r="J17311" s="41"/>
      <c r="K17311" s="40"/>
      <c r="Q17311" s="52"/>
    </row>
    <row r="17312" spans="3:17">
      <c r="C17312" s="52"/>
      <c r="F17312" s="41"/>
      <c r="I17312" s="41"/>
      <c r="J17312" s="41"/>
      <c r="K17312" s="40"/>
      <c r="Q17312" s="52"/>
    </row>
    <row r="17313" spans="3:17">
      <c r="C17313" s="52"/>
      <c r="F17313" s="41"/>
      <c r="I17313" s="41"/>
      <c r="J17313" s="41"/>
      <c r="K17313" s="40"/>
      <c r="Q17313" s="52"/>
    </row>
    <row r="17314" spans="3:17">
      <c r="C17314" s="52"/>
      <c r="F17314" s="41"/>
      <c r="I17314" s="41"/>
      <c r="J17314" s="41"/>
      <c r="K17314" s="40"/>
      <c r="Q17314" s="52"/>
    </row>
    <row r="17315" spans="3:17">
      <c r="C17315" s="52"/>
      <c r="F17315" s="41"/>
      <c r="I17315" s="41"/>
      <c r="J17315" s="41"/>
      <c r="K17315" s="40"/>
      <c r="Q17315" s="52"/>
    </row>
    <row r="17316" spans="3:17">
      <c r="C17316" s="52"/>
      <c r="F17316" s="41"/>
      <c r="I17316" s="41"/>
      <c r="J17316" s="41"/>
      <c r="K17316" s="40"/>
      <c r="Q17316" s="52"/>
    </row>
    <row r="17317" spans="3:17">
      <c r="C17317" s="52"/>
      <c r="F17317" s="41"/>
      <c r="I17317" s="41"/>
      <c r="J17317" s="41"/>
      <c r="K17317" s="40"/>
      <c r="Q17317" s="52"/>
    </row>
    <row r="17318" spans="3:17">
      <c r="C17318" s="52"/>
      <c r="F17318" s="41"/>
      <c r="I17318" s="41"/>
      <c r="J17318" s="41"/>
      <c r="K17318" s="40"/>
      <c r="Q17318" s="52"/>
    </row>
    <row r="17319" spans="3:17">
      <c r="C17319" s="52"/>
      <c r="F17319" s="41"/>
      <c r="I17319" s="41"/>
      <c r="J17319" s="41"/>
      <c r="K17319" s="40"/>
      <c r="Q17319" s="52"/>
    </row>
    <row r="17320" spans="3:17">
      <c r="C17320" s="52"/>
      <c r="F17320" s="41"/>
      <c r="I17320" s="41"/>
      <c r="J17320" s="41"/>
      <c r="K17320" s="40"/>
      <c r="Q17320" s="52"/>
    </row>
    <row r="17321" spans="3:17">
      <c r="C17321" s="52"/>
      <c r="F17321" s="41"/>
      <c r="I17321" s="41"/>
      <c r="J17321" s="41"/>
      <c r="K17321" s="40"/>
      <c r="Q17321" s="52"/>
    </row>
    <row r="17322" spans="3:17">
      <c r="C17322" s="52"/>
      <c r="F17322" s="41"/>
      <c r="I17322" s="41"/>
      <c r="J17322" s="41"/>
      <c r="K17322" s="40"/>
      <c r="Q17322" s="52"/>
    </row>
    <row r="17323" spans="3:17">
      <c r="C17323" s="52"/>
      <c r="F17323" s="41"/>
      <c r="I17323" s="41"/>
      <c r="J17323" s="41"/>
      <c r="K17323" s="40"/>
      <c r="Q17323" s="52"/>
    </row>
    <row r="17324" spans="3:17">
      <c r="C17324" s="52"/>
      <c r="F17324" s="41"/>
      <c r="I17324" s="41"/>
      <c r="J17324" s="41"/>
      <c r="K17324" s="40"/>
      <c r="Q17324" s="52"/>
    </row>
    <row r="17325" spans="3:17">
      <c r="C17325" s="52"/>
      <c r="F17325" s="41"/>
      <c r="I17325" s="41"/>
      <c r="J17325" s="41"/>
      <c r="K17325" s="40"/>
      <c r="Q17325" s="52"/>
    </row>
    <row r="17326" spans="3:17">
      <c r="C17326" s="52"/>
      <c r="F17326" s="41"/>
      <c r="I17326" s="41"/>
      <c r="J17326" s="41"/>
      <c r="K17326" s="40"/>
      <c r="Q17326" s="52"/>
    </row>
    <row r="17327" spans="3:17">
      <c r="C17327" s="52"/>
      <c r="F17327" s="41"/>
      <c r="I17327" s="41"/>
      <c r="J17327" s="41"/>
      <c r="K17327" s="40"/>
      <c r="Q17327" s="52"/>
    </row>
    <row r="17328" spans="3:17">
      <c r="C17328" s="52"/>
      <c r="F17328" s="41"/>
      <c r="I17328" s="41"/>
      <c r="J17328" s="41"/>
      <c r="K17328" s="40"/>
      <c r="Q17328" s="52"/>
    </row>
    <row r="17329" spans="3:17">
      <c r="C17329" s="52"/>
      <c r="F17329" s="41"/>
      <c r="I17329" s="41"/>
      <c r="J17329" s="41"/>
      <c r="K17329" s="40"/>
      <c r="Q17329" s="52"/>
    </row>
    <row r="17330" spans="3:17">
      <c r="C17330" s="52"/>
      <c r="F17330" s="41"/>
      <c r="I17330" s="41"/>
      <c r="J17330" s="41"/>
      <c r="K17330" s="40"/>
      <c r="Q17330" s="52"/>
    </row>
    <row r="17331" spans="3:17">
      <c r="C17331" s="52"/>
      <c r="F17331" s="41"/>
      <c r="I17331" s="41"/>
      <c r="J17331" s="41"/>
      <c r="K17331" s="40"/>
      <c r="Q17331" s="52"/>
    </row>
    <row r="17332" spans="3:17">
      <c r="C17332" s="52"/>
      <c r="F17332" s="41"/>
      <c r="I17332" s="41"/>
      <c r="J17332" s="41"/>
      <c r="K17332" s="40"/>
      <c r="Q17332" s="52"/>
    </row>
    <row r="17333" spans="3:17">
      <c r="C17333" s="52"/>
      <c r="F17333" s="41"/>
      <c r="I17333" s="41"/>
      <c r="J17333" s="41"/>
      <c r="K17333" s="40"/>
      <c r="Q17333" s="52"/>
    </row>
    <row r="17334" spans="3:17">
      <c r="C17334" s="52"/>
      <c r="F17334" s="41"/>
      <c r="I17334" s="41"/>
      <c r="J17334" s="41"/>
      <c r="K17334" s="40"/>
      <c r="Q17334" s="52"/>
    </row>
    <row r="17335" spans="3:17">
      <c r="C17335" s="52"/>
      <c r="F17335" s="41"/>
      <c r="I17335" s="41"/>
      <c r="J17335" s="41"/>
      <c r="K17335" s="40"/>
      <c r="Q17335" s="52"/>
    </row>
    <row r="17336" spans="3:17">
      <c r="C17336" s="52"/>
      <c r="F17336" s="41"/>
      <c r="I17336" s="41"/>
      <c r="J17336" s="41"/>
      <c r="K17336" s="40"/>
      <c r="Q17336" s="52"/>
    </row>
    <row r="17337" spans="3:17">
      <c r="C17337" s="52"/>
      <c r="F17337" s="41"/>
      <c r="I17337" s="41"/>
      <c r="J17337" s="41"/>
      <c r="K17337" s="40"/>
      <c r="Q17337" s="52"/>
    </row>
    <row r="17338" spans="3:17">
      <c r="C17338" s="52"/>
      <c r="F17338" s="41"/>
      <c r="I17338" s="41"/>
      <c r="J17338" s="41"/>
      <c r="K17338" s="40"/>
      <c r="Q17338" s="52"/>
    </row>
    <row r="17339" spans="3:17">
      <c r="C17339" s="52"/>
      <c r="F17339" s="41"/>
      <c r="I17339" s="41"/>
      <c r="J17339" s="41"/>
      <c r="K17339" s="40"/>
      <c r="Q17339" s="52"/>
    </row>
    <row r="17340" spans="3:17">
      <c r="C17340" s="52"/>
      <c r="F17340" s="41"/>
      <c r="I17340" s="41"/>
      <c r="J17340" s="41"/>
      <c r="K17340" s="40"/>
      <c r="Q17340" s="52"/>
    </row>
    <row r="17341" spans="3:17">
      <c r="C17341" s="52"/>
      <c r="F17341" s="41"/>
      <c r="I17341" s="41"/>
      <c r="J17341" s="41"/>
      <c r="K17341" s="40"/>
      <c r="Q17341" s="52"/>
    </row>
    <row r="17342" spans="3:17">
      <c r="C17342" s="52"/>
      <c r="F17342" s="41"/>
      <c r="I17342" s="41"/>
      <c r="J17342" s="41"/>
      <c r="K17342" s="40"/>
      <c r="Q17342" s="52"/>
    </row>
    <row r="17343" spans="3:17">
      <c r="C17343" s="52"/>
      <c r="F17343" s="41"/>
      <c r="I17343" s="41"/>
      <c r="J17343" s="41"/>
      <c r="K17343" s="40"/>
      <c r="Q17343" s="52"/>
    </row>
    <row r="17344" spans="3:17">
      <c r="C17344" s="52"/>
      <c r="F17344" s="41"/>
      <c r="I17344" s="41"/>
      <c r="J17344" s="41"/>
      <c r="K17344" s="40"/>
      <c r="Q17344" s="52"/>
    </row>
    <row r="17345" spans="3:17">
      <c r="C17345" s="52"/>
      <c r="F17345" s="41"/>
      <c r="I17345" s="41"/>
      <c r="J17345" s="41"/>
      <c r="K17345" s="40"/>
      <c r="Q17345" s="52"/>
    </row>
    <row r="17346" spans="3:17">
      <c r="C17346" s="52"/>
      <c r="F17346" s="41"/>
      <c r="I17346" s="41"/>
      <c r="J17346" s="41"/>
      <c r="K17346" s="40"/>
      <c r="Q17346" s="52"/>
    </row>
    <row r="17347" spans="3:17">
      <c r="C17347" s="52"/>
      <c r="F17347" s="41"/>
      <c r="I17347" s="41"/>
      <c r="J17347" s="41"/>
      <c r="K17347" s="40"/>
      <c r="Q17347" s="52"/>
    </row>
    <row r="17348" spans="3:17">
      <c r="C17348" s="52"/>
      <c r="F17348" s="41"/>
      <c r="I17348" s="41"/>
      <c r="J17348" s="41"/>
      <c r="K17348" s="40"/>
      <c r="Q17348" s="52"/>
    </row>
    <row r="17349" spans="3:17">
      <c r="C17349" s="52"/>
      <c r="F17349" s="41"/>
      <c r="I17349" s="41"/>
      <c r="J17349" s="41"/>
      <c r="K17349" s="40"/>
      <c r="Q17349" s="52"/>
    </row>
    <row r="17350" spans="3:17">
      <c r="C17350" s="52"/>
      <c r="F17350" s="41"/>
      <c r="I17350" s="41"/>
      <c r="J17350" s="41"/>
      <c r="K17350" s="40"/>
      <c r="Q17350" s="52"/>
    </row>
    <row r="17351" spans="3:17">
      <c r="C17351" s="52"/>
      <c r="F17351" s="41"/>
      <c r="I17351" s="41"/>
      <c r="J17351" s="41"/>
      <c r="K17351" s="40"/>
      <c r="Q17351" s="52"/>
    </row>
    <row r="17352" spans="3:17">
      <c r="C17352" s="52"/>
      <c r="F17352" s="41"/>
      <c r="I17352" s="41"/>
      <c r="J17352" s="41"/>
      <c r="K17352" s="40"/>
      <c r="Q17352" s="52"/>
    </row>
    <row r="17353" spans="3:17">
      <c r="C17353" s="52"/>
      <c r="F17353" s="41"/>
      <c r="I17353" s="41"/>
      <c r="J17353" s="41"/>
      <c r="K17353" s="40"/>
      <c r="Q17353" s="52"/>
    </row>
    <row r="17354" spans="3:17">
      <c r="C17354" s="52"/>
      <c r="F17354" s="41"/>
      <c r="I17354" s="41"/>
      <c r="J17354" s="41"/>
      <c r="K17354" s="40"/>
      <c r="Q17354" s="52"/>
    </row>
    <row r="17355" spans="3:17">
      <c r="C17355" s="52"/>
      <c r="F17355" s="41"/>
      <c r="I17355" s="41"/>
      <c r="J17355" s="41"/>
      <c r="K17355" s="40"/>
      <c r="Q17355" s="52"/>
    </row>
    <row r="17356" spans="3:17">
      <c r="C17356" s="52"/>
      <c r="F17356" s="41"/>
      <c r="I17356" s="41"/>
      <c r="J17356" s="41"/>
      <c r="K17356" s="40"/>
      <c r="Q17356" s="52"/>
    </row>
    <row r="17357" spans="3:17">
      <c r="C17357" s="52"/>
      <c r="F17357" s="41"/>
      <c r="I17357" s="41"/>
      <c r="J17357" s="41"/>
      <c r="K17357" s="40"/>
      <c r="Q17357" s="52"/>
    </row>
    <row r="17358" spans="3:17">
      <c r="C17358" s="52"/>
      <c r="F17358" s="41"/>
      <c r="I17358" s="41"/>
      <c r="J17358" s="41"/>
      <c r="K17358" s="40"/>
      <c r="Q17358" s="52"/>
    </row>
    <row r="17359" spans="3:17">
      <c r="C17359" s="52"/>
      <c r="F17359" s="41"/>
      <c r="I17359" s="41"/>
      <c r="J17359" s="41"/>
      <c r="K17359" s="40"/>
      <c r="Q17359" s="52"/>
    </row>
    <row r="17360" spans="3:17">
      <c r="C17360" s="52"/>
      <c r="F17360" s="41"/>
      <c r="I17360" s="41"/>
      <c r="J17360" s="41"/>
      <c r="K17360" s="40"/>
      <c r="Q17360" s="52"/>
    </row>
    <row r="17361" spans="3:17">
      <c r="C17361" s="52"/>
      <c r="F17361" s="41"/>
      <c r="I17361" s="41"/>
      <c r="J17361" s="41"/>
      <c r="K17361" s="40"/>
      <c r="Q17361" s="52"/>
    </row>
    <row r="17362" spans="3:17">
      <c r="C17362" s="52"/>
      <c r="F17362" s="41"/>
      <c r="I17362" s="41"/>
      <c r="J17362" s="41"/>
      <c r="K17362" s="40"/>
      <c r="Q17362" s="52"/>
    </row>
    <row r="17363" spans="3:17">
      <c r="C17363" s="52"/>
      <c r="F17363" s="41"/>
      <c r="I17363" s="41"/>
      <c r="J17363" s="41"/>
      <c r="K17363" s="40"/>
      <c r="Q17363" s="52"/>
    </row>
    <row r="17364" spans="3:17">
      <c r="C17364" s="52"/>
      <c r="F17364" s="41"/>
      <c r="I17364" s="41"/>
      <c r="J17364" s="41"/>
      <c r="K17364" s="40"/>
      <c r="Q17364" s="52"/>
    </row>
    <row r="17365" spans="3:17">
      <c r="C17365" s="52"/>
      <c r="F17365" s="41"/>
      <c r="I17365" s="41"/>
      <c r="J17365" s="41"/>
      <c r="K17365" s="40"/>
      <c r="Q17365" s="52"/>
    </row>
    <row r="17366" spans="3:17">
      <c r="C17366" s="52"/>
      <c r="F17366" s="41"/>
      <c r="I17366" s="41"/>
      <c r="J17366" s="41"/>
      <c r="K17366" s="40"/>
      <c r="Q17366" s="52"/>
    </row>
    <row r="17367" spans="3:17">
      <c r="C17367" s="52"/>
      <c r="F17367" s="41"/>
      <c r="I17367" s="41"/>
      <c r="J17367" s="41"/>
      <c r="K17367" s="40"/>
      <c r="Q17367" s="52"/>
    </row>
    <row r="17368" spans="3:17">
      <c r="C17368" s="52"/>
      <c r="F17368" s="41"/>
      <c r="I17368" s="41"/>
      <c r="J17368" s="41"/>
      <c r="K17368" s="40"/>
      <c r="Q17368" s="52"/>
    </row>
    <row r="17369" spans="3:17">
      <c r="C17369" s="52"/>
      <c r="F17369" s="41"/>
      <c r="I17369" s="41"/>
      <c r="J17369" s="41"/>
      <c r="K17369" s="40"/>
      <c r="Q17369" s="52"/>
    </row>
    <row r="17370" spans="3:17">
      <c r="C17370" s="52"/>
      <c r="F17370" s="41"/>
      <c r="I17370" s="41"/>
      <c r="J17370" s="41"/>
      <c r="K17370" s="40"/>
      <c r="Q17370" s="52"/>
    </row>
    <row r="17371" spans="3:17">
      <c r="C17371" s="52"/>
      <c r="F17371" s="41"/>
      <c r="I17371" s="41"/>
      <c r="J17371" s="41"/>
      <c r="K17371" s="40"/>
      <c r="Q17371" s="52"/>
    </row>
    <row r="17372" spans="3:17">
      <c r="C17372" s="52"/>
      <c r="F17372" s="41"/>
      <c r="I17372" s="41"/>
      <c r="J17372" s="41"/>
      <c r="K17372" s="40"/>
      <c r="Q17372" s="52"/>
    </row>
    <row r="17373" spans="3:17">
      <c r="C17373" s="52"/>
      <c r="F17373" s="41"/>
      <c r="I17373" s="41"/>
      <c r="J17373" s="41"/>
      <c r="K17373" s="40"/>
      <c r="Q17373" s="52"/>
    </row>
    <row r="17374" spans="3:17">
      <c r="C17374" s="52"/>
      <c r="F17374" s="41"/>
      <c r="I17374" s="41"/>
      <c r="J17374" s="41"/>
      <c r="K17374" s="40"/>
      <c r="Q17374" s="52"/>
    </row>
    <row r="17375" spans="3:17">
      <c r="C17375" s="52"/>
      <c r="F17375" s="41"/>
      <c r="I17375" s="41"/>
      <c r="J17375" s="41"/>
      <c r="K17375" s="40"/>
      <c r="Q17375" s="52"/>
    </row>
    <row r="17376" spans="3:17">
      <c r="C17376" s="52"/>
      <c r="F17376" s="41"/>
      <c r="I17376" s="41"/>
      <c r="J17376" s="41"/>
      <c r="K17376" s="40"/>
      <c r="Q17376" s="52"/>
    </row>
    <row r="17377" spans="3:17">
      <c r="C17377" s="52"/>
      <c r="F17377" s="41"/>
      <c r="I17377" s="41"/>
      <c r="J17377" s="41"/>
      <c r="K17377" s="40"/>
      <c r="Q17377" s="52"/>
    </row>
    <row r="17378" spans="3:17">
      <c r="C17378" s="52"/>
      <c r="F17378" s="41"/>
      <c r="I17378" s="41"/>
      <c r="J17378" s="41"/>
      <c r="K17378" s="40"/>
      <c r="Q17378" s="52"/>
    </row>
    <row r="17379" spans="3:17">
      <c r="C17379" s="52"/>
      <c r="F17379" s="41"/>
      <c r="I17379" s="41"/>
      <c r="J17379" s="41"/>
      <c r="K17379" s="40"/>
      <c r="Q17379" s="52"/>
    </row>
    <row r="17380" spans="3:17">
      <c r="C17380" s="52"/>
      <c r="F17380" s="41"/>
      <c r="I17380" s="41"/>
      <c r="J17380" s="41"/>
      <c r="K17380" s="40"/>
      <c r="Q17380" s="52"/>
    </row>
    <row r="17381" spans="3:17">
      <c r="C17381" s="52"/>
      <c r="F17381" s="41"/>
      <c r="I17381" s="41"/>
      <c r="J17381" s="41"/>
      <c r="K17381" s="40"/>
      <c r="Q17381" s="52"/>
    </row>
    <row r="17382" spans="3:17">
      <c r="C17382" s="52"/>
      <c r="F17382" s="41"/>
      <c r="I17382" s="41"/>
      <c r="J17382" s="41"/>
      <c r="K17382" s="40"/>
      <c r="Q17382" s="52"/>
    </row>
    <row r="17383" spans="3:17">
      <c r="C17383" s="52"/>
      <c r="F17383" s="41"/>
      <c r="I17383" s="41"/>
      <c r="J17383" s="41"/>
      <c r="K17383" s="40"/>
      <c r="Q17383" s="52"/>
    </row>
    <row r="17384" spans="3:17">
      <c r="C17384" s="52"/>
      <c r="F17384" s="41"/>
      <c r="I17384" s="41"/>
      <c r="J17384" s="41"/>
      <c r="K17384" s="40"/>
      <c r="Q17384" s="52"/>
    </row>
    <row r="17385" spans="3:17">
      <c r="C17385" s="52"/>
      <c r="F17385" s="41"/>
      <c r="I17385" s="41"/>
      <c r="J17385" s="41"/>
      <c r="K17385" s="40"/>
      <c r="Q17385" s="52"/>
    </row>
    <row r="17386" spans="3:17">
      <c r="C17386" s="52"/>
      <c r="F17386" s="41"/>
      <c r="I17386" s="41"/>
      <c r="J17386" s="41"/>
      <c r="K17386" s="40"/>
      <c r="Q17386" s="52"/>
    </row>
    <row r="17387" spans="3:17">
      <c r="C17387" s="52"/>
      <c r="F17387" s="41"/>
      <c r="I17387" s="41"/>
      <c r="J17387" s="41"/>
      <c r="K17387" s="40"/>
      <c r="Q17387" s="52"/>
    </row>
    <row r="17388" spans="3:17">
      <c r="C17388" s="52"/>
      <c r="F17388" s="41"/>
      <c r="I17388" s="41"/>
      <c r="J17388" s="41"/>
      <c r="K17388" s="40"/>
      <c r="Q17388" s="52"/>
    </row>
    <row r="17389" spans="3:17">
      <c r="C17389" s="52"/>
      <c r="F17389" s="41"/>
      <c r="I17389" s="41"/>
      <c r="J17389" s="41"/>
      <c r="K17389" s="40"/>
      <c r="Q17389" s="52"/>
    </row>
    <row r="17390" spans="3:17">
      <c r="C17390" s="52"/>
      <c r="F17390" s="41"/>
      <c r="I17390" s="41"/>
      <c r="J17390" s="41"/>
      <c r="K17390" s="40"/>
      <c r="Q17390" s="52"/>
    </row>
    <row r="17391" spans="3:17">
      <c r="C17391" s="52"/>
      <c r="F17391" s="41"/>
      <c r="I17391" s="41"/>
      <c r="J17391" s="41"/>
      <c r="K17391" s="40"/>
      <c r="Q17391" s="52"/>
    </row>
    <row r="17392" spans="3:17">
      <c r="C17392" s="52"/>
      <c r="F17392" s="41"/>
      <c r="I17392" s="41"/>
      <c r="J17392" s="41"/>
      <c r="K17392" s="40"/>
      <c r="Q17392" s="52"/>
    </row>
    <row r="17393" spans="3:17">
      <c r="C17393" s="52"/>
      <c r="F17393" s="41"/>
      <c r="I17393" s="41"/>
      <c r="J17393" s="41"/>
      <c r="K17393" s="40"/>
      <c r="Q17393" s="52"/>
    </row>
    <row r="17394" spans="3:17">
      <c r="C17394" s="52"/>
      <c r="F17394" s="41"/>
      <c r="I17394" s="41"/>
      <c r="J17394" s="41"/>
      <c r="K17394" s="40"/>
      <c r="Q17394" s="52"/>
    </row>
    <row r="17395" spans="3:17">
      <c r="C17395" s="52"/>
      <c r="F17395" s="41"/>
      <c r="I17395" s="41"/>
      <c r="J17395" s="41"/>
      <c r="K17395" s="40"/>
      <c r="Q17395" s="52"/>
    </row>
    <row r="17396" spans="3:17">
      <c r="C17396" s="52"/>
      <c r="F17396" s="41"/>
      <c r="I17396" s="41"/>
      <c r="J17396" s="41"/>
      <c r="K17396" s="40"/>
      <c r="Q17396" s="52"/>
    </row>
    <row r="17397" spans="3:17">
      <c r="C17397" s="52"/>
      <c r="F17397" s="41"/>
      <c r="I17397" s="41"/>
      <c r="J17397" s="41"/>
      <c r="K17397" s="40"/>
      <c r="Q17397" s="52"/>
    </row>
    <row r="17398" spans="3:17">
      <c r="C17398" s="52"/>
      <c r="F17398" s="41"/>
      <c r="I17398" s="41"/>
      <c r="J17398" s="41"/>
      <c r="K17398" s="40"/>
      <c r="Q17398" s="52"/>
    </row>
    <row r="17399" spans="3:17">
      <c r="C17399" s="52"/>
      <c r="F17399" s="41"/>
      <c r="I17399" s="41"/>
      <c r="J17399" s="41"/>
      <c r="K17399" s="40"/>
      <c r="Q17399" s="52"/>
    </row>
    <row r="17400" spans="3:17">
      <c r="C17400" s="52"/>
      <c r="F17400" s="41"/>
      <c r="I17400" s="41"/>
      <c r="J17400" s="41"/>
      <c r="K17400" s="40"/>
      <c r="Q17400" s="52"/>
    </row>
    <row r="17401" spans="3:17">
      <c r="C17401" s="52"/>
      <c r="F17401" s="41"/>
      <c r="I17401" s="41"/>
      <c r="J17401" s="41"/>
      <c r="K17401" s="40"/>
      <c r="Q17401" s="52"/>
    </row>
    <row r="17402" spans="3:17">
      <c r="C17402" s="52"/>
      <c r="F17402" s="41"/>
      <c r="I17402" s="41"/>
      <c r="J17402" s="41"/>
      <c r="K17402" s="40"/>
      <c r="Q17402" s="52"/>
    </row>
    <row r="17403" spans="3:17">
      <c r="C17403" s="52"/>
      <c r="F17403" s="41"/>
      <c r="I17403" s="41"/>
      <c r="J17403" s="41"/>
      <c r="K17403" s="40"/>
      <c r="Q17403" s="52"/>
    </row>
    <row r="17404" spans="3:17">
      <c r="C17404" s="52"/>
      <c r="F17404" s="41"/>
      <c r="I17404" s="41"/>
      <c r="J17404" s="41"/>
      <c r="K17404" s="40"/>
      <c r="Q17404" s="52"/>
    </row>
    <row r="17405" spans="3:17">
      <c r="C17405" s="52"/>
      <c r="F17405" s="41"/>
      <c r="I17405" s="41"/>
      <c r="J17405" s="41"/>
      <c r="K17405" s="40"/>
      <c r="Q17405" s="52"/>
    </row>
    <row r="17406" spans="3:17">
      <c r="C17406" s="52"/>
      <c r="F17406" s="41"/>
      <c r="I17406" s="41"/>
      <c r="J17406" s="41"/>
      <c r="K17406" s="40"/>
      <c r="Q17406" s="52"/>
    </row>
    <row r="17407" spans="3:17">
      <c r="C17407" s="52"/>
      <c r="F17407" s="41"/>
      <c r="I17407" s="41"/>
      <c r="J17407" s="41"/>
      <c r="K17407" s="40"/>
      <c r="Q17407" s="52"/>
    </row>
    <row r="17408" spans="3:17">
      <c r="C17408" s="52"/>
      <c r="F17408" s="41"/>
      <c r="I17408" s="41"/>
      <c r="J17408" s="41"/>
      <c r="K17408" s="40"/>
      <c r="Q17408" s="52"/>
    </row>
    <row r="17409" spans="3:17">
      <c r="C17409" s="52"/>
      <c r="F17409" s="41"/>
      <c r="I17409" s="41"/>
      <c r="J17409" s="41"/>
      <c r="K17409" s="40"/>
      <c r="Q17409" s="52"/>
    </row>
    <row r="17410" spans="3:17">
      <c r="C17410" s="52"/>
      <c r="F17410" s="41"/>
      <c r="I17410" s="41"/>
      <c r="J17410" s="41"/>
      <c r="K17410" s="40"/>
      <c r="Q17410" s="52"/>
    </row>
    <row r="17411" spans="3:17">
      <c r="C17411" s="52"/>
      <c r="F17411" s="41"/>
      <c r="I17411" s="41"/>
      <c r="J17411" s="41"/>
      <c r="K17411" s="40"/>
      <c r="Q17411" s="52"/>
    </row>
    <row r="17412" spans="3:17">
      <c r="C17412" s="52"/>
      <c r="F17412" s="41"/>
      <c r="I17412" s="41"/>
      <c r="J17412" s="41"/>
      <c r="K17412" s="40"/>
      <c r="Q17412" s="52"/>
    </row>
    <row r="17413" spans="3:17">
      <c r="C17413" s="52"/>
      <c r="F17413" s="41"/>
      <c r="I17413" s="41"/>
      <c r="J17413" s="41"/>
      <c r="K17413" s="40"/>
      <c r="Q17413" s="52"/>
    </row>
    <row r="17414" spans="3:17">
      <c r="C17414" s="52"/>
      <c r="F17414" s="41"/>
      <c r="I17414" s="41"/>
      <c r="J17414" s="41"/>
      <c r="K17414" s="40"/>
      <c r="Q17414" s="52"/>
    </row>
    <row r="17415" spans="3:17">
      <c r="C17415" s="52"/>
      <c r="F17415" s="41"/>
      <c r="I17415" s="41"/>
      <c r="J17415" s="41"/>
      <c r="K17415" s="40"/>
      <c r="Q17415" s="52"/>
    </row>
    <row r="17416" spans="3:17">
      <c r="C17416" s="52"/>
      <c r="F17416" s="41"/>
      <c r="I17416" s="41"/>
      <c r="J17416" s="41"/>
      <c r="K17416" s="40"/>
      <c r="Q17416" s="52"/>
    </row>
    <row r="17417" spans="3:17">
      <c r="C17417" s="52"/>
      <c r="F17417" s="41"/>
      <c r="I17417" s="41"/>
      <c r="J17417" s="41"/>
      <c r="K17417" s="40"/>
      <c r="Q17417" s="52"/>
    </row>
    <row r="17418" spans="3:17">
      <c r="C17418" s="52"/>
      <c r="F17418" s="41"/>
      <c r="I17418" s="41"/>
      <c r="J17418" s="41"/>
      <c r="K17418" s="40"/>
      <c r="Q17418" s="52"/>
    </row>
    <row r="17419" spans="3:17">
      <c r="C17419" s="52"/>
      <c r="F17419" s="41"/>
      <c r="I17419" s="41"/>
      <c r="J17419" s="41"/>
      <c r="K17419" s="40"/>
      <c r="Q17419" s="52"/>
    </row>
    <row r="17420" spans="3:17">
      <c r="C17420" s="52"/>
      <c r="F17420" s="41"/>
      <c r="I17420" s="41"/>
      <c r="J17420" s="41"/>
      <c r="K17420" s="40"/>
      <c r="Q17420" s="52"/>
    </row>
    <row r="17421" spans="3:17">
      <c r="C17421" s="52"/>
      <c r="F17421" s="41"/>
      <c r="I17421" s="41"/>
      <c r="J17421" s="41"/>
      <c r="K17421" s="40"/>
      <c r="Q17421" s="52"/>
    </row>
    <row r="17422" spans="3:17">
      <c r="C17422" s="52"/>
      <c r="F17422" s="41"/>
      <c r="I17422" s="41"/>
      <c r="J17422" s="41"/>
      <c r="K17422" s="40"/>
      <c r="Q17422" s="52"/>
    </row>
    <row r="17423" spans="3:17">
      <c r="C17423" s="52"/>
      <c r="F17423" s="41"/>
      <c r="I17423" s="41"/>
      <c r="J17423" s="41"/>
      <c r="K17423" s="40"/>
      <c r="Q17423" s="52"/>
    </row>
    <row r="17424" spans="3:17">
      <c r="C17424" s="52"/>
      <c r="F17424" s="41"/>
      <c r="I17424" s="41"/>
      <c r="J17424" s="41"/>
      <c r="K17424" s="40"/>
      <c r="Q17424" s="52"/>
    </row>
    <row r="17425" spans="3:17">
      <c r="C17425" s="52"/>
      <c r="F17425" s="41"/>
      <c r="I17425" s="41"/>
      <c r="J17425" s="41"/>
      <c r="K17425" s="40"/>
      <c r="Q17425" s="52"/>
    </row>
    <row r="17426" spans="3:17">
      <c r="C17426" s="52"/>
      <c r="F17426" s="41"/>
      <c r="I17426" s="41"/>
      <c r="J17426" s="41"/>
      <c r="K17426" s="40"/>
      <c r="Q17426" s="52"/>
    </row>
    <row r="17427" spans="3:17">
      <c r="C17427" s="52"/>
      <c r="F17427" s="41"/>
      <c r="I17427" s="41"/>
      <c r="J17427" s="41"/>
      <c r="K17427" s="40"/>
      <c r="Q17427" s="52"/>
    </row>
    <row r="17428" spans="3:17">
      <c r="C17428" s="52"/>
      <c r="F17428" s="41"/>
      <c r="I17428" s="41"/>
      <c r="J17428" s="41"/>
      <c r="K17428" s="40"/>
      <c r="Q17428" s="52"/>
    </row>
    <row r="17429" spans="3:17">
      <c r="C17429" s="52"/>
      <c r="F17429" s="41"/>
      <c r="I17429" s="41"/>
      <c r="J17429" s="41"/>
      <c r="K17429" s="40"/>
      <c r="Q17429" s="52"/>
    </row>
    <row r="17430" spans="3:17">
      <c r="C17430" s="52"/>
      <c r="F17430" s="41"/>
      <c r="I17430" s="41"/>
      <c r="J17430" s="41"/>
      <c r="K17430" s="40"/>
      <c r="Q17430" s="52"/>
    </row>
    <row r="17431" spans="3:17">
      <c r="C17431" s="52"/>
      <c r="F17431" s="41"/>
      <c r="I17431" s="41"/>
      <c r="J17431" s="41"/>
      <c r="K17431" s="40"/>
      <c r="Q17431" s="52"/>
    </row>
    <row r="17432" spans="3:17">
      <c r="C17432" s="52"/>
      <c r="F17432" s="41"/>
      <c r="I17432" s="41"/>
      <c r="J17432" s="41"/>
      <c r="K17432" s="40"/>
      <c r="Q17432" s="52"/>
    </row>
    <row r="17433" spans="3:17">
      <c r="C17433" s="52"/>
      <c r="F17433" s="41"/>
      <c r="I17433" s="41"/>
      <c r="J17433" s="41"/>
      <c r="K17433" s="40"/>
      <c r="Q17433" s="52"/>
    </row>
    <row r="17434" spans="3:17">
      <c r="C17434" s="52"/>
      <c r="F17434" s="41"/>
      <c r="I17434" s="41"/>
      <c r="J17434" s="41"/>
      <c r="K17434" s="40"/>
      <c r="Q17434" s="52"/>
    </row>
    <row r="17435" spans="3:17">
      <c r="C17435" s="52"/>
      <c r="F17435" s="41"/>
      <c r="I17435" s="41"/>
      <c r="J17435" s="41"/>
      <c r="K17435" s="40"/>
      <c r="Q17435" s="52"/>
    </row>
    <row r="17436" spans="3:17">
      <c r="C17436" s="52"/>
      <c r="F17436" s="41"/>
      <c r="I17436" s="41"/>
      <c r="J17436" s="41"/>
      <c r="K17436" s="40"/>
      <c r="Q17436" s="52"/>
    </row>
    <row r="17437" spans="3:17">
      <c r="C17437" s="52"/>
      <c r="F17437" s="41"/>
      <c r="I17437" s="41"/>
      <c r="J17437" s="41"/>
      <c r="K17437" s="40"/>
      <c r="Q17437" s="52"/>
    </row>
    <row r="17438" spans="3:17">
      <c r="C17438" s="52"/>
      <c r="F17438" s="41"/>
      <c r="I17438" s="41"/>
      <c r="J17438" s="41"/>
      <c r="K17438" s="40"/>
      <c r="Q17438" s="52"/>
    </row>
    <row r="17439" spans="3:17">
      <c r="C17439" s="52"/>
      <c r="F17439" s="41"/>
      <c r="I17439" s="41"/>
      <c r="J17439" s="41"/>
      <c r="K17439" s="40"/>
      <c r="Q17439" s="52"/>
    </row>
    <row r="17440" spans="3:17">
      <c r="C17440" s="52"/>
      <c r="F17440" s="41"/>
      <c r="I17440" s="41"/>
      <c r="J17440" s="41"/>
      <c r="K17440" s="40"/>
      <c r="Q17440" s="52"/>
    </row>
    <row r="17441" spans="3:17">
      <c r="C17441" s="52"/>
      <c r="F17441" s="41"/>
      <c r="I17441" s="41"/>
      <c r="J17441" s="41"/>
      <c r="K17441" s="40"/>
      <c r="Q17441" s="52"/>
    </row>
    <row r="17442" spans="3:17">
      <c r="C17442" s="52"/>
      <c r="F17442" s="41"/>
      <c r="I17442" s="41"/>
      <c r="J17442" s="41"/>
      <c r="K17442" s="40"/>
      <c r="Q17442" s="52"/>
    </row>
    <row r="17443" spans="3:17">
      <c r="C17443" s="52"/>
      <c r="F17443" s="41"/>
      <c r="I17443" s="41"/>
      <c r="J17443" s="41"/>
      <c r="K17443" s="40"/>
      <c r="Q17443" s="52"/>
    </row>
    <row r="17444" spans="3:17">
      <c r="C17444" s="52"/>
      <c r="F17444" s="41"/>
      <c r="I17444" s="41"/>
      <c r="J17444" s="41"/>
      <c r="K17444" s="40"/>
      <c r="Q17444" s="52"/>
    </row>
    <row r="17445" spans="3:17">
      <c r="C17445" s="52"/>
      <c r="F17445" s="41"/>
      <c r="I17445" s="41"/>
      <c r="J17445" s="41"/>
      <c r="K17445" s="40"/>
      <c r="Q17445" s="52"/>
    </row>
    <row r="17446" spans="3:17">
      <c r="C17446" s="52"/>
      <c r="F17446" s="41"/>
      <c r="I17446" s="41"/>
      <c r="J17446" s="41"/>
      <c r="K17446" s="40"/>
      <c r="Q17446" s="52"/>
    </row>
    <row r="17447" spans="3:17">
      <c r="C17447" s="52"/>
      <c r="F17447" s="41"/>
      <c r="I17447" s="41"/>
      <c r="J17447" s="41"/>
      <c r="K17447" s="40"/>
      <c r="Q17447" s="52"/>
    </row>
    <row r="17448" spans="3:17">
      <c r="C17448" s="52"/>
      <c r="F17448" s="41"/>
      <c r="I17448" s="41"/>
      <c r="J17448" s="41"/>
      <c r="K17448" s="40"/>
      <c r="Q17448" s="52"/>
    </row>
    <row r="17449" spans="3:17">
      <c r="C17449" s="52"/>
      <c r="F17449" s="41"/>
      <c r="I17449" s="41"/>
      <c r="J17449" s="41"/>
      <c r="K17449" s="40"/>
      <c r="Q17449" s="52"/>
    </row>
    <row r="17450" spans="3:17">
      <c r="C17450" s="52"/>
      <c r="F17450" s="41"/>
      <c r="I17450" s="41"/>
      <c r="J17450" s="41"/>
      <c r="K17450" s="40"/>
      <c r="Q17450" s="52"/>
    </row>
    <row r="17451" spans="3:17">
      <c r="C17451" s="52"/>
      <c r="F17451" s="41"/>
      <c r="I17451" s="41"/>
      <c r="J17451" s="41"/>
      <c r="K17451" s="40"/>
      <c r="Q17451" s="52"/>
    </row>
    <row r="17452" spans="3:17">
      <c r="C17452" s="52"/>
      <c r="F17452" s="41"/>
      <c r="I17452" s="41"/>
      <c r="J17452" s="41"/>
      <c r="K17452" s="40"/>
      <c r="Q17452" s="52"/>
    </row>
    <row r="17453" spans="3:17">
      <c r="C17453" s="52"/>
      <c r="F17453" s="41"/>
      <c r="I17453" s="41"/>
      <c r="J17453" s="41"/>
      <c r="K17453" s="40"/>
      <c r="Q17453" s="52"/>
    </row>
    <row r="17454" spans="3:17">
      <c r="C17454" s="52"/>
      <c r="F17454" s="41"/>
      <c r="I17454" s="41"/>
      <c r="J17454" s="41"/>
      <c r="K17454" s="40"/>
      <c r="Q17454" s="52"/>
    </row>
    <row r="17455" spans="3:17">
      <c r="C17455" s="52"/>
      <c r="F17455" s="41"/>
      <c r="I17455" s="41"/>
      <c r="J17455" s="41"/>
      <c r="K17455" s="40"/>
      <c r="Q17455" s="52"/>
    </row>
    <row r="17456" spans="3:17">
      <c r="C17456" s="52"/>
      <c r="F17456" s="41"/>
      <c r="I17456" s="41"/>
      <c r="J17456" s="41"/>
      <c r="K17456" s="40"/>
      <c r="Q17456" s="52"/>
    </row>
    <row r="17457" spans="3:17">
      <c r="C17457" s="52"/>
      <c r="F17457" s="41"/>
      <c r="I17457" s="41"/>
      <c r="J17457" s="41"/>
      <c r="K17457" s="40"/>
      <c r="Q17457" s="52"/>
    </row>
    <row r="17458" spans="3:17">
      <c r="C17458" s="52"/>
      <c r="F17458" s="41"/>
      <c r="I17458" s="41"/>
      <c r="J17458" s="41"/>
      <c r="K17458" s="40"/>
      <c r="Q17458" s="52"/>
    </row>
    <row r="17459" spans="3:17">
      <c r="C17459" s="52"/>
      <c r="F17459" s="41"/>
      <c r="I17459" s="41"/>
      <c r="J17459" s="41"/>
      <c r="K17459" s="40"/>
      <c r="Q17459" s="52"/>
    </row>
    <row r="17460" spans="3:17">
      <c r="C17460" s="52"/>
      <c r="F17460" s="41"/>
      <c r="I17460" s="41"/>
      <c r="J17460" s="41"/>
      <c r="K17460" s="40"/>
      <c r="Q17460" s="52"/>
    </row>
    <row r="17461" spans="3:17">
      <c r="C17461" s="52"/>
      <c r="F17461" s="41"/>
      <c r="I17461" s="41"/>
      <c r="J17461" s="41"/>
      <c r="K17461" s="40"/>
      <c r="Q17461" s="52"/>
    </row>
    <row r="17462" spans="3:17">
      <c r="C17462" s="52"/>
      <c r="F17462" s="41"/>
      <c r="I17462" s="41"/>
      <c r="J17462" s="41"/>
      <c r="K17462" s="40"/>
      <c r="Q17462" s="52"/>
    </row>
    <row r="17463" spans="3:17">
      <c r="C17463" s="52"/>
      <c r="F17463" s="41"/>
      <c r="I17463" s="41"/>
      <c r="J17463" s="41"/>
      <c r="K17463" s="40"/>
      <c r="Q17463" s="52"/>
    </row>
    <row r="17464" spans="3:17">
      <c r="C17464" s="52"/>
      <c r="F17464" s="41"/>
      <c r="I17464" s="41"/>
      <c r="J17464" s="41"/>
      <c r="K17464" s="40"/>
      <c r="Q17464" s="52"/>
    </row>
    <row r="17465" spans="3:17">
      <c r="C17465" s="52"/>
      <c r="F17465" s="41"/>
      <c r="I17465" s="41"/>
      <c r="J17465" s="41"/>
      <c r="K17465" s="40"/>
      <c r="Q17465" s="52"/>
    </row>
    <row r="17466" spans="3:17">
      <c r="C17466" s="52"/>
      <c r="F17466" s="41"/>
      <c r="I17466" s="41"/>
      <c r="J17466" s="41"/>
      <c r="K17466" s="40"/>
      <c r="Q17466" s="52"/>
    </row>
    <row r="17467" spans="3:17">
      <c r="C17467" s="52"/>
      <c r="F17467" s="41"/>
      <c r="I17467" s="41"/>
      <c r="J17467" s="41"/>
      <c r="K17467" s="40"/>
      <c r="Q17467" s="52"/>
    </row>
    <row r="17468" spans="3:17">
      <c r="C17468" s="52"/>
      <c r="F17468" s="41"/>
      <c r="I17468" s="41"/>
      <c r="J17468" s="41"/>
      <c r="K17468" s="40"/>
      <c r="Q17468" s="52"/>
    </row>
    <row r="17469" spans="3:17">
      <c r="C17469" s="52"/>
      <c r="F17469" s="41"/>
      <c r="I17469" s="41"/>
      <c r="J17469" s="41"/>
      <c r="K17469" s="40"/>
      <c r="Q17469" s="52"/>
    </row>
    <row r="17470" spans="3:17">
      <c r="C17470" s="52"/>
      <c r="F17470" s="41"/>
      <c r="I17470" s="41"/>
      <c r="J17470" s="41"/>
      <c r="K17470" s="40"/>
      <c r="Q17470" s="52"/>
    </row>
    <row r="17471" spans="3:17">
      <c r="C17471" s="52"/>
      <c r="F17471" s="41"/>
      <c r="I17471" s="41"/>
      <c r="J17471" s="41"/>
      <c r="K17471" s="40"/>
      <c r="Q17471" s="52"/>
    </row>
    <row r="17472" spans="3:17">
      <c r="C17472" s="52"/>
      <c r="F17472" s="41"/>
      <c r="I17472" s="41"/>
      <c r="J17472" s="41"/>
      <c r="K17472" s="40"/>
      <c r="Q17472" s="52"/>
    </row>
    <row r="17473" spans="3:17">
      <c r="C17473" s="52"/>
      <c r="F17473" s="41"/>
      <c r="I17473" s="41"/>
      <c r="J17473" s="41"/>
      <c r="K17473" s="40"/>
      <c r="Q17473" s="52"/>
    </row>
    <row r="17474" spans="3:17">
      <c r="C17474" s="52"/>
      <c r="F17474" s="41"/>
      <c r="I17474" s="41"/>
      <c r="J17474" s="41"/>
      <c r="K17474" s="40"/>
      <c r="Q17474" s="52"/>
    </row>
    <row r="17475" spans="3:17">
      <c r="C17475" s="52"/>
      <c r="F17475" s="41"/>
      <c r="I17475" s="41"/>
      <c r="J17475" s="41"/>
      <c r="K17475" s="40"/>
      <c r="Q17475" s="52"/>
    </row>
    <row r="17476" spans="3:17">
      <c r="C17476" s="52"/>
      <c r="F17476" s="41"/>
      <c r="I17476" s="41"/>
      <c r="J17476" s="41"/>
      <c r="K17476" s="40"/>
      <c r="Q17476" s="52"/>
    </row>
    <row r="17477" spans="3:17">
      <c r="C17477" s="52"/>
      <c r="F17477" s="41"/>
      <c r="I17477" s="41"/>
      <c r="J17477" s="41"/>
      <c r="K17477" s="40"/>
      <c r="Q17477" s="52"/>
    </row>
    <row r="17478" spans="3:17">
      <c r="C17478" s="52"/>
      <c r="F17478" s="41"/>
      <c r="I17478" s="41"/>
      <c r="J17478" s="41"/>
      <c r="K17478" s="40"/>
      <c r="Q17478" s="52"/>
    </row>
    <row r="17479" spans="3:17">
      <c r="C17479" s="52"/>
      <c r="F17479" s="41"/>
      <c r="I17479" s="41"/>
      <c r="J17479" s="41"/>
      <c r="K17479" s="40"/>
      <c r="Q17479" s="52"/>
    </row>
    <row r="17480" spans="3:17">
      <c r="C17480" s="52"/>
      <c r="F17480" s="41"/>
      <c r="I17480" s="41"/>
      <c r="J17480" s="41"/>
      <c r="K17480" s="40"/>
      <c r="Q17480" s="52"/>
    </row>
    <row r="17481" spans="3:17">
      <c r="C17481" s="52"/>
      <c r="F17481" s="41"/>
      <c r="I17481" s="41"/>
      <c r="J17481" s="41"/>
      <c r="K17481" s="40"/>
      <c r="Q17481" s="52"/>
    </row>
    <row r="17482" spans="3:17">
      <c r="C17482" s="52"/>
      <c r="F17482" s="41"/>
      <c r="I17482" s="41"/>
      <c r="J17482" s="41"/>
      <c r="K17482" s="40"/>
      <c r="Q17482" s="52"/>
    </row>
    <row r="17483" spans="3:17">
      <c r="C17483" s="52"/>
      <c r="F17483" s="41"/>
      <c r="I17483" s="41"/>
      <c r="J17483" s="41"/>
      <c r="K17483" s="40"/>
      <c r="Q17483" s="52"/>
    </row>
    <row r="17484" spans="3:17">
      <c r="C17484" s="52"/>
      <c r="F17484" s="41"/>
      <c r="I17484" s="41"/>
      <c r="J17484" s="41"/>
      <c r="K17484" s="40"/>
      <c r="Q17484" s="52"/>
    </row>
    <row r="17485" spans="3:17">
      <c r="C17485" s="52"/>
      <c r="F17485" s="41"/>
      <c r="I17485" s="41"/>
      <c r="J17485" s="41"/>
      <c r="K17485" s="40"/>
      <c r="Q17485" s="52"/>
    </row>
    <row r="17486" spans="3:17">
      <c r="C17486" s="52"/>
      <c r="F17486" s="41"/>
      <c r="I17486" s="41"/>
      <c r="J17486" s="41"/>
      <c r="K17486" s="40"/>
      <c r="Q17486" s="52"/>
    </row>
    <row r="17487" spans="3:17">
      <c r="C17487" s="52"/>
      <c r="F17487" s="41"/>
      <c r="I17487" s="41"/>
      <c r="J17487" s="41"/>
      <c r="K17487" s="40"/>
      <c r="Q17487" s="52"/>
    </row>
    <row r="17488" spans="3:17">
      <c r="C17488" s="52"/>
      <c r="F17488" s="41"/>
      <c r="I17488" s="41"/>
      <c r="J17488" s="41"/>
      <c r="K17488" s="40"/>
      <c r="Q17488" s="52"/>
    </row>
    <row r="17489" spans="3:17">
      <c r="C17489" s="52"/>
      <c r="F17489" s="41"/>
      <c r="I17489" s="41"/>
      <c r="J17489" s="41"/>
      <c r="K17489" s="40"/>
      <c r="Q17489" s="52"/>
    </row>
    <row r="17490" spans="3:17">
      <c r="C17490" s="52"/>
      <c r="F17490" s="41"/>
      <c r="I17490" s="41"/>
      <c r="J17490" s="41"/>
      <c r="K17490" s="40"/>
      <c r="Q17490" s="52"/>
    </row>
    <row r="17491" spans="3:17">
      <c r="C17491" s="52"/>
      <c r="F17491" s="41"/>
      <c r="I17491" s="41"/>
      <c r="J17491" s="41"/>
      <c r="K17491" s="40"/>
      <c r="Q17491" s="52"/>
    </row>
    <row r="17492" spans="3:17">
      <c r="C17492" s="52"/>
      <c r="F17492" s="41"/>
      <c r="I17492" s="41"/>
      <c r="J17492" s="41"/>
      <c r="K17492" s="40"/>
      <c r="Q17492" s="52"/>
    </row>
    <row r="17493" spans="3:17">
      <c r="C17493" s="52"/>
      <c r="F17493" s="41"/>
      <c r="I17493" s="41"/>
      <c r="J17493" s="41"/>
      <c r="K17493" s="40"/>
      <c r="Q17493" s="52"/>
    </row>
    <row r="17494" spans="3:17">
      <c r="C17494" s="52"/>
      <c r="F17494" s="41"/>
      <c r="I17494" s="41"/>
      <c r="J17494" s="41"/>
      <c r="K17494" s="40"/>
      <c r="Q17494" s="52"/>
    </row>
    <row r="17495" spans="3:17">
      <c r="C17495" s="52"/>
      <c r="F17495" s="41"/>
      <c r="I17495" s="41"/>
      <c r="J17495" s="41"/>
      <c r="K17495" s="40"/>
      <c r="Q17495" s="52"/>
    </row>
    <row r="17496" spans="3:17">
      <c r="C17496" s="52"/>
      <c r="F17496" s="41"/>
      <c r="I17496" s="41"/>
      <c r="J17496" s="41"/>
      <c r="K17496" s="40"/>
      <c r="Q17496" s="52"/>
    </row>
    <row r="17497" spans="3:17">
      <c r="C17497" s="52"/>
      <c r="F17497" s="41"/>
      <c r="I17497" s="41"/>
      <c r="J17497" s="41"/>
      <c r="K17497" s="40"/>
      <c r="Q17497" s="52"/>
    </row>
    <row r="17498" spans="3:17">
      <c r="C17498" s="52"/>
      <c r="F17498" s="41"/>
      <c r="I17498" s="41"/>
      <c r="J17498" s="41"/>
      <c r="K17498" s="40"/>
      <c r="Q17498" s="52"/>
    </row>
    <row r="17499" spans="3:17">
      <c r="C17499" s="52"/>
      <c r="F17499" s="41"/>
      <c r="I17499" s="41"/>
      <c r="J17499" s="41"/>
      <c r="K17499" s="40"/>
      <c r="Q17499" s="52"/>
    </row>
    <row r="17500" spans="3:17">
      <c r="C17500" s="52"/>
      <c r="F17500" s="41"/>
      <c r="I17500" s="41"/>
      <c r="J17500" s="41"/>
      <c r="K17500" s="40"/>
      <c r="Q17500" s="52"/>
    </row>
    <row r="17501" spans="3:17">
      <c r="C17501" s="52"/>
      <c r="F17501" s="41"/>
      <c r="I17501" s="41"/>
      <c r="J17501" s="41"/>
      <c r="K17501" s="40"/>
      <c r="Q17501" s="52"/>
    </row>
    <row r="17502" spans="3:17">
      <c r="C17502" s="52"/>
      <c r="F17502" s="41"/>
      <c r="I17502" s="41"/>
      <c r="J17502" s="41"/>
      <c r="K17502" s="40"/>
      <c r="Q17502" s="52"/>
    </row>
    <row r="17503" spans="3:17">
      <c r="C17503" s="52"/>
      <c r="F17503" s="41"/>
      <c r="I17503" s="41"/>
      <c r="J17503" s="41"/>
      <c r="K17503" s="40"/>
      <c r="Q17503" s="52"/>
    </row>
    <row r="17504" spans="3:17">
      <c r="C17504" s="52"/>
      <c r="F17504" s="41"/>
      <c r="I17504" s="41"/>
      <c r="J17504" s="41"/>
      <c r="K17504" s="40"/>
      <c r="Q17504" s="52"/>
    </row>
    <row r="17505" spans="3:17">
      <c r="C17505" s="52"/>
      <c r="F17505" s="41"/>
      <c r="I17505" s="41"/>
      <c r="J17505" s="41"/>
      <c r="K17505" s="40"/>
      <c r="Q17505" s="52"/>
    </row>
    <row r="17506" spans="3:17">
      <c r="C17506" s="52"/>
      <c r="F17506" s="41"/>
      <c r="I17506" s="41"/>
      <c r="J17506" s="41"/>
      <c r="K17506" s="40"/>
      <c r="Q17506" s="52"/>
    </row>
    <row r="17507" spans="3:17">
      <c r="C17507" s="52"/>
      <c r="F17507" s="41"/>
      <c r="I17507" s="41"/>
      <c r="J17507" s="41"/>
      <c r="K17507" s="40"/>
      <c r="Q17507" s="52"/>
    </row>
    <row r="17508" spans="3:17">
      <c r="C17508" s="52"/>
      <c r="F17508" s="41"/>
      <c r="I17508" s="41"/>
      <c r="J17508" s="41"/>
      <c r="K17508" s="40"/>
      <c r="Q17508" s="52"/>
    </row>
    <row r="17509" spans="3:17">
      <c r="C17509" s="52"/>
      <c r="F17509" s="41"/>
      <c r="I17509" s="41"/>
      <c r="J17509" s="41"/>
      <c r="K17509" s="40"/>
      <c r="Q17509" s="52"/>
    </row>
    <row r="17510" spans="3:17">
      <c r="C17510" s="52"/>
      <c r="F17510" s="41"/>
      <c r="I17510" s="41"/>
      <c r="J17510" s="41"/>
      <c r="K17510" s="40"/>
      <c r="Q17510" s="52"/>
    </row>
    <row r="17511" spans="3:17">
      <c r="C17511" s="52"/>
      <c r="F17511" s="41"/>
      <c r="I17511" s="41"/>
      <c r="J17511" s="41"/>
      <c r="K17511" s="40"/>
      <c r="Q17511" s="52"/>
    </row>
    <row r="17512" spans="3:17">
      <c r="C17512" s="52"/>
      <c r="F17512" s="41"/>
      <c r="I17512" s="41"/>
      <c r="J17512" s="41"/>
      <c r="K17512" s="40"/>
      <c r="Q17512" s="52"/>
    </row>
    <row r="17513" spans="3:17">
      <c r="C17513" s="52"/>
      <c r="F17513" s="41"/>
      <c r="I17513" s="41"/>
      <c r="J17513" s="41"/>
      <c r="K17513" s="40"/>
      <c r="Q17513" s="52"/>
    </row>
    <row r="17514" spans="3:17">
      <c r="C17514" s="52"/>
      <c r="F17514" s="41"/>
      <c r="I17514" s="41"/>
      <c r="J17514" s="41"/>
      <c r="K17514" s="40"/>
      <c r="Q17514" s="52"/>
    </row>
    <row r="17515" spans="3:17">
      <c r="C17515" s="52"/>
      <c r="F17515" s="41"/>
      <c r="I17515" s="41"/>
      <c r="J17515" s="41"/>
      <c r="K17515" s="40"/>
      <c r="Q17515" s="52"/>
    </row>
    <row r="17516" spans="3:17">
      <c r="C17516" s="52"/>
      <c r="F17516" s="41"/>
      <c r="I17516" s="41"/>
      <c r="J17516" s="41"/>
      <c r="K17516" s="40"/>
      <c r="Q17516" s="52"/>
    </row>
    <row r="17517" spans="3:17">
      <c r="C17517" s="52"/>
      <c r="F17517" s="41"/>
      <c r="I17517" s="41"/>
      <c r="J17517" s="41"/>
      <c r="K17517" s="40"/>
      <c r="Q17517" s="52"/>
    </row>
    <row r="17518" spans="3:17">
      <c r="C17518" s="52"/>
      <c r="F17518" s="41"/>
      <c r="I17518" s="41"/>
      <c r="J17518" s="41"/>
      <c r="K17518" s="40"/>
      <c r="Q17518" s="52"/>
    </row>
    <row r="17519" spans="3:17">
      <c r="C17519" s="52"/>
      <c r="F17519" s="41"/>
      <c r="I17519" s="41"/>
      <c r="J17519" s="41"/>
      <c r="K17519" s="40"/>
      <c r="Q17519" s="52"/>
    </row>
    <row r="17520" spans="3:17">
      <c r="C17520" s="52"/>
      <c r="F17520" s="41"/>
      <c r="I17520" s="41"/>
      <c r="J17520" s="41"/>
      <c r="K17520" s="40"/>
      <c r="Q17520" s="52"/>
    </row>
    <row r="17521" spans="3:17">
      <c r="C17521" s="52"/>
      <c r="F17521" s="41"/>
      <c r="I17521" s="41"/>
      <c r="J17521" s="41"/>
      <c r="K17521" s="40"/>
      <c r="Q17521" s="52"/>
    </row>
    <row r="17522" spans="3:17">
      <c r="C17522" s="52"/>
      <c r="F17522" s="41"/>
      <c r="I17522" s="41"/>
      <c r="J17522" s="41"/>
      <c r="K17522" s="40"/>
      <c r="Q17522" s="52"/>
    </row>
    <row r="17523" spans="3:17">
      <c r="C17523" s="52"/>
      <c r="F17523" s="41"/>
      <c r="I17523" s="41"/>
      <c r="J17523" s="41"/>
      <c r="K17523" s="40"/>
      <c r="Q17523" s="52"/>
    </row>
    <row r="17524" spans="3:17">
      <c r="C17524" s="52"/>
      <c r="F17524" s="41"/>
      <c r="I17524" s="41"/>
      <c r="J17524" s="41"/>
      <c r="K17524" s="40"/>
      <c r="Q17524" s="52"/>
    </row>
    <row r="17525" spans="3:17">
      <c r="C17525" s="52"/>
      <c r="F17525" s="41"/>
      <c r="I17525" s="41"/>
      <c r="J17525" s="41"/>
      <c r="K17525" s="40"/>
      <c r="Q17525" s="52"/>
    </row>
    <row r="17526" spans="3:17">
      <c r="C17526" s="52"/>
      <c r="F17526" s="41"/>
      <c r="I17526" s="41"/>
      <c r="J17526" s="41"/>
      <c r="K17526" s="40"/>
      <c r="Q17526" s="52"/>
    </row>
    <row r="17527" spans="3:17">
      <c r="C17527" s="52"/>
      <c r="F17527" s="41"/>
      <c r="I17527" s="41"/>
      <c r="J17527" s="41"/>
      <c r="K17527" s="40"/>
      <c r="Q17527" s="52"/>
    </row>
    <row r="17528" spans="3:17">
      <c r="C17528" s="52"/>
      <c r="F17528" s="41"/>
      <c r="I17528" s="41"/>
      <c r="J17528" s="41"/>
      <c r="K17528" s="40"/>
      <c r="Q17528" s="52"/>
    </row>
    <row r="17529" spans="3:17">
      <c r="C17529" s="52"/>
      <c r="F17529" s="41"/>
      <c r="I17529" s="41"/>
      <c r="J17529" s="41"/>
      <c r="K17529" s="40"/>
      <c r="Q17529" s="52"/>
    </row>
    <row r="17530" spans="3:17">
      <c r="C17530" s="52"/>
      <c r="F17530" s="41"/>
      <c r="I17530" s="41"/>
      <c r="J17530" s="41"/>
      <c r="K17530" s="40"/>
      <c r="Q17530" s="52"/>
    </row>
    <row r="17531" spans="3:17">
      <c r="C17531" s="52"/>
      <c r="F17531" s="41"/>
      <c r="I17531" s="41"/>
      <c r="J17531" s="41"/>
      <c r="K17531" s="40"/>
      <c r="Q17531" s="52"/>
    </row>
    <row r="17532" spans="3:17">
      <c r="C17532" s="52"/>
      <c r="F17532" s="41"/>
      <c r="I17532" s="41"/>
      <c r="J17532" s="41"/>
      <c r="K17532" s="40"/>
      <c r="Q17532" s="52"/>
    </row>
    <row r="17533" spans="3:17">
      <c r="C17533" s="52"/>
      <c r="F17533" s="41"/>
      <c r="I17533" s="41"/>
      <c r="J17533" s="41"/>
      <c r="K17533" s="40"/>
      <c r="Q17533" s="52"/>
    </row>
    <row r="17534" spans="3:17">
      <c r="C17534" s="52"/>
      <c r="F17534" s="41"/>
      <c r="I17534" s="41"/>
      <c r="J17534" s="41"/>
      <c r="K17534" s="40"/>
      <c r="Q17534" s="52"/>
    </row>
    <row r="17535" spans="3:17">
      <c r="C17535" s="52"/>
      <c r="F17535" s="41"/>
      <c r="I17535" s="41"/>
      <c r="J17535" s="41"/>
      <c r="K17535" s="40"/>
      <c r="Q17535" s="52"/>
    </row>
    <row r="17536" spans="3:17">
      <c r="C17536" s="52"/>
      <c r="F17536" s="41"/>
      <c r="I17536" s="41"/>
      <c r="J17536" s="41"/>
      <c r="K17536" s="40"/>
      <c r="Q17536" s="52"/>
    </row>
    <row r="17537" spans="3:17">
      <c r="C17537" s="52"/>
      <c r="F17537" s="41"/>
      <c r="I17537" s="41"/>
      <c r="J17537" s="41"/>
      <c r="K17537" s="40"/>
      <c r="Q17537" s="52"/>
    </row>
    <row r="17538" spans="3:17">
      <c r="C17538" s="52"/>
      <c r="F17538" s="41"/>
      <c r="I17538" s="41"/>
      <c r="J17538" s="41"/>
      <c r="K17538" s="40"/>
      <c r="Q17538" s="52"/>
    </row>
    <row r="17539" spans="3:17">
      <c r="C17539" s="52"/>
      <c r="F17539" s="41"/>
      <c r="I17539" s="41"/>
      <c r="J17539" s="41"/>
      <c r="K17539" s="40"/>
      <c r="Q17539" s="52"/>
    </row>
    <row r="17540" spans="3:17">
      <c r="C17540" s="52"/>
      <c r="F17540" s="41"/>
      <c r="I17540" s="41"/>
      <c r="J17540" s="41"/>
      <c r="K17540" s="40"/>
      <c r="Q17540" s="52"/>
    </row>
    <row r="17541" spans="3:17">
      <c r="C17541" s="52"/>
      <c r="F17541" s="41"/>
      <c r="I17541" s="41"/>
      <c r="J17541" s="41"/>
      <c r="K17541" s="40"/>
      <c r="Q17541" s="52"/>
    </row>
    <row r="17542" spans="3:17">
      <c r="C17542" s="52"/>
      <c r="F17542" s="41"/>
      <c r="I17542" s="41"/>
      <c r="J17542" s="41"/>
      <c r="K17542" s="40"/>
      <c r="Q17542" s="52"/>
    </row>
    <row r="17543" spans="3:17">
      <c r="C17543" s="52"/>
      <c r="F17543" s="41"/>
      <c r="I17543" s="41"/>
      <c r="J17543" s="41"/>
      <c r="K17543" s="40"/>
      <c r="Q17543" s="52"/>
    </row>
    <row r="17544" spans="3:17">
      <c r="C17544" s="52"/>
      <c r="F17544" s="41"/>
      <c r="I17544" s="41"/>
      <c r="J17544" s="41"/>
      <c r="K17544" s="40"/>
      <c r="Q17544" s="52"/>
    </row>
    <row r="17545" spans="3:17">
      <c r="C17545" s="52"/>
      <c r="F17545" s="41"/>
      <c r="I17545" s="41"/>
      <c r="J17545" s="41"/>
      <c r="K17545" s="40"/>
      <c r="Q17545" s="52"/>
    </row>
    <row r="17546" spans="3:17">
      <c r="C17546" s="52"/>
      <c r="F17546" s="41"/>
      <c r="I17546" s="41"/>
      <c r="J17546" s="41"/>
      <c r="K17546" s="40"/>
      <c r="Q17546" s="52"/>
    </row>
    <row r="17547" spans="3:17">
      <c r="C17547" s="52"/>
      <c r="F17547" s="41"/>
      <c r="I17547" s="41"/>
      <c r="J17547" s="41"/>
      <c r="K17547" s="40"/>
      <c r="Q17547" s="52"/>
    </row>
    <row r="17548" spans="3:17">
      <c r="C17548" s="52"/>
      <c r="F17548" s="41"/>
      <c r="I17548" s="41"/>
      <c r="J17548" s="41"/>
      <c r="K17548" s="40"/>
      <c r="Q17548" s="52"/>
    </row>
    <row r="17549" spans="3:17">
      <c r="C17549" s="52"/>
      <c r="F17549" s="41"/>
      <c r="I17549" s="41"/>
      <c r="J17549" s="41"/>
      <c r="K17549" s="40"/>
      <c r="Q17549" s="52"/>
    </row>
    <row r="17550" spans="3:17">
      <c r="C17550" s="52"/>
      <c r="F17550" s="41"/>
      <c r="I17550" s="41"/>
      <c r="J17550" s="41"/>
      <c r="K17550" s="40"/>
      <c r="Q17550" s="52"/>
    </row>
    <row r="17551" spans="3:17">
      <c r="C17551" s="52"/>
      <c r="F17551" s="41"/>
      <c r="I17551" s="41"/>
      <c r="J17551" s="41"/>
      <c r="K17551" s="40"/>
      <c r="Q17551" s="52"/>
    </row>
    <row r="17552" spans="3:17">
      <c r="C17552" s="52"/>
      <c r="F17552" s="41"/>
      <c r="I17552" s="41"/>
      <c r="J17552" s="41"/>
      <c r="K17552" s="40"/>
      <c r="Q17552" s="52"/>
    </row>
    <row r="17553" spans="3:17">
      <c r="C17553" s="52"/>
      <c r="F17553" s="41"/>
      <c r="I17553" s="41"/>
      <c r="J17553" s="41"/>
      <c r="K17553" s="40"/>
      <c r="Q17553" s="52"/>
    </row>
    <row r="17554" spans="3:17">
      <c r="C17554" s="52"/>
      <c r="F17554" s="41"/>
      <c r="I17554" s="41"/>
      <c r="J17554" s="41"/>
      <c r="K17554" s="40"/>
      <c r="Q17554" s="52"/>
    </row>
    <row r="17555" spans="3:17">
      <c r="C17555" s="52"/>
      <c r="F17555" s="41"/>
      <c r="I17555" s="41"/>
      <c r="J17555" s="41"/>
      <c r="K17555" s="40"/>
      <c r="Q17555" s="52"/>
    </row>
    <row r="17556" spans="3:17">
      <c r="C17556" s="52"/>
      <c r="F17556" s="41"/>
      <c r="I17556" s="41"/>
      <c r="J17556" s="41"/>
      <c r="K17556" s="40"/>
      <c r="Q17556" s="52"/>
    </row>
    <row r="17557" spans="3:17">
      <c r="C17557" s="52"/>
      <c r="F17557" s="41"/>
      <c r="I17557" s="41"/>
      <c r="J17557" s="41"/>
      <c r="K17557" s="40"/>
      <c r="Q17557" s="52"/>
    </row>
    <row r="17558" spans="3:17">
      <c r="C17558" s="52"/>
      <c r="F17558" s="41"/>
      <c r="I17558" s="41"/>
      <c r="J17558" s="41"/>
      <c r="K17558" s="40"/>
      <c r="Q17558" s="52"/>
    </row>
    <row r="17559" spans="3:17">
      <c r="C17559" s="52"/>
      <c r="F17559" s="41"/>
      <c r="I17559" s="41"/>
      <c r="J17559" s="41"/>
      <c r="K17559" s="40"/>
      <c r="Q17559" s="52"/>
    </row>
    <row r="17560" spans="3:17">
      <c r="C17560" s="52"/>
      <c r="F17560" s="41"/>
      <c r="I17560" s="41"/>
      <c r="J17560" s="41"/>
      <c r="K17560" s="40"/>
      <c r="Q17560" s="52"/>
    </row>
    <row r="17561" spans="3:17">
      <c r="C17561" s="52"/>
      <c r="F17561" s="41"/>
      <c r="I17561" s="41"/>
      <c r="J17561" s="41"/>
      <c r="K17561" s="40"/>
      <c r="Q17561" s="52"/>
    </row>
    <row r="17562" spans="3:17">
      <c r="C17562" s="52"/>
      <c r="F17562" s="41"/>
      <c r="I17562" s="41"/>
      <c r="J17562" s="41"/>
      <c r="K17562" s="40"/>
      <c r="Q17562" s="52"/>
    </row>
    <row r="17563" spans="3:17">
      <c r="C17563" s="52"/>
      <c r="F17563" s="41"/>
      <c r="I17563" s="41"/>
      <c r="J17563" s="41"/>
      <c r="K17563" s="40"/>
      <c r="Q17563" s="52"/>
    </row>
    <row r="17564" spans="3:17">
      <c r="C17564" s="52"/>
      <c r="F17564" s="41"/>
      <c r="I17564" s="41"/>
      <c r="J17564" s="41"/>
      <c r="K17564" s="40"/>
      <c r="Q17564" s="52"/>
    </row>
    <row r="17565" spans="3:17">
      <c r="C17565" s="52"/>
      <c r="F17565" s="41"/>
      <c r="I17565" s="41"/>
      <c r="J17565" s="41"/>
      <c r="K17565" s="40"/>
      <c r="Q17565" s="52"/>
    </row>
    <row r="17566" spans="3:17">
      <c r="C17566" s="52"/>
      <c r="F17566" s="41"/>
      <c r="I17566" s="41"/>
      <c r="J17566" s="41"/>
      <c r="K17566" s="40"/>
      <c r="Q17566" s="52"/>
    </row>
    <row r="17567" spans="3:17">
      <c r="C17567" s="52"/>
      <c r="F17567" s="41"/>
      <c r="I17567" s="41"/>
      <c r="J17567" s="41"/>
      <c r="K17567" s="40"/>
      <c r="Q17567" s="52"/>
    </row>
    <row r="17568" spans="3:17">
      <c r="C17568" s="52"/>
      <c r="F17568" s="41"/>
      <c r="I17568" s="41"/>
      <c r="J17568" s="41"/>
      <c r="K17568" s="40"/>
      <c r="Q17568" s="52"/>
    </row>
    <row r="17569" spans="3:17">
      <c r="C17569" s="52"/>
      <c r="F17569" s="41"/>
      <c r="I17569" s="41"/>
      <c r="J17569" s="41"/>
      <c r="K17569" s="40"/>
      <c r="Q17569" s="52"/>
    </row>
    <row r="17570" spans="3:17">
      <c r="C17570" s="52"/>
      <c r="F17570" s="41"/>
      <c r="I17570" s="41"/>
      <c r="J17570" s="41"/>
      <c r="K17570" s="40"/>
      <c r="Q17570" s="52"/>
    </row>
    <row r="17571" spans="3:17">
      <c r="C17571" s="52"/>
      <c r="F17571" s="41"/>
      <c r="I17571" s="41"/>
      <c r="J17571" s="41"/>
      <c r="K17571" s="40"/>
      <c r="Q17571" s="52"/>
    </row>
    <row r="17572" spans="3:17">
      <c r="C17572" s="52"/>
      <c r="F17572" s="41"/>
      <c r="I17572" s="41"/>
      <c r="J17572" s="41"/>
      <c r="K17572" s="40"/>
      <c r="Q17572" s="52"/>
    </row>
    <row r="17573" spans="3:17">
      <c r="C17573" s="52"/>
      <c r="F17573" s="41"/>
      <c r="I17573" s="41"/>
      <c r="J17573" s="41"/>
      <c r="K17573" s="40"/>
      <c r="Q17573" s="52"/>
    </row>
    <row r="17574" spans="3:17">
      <c r="C17574" s="52"/>
      <c r="F17574" s="41"/>
      <c r="I17574" s="41"/>
      <c r="J17574" s="41"/>
      <c r="K17574" s="40"/>
      <c r="Q17574" s="52"/>
    </row>
    <row r="17575" spans="3:17">
      <c r="C17575" s="52"/>
      <c r="F17575" s="41"/>
      <c r="I17575" s="41"/>
      <c r="J17575" s="41"/>
      <c r="K17575" s="40"/>
      <c r="Q17575" s="52"/>
    </row>
    <row r="17576" spans="3:17">
      <c r="C17576" s="52"/>
      <c r="F17576" s="41"/>
      <c r="I17576" s="41"/>
      <c r="J17576" s="41"/>
      <c r="K17576" s="40"/>
      <c r="Q17576" s="52"/>
    </row>
    <row r="17577" spans="3:17">
      <c r="C17577" s="52"/>
      <c r="F17577" s="41"/>
      <c r="I17577" s="41"/>
      <c r="J17577" s="41"/>
      <c r="K17577" s="40"/>
      <c r="Q17577" s="52"/>
    </row>
    <row r="17578" spans="3:17">
      <c r="C17578" s="52"/>
      <c r="F17578" s="41"/>
      <c r="I17578" s="41"/>
      <c r="J17578" s="41"/>
      <c r="K17578" s="40"/>
      <c r="Q17578" s="52"/>
    </row>
    <row r="17579" spans="3:17">
      <c r="C17579" s="52"/>
      <c r="F17579" s="41"/>
      <c r="I17579" s="41"/>
      <c r="J17579" s="41"/>
      <c r="K17579" s="40"/>
      <c r="Q17579" s="52"/>
    </row>
    <row r="17580" spans="3:17">
      <c r="C17580" s="52"/>
      <c r="F17580" s="41"/>
      <c r="I17580" s="41"/>
      <c r="J17580" s="41"/>
      <c r="K17580" s="40"/>
      <c r="Q17580" s="52"/>
    </row>
    <row r="17581" spans="3:17">
      <c r="C17581" s="52"/>
      <c r="F17581" s="41"/>
      <c r="I17581" s="41"/>
      <c r="J17581" s="41"/>
      <c r="K17581" s="40"/>
      <c r="Q17581" s="52"/>
    </row>
    <row r="17582" spans="3:17">
      <c r="C17582" s="52"/>
      <c r="F17582" s="41"/>
      <c r="I17582" s="41"/>
      <c r="J17582" s="41"/>
      <c r="K17582" s="40"/>
      <c r="Q17582" s="52"/>
    </row>
    <row r="17583" spans="3:17">
      <c r="C17583" s="52"/>
      <c r="F17583" s="41"/>
      <c r="I17583" s="41"/>
      <c r="J17583" s="41"/>
      <c r="K17583" s="40"/>
      <c r="Q17583" s="52"/>
    </row>
    <row r="17584" spans="3:17">
      <c r="C17584" s="52"/>
      <c r="F17584" s="41"/>
      <c r="I17584" s="41"/>
      <c r="J17584" s="41"/>
      <c r="K17584" s="40"/>
      <c r="Q17584" s="52"/>
    </row>
    <row r="17585" spans="3:17">
      <c r="C17585" s="52"/>
      <c r="F17585" s="41"/>
      <c r="I17585" s="41"/>
      <c r="J17585" s="41"/>
      <c r="K17585" s="40"/>
      <c r="Q17585" s="52"/>
    </row>
    <row r="17586" spans="3:17">
      <c r="C17586" s="52"/>
      <c r="F17586" s="41"/>
      <c r="I17586" s="41"/>
      <c r="J17586" s="41"/>
      <c r="K17586" s="40"/>
      <c r="Q17586" s="52"/>
    </row>
    <row r="17587" spans="3:17">
      <c r="C17587" s="52"/>
      <c r="F17587" s="41"/>
      <c r="I17587" s="41"/>
      <c r="J17587" s="41"/>
      <c r="K17587" s="40"/>
      <c r="Q17587" s="52"/>
    </row>
    <row r="17588" spans="3:17">
      <c r="C17588" s="52"/>
      <c r="F17588" s="41"/>
      <c r="I17588" s="41"/>
      <c r="J17588" s="41"/>
      <c r="K17588" s="40"/>
      <c r="Q17588" s="52"/>
    </row>
    <row r="17589" spans="3:17">
      <c r="C17589" s="52"/>
      <c r="F17589" s="41"/>
      <c r="I17589" s="41"/>
      <c r="J17589" s="41"/>
      <c r="K17589" s="40"/>
      <c r="Q17589" s="52"/>
    </row>
    <row r="17590" spans="3:17">
      <c r="C17590" s="52"/>
      <c r="F17590" s="41"/>
      <c r="I17590" s="41"/>
      <c r="J17590" s="41"/>
      <c r="K17590" s="40"/>
      <c r="Q17590" s="52"/>
    </row>
    <row r="17591" spans="3:17">
      <c r="C17591" s="52"/>
      <c r="F17591" s="41"/>
      <c r="I17591" s="41"/>
      <c r="J17591" s="41"/>
      <c r="K17591" s="40"/>
      <c r="Q17591" s="52"/>
    </row>
    <row r="17592" spans="3:17">
      <c r="C17592" s="52"/>
      <c r="F17592" s="41"/>
      <c r="I17592" s="41"/>
      <c r="J17592" s="41"/>
      <c r="K17592" s="40"/>
      <c r="Q17592" s="52"/>
    </row>
    <row r="17593" spans="3:17">
      <c r="C17593" s="52"/>
      <c r="F17593" s="41"/>
      <c r="I17593" s="41"/>
      <c r="J17593" s="41"/>
      <c r="K17593" s="40"/>
      <c r="Q17593" s="52"/>
    </row>
    <row r="17594" spans="3:17">
      <c r="C17594" s="52"/>
      <c r="F17594" s="41"/>
      <c r="I17594" s="41"/>
      <c r="J17594" s="41"/>
      <c r="K17594" s="40"/>
      <c r="Q17594" s="52"/>
    </row>
    <row r="17595" spans="3:17">
      <c r="C17595" s="52"/>
      <c r="F17595" s="41"/>
      <c r="I17595" s="41"/>
      <c r="J17595" s="41"/>
      <c r="K17595" s="40"/>
      <c r="Q17595" s="52"/>
    </row>
    <row r="17596" spans="3:17">
      <c r="C17596" s="52"/>
      <c r="F17596" s="41"/>
      <c r="I17596" s="41"/>
      <c r="J17596" s="41"/>
      <c r="K17596" s="40"/>
      <c r="Q17596" s="52"/>
    </row>
    <row r="17597" spans="3:17">
      <c r="C17597" s="52"/>
      <c r="F17597" s="41"/>
      <c r="I17597" s="41"/>
      <c r="J17597" s="41"/>
      <c r="K17597" s="40"/>
      <c r="Q17597" s="52"/>
    </row>
    <row r="17598" spans="3:17">
      <c r="C17598" s="52"/>
      <c r="F17598" s="41"/>
      <c r="I17598" s="41"/>
      <c r="J17598" s="41"/>
      <c r="K17598" s="40"/>
      <c r="Q17598" s="52"/>
    </row>
    <row r="17599" spans="3:17">
      <c r="C17599" s="52"/>
      <c r="F17599" s="41"/>
      <c r="I17599" s="41"/>
      <c r="J17599" s="41"/>
      <c r="K17599" s="40"/>
      <c r="Q17599" s="52"/>
    </row>
    <row r="17600" spans="3:17">
      <c r="C17600" s="52"/>
      <c r="F17600" s="41"/>
      <c r="I17600" s="41"/>
      <c r="J17600" s="41"/>
      <c r="K17600" s="40"/>
      <c r="Q17600" s="52"/>
    </row>
    <row r="17601" spans="3:17">
      <c r="C17601" s="52"/>
      <c r="F17601" s="41"/>
      <c r="I17601" s="41"/>
      <c r="J17601" s="41"/>
      <c r="K17601" s="40"/>
      <c r="Q17601" s="52"/>
    </row>
    <row r="17602" spans="3:17">
      <c r="C17602" s="52"/>
      <c r="F17602" s="41"/>
      <c r="I17602" s="41"/>
      <c r="J17602" s="41"/>
      <c r="K17602" s="40"/>
      <c r="Q17602" s="52"/>
    </row>
    <row r="17603" spans="3:17">
      <c r="C17603" s="52"/>
      <c r="F17603" s="41"/>
      <c r="I17603" s="41"/>
      <c r="J17603" s="41"/>
      <c r="K17603" s="40"/>
      <c r="Q17603" s="52"/>
    </row>
    <row r="17604" spans="3:17">
      <c r="C17604" s="52"/>
      <c r="F17604" s="41"/>
      <c r="I17604" s="41"/>
      <c r="J17604" s="41"/>
      <c r="K17604" s="40"/>
      <c r="Q17604" s="52"/>
    </row>
    <row r="17605" spans="3:17">
      <c r="C17605" s="52"/>
      <c r="F17605" s="41"/>
      <c r="I17605" s="41"/>
      <c r="J17605" s="41"/>
      <c r="K17605" s="40"/>
      <c r="Q17605" s="52"/>
    </row>
    <row r="17606" spans="3:17">
      <c r="C17606" s="52"/>
      <c r="F17606" s="41"/>
      <c r="I17606" s="41"/>
      <c r="J17606" s="41"/>
      <c r="K17606" s="40"/>
      <c r="Q17606" s="52"/>
    </row>
    <row r="17607" spans="3:17">
      <c r="C17607" s="52"/>
      <c r="F17607" s="41"/>
      <c r="I17607" s="41"/>
      <c r="J17607" s="41"/>
      <c r="K17607" s="40"/>
      <c r="Q17607" s="52"/>
    </row>
    <row r="17608" spans="3:17">
      <c r="C17608" s="52"/>
      <c r="F17608" s="41"/>
      <c r="I17608" s="41"/>
      <c r="J17608" s="41"/>
      <c r="K17608" s="40"/>
      <c r="Q17608" s="52"/>
    </row>
    <row r="17609" spans="3:17">
      <c r="C17609" s="52"/>
      <c r="F17609" s="41"/>
      <c r="I17609" s="41"/>
      <c r="J17609" s="41"/>
      <c r="K17609" s="40"/>
      <c r="Q17609" s="52"/>
    </row>
    <row r="17610" spans="3:17">
      <c r="C17610" s="52"/>
      <c r="F17610" s="41"/>
      <c r="I17610" s="41"/>
      <c r="J17610" s="41"/>
      <c r="K17610" s="40"/>
      <c r="Q17610" s="52"/>
    </row>
    <row r="17611" spans="3:17">
      <c r="C17611" s="52"/>
      <c r="F17611" s="41"/>
      <c r="I17611" s="41"/>
      <c r="J17611" s="41"/>
      <c r="K17611" s="40"/>
      <c r="Q17611" s="52"/>
    </row>
    <row r="17612" spans="3:17">
      <c r="C17612" s="52"/>
      <c r="F17612" s="41"/>
      <c r="I17612" s="41"/>
      <c r="J17612" s="41"/>
      <c r="K17612" s="40"/>
      <c r="Q17612" s="52"/>
    </row>
    <row r="17613" spans="3:17">
      <c r="C17613" s="52"/>
      <c r="F17613" s="41"/>
      <c r="I17613" s="41"/>
      <c r="J17613" s="41"/>
      <c r="K17613" s="40"/>
      <c r="Q17613" s="52"/>
    </row>
    <row r="17614" spans="3:17">
      <c r="C17614" s="52"/>
      <c r="F17614" s="41"/>
      <c r="I17614" s="41"/>
      <c r="J17614" s="41"/>
      <c r="K17614" s="40"/>
      <c r="Q17614" s="52"/>
    </row>
    <row r="17615" spans="3:17">
      <c r="C17615" s="52"/>
      <c r="F17615" s="41"/>
      <c r="I17615" s="41"/>
      <c r="J17615" s="41"/>
      <c r="K17615" s="40"/>
      <c r="Q17615" s="52"/>
    </row>
    <row r="17616" spans="3:17">
      <c r="C17616" s="52"/>
      <c r="F17616" s="41"/>
      <c r="I17616" s="41"/>
      <c r="J17616" s="41"/>
      <c r="K17616" s="40"/>
      <c r="Q17616" s="52"/>
    </row>
    <row r="17617" spans="3:17">
      <c r="C17617" s="52"/>
      <c r="F17617" s="41"/>
      <c r="I17617" s="41"/>
      <c r="J17617" s="41"/>
      <c r="K17617" s="40"/>
      <c r="Q17617" s="52"/>
    </row>
    <row r="17618" spans="3:17">
      <c r="C17618" s="52"/>
      <c r="F17618" s="41"/>
      <c r="I17618" s="41"/>
      <c r="J17618" s="41"/>
      <c r="K17618" s="40"/>
      <c r="Q17618" s="52"/>
    </row>
    <row r="17619" spans="3:17">
      <c r="C17619" s="52"/>
      <c r="F17619" s="41"/>
      <c r="I17619" s="41"/>
      <c r="J17619" s="41"/>
      <c r="K17619" s="40"/>
      <c r="Q17619" s="52"/>
    </row>
    <row r="17620" spans="3:17">
      <c r="C17620" s="52"/>
      <c r="F17620" s="41"/>
      <c r="I17620" s="41"/>
      <c r="J17620" s="41"/>
      <c r="K17620" s="40"/>
      <c r="Q17620" s="52"/>
    </row>
    <row r="17621" spans="3:17">
      <c r="C17621" s="52"/>
      <c r="F17621" s="41"/>
      <c r="I17621" s="41"/>
      <c r="J17621" s="41"/>
      <c r="K17621" s="40"/>
      <c r="Q17621" s="52"/>
    </row>
    <row r="17622" spans="3:17">
      <c r="C17622" s="52"/>
      <c r="F17622" s="41"/>
      <c r="I17622" s="41"/>
      <c r="J17622" s="41"/>
      <c r="K17622" s="40"/>
      <c r="Q17622" s="52"/>
    </row>
    <row r="17623" spans="3:17">
      <c r="C17623" s="52"/>
      <c r="F17623" s="41"/>
      <c r="I17623" s="41"/>
      <c r="J17623" s="41"/>
      <c r="K17623" s="40"/>
      <c r="Q17623" s="52"/>
    </row>
    <row r="17624" spans="3:17">
      <c r="C17624" s="52"/>
      <c r="F17624" s="41"/>
      <c r="I17624" s="41"/>
      <c r="J17624" s="41"/>
      <c r="K17624" s="40"/>
      <c r="Q17624" s="52"/>
    </row>
    <row r="17625" spans="3:17">
      <c r="C17625" s="52"/>
      <c r="F17625" s="41"/>
      <c r="I17625" s="41"/>
      <c r="J17625" s="41"/>
      <c r="K17625" s="40"/>
      <c r="Q17625" s="52"/>
    </row>
    <row r="17626" spans="3:17">
      <c r="C17626" s="52"/>
      <c r="F17626" s="41"/>
      <c r="I17626" s="41"/>
      <c r="J17626" s="41"/>
      <c r="K17626" s="40"/>
      <c r="Q17626" s="52"/>
    </row>
    <row r="17627" spans="3:17">
      <c r="C17627" s="52"/>
      <c r="F17627" s="41"/>
      <c r="I17627" s="41"/>
      <c r="J17627" s="41"/>
      <c r="K17627" s="40"/>
      <c r="Q17627" s="52"/>
    </row>
    <row r="17628" spans="3:17">
      <c r="C17628" s="52"/>
      <c r="F17628" s="41"/>
      <c r="I17628" s="41"/>
      <c r="J17628" s="41"/>
      <c r="K17628" s="40"/>
      <c r="Q17628" s="52"/>
    </row>
    <row r="17629" spans="3:17">
      <c r="C17629" s="52"/>
      <c r="F17629" s="41"/>
      <c r="I17629" s="41"/>
      <c r="J17629" s="41"/>
      <c r="K17629" s="40"/>
      <c r="Q17629" s="52"/>
    </row>
    <row r="17630" spans="3:17">
      <c r="C17630" s="52"/>
      <c r="F17630" s="41"/>
      <c r="I17630" s="41"/>
      <c r="J17630" s="41"/>
      <c r="K17630" s="40"/>
      <c r="Q17630" s="52"/>
    </row>
    <row r="17631" spans="3:17">
      <c r="C17631" s="52"/>
      <c r="F17631" s="41"/>
      <c r="I17631" s="41"/>
      <c r="J17631" s="41"/>
      <c r="K17631" s="40"/>
      <c r="Q17631" s="52"/>
    </row>
    <row r="17632" spans="3:17">
      <c r="C17632" s="52"/>
      <c r="F17632" s="41"/>
      <c r="I17632" s="41"/>
      <c r="J17632" s="41"/>
      <c r="K17632" s="40"/>
      <c r="Q17632" s="52"/>
    </row>
    <row r="17633" spans="3:17">
      <c r="C17633" s="52"/>
      <c r="F17633" s="41"/>
      <c r="I17633" s="41"/>
      <c r="J17633" s="41"/>
      <c r="K17633" s="40"/>
      <c r="Q17633" s="52"/>
    </row>
    <row r="17634" spans="3:17">
      <c r="C17634" s="52"/>
      <c r="F17634" s="41"/>
      <c r="I17634" s="41"/>
      <c r="J17634" s="41"/>
      <c r="K17634" s="40"/>
      <c r="Q17634" s="52"/>
    </row>
    <row r="17635" spans="3:17">
      <c r="C17635" s="52"/>
      <c r="F17635" s="41"/>
      <c r="I17635" s="41"/>
      <c r="J17635" s="41"/>
      <c r="K17635" s="40"/>
      <c r="Q17635" s="52"/>
    </row>
    <row r="17636" spans="3:17">
      <c r="C17636" s="52"/>
      <c r="F17636" s="41"/>
      <c r="I17636" s="41"/>
      <c r="J17636" s="41"/>
      <c r="K17636" s="40"/>
      <c r="Q17636" s="52"/>
    </row>
    <row r="17637" spans="3:17">
      <c r="C17637" s="52"/>
      <c r="F17637" s="41"/>
      <c r="I17637" s="41"/>
      <c r="J17637" s="41"/>
      <c r="K17637" s="40"/>
      <c r="Q17637" s="52"/>
    </row>
    <row r="17638" spans="3:17">
      <c r="C17638" s="52"/>
      <c r="F17638" s="41"/>
      <c r="I17638" s="41"/>
      <c r="J17638" s="41"/>
      <c r="K17638" s="40"/>
      <c r="Q17638" s="52"/>
    </row>
    <row r="17639" spans="3:17">
      <c r="C17639" s="52"/>
      <c r="F17639" s="41"/>
      <c r="I17639" s="41"/>
      <c r="J17639" s="41"/>
      <c r="K17639" s="40"/>
      <c r="Q17639" s="52"/>
    </row>
    <row r="17640" spans="3:17">
      <c r="C17640" s="52"/>
      <c r="F17640" s="41"/>
      <c r="I17640" s="41"/>
      <c r="J17640" s="41"/>
      <c r="K17640" s="40"/>
      <c r="Q17640" s="52"/>
    </row>
    <row r="17641" spans="3:17">
      <c r="C17641" s="52"/>
      <c r="F17641" s="41"/>
      <c r="I17641" s="41"/>
      <c r="J17641" s="41"/>
      <c r="K17641" s="40"/>
      <c r="Q17641" s="52"/>
    </row>
    <row r="17642" spans="3:17">
      <c r="C17642" s="52"/>
      <c r="F17642" s="41"/>
      <c r="I17642" s="41"/>
      <c r="J17642" s="41"/>
      <c r="K17642" s="40"/>
      <c r="Q17642" s="52"/>
    </row>
    <row r="17643" spans="3:17">
      <c r="C17643" s="52"/>
      <c r="F17643" s="41"/>
      <c r="I17643" s="41"/>
      <c r="J17643" s="41"/>
      <c r="K17643" s="40"/>
      <c r="Q17643" s="52"/>
    </row>
    <row r="17644" spans="3:17">
      <c r="C17644" s="52"/>
      <c r="F17644" s="41"/>
      <c r="I17644" s="41"/>
      <c r="J17644" s="41"/>
      <c r="K17644" s="40"/>
      <c r="Q17644" s="52"/>
    </row>
    <row r="17645" spans="3:17">
      <c r="C17645" s="52"/>
      <c r="F17645" s="41"/>
      <c r="I17645" s="41"/>
      <c r="J17645" s="41"/>
      <c r="K17645" s="40"/>
      <c r="Q17645" s="52"/>
    </row>
    <row r="17646" spans="3:17">
      <c r="C17646" s="52"/>
      <c r="F17646" s="41"/>
      <c r="I17646" s="41"/>
      <c r="J17646" s="41"/>
      <c r="K17646" s="40"/>
      <c r="Q17646" s="52"/>
    </row>
    <row r="17647" spans="3:17">
      <c r="C17647" s="52"/>
      <c r="F17647" s="41"/>
      <c r="I17647" s="41"/>
      <c r="J17647" s="41"/>
      <c r="K17647" s="40"/>
      <c r="Q17647" s="52"/>
    </row>
    <row r="17648" spans="3:17">
      <c r="C17648" s="52"/>
      <c r="F17648" s="41"/>
      <c r="I17648" s="41"/>
      <c r="J17648" s="41"/>
      <c r="K17648" s="40"/>
      <c r="Q17648" s="52"/>
    </row>
    <row r="17649" spans="3:17">
      <c r="C17649" s="52"/>
      <c r="F17649" s="41"/>
      <c r="I17649" s="41"/>
      <c r="J17649" s="41"/>
      <c r="K17649" s="40"/>
      <c r="Q17649" s="52"/>
    </row>
    <row r="17650" spans="3:17">
      <c r="C17650" s="52"/>
      <c r="F17650" s="41"/>
      <c r="I17650" s="41"/>
      <c r="J17650" s="41"/>
      <c r="K17650" s="40"/>
      <c r="Q17650" s="52"/>
    </row>
    <row r="17651" spans="3:17">
      <c r="C17651" s="52"/>
      <c r="F17651" s="41"/>
      <c r="I17651" s="41"/>
      <c r="J17651" s="41"/>
      <c r="K17651" s="40"/>
      <c r="Q17651" s="52"/>
    </row>
    <row r="17652" spans="3:17">
      <c r="C17652" s="52"/>
      <c r="F17652" s="41"/>
      <c r="I17652" s="41"/>
      <c r="J17652" s="41"/>
      <c r="K17652" s="40"/>
      <c r="Q17652" s="52"/>
    </row>
    <row r="17653" spans="3:17">
      <c r="C17653" s="52"/>
      <c r="F17653" s="41"/>
      <c r="I17653" s="41"/>
      <c r="J17653" s="41"/>
      <c r="K17653" s="40"/>
      <c r="Q17653" s="52"/>
    </row>
    <row r="17654" spans="3:17">
      <c r="C17654" s="52"/>
      <c r="F17654" s="41"/>
      <c r="I17654" s="41"/>
      <c r="J17654" s="41"/>
      <c r="K17654" s="40"/>
      <c r="Q17654" s="52"/>
    </row>
    <row r="17655" spans="3:17">
      <c r="C17655" s="52"/>
      <c r="F17655" s="41"/>
      <c r="I17655" s="41"/>
      <c r="J17655" s="41"/>
      <c r="K17655" s="40"/>
      <c r="Q17655" s="52"/>
    </row>
    <row r="17656" spans="3:17">
      <c r="C17656" s="52"/>
      <c r="F17656" s="41"/>
      <c r="I17656" s="41"/>
      <c r="J17656" s="41"/>
      <c r="K17656" s="40"/>
      <c r="Q17656" s="52"/>
    </row>
    <row r="17657" spans="3:17">
      <c r="C17657" s="52"/>
      <c r="F17657" s="41"/>
      <c r="I17657" s="41"/>
      <c r="J17657" s="41"/>
      <c r="K17657" s="40"/>
      <c r="Q17657" s="52"/>
    </row>
    <row r="17658" spans="3:17">
      <c r="C17658" s="52"/>
      <c r="F17658" s="41"/>
      <c r="I17658" s="41"/>
      <c r="J17658" s="41"/>
      <c r="K17658" s="40"/>
      <c r="Q17658" s="52"/>
    </row>
    <row r="17659" spans="3:17">
      <c r="C17659" s="52"/>
      <c r="F17659" s="41"/>
      <c r="I17659" s="41"/>
      <c r="J17659" s="41"/>
      <c r="K17659" s="40"/>
      <c r="Q17659" s="52"/>
    </row>
    <row r="17660" spans="3:17">
      <c r="C17660" s="52"/>
      <c r="F17660" s="41"/>
      <c r="I17660" s="41"/>
      <c r="J17660" s="41"/>
      <c r="K17660" s="40"/>
      <c r="Q17660" s="52"/>
    </row>
    <row r="17661" spans="3:17">
      <c r="C17661" s="52"/>
      <c r="F17661" s="41"/>
      <c r="I17661" s="41"/>
      <c r="J17661" s="41"/>
      <c r="K17661" s="40"/>
      <c r="Q17661" s="52"/>
    </row>
    <row r="17662" spans="3:17">
      <c r="C17662" s="52"/>
      <c r="F17662" s="41"/>
      <c r="I17662" s="41"/>
      <c r="J17662" s="41"/>
      <c r="K17662" s="40"/>
      <c r="Q17662" s="52"/>
    </row>
    <row r="17663" spans="3:17">
      <c r="C17663" s="52"/>
      <c r="F17663" s="41"/>
      <c r="I17663" s="41"/>
      <c r="J17663" s="41"/>
      <c r="K17663" s="40"/>
      <c r="Q17663" s="52"/>
    </row>
    <row r="17664" spans="3:17">
      <c r="C17664" s="52"/>
      <c r="F17664" s="41"/>
      <c r="I17664" s="41"/>
      <c r="J17664" s="41"/>
      <c r="K17664" s="40"/>
      <c r="Q17664" s="52"/>
    </row>
    <row r="17665" spans="3:17">
      <c r="C17665" s="52"/>
      <c r="F17665" s="41"/>
      <c r="I17665" s="41"/>
      <c r="J17665" s="41"/>
      <c r="K17665" s="40"/>
      <c r="Q17665" s="52"/>
    </row>
    <row r="17666" spans="3:17">
      <c r="C17666" s="52"/>
      <c r="F17666" s="41"/>
      <c r="I17666" s="41"/>
      <c r="J17666" s="41"/>
      <c r="K17666" s="40"/>
      <c r="Q17666" s="52"/>
    </row>
    <row r="17667" spans="3:17">
      <c r="C17667" s="52"/>
      <c r="F17667" s="41"/>
      <c r="I17667" s="41"/>
      <c r="J17667" s="41"/>
      <c r="K17667" s="40"/>
      <c r="Q17667" s="52"/>
    </row>
    <row r="17668" spans="3:17">
      <c r="C17668" s="52"/>
      <c r="F17668" s="41"/>
      <c r="I17668" s="41"/>
      <c r="J17668" s="41"/>
      <c r="K17668" s="40"/>
      <c r="Q17668" s="52"/>
    </row>
    <row r="17669" spans="3:17">
      <c r="C17669" s="52"/>
      <c r="F17669" s="41"/>
      <c r="I17669" s="41"/>
      <c r="J17669" s="41"/>
      <c r="K17669" s="40"/>
      <c r="Q17669" s="52"/>
    </row>
    <row r="17670" spans="3:17">
      <c r="C17670" s="52"/>
      <c r="F17670" s="41"/>
      <c r="I17670" s="41"/>
      <c r="J17670" s="41"/>
      <c r="K17670" s="40"/>
      <c r="Q17670" s="52"/>
    </row>
    <row r="17671" spans="3:17">
      <c r="C17671" s="52"/>
      <c r="F17671" s="41"/>
      <c r="I17671" s="41"/>
      <c r="J17671" s="41"/>
      <c r="K17671" s="40"/>
      <c r="Q17671" s="52"/>
    </row>
    <row r="17672" spans="3:17">
      <c r="C17672" s="52"/>
      <c r="F17672" s="41"/>
      <c r="I17672" s="41"/>
      <c r="J17672" s="41"/>
      <c r="K17672" s="40"/>
      <c r="Q17672" s="52"/>
    </row>
    <row r="17673" spans="3:17">
      <c r="C17673" s="52"/>
      <c r="F17673" s="41"/>
      <c r="I17673" s="41"/>
      <c r="J17673" s="41"/>
      <c r="K17673" s="40"/>
      <c r="Q17673" s="52"/>
    </row>
    <row r="17674" spans="3:17">
      <c r="C17674" s="52"/>
      <c r="F17674" s="41"/>
      <c r="I17674" s="41"/>
      <c r="J17674" s="41"/>
      <c r="K17674" s="40"/>
      <c r="Q17674" s="52"/>
    </row>
    <row r="17675" spans="3:17">
      <c r="C17675" s="52"/>
      <c r="F17675" s="41"/>
      <c r="I17675" s="41"/>
      <c r="J17675" s="41"/>
      <c r="K17675" s="40"/>
      <c r="Q17675" s="52"/>
    </row>
    <row r="17676" spans="3:17">
      <c r="C17676" s="52"/>
      <c r="F17676" s="41"/>
      <c r="I17676" s="41"/>
      <c r="J17676" s="41"/>
      <c r="K17676" s="40"/>
      <c r="Q17676" s="52"/>
    </row>
    <row r="17677" spans="3:17">
      <c r="C17677" s="52"/>
      <c r="F17677" s="41"/>
      <c r="I17677" s="41"/>
      <c r="J17677" s="41"/>
      <c r="K17677" s="40"/>
      <c r="Q17677" s="52"/>
    </row>
    <row r="17678" spans="3:17">
      <c r="C17678" s="52"/>
      <c r="F17678" s="41"/>
      <c r="I17678" s="41"/>
      <c r="J17678" s="41"/>
      <c r="K17678" s="40"/>
      <c r="Q17678" s="52"/>
    </row>
    <row r="17679" spans="3:17">
      <c r="C17679" s="52"/>
      <c r="F17679" s="41"/>
      <c r="I17679" s="41"/>
      <c r="J17679" s="41"/>
      <c r="K17679" s="40"/>
      <c r="Q17679" s="52"/>
    </row>
    <row r="17680" spans="3:17">
      <c r="C17680" s="52"/>
      <c r="F17680" s="41"/>
      <c r="I17680" s="41"/>
      <c r="J17680" s="41"/>
      <c r="K17680" s="40"/>
      <c r="Q17680" s="52"/>
    </row>
    <row r="17681" spans="3:17">
      <c r="C17681" s="52"/>
      <c r="F17681" s="41"/>
      <c r="I17681" s="41"/>
      <c r="J17681" s="41"/>
      <c r="K17681" s="40"/>
      <c r="Q17681" s="52"/>
    </row>
    <row r="17682" spans="3:17">
      <c r="C17682" s="52"/>
      <c r="F17682" s="41"/>
      <c r="I17682" s="41"/>
      <c r="J17682" s="41"/>
      <c r="K17682" s="40"/>
      <c r="Q17682" s="52"/>
    </row>
    <row r="17683" spans="3:17">
      <c r="C17683" s="52"/>
      <c r="F17683" s="41"/>
      <c r="I17683" s="41"/>
      <c r="J17683" s="41"/>
      <c r="K17683" s="40"/>
      <c r="Q17683" s="52"/>
    </row>
    <row r="17684" spans="3:17">
      <c r="C17684" s="52"/>
      <c r="F17684" s="41"/>
      <c r="I17684" s="41"/>
      <c r="J17684" s="41"/>
      <c r="K17684" s="40"/>
      <c r="Q17684" s="52"/>
    </row>
    <row r="17685" spans="3:17">
      <c r="C17685" s="52"/>
      <c r="F17685" s="41"/>
      <c r="I17685" s="41"/>
      <c r="J17685" s="41"/>
      <c r="K17685" s="40"/>
      <c r="Q17685" s="52"/>
    </row>
    <row r="17686" spans="3:17">
      <c r="C17686" s="52"/>
      <c r="F17686" s="41"/>
      <c r="I17686" s="41"/>
      <c r="J17686" s="41"/>
      <c r="K17686" s="40"/>
      <c r="Q17686" s="52"/>
    </row>
    <row r="17687" spans="3:17">
      <c r="C17687" s="52"/>
      <c r="F17687" s="41"/>
      <c r="I17687" s="41"/>
      <c r="J17687" s="41"/>
      <c r="K17687" s="40"/>
      <c r="Q17687" s="52"/>
    </row>
    <row r="17688" spans="3:17">
      <c r="C17688" s="52"/>
      <c r="F17688" s="41"/>
      <c r="I17688" s="41"/>
      <c r="J17688" s="41"/>
      <c r="K17688" s="40"/>
      <c r="Q17688" s="52"/>
    </row>
    <row r="17689" spans="3:17">
      <c r="C17689" s="52"/>
      <c r="F17689" s="41"/>
      <c r="I17689" s="41"/>
      <c r="J17689" s="41"/>
      <c r="K17689" s="40"/>
      <c r="Q17689" s="52"/>
    </row>
    <row r="17690" spans="3:17">
      <c r="C17690" s="52"/>
      <c r="F17690" s="41"/>
      <c r="I17690" s="41"/>
      <c r="J17690" s="41"/>
      <c r="K17690" s="40"/>
      <c r="Q17690" s="52"/>
    </row>
    <row r="17691" spans="3:17">
      <c r="C17691" s="52"/>
      <c r="F17691" s="41"/>
      <c r="I17691" s="41"/>
      <c r="J17691" s="41"/>
      <c r="K17691" s="40"/>
      <c r="Q17691" s="52"/>
    </row>
    <row r="17692" spans="3:17">
      <c r="C17692" s="52"/>
      <c r="F17692" s="41"/>
      <c r="I17692" s="41"/>
      <c r="J17692" s="41"/>
      <c r="K17692" s="40"/>
      <c r="Q17692" s="52"/>
    </row>
    <row r="17693" spans="3:17">
      <c r="C17693" s="52"/>
      <c r="F17693" s="41"/>
      <c r="I17693" s="41"/>
      <c r="J17693" s="41"/>
      <c r="K17693" s="40"/>
      <c r="Q17693" s="52"/>
    </row>
    <row r="17694" spans="3:17">
      <c r="C17694" s="52"/>
      <c r="F17694" s="41"/>
      <c r="I17694" s="41"/>
      <c r="J17694" s="41"/>
      <c r="K17694" s="40"/>
      <c r="Q17694" s="52"/>
    </row>
    <row r="17695" spans="3:17">
      <c r="C17695" s="52"/>
      <c r="F17695" s="41"/>
      <c r="I17695" s="41"/>
      <c r="J17695" s="41"/>
      <c r="K17695" s="40"/>
      <c r="Q17695" s="52"/>
    </row>
    <row r="17696" spans="3:17">
      <c r="C17696" s="52"/>
      <c r="F17696" s="41"/>
      <c r="I17696" s="41"/>
      <c r="J17696" s="41"/>
      <c r="K17696" s="40"/>
      <c r="Q17696" s="52"/>
    </row>
    <row r="17697" spans="3:17">
      <c r="C17697" s="52"/>
      <c r="F17697" s="41"/>
      <c r="I17697" s="41"/>
      <c r="J17697" s="41"/>
      <c r="K17697" s="40"/>
      <c r="Q17697" s="52"/>
    </row>
    <row r="17698" spans="3:17">
      <c r="C17698" s="52"/>
      <c r="F17698" s="41"/>
      <c r="I17698" s="41"/>
      <c r="J17698" s="41"/>
      <c r="K17698" s="40"/>
      <c r="Q17698" s="52"/>
    </row>
    <row r="17699" spans="3:17">
      <c r="C17699" s="52"/>
      <c r="F17699" s="41"/>
      <c r="I17699" s="41"/>
      <c r="J17699" s="41"/>
      <c r="K17699" s="40"/>
      <c r="Q17699" s="52"/>
    </row>
    <row r="17700" spans="3:17">
      <c r="C17700" s="52"/>
      <c r="F17700" s="41"/>
      <c r="I17700" s="41"/>
      <c r="J17700" s="41"/>
      <c r="K17700" s="40"/>
      <c r="Q17700" s="52"/>
    </row>
    <row r="17701" spans="3:17">
      <c r="C17701" s="52"/>
      <c r="F17701" s="41"/>
      <c r="I17701" s="41"/>
      <c r="J17701" s="41"/>
      <c r="K17701" s="40"/>
      <c r="Q17701" s="52"/>
    </row>
    <row r="17702" spans="3:17">
      <c r="C17702" s="52"/>
      <c r="F17702" s="41"/>
      <c r="I17702" s="41"/>
      <c r="J17702" s="41"/>
      <c r="K17702" s="40"/>
      <c r="Q17702" s="52"/>
    </row>
    <row r="17703" spans="3:17">
      <c r="C17703" s="52"/>
      <c r="F17703" s="41"/>
      <c r="I17703" s="41"/>
      <c r="J17703" s="41"/>
      <c r="K17703" s="40"/>
      <c r="Q17703" s="52"/>
    </row>
    <row r="17704" spans="3:17">
      <c r="C17704" s="52"/>
      <c r="F17704" s="41"/>
      <c r="I17704" s="41"/>
      <c r="J17704" s="41"/>
      <c r="K17704" s="40"/>
      <c r="Q17704" s="52"/>
    </row>
    <row r="17705" spans="3:17">
      <c r="C17705" s="52"/>
      <c r="F17705" s="41"/>
      <c r="I17705" s="41"/>
      <c r="J17705" s="41"/>
      <c r="K17705" s="40"/>
      <c r="Q17705" s="52"/>
    </row>
    <row r="17706" spans="3:17">
      <c r="C17706" s="52"/>
      <c r="F17706" s="41"/>
      <c r="I17706" s="41"/>
      <c r="J17706" s="41"/>
      <c r="K17706" s="40"/>
      <c r="Q17706" s="52"/>
    </row>
    <row r="17707" spans="3:17">
      <c r="C17707" s="52"/>
      <c r="F17707" s="41"/>
      <c r="I17707" s="41"/>
      <c r="J17707" s="41"/>
      <c r="K17707" s="40"/>
      <c r="Q17707" s="52"/>
    </row>
    <row r="17708" spans="3:17">
      <c r="C17708" s="52"/>
      <c r="F17708" s="41"/>
      <c r="I17708" s="41"/>
      <c r="J17708" s="41"/>
      <c r="K17708" s="40"/>
      <c r="Q17708" s="52"/>
    </row>
    <row r="17709" spans="3:17">
      <c r="C17709" s="52"/>
      <c r="F17709" s="41"/>
      <c r="I17709" s="41"/>
      <c r="J17709" s="41"/>
      <c r="K17709" s="40"/>
      <c r="Q17709" s="52"/>
    </row>
    <row r="17710" spans="3:17">
      <c r="C17710" s="52"/>
      <c r="F17710" s="41"/>
      <c r="I17710" s="41"/>
      <c r="J17710" s="41"/>
      <c r="K17710" s="40"/>
      <c r="Q17710" s="52"/>
    </row>
    <row r="17711" spans="3:17">
      <c r="C17711" s="52"/>
      <c r="F17711" s="41"/>
      <c r="I17711" s="41"/>
      <c r="J17711" s="41"/>
      <c r="K17711" s="40"/>
      <c r="Q17711" s="52"/>
    </row>
    <row r="17712" spans="3:17">
      <c r="C17712" s="52"/>
      <c r="F17712" s="41"/>
      <c r="I17712" s="41"/>
      <c r="J17712" s="41"/>
      <c r="K17712" s="40"/>
      <c r="Q17712" s="52"/>
    </row>
    <row r="17713" spans="3:17">
      <c r="C17713" s="52"/>
      <c r="F17713" s="41"/>
      <c r="I17713" s="41"/>
      <c r="J17713" s="41"/>
      <c r="K17713" s="40"/>
      <c r="Q17713" s="52"/>
    </row>
    <row r="17714" spans="3:17">
      <c r="C17714" s="52"/>
      <c r="F17714" s="41"/>
      <c r="I17714" s="41"/>
      <c r="J17714" s="41"/>
      <c r="K17714" s="40"/>
      <c r="Q17714" s="52"/>
    </row>
    <row r="17715" spans="3:17">
      <c r="C17715" s="52"/>
      <c r="F17715" s="41"/>
      <c r="I17715" s="41"/>
      <c r="J17715" s="41"/>
      <c r="K17715" s="40"/>
      <c r="Q17715" s="52"/>
    </row>
    <row r="17716" spans="3:17">
      <c r="C17716" s="52"/>
      <c r="F17716" s="41"/>
      <c r="I17716" s="41"/>
      <c r="J17716" s="41"/>
      <c r="K17716" s="40"/>
      <c r="Q17716" s="52"/>
    </row>
    <row r="17717" spans="3:17">
      <c r="C17717" s="52"/>
      <c r="F17717" s="41"/>
      <c r="I17717" s="41"/>
      <c r="J17717" s="41"/>
      <c r="K17717" s="40"/>
      <c r="Q17717" s="52"/>
    </row>
    <row r="17718" spans="3:17">
      <c r="C17718" s="52"/>
      <c r="F17718" s="41"/>
      <c r="I17718" s="41"/>
      <c r="J17718" s="41"/>
      <c r="K17718" s="40"/>
      <c r="Q17718" s="52"/>
    </row>
    <row r="17719" spans="3:17">
      <c r="C17719" s="52"/>
      <c r="F17719" s="41"/>
      <c r="I17719" s="41"/>
      <c r="J17719" s="41"/>
      <c r="K17719" s="40"/>
      <c r="Q17719" s="52"/>
    </row>
    <row r="17720" spans="3:17">
      <c r="C17720" s="52"/>
      <c r="F17720" s="41"/>
      <c r="I17720" s="41"/>
      <c r="J17720" s="41"/>
      <c r="K17720" s="40"/>
      <c r="Q17720" s="52"/>
    </row>
    <row r="17721" spans="3:17">
      <c r="C17721" s="52"/>
      <c r="F17721" s="41"/>
      <c r="I17721" s="41"/>
      <c r="J17721" s="41"/>
      <c r="K17721" s="40"/>
      <c r="Q17721" s="52"/>
    </row>
    <row r="17722" spans="3:17">
      <c r="C17722" s="52"/>
      <c r="F17722" s="41"/>
      <c r="I17722" s="41"/>
      <c r="J17722" s="41"/>
      <c r="K17722" s="40"/>
      <c r="Q17722" s="52"/>
    </row>
    <row r="17723" spans="3:17">
      <c r="C17723" s="52"/>
      <c r="F17723" s="41"/>
      <c r="I17723" s="41"/>
      <c r="J17723" s="41"/>
      <c r="K17723" s="40"/>
      <c r="Q17723" s="52"/>
    </row>
    <row r="17724" spans="3:17">
      <c r="C17724" s="52"/>
      <c r="F17724" s="41"/>
      <c r="I17724" s="41"/>
      <c r="J17724" s="41"/>
      <c r="K17724" s="40"/>
      <c r="Q17724" s="52"/>
    </row>
    <row r="17725" spans="3:17">
      <c r="C17725" s="52"/>
      <c r="F17725" s="41"/>
      <c r="I17725" s="41"/>
      <c r="J17725" s="41"/>
      <c r="K17725" s="40"/>
      <c r="Q17725" s="52"/>
    </row>
    <row r="17726" spans="3:17">
      <c r="C17726" s="52"/>
      <c r="F17726" s="41"/>
      <c r="I17726" s="41"/>
      <c r="J17726" s="41"/>
      <c r="K17726" s="40"/>
      <c r="Q17726" s="52"/>
    </row>
    <row r="17727" spans="3:17">
      <c r="C17727" s="52"/>
      <c r="F17727" s="41"/>
      <c r="I17727" s="41"/>
      <c r="J17727" s="41"/>
      <c r="K17727" s="40"/>
      <c r="Q17727" s="52"/>
    </row>
    <row r="17728" spans="3:17">
      <c r="C17728" s="52"/>
      <c r="F17728" s="41"/>
      <c r="I17728" s="41"/>
      <c r="J17728" s="41"/>
      <c r="K17728" s="40"/>
      <c r="Q17728" s="52"/>
    </row>
    <row r="17729" spans="3:17">
      <c r="C17729" s="52"/>
      <c r="F17729" s="41"/>
      <c r="I17729" s="41"/>
      <c r="J17729" s="41"/>
      <c r="K17729" s="40"/>
      <c r="Q17729" s="52"/>
    </row>
    <row r="17730" spans="3:17">
      <c r="C17730" s="52"/>
      <c r="F17730" s="41"/>
      <c r="I17730" s="41"/>
      <c r="J17730" s="41"/>
      <c r="K17730" s="40"/>
      <c r="Q17730" s="52"/>
    </row>
    <row r="17731" spans="3:17">
      <c r="C17731" s="52"/>
      <c r="F17731" s="41"/>
      <c r="I17731" s="41"/>
      <c r="J17731" s="41"/>
      <c r="K17731" s="40"/>
      <c r="Q17731" s="52"/>
    </row>
    <row r="17732" spans="3:17">
      <c r="C17732" s="52"/>
      <c r="F17732" s="41"/>
      <c r="I17732" s="41"/>
      <c r="J17732" s="41"/>
      <c r="K17732" s="40"/>
      <c r="Q17732" s="52"/>
    </row>
    <row r="17733" spans="3:17">
      <c r="C17733" s="52"/>
      <c r="F17733" s="41"/>
      <c r="I17733" s="41"/>
      <c r="J17733" s="41"/>
      <c r="K17733" s="40"/>
      <c r="Q17733" s="52"/>
    </row>
    <row r="17734" spans="3:17">
      <c r="C17734" s="52"/>
      <c r="F17734" s="41"/>
      <c r="I17734" s="41"/>
      <c r="J17734" s="41"/>
      <c r="K17734" s="40"/>
      <c r="Q17734" s="52"/>
    </row>
    <row r="17735" spans="3:17">
      <c r="C17735" s="52"/>
      <c r="F17735" s="41"/>
      <c r="I17735" s="41"/>
      <c r="J17735" s="41"/>
      <c r="K17735" s="40"/>
      <c r="Q17735" s="52"/>
    </row>
    <row r="17736" spans="3:17">
      <c r="C17736" s="52"/>
      <c r="F17736" s="41"/>
      <c r="I17736" s="41"/>
      <c r="J17736" s="41"/>
      <c r="K17736" s="40"/>
      <c r="Q17736" s="52"/>
    </row>
    <row r="17737" spans="3:17">
      <c r="C17737" s="52"/>
      <c r="F17737" s="41"/>
      <c r="I17737" s="41"/>
      <c r="J17737" s="41"/>
      <c r="K17737" s="40"/>
      <c r="Q17737" s="52"/>
    </row>
    <row r="17738" spans="3:17">
      <c r="C17738" s="52"/>
      <c r="F17738" s="41"/>
      <c r="I17738" s="41"/>
      <c r="J17738" s="41"/>
      <c r="K17738" s="40"/>
      <c r="Q17738" s="52"/>
    </row>
    <row r="17739" spans="3:17">
      <c r="C17739" s="52"/>
      <c r="F17739" s="41"/>
      <c r="I17739" s="41"/>
      <c r="J17739" s="41"/>
      <c r="K17739" s="40"/>
      <c r="Q17739" s="52"/>
    </row>
    <row r="17740" spans="3:17">
      <c r="C17740" s="52"/>
      <c r="F17740" s="41"/>
      <c r="I17740" s="41"/>
      <c r="J17740" s="41"/>
      <c r="K17740" s="40"/>
      <c r="Q17740" s="52"/>
    </row>
    <row r="17741" spans="3:17">
      <c r="C17741" s="52"/>
      <c r="F17741" s="41"/>
      <c r="I17741" s="41"/>
      <c r="J17741" s="41"/>
      <c r="K17741" s="40"/>
      <c r="Q17741" s="52"/>
    </row>
    <row r="17742" spans="3:17">
      <c r="C17742" s="52"/>
      <c r="F17742" s="41"/>
      <c r="I17742" s="41"/>
      <c r="J17742" s="41"/>
      <c r="K17742" s="40"/>
      <c r="Q17742" s="52"/>
    </row>
    <row r="17743" spans="3:17">
      <c r="C17743" s="52"/>
      <c r="F17743" s="41"/>
      <c r="I17743" s="41"/>
      <c r="J17743" s="41"/>
      <c r="K17743" s="40"/>
      <c r="Q17743" s="52"/>
    </row>
    <row r="17744" spans="3:17">
      <c r="C17744" s="52"/>
      <c r="F17744" s="41"/>
      <c r="I17744" s="41"/>
      <c r="J17744" s="41"/>
      <c r="K17744" s="40"/>
      <c r="Q17744" s="52"/>
    </row>
    <row r="17745" spans="3:17">
      <c r="C17745" s="52"/>
      <c r="F17745" s="41"/>
      <c r="I17745" s="41"/>
      <c r="J17745" s="41"/>
      <c r="K17745" s="40"/>
      <c r="Q17745" s="52"/>
    </row>
    <row r="17746" spans="3:17">
      <c r="C17746" s="52"/>
      <c r="F17746" s="41"/>
      <c r="I17746" s="41"/>
      <c r="J17746" s="41"/>
      <c r="K17746" s="40"/>
      <c r="Q17746" s="52"/>
    </row>
    <row r="17747" spans="3:17">
      <c r="C17747" s="52"/>
      <c r="F17747" s="41"/>
      <c r="I17747" s="41"/>
      <c r="J17747" s="41"/>
      <c r="K17747" s="40"/>
      <c r="Q17747" s="52"/>
    </row>
    <row r="17748" spans="3:17">
      <c r="C17748" s="52"/>
      <c r="F17748" s="41"/>
      <c r="I17748" s="41"/>
      <c r="J17748" s="41"/>
      <c r="K17748" s="40"/>
      <c r="Q17748" s="52"/>
    </row>
    <row r="17749" spans="3:17">
      <c r="C17749" s="52"/>
      <c r="F17749" s="41"/>
      <c r="I17749" s="41"/>
      <c r="J17749" s="41"/>
      <c r="K17749" s="40"/>
      <c r="Q17749" s="52"/>
    </row>
    <row r="17750" spans="3:17">
      <c r="C17750" s="52"/>
      <c r="F17750" s="41"/>
      <c r="I17750" s="41"/>
      <c r="J17750" s="41"/>
      <c r="K17750" s="40"/>
      <c r="Q17750" s="52"/>
    </row>
    <row r="17751" spans="3:17">
      <c r="C17751" s="52"/>
      <c r="F17751" s="41"/>
      <c r="I17751" s="41"/>
      <c r="J17751" s="41"/>
      <c r="K17751" s="40"/>
      <c r="Q17751" s="52"/>
    </row>
    <row r="17752" spans="3:17">
      <c r="C17752" s="52"/>
      <c r="F17752" s="41"/>
      <c r="I17752" s="41"/>
      <c r="J17752" s="41"/>
      <c r="K17752" s="40"/>
      <c r="Q17752" s="52"/>
    </row>
    <row r="17753" spans="3:17">
      <c r="C17753" s="52"/>
      <c r="F17753" s="41"/>
      <c r="I17753" s="41"/>
      <c r="J17753" s="41"/>
      <c r="K17753" s="40"/>
      <c r="Q17753" s="52"/>
    </row>
    <row r="17754" spans="3:17">
      <c r="C17754" s="52"/>
      <c r="F17754" s="41"/>
      <c r="I17754" s="41"/>
      <c r="J17754" s="41"/>
      <c r="K17754" s="40"/>
      <c r="Q17754" s="52"/>
    </row>
    <row r="17755" spans="3:17">
      <c r="C17755" s="52"/>
      <c r="F17755" s="41"/>
      <c r="I17755" s="41"/>
      <c r="J17755" s="41"/>
      <c r="K17755" s="40"/>
      <c r="Q17755" s="52"/>
    </row>
    <row r="17756" spans="3:17">
      <c r="C17756" s="52"/>
      <c r="F17756" s="41"/>
      <c r="I17756" s="41"/>
      <c r="J17756" s="41"/>
      <c r="K17756" s="40"/>
      <c r="Q17756" s="52"/>
    </row>
    <row r="17757" spans="3:17">
      <c r="C17757" s="52"/>
      <c r="F17757" s="41"/>
      <c r="I17757" s="41"/>
      <c r="J17757" s="41"/>
      <c r="K17757" s="40"/>
      <c r="Q17757" s="52"/>
    </row>
    <row r="17758" spans="3:17">
      <c r="C17758" s="52"/>
      <c r="F17758" s="41"/>
      <c r="I17758" s="41"/>
      <c r="J17758" s="41"/>
      <c r="K17758" s="40"/>
      <c r="Q17758" s="52"/>
    </row>
    <row r="17759" spans="3:17">
      <c r="C17759" s="52"/>
      <c r="F17759" s="41"/>
      <c r="I17759" s="41"/>
      <c r="J17759" s="41"/>
      <c r="K17759" s="40"/>
      <c r="Q17759" s="52"/>
    </row>
    <row r="17760" spans="3:17">
      <c r="C17760" s="52"/>
      <c r="F17760" s="41"/>
      <c r="I17760" s="41"/>
      <c r="J17760" s="41"/>
      <c r="K17760" s="40"/>
      <c r="Q17760" s="52"/>
    </row>
    <row r="17761" spans="3:17">
      <c r="C17761" s="52"/>
      <c r="F17761" s="41"/>
      <c r="I17761" s="41"/>
      <c r="J17761" s="41"/>
      <c r="K17761" s="40"/>
      <c r="Q17761" s="52"/>
    </row>
    <row r="17762" spans="3:17">
      <c r="C17762" s="52"/>
      <c r="F17762" s="41"/>
      <c r="I17762" s="41"/>
      <c r="J17762" s="41"/>
      <c r="K17762" s="40"/>
      <c r="Q17762" s="52"/>
    </row>
    <row r="17763" spans="3:17">
      <c r="C17763" s="52"/>
      <c r="F17763" s="41"/>
      <c r="I17763" s="41"/>
      <c r="J17763" s="41"/>
      <c r="K17763" s="40"/>
      <c r="Q17763" s="52"/>
    </row>
    <row r="17764" spans="3:17">
      <c r="C17764" s="52"/>
      <c r="F17764" s="41"/>
      <c r="I17764" s="41"/>
      <c r="J17764" s="41"/>
      <c r="K17764" s="40"/>
      <c r="Q17764" s="52"/>
    </row>
    <row r="17765" spans="3:17">
      <c r="C17765" s="52"/>
      <c r="F17765" s="41"/>
      <c r="I17765" s="41"/>
      <c r="J17765" s="41"/>
      <c r="K17765" s="40"/>
      <c r="Q17765" s="52"/>
    </row>
    <row r="17766" spans="3:17">
      <c r="C17766" s="52"/>
      <c r="F17766" s="41"/>
      <c r="I17766" s="41"/>
      <c r="J17766" s="41"/>
      <c r="K17766" s="40"/>
      <c r="Q17766" s="52"/>
    </row>
    <row r="17767" spans="3:17">
      <c r="C17767" s="52"/>
      <c r="F17767" s="41"/>
      <c r="I17767" s="41"/>
      <c r="J17767" s="41"/>
      <c r="K17767" s="40"/>
      <c r="Q17767" s="52"/>
    </row>
    <row r="17768" spans="3:17">
      <c r="C17768" s="52"/>
      <c r="F17768" s="41"/>
      <c r="I17768" s="41"/>
      <c r="J17768" s="41"/>
      <c r="K17768" s="40"/>
      <c r="Q17768" s="52"/>
    </row>
    <row r="17769" spans="3:17">
      <c r="C17769" s="52"/>
      <c r="F17769" s="41"/>
      <c r="I17769" s="41"/>
      <c r="J17769" s="41"/>
      <c r="K17769" s="40"/>
      <c r="Q17769" s="52"/>
    </row>
    <row r="17770" spans="3:17">
      <c r="C17770" s="52"/>
      <c r="F17770" s="41"/>
      <c r="I17770" s="41"/>
      <c r="J17770" s="41"/>
      <c r="K17770" s="40"/>
      <c r="Q17770" s="52"/>
    </row>
    <row r="17771" spans="3:17">
      <c r="C17771" s="52"/>
      <c r="F17771" s="41"/>
      <c r="I17771" s="41"/>
      <c r="J17771" s="41"/>
      <c r="K17771" s="40"/>
      <c r="Q17771" s="52"/>
    </row>
    <row r="17772" spans="3:17">
      <c r="C17772" s="52"/>
      <c r="F17772" s="41"/>
      <c r="I17772" s="41"/>
      <c r="J17772" s="41"/>
      <c r="K17772" s="40"/>
      <c r="Q17772" s="52"/>
    </row>
    <row r="17773" spans="3:17">
      <c r="C17773" s="52"/>
      <c r="F17773" s="41"/>
      <c r="I17773" s="41"/>
      <c r="J17773" s="41"/>
      <c r="K17773" s="40"/>
      <c r="Q17773" s="52"/>
    </row>
    <row r="17774" spans="3:17">
      <c r="C17774" s="52"/>
      <c r="F17774" s="41"/>
      <c r="I17774" s="41"/>
      <c r="J17774" s="41"/>
      <c r="K17774" s="40"/>
      <c r="Q17774" s="52"/>
    </row>
    <row r="17775" spans="3:17">
      <c r="C17775" s="52"/>
      <c r="F17775" s="41"/>
      <c r="I17775" s="41"/>
      <c r="J17775" s="41"/>
      <c r="K17775" s="40"/>
      <c r="Q17775" s="52"/>
    </row>
    <row r="17776" spans="3:17">
      <c r="C17776" s="52"/>
      <c r="F17776" s="41"/>
      <c r="I17776" s="41"/>
      <c r="J17776" s="41"/>
      <c r="K17776" s="40"/>
      <c r="Q17776" s="52"/>
    </row>
    <row r="17777" spans="3:17">
      <c r="C17777" s="52"/>
      <c r="F17777" s="41"/>
      <c r="I17777" s="41"/>
      <c r="J17777" s="41"/>
      <c r="K17777" s="40"/>
      <c r="Q17777" s="52"/>
    </row>
    <row r="17778" spans="3:17">
      <c r="C17778" s="52"/>
      <c r="F17778" s="41"/>
      <c r="I17778" s="41"/>
      <c r="J17778" s="41"/>
      <c r="K17778" s="40"/>
      <c r="Q17778" s="52"/>
    </row>
    <row r="17779" spans="3:17">
      <c r="C17779" s="52"/>
      <c r="F17779" s="41"/>
      <c r="I17779" s="41"/>
      <c r="J17779" s="41"/>
      <c r="K17779" s="40"/>
      <c r="Q17779" s="52"/>
    </row>
    <row r="17780" spans="3:17">
      <c r="C17780" s="52"/>
      <c r="F17780" s="41"/>
      <c r="I17780" s="41"/>
      <c r="J17780" s="41"/>
      <c r="K17780" s="40"/>
      <c r="Q17780" s="52"/>
    </row>
    <row r="17781" spans="3:17">
      <c r="C17781" s="52"/>
      <c r="F17781" s="41"/>
      <c r="I17781" s="41"/>
      <c r="J17781" s="41"/>
      <c r="K17781" s="40"/>
      <c r="Q17781" s="52"/>
    </row>
    <row r="17782" spans="3:17">
      <c r="C17782" s="52"/>
      <c r="F17782" s="41"/>
      <c r="I17782" s="41"/>
      <c r="J17782" s="41"/>
      <c r="K17782" s="40"/>
      <c r="Q17782" s="52"/>
    </row>
    <row r="17783" spans="3:17">
      <c r="C17783" s="52"/>
      <c r="F17783" s="41"/>
      <c r="I17783" s="41"/>
      <c r="J17783" s="41"/>
      <c r="K17783" s="40"/>
      <c r="Q17783" s="52"/>
    </row>
    <row r="17784" spans="3:17">
      <c r="C17784" s="52"/>
      <c r="F17784" s="41"/>
      <c r="I17784" s="41"/>
      <c r="J17784" s="41"/>
      <c r="K17784" s="40"/>
      <c r="Q17784" s="52"/>
    </row>
    <row r="17785" spans="3:17">
      <c r="C17785" s="52"/>
      <c r="F17785" s="41"/>
      <c r="I17785" s="41"/>
      <c r="J17785" s="41"/>
      <c r="K17785" s="40"/>
      <c r="Q17785" s="52"/>
    </row>
    <row r="17786" spans="3:17">
      <c r="C17786" s="52"/>
      <c r="F17786" s="41"/>
      <c r="I17786" s="41"/>
      <c r="J17786" s="41"/>
      <c r="K17786" s="40"/>
      <c r="Q17786" s="52"/>
    </row>
    <row r="17787" spans="3:17">
      <c r="C17787" s="52"/>
      <c r="F17787" s="41"/>
      <c r="I17787" s="41"/>
      <c r="J17787" s="41"/>
      <c r="K17787" s="40"/>
      <c r="Q17787" s="52"/>
    </row>
    <row r="17788" spans="3:17">
      <c r="C17788" s="52"/>
      <c r="F17788" s="41"/>
      <c r="I17788" s="41"/>
      <c r="J17788" s="41"/>
      <c r="K17788" s="40"/>
      <c r="Q17788" s="52"/>
    </row>
    <row r="17789" spans="3:17">
      <c r="C17789" s="52"/>
      <c r="F17789" s="41"/>
      <c r="I17789" s="41"/>
      <c r="J17789" s="41"/>
      <c r="K17789" s="40"/>
      <c r="Q17789" s="52"/>
    </row>
    <row r="17790" spans="3:17">
      <c r="C17790" s="52"/>
      <c r="F17790" s="41"/>
      <c r="I17790" s="41"/>
      <c r="J17790" s="41"/>
      <c r="K17790" s="40"/>
      <c r="Q17790" s="52"/>
    </row>
    <row r="17791" spans="3:17">
      <c r="C17791" s="52"/>
      <c r="F17791" s="41"/>
      <c r="I17791" s="41"/>
      <c r="J17791" s="41"/>
      <c r="K17791" s="40"/>
      <c r="Q17791" s="52"/>
    </row>
    <row r="17792" spans="3:17">
      <c r="C17792" s="52"/>
      <c r="F17792" s="41"/>
      <c r="I17792" s="41"/>
      <c r="J17792" s="41"/>
      <c r="K17792" s="40"/>
      <c r="Q17792" s="52"/>
    </row>
    <row r="17793" spans="3:17">
      <c r="C17793" s="52"/>
      <c r="F17793" s="41"/>
      <c r="I17793" s="41"/>
      <c r="J17793" s="41"/>
      <c r="K17793" s="40"/>
      <c r="Q17793" s="52"/>
    </row>
    <row r="17794" spans="3:17">
      <c r="C17794" s="52"/>
      <c r="F17794" s="41"/>
      <c r="I17794" s="41"/>
      <c r="J17794" s="41"/>
      <c r="K17794" s="40"/>
      <c r="Q17794" s="52"/>
    </row>
    <row r="17795" spans="3:17">
      <c r="C17795" s="52"/>
      <c r="F17795" s="41"/>
      <c r="I17795" s="41"/>
      <c r="J17795" s="41"/>
      <c r="K17795" s="40"/>
      <c r="Q17795" s="52"/>
    </row>
    <row r="17796" spans="3:17">
      <c r="C17796" s="52"/>
      <c r="F17796" s="41"/>
      <c r="I17796" s="41"/>
      <c r="J17796" s="41"/>
      <c r="K17796" s="40"/>
      <c r="Q17796" s="52"/>
    </row>
    <row r="17797" spans="3:17">
      <c r="C17797" s="52"/>
      <c r="F17797" s="41"/>
      <c r="I17797" s="41"/>
      <c r="J17797" s="41"/>
      <c r="K17797" s="40"/>
      <c r="Q17797" s="52"/>
    </row>
    <row r="17798" spans="3:17">
      <c r="C17798" s="52"/>
      <c r="F17798" s="41"/>
      <c r="I17798" s="41"/>
      <c r="J17798" s="41"/>
      <c r="K17798" s="40"/>
      <c r="Q17798" s="52"/>
    </row>
    <row r="17799" spans="3:17">
      <c r="C17799" s="52"/>
      <c r="F17799" s="41"/>
      <c r="I17799" s="41"/>
      <c r="J17799" s="41"/>
      <c r="K17799" s="40"/>
      <c r="Q17799" s="52"/>
    </row>
    <row r="17800" spans="3:17">
      <c r="C17800" s="52"/>
      <c r="F17800" s="41"/>
      <c r="I17800" s="41"/>
      <c r="J17800" s="41"/>
      <c r="K17800" s="40"/>
      <c r="Q17800" s="52"/>
    </row>
    <row r="17801" spans="3:17">
      <c r="C17801" s="52"/>
      <c r="F17801" s="41"/>
      <c r="I17801" s="41"/>
      <c r="J17801" s="41"/>
      <c r="K17801" s="40"/>
      <c r="Q17801" s="52"/>
    </row>
    <row r="17802" spans="3:17">
      <c r="C17802" s="52"/>
      <c r="F17802" s="41"/>
      <c r="I17802" s="41"/>
      <c r="J17802" s="41"/>
      <c r="K17802" s="40"/>
      <c r="Q17802" s="52"/>
    </row>
    <row r="17803" spans="3:17">
      <c r="C17803" s="52"/>
      <c r="F17803" s="41"/>
      <c r="I17803" s="41"/>
      <c r="J17803" s="41"/>
      <c r="K17803" s="40"/>
      <c r="Q17803" s="52"/>
    </row>
    <row r="17804" spans="3:17">
      <c r="C17804" s="52"/>
      <c r="F17804" s="41"/>
      <c r="I17804" s="41"/>
      <c r="J17804" s="41"/>
      <c r="K17804" s="40"/>
      <c r="Q17804" s="52"/>
    </row>
    <row r="17805" spans="3:17">
      <c r="C17805" s="52"/>
      <c r="F17805" s="41"/>
      <c r="I17805" s="41"/>
      <c r="J17805" s="41"/>
      <c r="K17805" s="40"/>
      <c r="Q17805" s="52"/>
    </row>
    <row r="17806" spans="3:17">
      <c r="C17806" s="52"/>
      <c r="F17806" s="41"/>
      <c r="I17806" s="41"/>
      <c r="J17806" s="41"/>
      <c r="K17806" s="40"/>
      <c r="Q17806" s="52"/>
    </row>
    <row r="17807" spans="3:17">
      <c r="C17807" s="52"/>
      <c r="F17807" s="41"/>
      <c r="I17807" s="41"/>
      <c r="J17807" s="41"/>
      <c r="K17807" s="40"/>
      <c r="Q17807" s="52"/>
    </row>
    <row r="17808" spans="3:17">
      <c r="C17808" s="52"/>
      <c r="F17808" s="41"/>
      <c r="I17808" s="41"/>
      <c r="J17808" s="41"/>
      <c r="K17808" s="40"/>
      <c r="Q17808" s="52"/>
    </row>
    <row r="17809" spans="3:17">
      <c r="C17809" s="52"/>
      <c r="F17809" s="41"/>
      <c r="I17809" s="41"/>
      <c r="J17809" s="41"/>
      <c r="K17809" s="40"/>
      <c r="Q17809" s="52"/>
    </row>
    <row r="17810" spans="3:17">
      <c r="C17810" s="52"/>
      <c r="F17810" s="41"/>
      <c r="I17810" s="41"/>
      <c r="J17810" s="41"/>
      <c r="K17810" s="40"/>
      <c r="Q17810" s="52"/>
    </row>
    <row r="17811" spans="3:17">
      <c r="C17811" s="52"/>
      <c r="F17811" s="41"/>
      <c r="I17811" s="41"/>
      <c r="J17811" s="41"/>
      <c r="K17811" s="40"/>
      <c r="Q17811" s="52"/>
    </row>
    <row r="17812" spans="3:17">
      <c r="C17812" s="52"/>
      <c r="F17812" s="41"/>
      <c r="I17812" s="41"/>
      <c r="J17812" s="41"/>
      <c r="K17812" s="40"/>
      <c r="Q17812" s="52"/>
    </row>
    <row r="17813" spans="3:17">
      <c r="C17813" s="52"/>
      <c r="F17813" s="41"/>
      <c r="I17813" s="41"/>
      <c r="J17813" s="41"/>
      <c r="K17813" s="40"/>
      <c r="Q17813" s="52"/>
    </row>
    <row r="17814" spans="3:17">
      <c r="C17814" s="52"/>
      <c r="F17814" s="41"/>
      <c r="I17814" s="41"/>
      <c r="J17814" s="41"/>
      <c r="K17814" s="40"/>
      <c r="Q17814" s="52"/>
    </row>
    <row r="17815" spans="3:17">
      <c r="C17815" s="52"/>
      <c r="F17815" s="41"/>
      <c r="I17815" s="41"/>
      <c r="J17815" s="41"/>
      <c r="K17815" s="40"/>
      <c r="Q17815" s="52"/>
    </row>
    <row r="17816" spans="3:17">
      <c r="C17816" s="52"/>
      <c r="F17816" s="41"/>
      <c r="I17816" s="41"/>
      <c r="J17816" s="41"/>
      <c r="K17816" s="40"/>
      <c r="Q17816" s="52"/>
    </row>
    <row r="17817" spans="3:17">
      <c r="C17817" s="52"/>
      <c r="F17817" s="41"/>
      <c r="I17817" s="41"/>
      <c r="J17817" s="41"/>
      <c r="K17817" s="40"/>
      <c r="Q17817" s="52"/>
    </row>
    <row r="17818" spans="3:17">
      <c r="C17818" s="52"/>
      <c r="F17818" s="41"/>
      <c r="I17818" s="41"/>
      <c r="J17818" s="41"/>
      <c r="K17818" s="40"/>
      <c r="Q17818" s="52"/>
    </row>
    <row r="17819" spans="3:17">
      <c r="C17819" s="52"/>
      <c r="F17819" s="41"/>
      <c r="I17819" s="41"/>
      <c r="J17819" s="41"/>
      <c r="K17819" s="40"/>
      <c r="Q17819" s="52"/>
    </row>
    <row r="17820" spans="3:17">
      <c r="C17820" s="52"/>
      <c r="F17820" s="41"/>
      <c r="I17820" s="41"/>
      <c r="J17820" s="41"/>
      <c r="K17820" s="40"/>
      <c r="Q17820" s="52"/>
    </row>
    <row r="17821" spans="3:17">
      <c r="C17821" s="52"/>
      <c r="F17821" s="41"/>
      <c r="I17821" s="41"/>
      <c r="J17821" s="41"/>
      <c r="K17821" s="40"/>
      <c r="Q17821" s="52"/>
    </row>
    <row r="17822" spans="3:17">
      <c r="C17822" s="52"/>
      <c r="F17822" s="41"/>
      <c r="I17822" s="41"/>
      <c r="J17822" s="41"/>
      <c r="K17822" s="40"/>
      <c r="Q17822" s="52"/>
    </row>
    <row r="17823" spans="3:17">
      <c r="C17823" s="52"/>
      <c r="F17823" s="41"/>
      <c r="I17823" s="41"/>
      <c r="J17823" s="41"/>
      <c r="K17823" s="40"/>
      <c r="Q17823" s="52"/>
    </row>
    <row r="17824" spans="3:17">
      <c r="C17824" s="52"/>
      <c r="F17824" s="41"/>
      <c r="I17824" s="41"/>
      <c r="J17824" s="41"/>
      <c r="K17824" s="40"/>
      <c r="Q17824" s="52"/>
    </row>
    <row r="17825" spans="3:17">
      <c r="C17825" s="52"/>
      <c r="F17825" s="41"/>
      <c r="I17825" s="41"/>
      <c r="J17825" s="41"/>
      <c r="K17825" s="40"/>
      <c r="Q17825" s="52"/>
    </row>
    <row r="17826" spans="3:17">
      <c r="C17826" s="52"/>
      <c r="F17826" s="41"/>
      <c r="I17826" s="41"/>
      <c r="J17826" s="41"/>
      <c r="K17826" s="40"/>
      <c r="Q17826" s="52"/>
    </row>
    <row r="17827" spans="3:17">
      <c r="C17827" s="52"/>
      <c r="F17827" s="41"/>
      <c r="I17827" s="41"/>
      <c r="J17827" s="41"/>
      <c r="K17827" s="40"/>
      <c r="Q17827" s="52"/>
    </row>
    <row r="17828" spans="3:17">
      <c r="C17828" s="52"/>
      <c r="F17828" s="41"/>
      <c r="I17828" s="41"/>
      <c r="J17828" s="41"/>
      <c r="K17828" s="40"/>
      <c r="Q17828" s="52"/>
    </row>
    <row r="17829" spans="3:17">
      <c r="C17829" s="52"/>
      <c r="F17829" s="41"/>
      <c r="I17829" s="41"/>
      <c r="J17829" s="41"/>
      <c r="K17829" s="40"/>
      <c r="Q17829" s="52"/>
    </row>
    <row r="17830" spans="3:17">
      <c r="C17830" s="52"/>
      <c r="F17830" s="41"/>
      <c r="I17830" s="41"/>
      <c r="J17830" s="41"/>
      <c r="K17830" s="40"/>
      <c r="Q17830" s="52"/>
    </row>
    <row r="17831" spans="3:17">
      <c r="C17831" s="52"/>
      <c r="F17831" s="41"/>
      <c r="I17831" s="41"/>
      <c r="J17831" s="41"/>
      <c r="K17831" s="40"/>
      <c r="Q17831" s="52"/>
    </row>
    <row r="17832" spans="3:17">
      <c r="C17832" s="52"/>
      <c r="F17832" s="41"/>
      <c r="I17832" s="41"/>
      <c r="J17832" s="41"/>
      <c r="K17832" s="40"/>
      <c r="Q17832" s="52"/>
    </row>
    <row r="17833" spans="3:17">
      <c r="C17833" s="52"/>
      <c r="F17833" s="41"/>
      <c r="I17833" s="41"/>
      <c r="J17833" s="41"/>
      <c r="K17833" s="40"/>
      <c r="Q17833" s="52"/>
    </row>
    <row r="17834" spans="3:17">
      <c r="C17834" s="52"/>
      <c r="F17834" s="41"/>
      <c r="I17834" s="41"/>
      <c r="J17834" s="41"/>
      <c r="K17834" s="40"/>
      <c r="Q17834" s="52"/>
    </row>
    <row r="17835" spans="3:17">
      <c r="C17835" s="52"/>
      <c r="F17835" s="41"/>
      <c r="I17835" s="41"/>
      <c r="J17835" s="41"/>
      <c r="K17835" s="40"/>
      <c r="Q17835" s="52"/>
    </row>
    <row r="17836" spans="3:17">
      <c r="C17836" s="52"/>
      <c r="F17836" s="41"/>
      <c r="I17836" s="41"/>
      <c r="J17836" s="41"/>
      <c r="K17836" s="40"/>
      <c r="Q17836" s="52"/>
    </row>
    <row r="17837" spans="3:17">
      <c r="C17837" s="52"/>
      <c r="F17837" s="41"/>
      <c r="I17837" s="41"/>
      <c r="J17837" s="41"/>
      <c r="K17837" s="40"/>
      <c r="Q17837" s="52"/>
    </row>
    <row r="17838" spans="3:17">
      <c r="C17838" s="52"/>
      <c r="F17838" s="41"/>
      <c r="I17838" s="41"/>
      <c r="J17838" s="41"/>
      <c r="K17838" s="40"/>
      <c r="Q17838" s="52"/>
    </row>
    <row r="17839" spans="3:17">
      <c r="C17839" s="52"/>
      <c r="F17839" s="41"/>
      <c r="I17839" s="41"/>
      <c r="J17839" s="41"/>
      <c r="K17839" s="40"/>
      <c r="Q17839" s="52"/>
    </row>
    <row r="17840" spans="3:17">
      <c r="C17840" s="52"/>
      <c r="F17840" s="41"/>
      <c r="I17840" s="41"/>
      <c r="J17840" s="41"/>
      <c r="K17840" s="40"/>
      <c r="Q17840" s="52"/>
    </row>
    <row r="17841" spans="3:17">
      <c r="C17841" s="52"/>
      <c r="F17841" s="41"/>
      <c r="I17841" s="41"/>
      <c r="J17841" s="41"/>
      <c r="K17841" s="40"/>
      <c r="Q17841" s="52"/>
    </row>
    <row r="17842" spans="3:17">
      <c r="C17842" s="52"/>
      <c r="F17842" s="41"/>
      <c r="I17842" s="41"/>
      <c r="J17842" s="41"/>
      <c r="K17842" s="40"/>
      <c r="Q17842" s="52"/>
    </row>
    <row r="17843" spans="3:17">
      <c r="C17843" s="52"/>
      <c r="F17843" s="41"/>
      <c r="I17843" s="41"/>
      <c r="J17843" s="41"/>
      <c r="K17843" s="40"/>
      <c r="Q17843" s="52"/>
    </row>
    <row r="17844" spans="3:17">
      <c r="C17844" s="52"/>
      <c r="F17844" s="41"/>
      <c r="I17844" s="41"/>
      <c r="J17844" s="41"/>
      <c r="K17844" s="40"/>
      <c r="Q17844" s="52"/>
    </row>
    <row r="17845" spans="3:17">
      <c r="C17845" s="52"/>
      <c r="F17845" s="41"/>
      <c r="I17845" s="41"/>
      <c r="J17845" s="41"/>
      <c r="K17845" s="40"/>
      <c r="Q17845" s="52"/>
    </row>
    <row r="17846" spans="3:17">
      <c r="C17846" s="52"/>
      <c r="F17846" s="41"/>
      <c r="I17846" s="41"/>
      <c r="J17846" s="41"/>
      <c r="K17846" s="40"/>
      <c r="Q17846" s="52"/>
    </row>
    <row r="17847" spans="3:17">
      <c r="C17847" s="52"/>
      <c r="F17847" s="41"/>
      <c r="I17847" s="41"/>
      <c r="J17847" s="41"/>
      <c r="K17847" s="40"/>
      <c r="Q17847" s="52"/>
    </row>
    <row r="17848" spans="3:17">
      <c r="C17848" s="52"/>
      <c r="F17848" s="41"/>
      <c r="I17848" s="41"/>
      <c r="J17848" s="41"/>
      <c r="K17848" s="40"/>
      <c r="Q17848" s="52"/>
    </row>
    <row r="17849" spans="3:17">
      <c r="C17849" s="52"/>
      <c r="F17849" s="41"/>
      <c r="I17849" s="41"/>
      <c r="J17849" s="41"/>
      <c r="K17849" s="40"/>
      <c r="Q17849" s="52"/>
    </row>
    <row r="17850" spans="3:17">
      <c r="C17850" s="52"/>
      <c r="F17850" s="41"/>
      <c r="I17850" s="41"/>
      <c r="J17850" s="41"/>
      <c r="K17850" s="40"/>
      <c r="Q17850" s="52"/>
    </row>
    <row r="17851" spans="3:17">
      <c r="C17851" s="52"/>
      <c r="F17851" s="41"/>
      <c r="I17851" s="41"/>
      <c r="J17851" s="41"/>
      <c r="K17851" s="40"/>
      <c r="Q17851" s="52"/>
    </row>
    <row r="17852" spans="3:17">
      <c r="C17852" s="52"/>
      <c r="F17852" s="41"/>
      <c r="I17852" s="41"/>
      <c r="J17852" s="41"/>
      <c r="K17852" s="40"/>
      <c r="Q17852" s="52"/>
    </row>
    <row r="17853" spans="3:17">
      <c r="C17853" s="52"/>
      <c r="F17853" s="41"/>
      <c r="I17853" s="41"/>
      <c r="J17853" s="41"/>
      <c r="K17853" s="40"/>
      <c r="Q17853" s="52"/>
    </row>
    <row r="17854" spans="3:17">
      <c r="C17854" s="52"/>
      <c r="F17854" s="41"/>
      <c r="I17854" s="41"/>
      <c r="J17854" s="41"/>
      <c r="K17854" s="40"/>
      <c r="Q17854" s="52"/>
    </row>
    <row r="17855" spans="3:17">
      <c r="C17855" s="52"/>
      <c r="F17855" s="41"/>
      <c r="I17855" s="41"/>
      <c r="J17855" s="41"/>
      <c r="K17855" s="40"/>
      <c r="Q17855" s="52"/>
    </row>
    <row r="17856" spans="3:17">
      <c r="C17856" s="52"/>
      <c r="F17856" s="41"/>
      <c r="I17856" s="41"/>
      <c r="J17856" s="41"/>
      <c r="K17856" s="40"/>
      <c r="Q17856" s="52"/>
    </row>
    <row r="17857" spans="3:17">
      <c r="C17857" s="52"/>
      <c r="F17857" s="41"/>
      <c r="I17857" s="41"/>
      <c r="J17857" s="41"/>
      <c r="K17857" s="40"/>
      <c r="Q17857" s="52"/>
    </row>
    <row r="17858" spans="3:17">
      <c r="C17858" s="52"/>
      <c r="F17858" s="41"/>
      <c r="I17858" s="41"/>
      <c r="J17858" s="41"/>
      <c r="K17858" s="40"/>
      <c r="Q17858" s="52"/>
    </row>
    <row r="17859" spans="3:17">
      <c r="C17859" s="52"/>
      <c r="F17859" s="41"/>
      <c r="I17859" s="41"/>
      <c r="J17859" s="41"/>
      <c r="K17859" s="40"/>
      <c r="Q17859" s="52"/>
    </row>
    <row r="17860" spans="3:17">
      <c r="C17860" s="52"/>
      <c r="F17860" s="41"/>
      <c r="I17860" s="41"/>
      <c r="J17860" s="41"/>
      <c r="K17860" s="40"/>
      <c r="Q17860" s="52"/>
    </row>
    <row r="17861" spans="3:17">
      <c r="C17861" s="52"/>
      <c r="F17861" s="41"/>
      <c r="I17861" s="41"/>
      <c r="J17861" s="41"/>
      <c r="K17861" s="40"/>
      <c r="Q17861" s="52"/>
    </row>
    <row r="17862" spans="3:17">
      <c r="C17862" s="52"/>
      <c r="F17862" s="41"/>
      <c r="I17862" s="41"/>
      <c r="J17862" s="41"/>
      <c r="K17862" s="40"/>
      <c r="Q17862" s="52"/>
    </row>
    <row r="17863" spans="3:17">
      <c r="C17863" s="52"/>
      <c r="F17863" s="41"/>
      <c r="I17863" s="41"/>
      <c r="J17863" s="41"/>
      <c r="K17863" s="40"/>
      <c r="Q17863" s="52"/>
    </row>
    <row r="17864" spans="3:17">
      <c r="C17864" s="52"/>
      <c r="F17864" s="41"/>
      <c r="I17864" s="41"/>
      <c r="J17864" s="41"/>
      <c r="K17864" s="40"/>
      <c r="Q17864" s="52"/>
    </row>
    <row r="17865" spans="3:17">
      <c r="C17865" s="52"/>
      <c r="F17865" s="41"/>
      <c r="I17865" s="41"/>
      <c r="J17865" s="41"/>
      <c r="K17865" s="40"/>
      <c r="Q17865" s="52"/>
    </row>
    <row r="17866" spans="3:17">
      <c r="C17866" s="52"/>
      <c r="F17866" s="41"/>
      <c r="I17866" s="41"/>
      <c r="J17866" s="41"/>
      <c r="K17866" s="40"/>
      <c r="Q17866" s="52"/>
    </row>
    <row r="17867" spans="3:17">
      <c r="C17867" s="52"/>
      <c r="F17867" s="41"/>
      <c r="I17867" s="41"/>
      <c r="J17867" s="41"/>
      <c r="K17867" s="40"/>
      <c r="Q17867" s="52"/>
    </row>
    <row r="17868" spans="3:17">
      <c r="C17868" s="52"/>
      <c r="F17868" s="41"/>
      <c r="I17868" s="41"/>
      <c r="J17868" s="41"/>
      <c r="K17868" s="40"/>
      <c r="Q17868" s="52"/>
    </row>
    <row r="17869" spans="3:17">
      <c r="C17869" s="52"/>
      <c r="F17869" s="41"/>
      <c r="I17869" s="41"/>
      <c r="J17869" s="41"/>
      <c r="K17869" s="40"/>
      <c r="Q17869" s="52"/>
    </row>
    <row r="17870" spans="3:17">
      <c r="C17870" s="52"/>
      <c r="F17870" s="41"/>
      <c r="I17870" s="41"/>
      <c r="J17870" s="41"/>
      <c r="K17870" s="40"/>
      <c r="Q17870" s="52"/>
    </row>
    <row r="17871" spans="3:17">
      <c r="C17871" s="52"/>
      <c r="F17871" s="41"/>
      <c r="I17871" s="41"/>
      <c r="J17871" s="41"/>
      <c r="K17871" s="40"/>
      <c r="Q17871" s="52"/>
    </row>
    <row r="17872" spans="3:17">
      <c r="C17872" s="52"/>
      <c r="F17872" s="41"/>
      <c r="I17872" s="41"/>
      <c r="J17872" s="41"/>
      <c r="K17872" s="40"/>
      <c r="Q17872" s="52"/>
    </row>
    <row r="17873" spans="3:17">
      <c r="C17873" s="52"/>
      <c r="F17873" s="41"/>
      <c r="I17873" s="41"/>
      <c r="J17873" s="41"/>
      <c r="K17873" s="40"/>
      <c r="Q17873" s="52"/>
    </row>
    <row r="17874" spans="3:17">
      <c r="C17874" s="52"/>
      <c r="F17874" s="41"/>
      <c r="I17874" s="41"/>
      <c r="J17874" s="41"/>
      <c r="K17874" s="40"/>
      <c r="Q17874" s="52"/>
    </row>
    <row r="17875" spans="3:17">
      <c r="C17875" s="52"/>
      <c r="F17875" s="41"/>
      <c r="I17875" s="41"/>
      <c r="J17875" s="41"/>
      <c r="K17875" s="40"/>
      <c r="Q17875" s="52"/>
    </row>
    <row r="17876" spans="3:17">
      <c r="C17876" s="52"/>
      <c r="F17876" s="41"/>
      <c r="I17876" s="41"/>
      <c r="J17876" s="41"/>
      <c r="K17876" s="40"/>
      <c r="Q17876" s="52"/>
    </row>
    <row r="17877" spans="3:17">
      <c r="C17877" s="52"/>
      <c r="F17877" s="41"/>
      <c r="I17877" s="41"/>
      <c r="J17877" s="41"/>
      <c r="K17877" s="40"/>
      <c r="Q17877" s="52"/>
    </row>
    <row r="17878" spans="3:17">
      <c r="C17878" s="52"/>
      <c r="F17878" s="41"/>
      <c r="I17878" s="41"/>
      <c r="J17878" s="41"/>
      <c r="K17878" s="40"/>
      <c r="Q17878" s="52"/>
    </row>
    <row r="17879" spans="3:17">
      <c r="C17879" s="52"/>
      <c r="F17879" s="41"/>
      <c r="I17879" s="41"/>
      <c r="J17879" s="41"/>
      <c r="K17879" s="40"/>
      <c r="Q17879" s="52"/>
    </row>
    <row r="17880" spans="3:17">
      <c r="C17880" s="52"/>
      <c r="F17880" s="41"/>
      <c r="I17880" s="41"/>
      <c r="J17880" s="41"/>
      <c r="K17880" s="40"/>
      <c r="Q17880" s="52"/>
    </row>
    <row r="17881" spans="3:17">
      <c r="C17881" s="52"/>
      <c r="F17881" s="41"/>
      <c r="I17881" s="41"/>
      <c r="J17881" s="41"/>
      <c r="K17881" s="40"/>
      <c r="Q17881" s="52"/>
    </row>
    <row r="17882" spans="3:17">
      <c r="C17882" s="52"/>
      <c r="F17882" s="41"/>
      <c r="I17882" s="41"/>
      <c r="J17882" s="41"/>
      <c r="K17882" s="40"/>
      <c r="Q17882" s="52"/>
    </row>
    <row r="17883" spans="3:17">
      <c r="C17883" s="52"/>
      <c r="F17883" s="41"/>
      <c r="I17883" s="41"/>
      <c r="J17883" s="41"/>
      <c r="K17883" s="40"/>
      <c r="Q17883" s="52"/>
    </row>
    <row r="17884" spans="3:17">
      <c r="C17884" s="52"/>
      <c r="F17884" s="41"/>
      <c r="I17884" s="41"/>
      <c r="J17884" s="41"/>
      <c r="K17884" s="40"/>
      <c r="Q17884" s="52"/>
    </row>
    <row r="17885" spans="3:17">
      <c r="C17885" s="52"/>
      <c r="F17885" s="41"/>
      <c r="I17885" s="41"/>
      <c r="J17885" s="41"/>
      <c r="K17885" s="40"/>
      <c r="Q17885" s="52"/>
    </row>
    <row r="17886" spans="3:17">
      <c r="C17886" s="52"/>
      <c r="F17886" s="41"/>
      <c r="I17886" s="41"/>
      <c r="J17886" s="41"/>
      <c r="K17886" s="40"/>
      <c r="Q17886" s="52"/>
    </row>
    <row r="17887" spans="3:17">
      <c r="C17887" s="52"/>
      <c r="F17887" s="41"/>
      <c r="I17887" s="41"/>
      <c r="J17887" s="41"/>
      <c r="K17887" s="40"/>
      <c r="Q17887" s="52"/>
    </row>
    <row r="17888" spans="3:17">
      <c r="C17888" s="52"/>
      <c r="F17888" s="41"/>
      <c r="I17888" s="41"/>
      <c r="J17888" s="41"/>
      <c r="K17888" s="40"/>
      <c r="Q17888" s="52"/>
    </row>
    <row r="17889" spans="3:17">
      <c r="C17889" s="52"/>
      <c r="F17889" s="41"/>
      <c r="I17889" s="41"/>
      <c r="J17889" s="41"/>
      <c r="K17889" s="40"/>
      <c r="Q17889" s="52"/>
    </row>
    <row r="17890" spans="3:17">
      <c r="C17890" s="52"/>
      <c r="F17890" s="41"/>
      <c r="I17890" s="41"/>
      <c r="J17890" s="41"/>
      <c r="K17890" s="40"/>
      <c r="Q17890" s="52"/>
    </row>
    <row r="17891" spans="3:17">
      <c r="C17891" s="52"/>
      <c r="F17891" s="41"/>
      <c r="I17891" s="41"/>
      <c r="J17891" s="41"/>
      <c r="K17891" s="40"/>
      <c r="Q17891" s="52"/>
    </row>
    <row r="17892" spans="3:17">
      <c r="C17892" s="52"/>
      <c r="F17892" s="41"/>
      <c r="I17892" s="41"/>
      <c r="J17892" s="41"/>
      <c r="K17892" s="40"/>
      <c r="Q17892" s="52"/>
    </row>
    <row r="17893" spans="3:17">
      <c r="C17893" s="52"/>
      <c r="F17893" s="41"/>
      <c r="I17893" s="41"/>
      <c r="J17893" s="41"/>
      <c r="K17893" s="40"/>
      <c r="Q17893" s="52"/>
    </row>
    <row r="17894" spans="3:17">
      <c r="C17894" s="52"/>
      <c r="F17894" s="41"/>
      <c r="I17894" s="41"/>
      <c r="J17894" s="41"/>
      <c r="K17894" s="40"/>
      <c r="Q17894" s="52"/>
    </row>
    <row r="17895" spans="3:17">
      <c r="C17895" s="52"/>
      <c r="F17895" s="41"/>
      <c r="I17895" s="41"/>
      <c r="J17895" s="41"/>
      <c r="K17895" s="40"/>
      <c r="Q17895" s="52"/>
    </row>
    <row r="17896" spans="3:17">
      <c r="C17896" s="52"/>
      <c r="F17896" s="41"/>
      <c r="I17896" s="41"/>
      <c r="J17896" s="41"/>
      <c r="K17896" s="40"/>
      <c r="Q17896" s="52"/>
    </row>
    <row r="17897" spans="3:17">
      <c r="C17897" s="52"/>
      <c r="F17897" s="41"/>
      <c r="I17897" s="41"/>
      <c r="J17897" s="41"/>
      <c r="K17897" s="40"/>
      <c r="Q17897" s="52"/>
    </row>
    <row r="17898" spans="3:17">
      <c r="C17898" s="52"/>
      <c r="F17898" s="41"/>
      <c r="I17898" s="41"/>
      <c r="J17898" s="41"/>
      <c r="K17898" s="40"/>
      <c r="Q17898" s="52"/>
    </row>
    <row r="17899" spans="3:17">
      <c r="C17899" s="52"/>
      <c r="F17899" s="41"/>
      <c r="I17899" s="41"/>
      <c r="J17899" s="41"/>
      <c r="K17899" s="40"/>
      <c r="Q17899" s="52"/>
    </row>
    <row r="17900" spans="3:17">
      <c r="C17900" s="52"/>
      <c r="F17900" s="41"/>
      <c r="I17900" s="41"/>
      <c r="J17900" s="41"/>
      <c r="K17900" s="40"/>
      <c r="Q17900" s="52"/>
    </row>
    <row r="17901" spans="3:17">
      <c r="C17901" s="52"/>
      <c r="F17901" s="41"/>
      <c r="I17901" s="41"/>
      <c r="J17901" s="41"/>
      <c r="K17901" s="40"/>
      <c r="Q17901" s="52"/>
    </row>
    <row r="17902" spans="3:17">
      <c r="C17902" s="52"/>
      <c r="F17902" s="41"/>
      <c r="I17902" s="41"/>
      <c r="J17902" s="41"/>
      <c r="K17902" s="40"/>
      <c r="Q17902" s="52"/>
    </row>
    <row r="17903" spans="3:17">
      <c r="C17903" s="52"/>
      <c r="F17903" s="41"/>
      <c r="I17903" s="41"/>
      <c r="J17903" s="41"/>
      <c r="K17903" s="40"/>
      <c r="Q17903" s="52"/>
    </row>
    <row r="17904" spans="3:17">
      <c r="C17904" s="52"/>
      <c r="F17904" s="41"/>
      <c r="I17904" s="41"/>
      <c r="J17904" s="41"/>
      <c r="K17904" s="40"/>
      <c r="Q17904" s="52"/>
    </row>
    <row r="17905" spans="3:17">
      <c r="C17905" s="52"/>
      <c r="F17905" s="41"/>
      <c r="I17905" s="41"/>
      <c r="J17905" s="41"/>
      <c r="K17905" s="40"/>
      <c r="Q17905" s="52"/>
    </row>
    <row r="17906" spans="3:17">
      <c r="C17906" s="52"/>
      <c r="F17906" s="41"/>
      <c r="I17906" s="41"/>
      <c r="J17906" s="41"/>
      <c r="K17906" s="40"/>
      <c r="Q17906" s="52"/>
    </row>
    <row r="17907" spans="3:17">
      <c r="C17907" s="52"/>
      <c r="F17907" s="41"/>
      <c r="I17907" s="41"/>
      <c r="J17907" s="41"/>
      <c r="K17907" s="40"/>
      <c r="Q17907" s="52"/>
    </row>
    <row r="17908" spans="3:17">
      <c r="C17908" s="52"/>
      <c r="F17908" s="41"/>
      <c r="I17908" s="41"/>
      <c r="J17908" s="41"/>
      <c r="K17908" s="40"/>
      <c r="Q17908" s="52"/>
    </row>
    <row r="17909" spans="3:17">
      <c r="C17909" s="52"/>
      <c r="F17909" s="41"/>
      <c r="I17909" s="41"/>
      <c r="J17909" s="41"/>
      <c r="K17909" s="40"/>
      <c r="Q17909" s="52"/>
    </row>
    <row r="17910" spans="3:17">
      <c r="C17910" s="52"/>
      <c r="F17910" s="41"/>
      <c r="I17910" s="41"/>
      <c r="J17910" s="41"/>
      <c r="K17910" s="40"/>
      <c r="Q17910" s="52"/>
    </row>
    <row r="17911" spans="3:17">
      <c r="C17911" s="52"/>
      <c r="F17911" s="41"/>
      <c r="I17911" s="41"/>
      <c r="J17911" s="41"/>
      <c r="K17911" s="40"/>
      <c r="Q17911" s="52"/>
    </row>
    <row r="17912" spans="3:17">
      <c r="C17912" s="52"/>
      <c r="F17912" s="41"/>
      <c r="I17912" s="41"/>
      <c r="J17912" s="41"/>
      <c r="K17912" s="40"/>
      <c r="Q17912" s="52"/>
    </row>
    <row r="17913" spans="3:17">
      <c r="C17913" s="52"/>
      <c r="F17913" s="41"/>
      <c r="I17913" s="41"/>
      <c r="J17913" s="41"/>
      <c r="K17913" s="40"/>
      <c r="Q17913" s="52"/>
    </row>
    <row r="17914" spans="3:17">
      <c r="C17914" s="52"/>
      <c r="F17914" s="41"/>
      <c r="I17914" s="41"/>
      <c r="J17914" s="41"/>
      <c r="K17914" s="40"/>
      <c r="Q17914" s="52"/>
    </row>
    <row r="17915" spans="3:17">
      <c r="C17915" s="52"/>
      <c r="F17915" s="41"/>
      <c r="I17915" s="41"/>
      <c r="J17915" s="41"/>
      <c r="K17915" s="40"/>
      <c r="Q17915" s="52"/>
    </row>
    <row r="17916" spans="3:17">
      <c r="C17916" s="52"/>
      <c r="F17916" s="41"/>
      <c r="I17916" s="41"/>
      <c r="J17916" s="41"/>
      <c r="K17916" s="40"/>
      <c r="Q17916" s="52"/>
    </row>
    <row r="17917" spans="3:17">
      <c r="C17917" s="52"/>
      <c r="F17917" s="41"/>
      <c r="I17917" s="41"/>
      <c r="J17917" s="41"/>
      <c r="K17917" s="40"/>
      <c r="Q17917" s="52"/>
    </row>
    <row r="17918" spans="3:17">
      <c r="C17918" s="52"/>
      <c r="F17918" s="41"/>
      <c r="I17918" s="41"/>
      <c r="J17918" s="41"/>
      <c r="K17918" s="40"/>
      <c r="Q17918" s="52"/>
    </row>
    <row r="17919" spans="3:17">
      <c r="C17919" s="52"/>
      <c r="F17919" s="41"/>
      <c r="I17919" s="41"/>
      <c r="J17919" s="41"/>
      <c r="K17919" s="40"/>
      <c r="Q17919" s="52"/>
    </row>
    <row r="17920" spans="3:17">
      <c r="C17920" s="52"/>
      <c r="F17920" s="41"/>
      <c r="I17920" s="41"/>
      <c r="J17920" s="41"/>
      <c r="K17920" s="40"/>
      <c r="Q17920" s="52"/>
    </row>
    <row r="17921" spans="3:17">
      <c r="C17921" s="52"/>
      <c r="F17921" s="41"/>
      <c r="I17921" s="41"/>
      <c r="J17921" s="41"/>
      <c r="K17921" s="40"/>
      <c r="Q17921" s="52"/>
    </row>
    <row r="17922" spans="3:17">
      <c r="C17922" s="52"/>
      <c r="F17922" s="41"/>
      <c r="I17922" s="41"/>
      <c r="J17922" s="41"/>
      <c r="K17922" s="40"/>
      <c r="Q17922" s="52"/>
    </row>
    <row r="17923" spans="3:17">
      <c r="C17923" s="52"/>
      <c r="F17923" s="41"/>
      <c r="I17923" s="41"/>
      <c r="J17923" s="41"/>
      <c r="K17923" s="40"/>
      <c r="Q17923" s="52"/>
    </row>
    <row r="17924" spans="3:17">
      <c r="C17924" s="52"/>
      <c r="F17924" s="41"/>
      <c r="I17924" s="41"/>
      <c r="J17924" s="41"/>
      <c r="K17924" s="40"/>
      <c r="Q17924" s="52"/>
    </row>
    <row r="17925" spans="3:17">
      <c r="C17925" s="52"/>
      <c r="F17925" s="41"/>
      <c r="I17925" s="41"/>
      <c r="J17925" s="41"/>
      <c r="K17925" s="40"/>
      <c r="Q17925" s="52"/>
    </row>
    <row r="17926" spans="3:17">
      <c r="C17926" s="52"/>
      <c r="F17926" s="41"/>
      <c r="I17926" s="41"/>
      <c r="J17926" s="41"/>
      <c r="K17926" s="40"/>
      <c r="Q17926" s="52"/>
    </row>
    <row r="17927" spans="3:17">
      <c r="C17927" s="52"/>
      <c r="F17927" s="41"/>
      <c r="I17927" s="41"/>
      <c r="J17927" s="41"/>
      <c r="K17927" s="40"/>
      <c r="Q17927" s="52"/>
    </row>
    <row r="17928" spans="3:17">
      <c r="C17928" s="52"/>
      <c r="F17928" s="41"/>
      <c r="I17928" s="41"/>
      <c r="J17928" s="41"/>
      <c r="K17928" s="40"/>
      <c r="Q17928" s="52"/>
    </row>
    <row r="17929" spans="3:17">
      <c r="C17929" s="52"/>
      <c r="F17929" s="41"/>
      <c r="I17929" s="41"/>
      <c r="J17929" s="41"/>
      <c r="K17929" s="40"/>
      <c r="Q17929" s="52"/>
    </row>
    <row r="17930" spans="3:17">
      <c r="C17930" s="52"/>
      <c r="F17930" s="41"/>
      <c r="I17930" s="41"/>
      <c r="J17930" s="41"/>
      <c r="K17930" s="40"/>
      <c r="Q17930" s="52"/>
    </row>
    <row r="17931" spans="3:17">
      <c r="C17931" s="52"/>
      <c r="F17931" s="41"/>
      <c r="I17931" s="41"/>
      <c r="J17931" s="41"/>
      <c r="K17931" s="40"/>
      <c r="Q17931" s="52"/>
    </row>
    <row r="17932" spans="3:17">
      <c r="C17932" s="52"/>
      <c r="F17932" s="41"/>
      <c r="I17932" s="41"/>
      <c r="J17932" s="41"/>
      <c r="K17932" s="40"/>
      <c r="Q17932" s="52"/>
    </row>
    <row r="17933" spans="3:17">
      <c r="C17933" s="52"/>
      <c r="F17933" s="41"/>
      <c r="I17933" s="41"/>
      <c r="J17933" s="41"/>
      <c r="K17933" s="40"/>
      <c r="Q17933" s="52"/>
    </row>
    <row r="17934" spans="3:17">
      <c r="C17934" s="52"/>
      <c r="F17934" s="41"/>
      <c r="I17934" s="41"/>
      <c r="J17934" s="41"/>
      <c r="K17934" s="40"/>
      <c r="Q17934" s="52"/>
    </row>
    <row r="17935" spans="3:17">
      <c r="C17935" s="52"/>
      <c r="F17935" s="41"/>
      <c r="I17935" s="41"/>
      <c r="J17935" s="41"/>
      <c r="K17935" s="40"/>
      <c r="Q17935" s="52"/>
    </row>
    <row r="17936" spans="3:17">
      <c r="C17936" s="52"/>
      <c r="F17936" s="41"/>
      <c r="I17936" s="41"/>
      <c r="J17936" s="41"/>
      <c r="K17936" s="40"/>
      <c r="Q17936" s="52"/>
    </row>
    <row r="17937" spans="3:17">
      <c r="C17937" s="52"/>
      <c r="F17937" s="41"/>
      <c r="I17937" s="41"/>
      <c r="J17937" s="41"/>
      <c r="K17937" s="40"/>
      <c r="Q17937" s="52"/>
    </row>
    <row r="17938" spans="3:17">
      <c r="C17938" s="52"/>
      <c r="F17938" s="41"/>
      <c r="I17938" s="41"/>
      <c r="J17938" s="41"/>
      <c r="K17938" s="40"/>
      <c r="Q17938" s="52"/>
    </row>
    <row r="17939" spans="3:17">
      <c r="C17939" s="52"/>
      <c r="F17939" s="41"/>
      <c r="I17939" s="41"/>
      <c r="J17939" s="41"/>
      <c r="K17939" s="40"/>
      <c r="Q17939" s="52"/>
    </row>
    <row r="17940" spans="3:17">
      <c r="C17940" s="52"/>
      <c r="F17940" s="41"/>
      <c r="I17940" s="41"/>
      <c r="J17940" s="41"/>
      <c r="K17940" s="40"/>
      <c r="Q17940" s="52"/>
    </row>
    <row r="17941" spans="3:17">
      <c r="C17941" s="52"/>
      <c r="F17941" s="41"/>
      <c r="I17941" s="41"/>
      <c r="J17941" s="41"/>
      <c r="K17941" s="40"/>
      <c r="Q17941" s="52"/>
    </row>
    <row r="17942" spans="3:17">
      <c r="C17942" s="52"/>
      <c r="F17942" s="41"/>
      <c r="I17942" s="41"/>
      <c r="J17942" s="41"/>
      <c r="K17942" s="40"/>
      <c r="Q17942" s="52"/>
    </row>
    <row r="17943" spans="3:17">
      <c r="C17943" s="52"/>
      <c r="F17943" s="41"/>
      <c r="I17943" s="41"/>
      <c r="J17943" s="41"/>
      <c r="K17943" s="40"/>
      <c r="Q17943" s="52"/>
    </row>
    <row r="17944" spans="3:17">
      <c r="C17944" s="52"/>
      <c r="F17944" s="41"/>
      <c r="I17944" s="41"/>
      <c r="J17944" s="41"/>
      <c r="K17944" s="40"/>
      <c r="Q17944" s="52"/>
    </row>
    <row r="17945" spans="3:17">
      <c r="C17945" s="52"/>
      <c r="F17945" s="41"/>
      <c r="I17945" s="41"/>
      <c r="J17945" s="41"/>
      <c r="K17945" s="40"/>
      <c r="Q17945" s="52"/>
    </row>
    <row r="17946" spans="3:17">
      <c r="C17946" s="52"/>
      <c r="F17946" s="41"/>
      <c r="I17946" s="41"/>
      <c r="J17946" s="41"/>
      <c r="K17946" s="40"/>
      <c r="Q17946" s="52"/>
    </row>
    <row r="17947" spans="3:17">
      <c r="C17947" s="52"/>
      <c r="F17947" s="41"/>
      <c r="I17947" s="41"/>
      <c r="J17947" s="41"/>
      <c r="K17947" s="40"/>
      <c r="Q17947" s="52"/>
    </row>
    <row r="17948" spans="3:17">
      <c r="C17948" s="52"/>
      <c r="F17948" s="41"/>
      <c r="I17948" s="41"/>
      <c r="J17948" s="41"/>
      <c r="K17948" s="40"/>
      <c r="Q17948" s="52"/>
    </row>
    <row r="17949" spans="3:17">
      <c r="C17949" s="52"/>
      <c r="F17949" s="41"/>
      <c r="I17949" s="41"/>
      <c r="J17949" s="41"/>
      <c r="K17949" s="40"/>
      <c r="Q17949" s="52"/>
    </row>
    <row r="17950" spans="3:17">
      <c r="C17950" s="52"/>
      <c r="F17950" s="41"/>
      <c r="I17950" s="41"/>
      <c r="J17950" s="41"/>
      <c r="K17950" s="40"/>
      <c r="Q17950" s="52"/>
    </row>
    <row r="17951" spans="3:17">
      <c r="C17951" s="52"/>
      <c r="F17951" s="41"/>
      <c r="I17951" s="41"/>
      <c r="J17951" s="41"/>
      <c r="K17951" s="40"/>
      <c r="Q17951" s="52"/>
    </row>
    <row r="17952" spans="3:17">
      <c r="C17952" s="52"/>
      <c r="F17952" s="41"/>
      <c r="I17952" s="41"/>
      <c r="J17952" s="41"/>
      <c r="K17952" s="40"/>
      <c r="Q17952" s="52"/>
    </row>
    <row r="17953" spans="3:17">
      <c r="C17953" s="52"/>
      <c r="F17953" s="41"/>
      <c r="I17953" s="41"/>
      <c r="J17953" s="41"/>
      <c r="K17953" s="40"/>
      <c r="Q17953" s="52"/>
    </row>
    <row r="17954" spans="3:17">
      <c r="C17954" s="52"/>
      <c r="F17954" s="41"/>
      <c r="I17954" s="41"/>
      <c r="J17954" s="41"/>
      <c r="K17954" s="40"/>
      <c r="Q17954" s="52"/>
    </row>
    <row r="17955" spans="3:17">
      <c r="C17955" s="52"/>
      <c r="F17955" s="41"/>
      <c r="I17955" s="41"/>
      <c r="J17955" s="41"/>
      <c r="K17955" s="40"/>
      <c r="Q17955" s="52"/>
    </row>
    <row r="17956" spans="3:17">
      <c r="C17956" s="52"/>
      <c r="F17956" s="41"/>
      <c r="I17956" s="41"/>
      <c r="J17956" s="41"/>
      <c r="K17956" s="40"/>
      <c r="Q17956" s="52"/>
    </row>
    <row r="17957" spans="3:17">
      <c r="C17957" s="52"/>
      <c r="F17957" s="41"/>
      <c r="I17957" s="41"/>
      <c r="J17957" s="41"/>
      <c r="K17957" s="40"/>
      <c r="Q17957" s="52"/>
    </row>
    <row r="17958" spans="3:17">
      <c r="C17958" s="52"/>
      <c r="F17958" s="41"/>
      <c r="I17958" s="41"/>
      <c r="J17958" s="41"/>
      <c r="K17958" s="40"/>
      <c r="Q17958" s="52"/>
    </row>
    <row r="17959" spans="3:17">
      <c r="C17959" s="52"/>
      <c r="F17959" s="41"/>
      <c r="I17959" s="41"/>
      <c r="J17959" s="41"/>
      <c r="K17959" s="40"/>
      <c r="Q17959" s="52"/>
    </row>
    <row r="17960" spans="3:17">
      <c r="C17960" s="52"/>
      <c r="F17960" s="41"/>
      <c r="I17960" s="41"/>
      <c r="J17960" s="41"/>
      <c r="K17960" s="40"/>
      <c r="Q17960" s="52"/>
    </row>
    <row r="17961" spans="3:17">
      <c r="C17961" s="52"/>
      <c r="F17961" s="41"/>
      <c r="I17961" s="41"/>
      <c r="J17961" s="41"/>
      <c r="K17961" s="40"/>
      <c r="Q17961" s="52"/>
    </row>
    <row r="17962" spans="3:17">
      <c r="C17962" s="52"/>
      <c r="F17962" s="41"/>
      <c r="I17962" s="41"/>
      <c r="J17962" s="41"/>
      <c r="K17962" s="40"/>
      <c r="Q17962" s="52"/>
    </row>
    <row r="17963" spans="3:17">
      <c r="C17963" s="52"/>
      <c r="F17963" s="41"/>
      <c r="I17963" s="41"/>
      <c r="J17963" s="41"/>
      <c r="K17963" s="40"/>
      <c r="Q17963" s="52"/>
    </row>
    <row r="17964" spans="3:17">
      <c r="C17964" s="52"/>
      <c r="F17964" s="41"/>
      <c r="I17964" s="41"/>
      <c r="J17964" s="41"/>
      <c r="K17964" s="40"/>
      <c r="Q17964" s="52"/>
    </row>
    <row r="17965" spans="3:17">
      <c r="C17965" s="52"/>
      <c r="F17965" s="41"/>
      <c r="I17965" s="41"/>
      <c r="J17965" s="41"/>
      <c r="K17965" s="40"/>
      <c r="Q17965" s="52"/>
    </row>
    <row r="17966" spans="3:17">
      <c r="C17966" s="52"/>
      <c r="F17966" s="41"/>
      <c r="I17966" s="41"/>
      <c r="J17966" s="41"/>
      <c r="K17966" s="40"/>
      <c r="Q17966" s="52"/>
    </row>
    <row r="17967" spans="3:17">
      <c r="C17967" s="52"/>
      <c r="F17967" s="41"/>
      <c r="I17967" s="41"/>
      <c r="J17967" s="41"/>
      <c r="K17967" s="40"/>
      <c r="Q17967" s="52"/>
    </row>
    <row r="17968" spans="3:17">
      <c r="C17968" s="52"/>
      <c r="F17968" s="41"/>
      <c r="I17968" s="41"/>
      <c r="J17968" s="41"/>
      <c r="K17968" s="40"/>
      <c r="Q17968" s="52"/>
    </row>
    <row r="17969" spans="3:17">
      <c r="C17969" s="52"/>
      <c r="F17969" s="41"/>
      <c r="I17969" s="41"/>
      <c r="J17969" s="41"/>
      <c r="K17969" s="40"/>
      <c r="Q17969" s="52"/>
    </row>
    <row r="17970" spans="3:17">
      <c r="C17970" s="52"/>
      <c r="F17970" s="41"/>
      <c r="I17970" s="41"/>
      <c r="J17970" s="41"/>
      <c r="K17970" s="40"/>
      <c r="Q17970" s="52"/>
    </row>
    <row r="17971" spans="3:17">
      <c r="C17971" s="52"/>
      <c r="F17971" s="41"/>
      <c r="I17971" s="41"/>
      <c r="J17971" s="41"/>
      <c r="K17971" s="40"/>
      <c r="Q17971" s="52"/>
    </row>
    <row r="17972" spans="3:17">
      <c r="C17972" s="52"/>
      <c r="F17972" s="41"/>
      <c r="I17972" s="41"/>
      <c r="J17972" s="41"/>
      <c r="K17972" s="40"/>
      <c r="Q17972" s="52"/>
    </row>
    <row r="17973" spans="3:17">
      <c r="C17973" s="52"/>
      <c r="F17973" s="41"/>
      <c r="I17973" s="41"/>
      <c r="J17973" s="41"/>
      <c r="K17973" s="40"/>
      <c r="Q17973" s="52"/>
    </row>
    <row r="17974" spans="3:17">
      <c r="C17974" s="52"/>
      <c r="F17974" s="41"/>
      <c r="I17974" s="41"/>
      <c r="J17974" s="41"/>
      <c r="K17974" s="40"/>
      <c r="Q17974" s="52"/>
    </row>
    <row r="17975" spans="3:17">
      <c r="C17975" s="52"/>
      <c r="F17975" s="41"/>
      <c r="I17975" s="41"/>
      <c r="J17975" s="41"/>
      <c r="K17975" s="40"/>
      <c r="Q17975" s="52"/>
    </row>
    <row r="17976" spans="3:17">
      <c r="C17976" s="52"/>
      <c r="F17976" s="41"/>
      <c r="I17976" s="41"/>
      <c r="J17976" s="41"/>
      <c r="K17976" s="40"/>
      <c r="Q17976" s="52"/>
    </row>
    <row r="17977" spans="3:17">
      <c r="C17977" s="52"/>
      <c r="F17977" s="41"/>
      <c r="I17977" s="41"/>
      <c r="J17977" s="41"/>
      <c r="K17977" s="40"/>
      <c r="Q17977" s="52"/>
    </row>
    <row r="17978" spans="3:17">
      <c r="C17978" s="52"/>
      <c r="F17978" s="41"/>
      <c r="I17978" s="41"/>
      <c r="J17978" s="41"/>
      <c r="K17978" s="40"/>
      <c r="Q17978" s="52"/>
    </row>
    <row r="17979" spans="3:17">
      <c r="C17979" s="52"/>
      <c r="F17979" s="41"/>
      <c r="I17979" s="41"/>
      <c r="J17979" s="41"/>
      <c r="K17979" s="40"/>
      <c r="Q17979" s="52"/>
    </row>
    <row r="17980" spans="3:17">
      <c r="C17980" s="52"/>
      <c r="F17980" s="41"/>
      <c r="I17980" s="41"/>
      <c r="J17980" s="41"/>
      <c r="K17980" s="40"/>
      <c r="Q17980" s="52"/>
    </row>
    <row r="17981" spans="3:17">
      <c r="C17981" s="52"/>
      <c r="F17981" s="41"/>
      <c r="I17981" s="41"/>
      <c r="J17981" s="41"/>
      <c r="K17981" s="40"/>
      <c r="Q17981" s="52"/>
    </row>
    <row r="17982" spans="3:17">
      <c r="C17982" s="52"/>
      <c r="F17982" s="41"/>
      <c r="I17982" s="41"/>
      <c r="J17982" s="41"/>
      <c r="K17982" s="40"/>
      <c r="Q17982" s="52"/>
    </row>
    <row r="17983" spans="3:17">
      <c r="C17983" s="52"/>
      <c r="F17983" s="41"/>
      <c r="I17983" s="41"/>
      <c r="J17983" s="41"/>
      <c r="K17983" s="40"/>
      <c r="Q17983" s="52"/>
    </row>
    <row r="17984" spans="3:17">
      <c r="C17984" s="52"/>
      <c r="F17984" s="41"/>
      <c r="I17984" s="41"/>
      <c r="J17984" s="41"/>
      <c r="K17984" s="40"/>
      <c r="Q17984" s="52"/>
    </row>
    <row r="17985" spans="3:17">
      <c r="C17985" s="52"/>
      <c r="F17985" s="41"/>
      <c r="I17985" s="41"/>
      <c r="J17985" s="41"/>
      <c r="K17985" s="40"/>
      <c r="Q17985" s="52"/>
    </row>
    <row r="17986" spans="3:17">
      <c r="C17986" s="52"/>
      <c r="F17986" s="41"/>
      <c r="I17986" s="41"/>
      <c r="J17986" s="41"/>
      <c r="K17986" s="40"/>
      <c r="Q17986" s="52"/>
    </row>
    <row r="17987" spans="3:17">
      <c r="C17987" s="52"/>
      <c r="F17987" s="41"/>
      <c r="I17987" s="41"/>
      <c r="J17987" s="41"/>
      <c r="K17987" s="40"/>
      <c r="Q17987" s="52"/>
    </row>
    <row r="17988" spans="3:17">
      <c r="C17988" s="52"/>
      <c r="F17988" s="41"/>
      <c r="I17988" s="41"/>
      <c r="J17988" s="41"/>
      <c r="K17988" s="40"/>
      <c r="Q17988" s="52"/>
    </row>
    <row r="17989" spans="3:17">
      <c r="C17989" s="52"/>
      <c r="F17989" s="41"/>
      <c r="I17989" s="41"/>
      <c r="J17989" s="41"/>
      <c r="K17989" s="40"/>
      <c r="Q17989" s="52"/>
    </row>
    <row r="17990" spans="3:17">
      <c r="C17990" s="52"/>
      <c r="F17990" s="41"/>
      <c r="I17990" s="41"/>
      <c r="J17990" s="41"/>
      <c r="K17990" s="40"/>
      <c r="Q17990" s="52"/>
    </row>
    <row r="17991" spans="3:17">
      <c r="C17991" s="52"/>
      <c r="F17991" s="41"/>
      <c r="I17991" s="41"/>
      <c r="J17991" s="41"/>
      <c r="K17991" s="40"/>
      <c r="Q17991" s="52"/>
    </row>
    <row r="17992" spans="3:17">
      <c r="C17992" s="52"/>
      <c r="F17992" s="41"/>
      <c r="I17992" s="41"/>
      <c r="J17992" s="41"/>
      <c r="K17992" s="40"/>
      <c r="Q17992" s="52"/>
    </row>
    <row r="17993" spans="3:17">
      <c r="C17993" s="52"/>
      <c r="F17993" s="41"/>
      <c r="I17993" s="41"/>
      <c r="J17993" s="41"/>
      <c r="K17993" s="40"/>
      <c r="Q17993" s="52"/>
    </row>
    <row r="17994" spans="3:17">
      <c r="C17994" s="52"/>
      <c r="F17994" s="41"/>
      <c r="I17994" s="41"/>
      <c r="J17994" s="41"/>
      <c r="K17994" s="40"/>
      <c r="Q17994" s="52"/>
    </row>
    <row r="17995" spans="3:17">
      <c r="C17995" s="52"/>
      <c r="F17995" s="41"/>
      <c r="I17995" s="41"/>
      <c r="J17995" s="41"/>
      <c r="K17995" s="40"/>
      <c r="Q17995" s="52"/>
    </row>
    <row r="17996" spans="3:17">
      <c r="C17996" s="52"/>
      <c r="F17996" s="41"/>
      <c r="I17996" s="41"/>
      <c r="J17996" s="41"/>
      <c r="K17996" s="40"/>
      <c r="Q17996" s="52"/>
    </row>
    <row r="17997" spans="3:17">
      <c r="C17997" s="52"/>
      <c r="F17997" s="41"/>
      <c r="I17997" s="41"/>
      <c r="J17997" s="41"/>
      <c r="K17997" s="40"/>
      <c r="Q17997" s="52"/>
    </row>
    <row r="17998" spans="3:17">
      <c r="C17998" s="52"/>
      <c r="F17998" s="41"/>
      <c r="I17998" s="41"/>
      <c r="J17998" s="41"/>
      <c r="K17998" s="40"/>
      <c r="Q17998" s="52"/>
    </row>
    <row r="17999" spans="3:17">
      <c r="C17999" s="52"/>
      <c r="F17999" s="41"/>
      <c r="I17999" s="41"/>
      <c r="J17999" s="41"/>
      <c r="K17999" s="40"/>
      <c r="Q17999" s="52"/>
    </row>
    <row r="18000" spans="3:17">
      <c r="C18000" s="52"/>
      <c r="F18000" s="41"/>
      <c r="I18000" s="41"/>
      <c r="J18000" s="41"/>
      <c r="K18000" s="40"/>
      <c r="Q18000" s="52"/>
    </row>
    <row r="18001" spans="3:17">
      <c r="C18001" s="52"/>
      <c r="F18001" s="41"/>
      <c r="I18001" s="41"/>
      <c r="J18001" s="41"/>
      <c r="K18001" s="40"/>
      <c r="Q18001" s="52"/>
    </row>
    <row r="18002" spans="3:17">
      <c r="C18002" s="52"/>
      <c r="F18002" s="41"/>
      <c r="I18002" s="41"/>
      <c r="J18002" s="41"/>
      <c r="K18002" s="40"/>
      <c r="Q18002" s="52"/>
    </row>
    <row r="18003" spans="3:17">
      <c r="C18003" s="52"/>
      <c r="F18003" s="41"/>
      <c r="I18003" s="41"/>
      <c r="J18003" s="41"/>
      <c r="K18003" s="40"/>
      <c r="Q18003" s="52"/>
    </row>
    <row r="18004" spans="3:17">
      <c r="C18004" s="52"/>
      <c r="F18004" s="41"/>
      <c r="I18004" s="41"/>
      <c r="J18004" s="41"/>
      <c r="K18004" s="40"/>
      <c r="Q18004" s="52"/>
    </row>
    <row r="18005" spans="3:17">
      <c r="C18005" s="52"/>
      <c r="F18005" s="41"/>
      <c r="I18005" s="41"/>
      <c r="J18005" s="41"/>
      <c r="K18005" s="40"/>
      <c r="Q18005" s="52"/>
    </row>
    <row r="18006" spans="3:17">
      <c r="C18006" s="52"/>
      <c r="F18006" s="41"/>
      <c r="I18006" s="41"/>
      <c r="J18006" s="41"/>
      <c r="K18006" s="40"/>
      <c r="Q18006" s="52"/>
    </row>
    <row r="18007" spans="3:17">
      <c r="C18007" s="52"/>
      <c r="F18007" s="41"/>
      <c r="I18007" s="41"/>
      <c r="J18007" s="41"/>
      <c r="K18007" s="40"/>
      <c r="Q18007" s="52"/>
    </row>
    <row r="18008" spans="3:17">
      <c r="C18008" s="52"/>
      <c r="F18008" s="41"/>
      <c r="I18008" s="41"/>
      <c r="J18008" s="41"/>
      <c r="K18008" s="40"/>
      <c r="Q18008" s="52"/>
    </row>
    <row r="18009" spans="3:17">
      <c r="C18009" s="52"/>
      <c r="F18009" s="41"/>
      <c r="I18009" s="41"/>
      <c r="J18009" s="41"/>
      <c r="K18009" s="40"/>
      <c r="Q18009" s="52"/>
    </row>
    <row r="18010" spans="3:17">
      <c r="C18010" s="52"/>
      <c r="F18010" s="41"/>
      <c r="I18010" s="41"/>
      <c r="J18010" s="41"/>
      <c r="K18010" s="40"/>
      <c r="Q18010" s="52"/>
    </row>
    <row r="18011" spans="3:17">
      <c r="C18011" s="52"/>
      <c r="F18011" s="41"/>
      <c r="I18011" s="41"/>
      <c r="J18011" s="41"/>
      <c r="K18011" s="40"/>
      <c r="Q18011" s="52"/>
    </row>
    <row r="18012" spans="3:17">
      <c r="C18012" s="52"/>
      <c r="F18012" s="41"/>
      <c r="I18012" s="41"/>
      <c r="J18012" s="41"/>
      <c r="K18012" s="40"/>
      <c r="Q18012" s="52"/>
    </row>
    <row r="18013" spans="3:17">
      <c r="C18013" s="52"/>
      <c r="F18013" s="41"/>
      <c r="I18013" s="41"/>
      <c r="J18013" s="41"/>
      <c r="K18013" s="40"/>
      <c r="Q18013" s="52"/>
    </row>
    <row r="18014" spans="3:17">
      <c r="C18014" s="52"/>
      <c r="F18014" s="41"/>
      <c r="I18014" s="41"/>
      <c r="J18014" s="41"/>
      <c r="K18014" s="40"/>
      <c r="Q18014" s="52"/>
    </row>
    <row r="18015" spans="3:17">
      <c r="C18015" s="52"/>
      <c r="F18015" s="41"/>
      <c r="I18015" s="41"/>
      <c r="J18015" s="41"/>
      <c r="K18015" s="40"/>
      <c r="Q18015" s="52"/>
    </row>
    <row r="18016" spans="3:17">
      <c r="C18016" s="52"/>
      <c r="F18016" s="41"/>
      <c r="I18016" s="41"/>
      <c r="J18016" s="41"/>
      <c r="K18016" s="40"/>
      <c r="Q18016" s="52"/>
    </row>
    <row r="18017" spans="3:17">
      <c r="C18017" s="52"/>
      <c r="F18017" s="41"/>
      <c r="I18017" s="41"/>
      <c r="J18017" s="41"/>
      <c r="K18017" s="40"/>
      <c r="Q18017" s="52"/>
    </row>
    <row r="18018" spans="3:17">
      <c r="C18018" s="52"/>
      <c r="F18018" s="41"/>
      <c r="I18018" s="41"/>
      <c r="J18018" s="41"/>
      <c r="K18018" s="40"/>
      <c r="Q18018" s="52"/>
    </row>
    <row r="18019" spans="3:17">
      <c r="C18019" s="52"/>
      <c r="F18019" s="41"/>
      <c r="I18019" s="41"/>
      <c r="J18019" s="41"/>
      <c r="K18019" s="40"/>
      <c r="Q18019" s="52"/>
    </row>
    <row r="18020" spans="3:17">
      <c r="C18020" s="52"/>
      <c r="F18020" s="41"/>
      <c r="I18020" s="41"/>
      <c r="J18020" s="41"/>
      <c r="K18020" s="40"/>
      <c r="Q18020" s="52"/>
    </row>
    <row r="18021" spans="3:17">
      <c r="C18021" s="52"/>
      <c r="F18021" s="41"/>
      <c r="I18021" s="41"/>
      <c r="J18021" s="41"/>
      <c r="K18021" s="40"/>
      <c r="Q18021" s="52"/>
    </row>
    <row r="18022" spans="3:17">
      <c r="C18022" s="52"/>
      <c r="F18022" s="41"/>
      <c r="I18022" s="41"/>
      <c r="J18022" s="41"/>
      <c r="K18022" s="40"/>
      <c r="Q18022" s="52"/>
    </row>
    <row r="18023" spans="3:17">
      <c r="C18023" s="52"/>
      <c r="F18023" s="41"/>
      <c r="I18023" s="41"/>
      <c r="J18023" s="41"/>
      <c r="K18023" s="40"/>
      <c r="Q18023" s="52"/>
    </row>
    <row r="18024" spans="3:17">
      <c r="C18024" s="52"/>
      <c r="F18024" s="41"/>
      <c r="I18024" s="41"/>
      <c r="J18024" s="41"/>
      <c r="K18024" s="40"/>
      <c r="Q18024" s="52"/>
    </row>
    <row r="18025" spans="3:17">
      <c r="C18025" s="52"/>
      <c r="F18025" s="41"/>
      <c r="I18025" s="41"/>
      <c r="J18025" s="41"/>
      <c r="K18025" s="40"/>
      <c r="Q18025" s="52"/>
    </row>
    <row r="18026" spans="3:17">
      <c r="C18026" s="52"/>
      <c r="F18026" s="41"/>
      <c r="I18026" s="41"/>
      <c r="J18026" s="41"/>
      <c r="K18026" s="40"/>
      <c r="Q18026" s="52"/>
    </row>
    <row r="18027" spans="3:17">
      <c r="C18027" s="52"/>
      <c r="F18027" s="41"/>
      <c r="I18027" s="41"/>
      <c r="J18027" s="41"/>
      <c r="K18027" s="40"/>
      <c r="Q18027" s="52"/>
    </row>
    <row r="18028" spans="3:17">
      <c r="C18028" s="52"/>
      <c r="F18028" s="41"/>
      <c r="I18028" s="41"/>
      <c r="J18028" s="41"/>
      <c r="K18028" s="40"/>
      <c r="Q18028" s="52"/>
    </row>
    <row r="18029" spans="3:17">
      <c r="C18029" s="52"/>
      <c r="F18029" s="41"/>
      <c r="I18029" s="41"/>
      <c r="J18029" s="41"/>
      <c r="K18029" s="40"/>
      <c r="Q18029" s="52"/>
    </row>
    <row r="18030" spans="3:17">
      <c r="C18030" s="52"/>
      <c r="F18030" s="41"/>
      <c r="I18030" s="41"/>
      <c r="J18030" s="41"/>
      <c r="K18030" s="40"/>
      <c r="Q18030" s="52"/>
    </row>
    <row r="18031" spans="3:17">
      <c r="C18031" s="52"/>
      <c r="F18031" s="41"/>
      <c r="I18031" s="41"/>
      <c r="J18031" s="41"/>
      <c r="K18031" s="40"/>
      <c r="Q18031" s="52"/>
    </row>
    <row r="18032" spans="3:17">
      <c r="C18032" s="52"/>
      <c r="F18032" s="41"/>
      <c r="I18032" s="41"/>
      <c r="J18032" s="41"/>
      <c r="K18032" s="40"/>
      <c r="Q18032" s="52"/>
    </row>
    <row r="18033" spans="3:17">
      <c r="C18033" s="52"/>
      <c r="F18033" s="41"/>
      <c r="I18033" s="41"/>
      <c r="J18033" s="41"/>
      <c r="K18033" s="40"/>
      <c r="Q18033" s="52"/>
    </row>
    <row r="18034" spans="3:17">
      <c r="C18034" s="52"/>
      <c r="F18034" s="41"/>
      <c r="I18034" s="41"/>
      <c r="J18034" s="41"/>
      <c r="K18034" s="40"/>
      <c r="Q18034" s="52"/>
    </row>
    <row r="18035" spans="3:17">
      <c r="C18035" s="52"/>
      <c r="F18035" s="41"/>
      <c r="I18035" s="41"/>
      <c r="J18035" s="41"/>
      <c r="K18035" s="40"/>
      <c r="Q18035" s="52"/>
    </row>
    <row r="18036" spans="3:17">
      <c r="C18036" s="52"/>
      <c r="F18036" s="41"/>
      <c r="I18036" s="41"/>
      <c r="J18036" s="41"/>
      <c r="K18036" s="40"/>
      <c r="Q18036" s="52"/>
    </row>
    <row r="18037" spans="3:17">
      <c r="C18037" s="52"/>
      <c r="F18037" s="41"/>
      <c r="I18037" s="41"/>
      <c r="J18037" s="41"/>
      <c r="K18037" s="40"/>
      <c r="Q18037" s="52"/>
    </row>
    <row r="18038" spans="3:17">
      <c r="C18038" s="52"/>
      <c r="F18038" s="41"/>
      <c r="I18038" s="41"/>
      <c r="J18038" s="41"/>
      <c r="K18038" s="40"/>
      <c r="Q18038" s="52"/>
    </row>
    <row r="18039" spans="3:17">
      <c r="C18039" s="52"/>
      <c r="F18039" s="41"/>
      <c r="I18039" s="41"/>
      <c r="J18039" s="41"/>
      <c r="K18039" s="40"/>
      <c r="Q18039" s="52"/>
    </row>
    <row r="18040" spans="3:17">
      <c r="C18040" s="52"/>
      <c r="F18040" s="41"/>
      <c r="I18040" s="41"/>
      <c r="J18040" s="41"/>
      <c r="K18040" s="40"/>
      <c r="Q18040" s="52"/>
    </row>
    <row r="18041" spans="3:17">
      <c r="C18041" s="52"/>
      <c r="F18041" s="41"/>
      <c r="I18041" s="41"/>
      <c r="J18041" s="41"/>
      <c r="K18041" s="40"/>
      <c r="Q18041" s="52"/>
    </row>
    <row r="18042" spans="3:17">
      <c r="C18042" s="52"/>
      <c r="F18042" s="41"/>
      <c r="I18042" s="41"/>
      <c r="J18042" s="41"/>
      <c r="K18042" s="40"/>
      <c r="Q18042" s="52"/>
    </row>
    <row r="18043" spans="3:17">
      <c r="C18043" s="52"/>
      <c r="F18043" s="41"/>
      <c r="I18043" s="41"/>
      <c r="J18043" s="41"/>
      <c r="K18043" s="40"/>
      <c r="Q18043" s="52"/>
    </row>
    <row r="18044" spans="3:17">
      <c r="C18044" s="52"/>
      <c r="F18044" s="41"/>
      <c r="I18044" s="41"/>
      <c r="J18044" s="41"/>
      <c r="K18044" s="40"/>
      <c r="Q18044" s="52"/>
    </row>
    <row r="18045" spans="3:17">
      <c r="C18045" s="52"/>
      <c r="F18045" s="41"/>
      <c r="I18045" s="41"/>
      <c r="J18045" s="41"/>
      <c r="K18045" s="40"/>
      <c r="Q18045" s="52"/>
    </row>
    <row r="18046" spans="3:17">
      <c r="C18046" s="52"/>
      <c r="F18046" s="41"/>
      <c r="I18046" s="41"/>
      <c r="J18046" s="41"/>
      <c r="K18046" s="40"/>
      <c r="Q18046" s="52"/>
    </row>
    <row r="18047" spans="3:17">
      <c r="C18047" s="52"/>
      <c r="F18047" s="41"/>
      <c r="I18047" s="41"/>
      <c r="J18047" s="41"/>
      <c r="K18047" s="40"/>
      <c r="Q18047" s="52"/>
    </row>
    <row r="18048" spans="3:17">
      <c r="C18048" s="52"/>
      <c r="F18048" s="41"/>
      <c r="I18048" s="41"/>
      <c r="J18048" s="41"/>
      <c r="K18048" s="40"/>
      <c r="Q18048" s="52"/>
    </row>
    <row r="18049" spans="3:17">
      <c r="C18049" s="52"/>
      <c r="F18049" s="41"/>
      <c r="I18049" s="41"/>
      <c r="J18049" s="41"/>
      <c r="K18049" s="40"/>
      <c r="Q18049" s="52"/>
    </row>
    <row r="18050" spans="3:17">
      <c r="C18050" s="52"/>
      <c r="F18050" s="41"/>
      <c r="I18050" s="41"/>
      <c r="J18050" s="41"/>
      <c r="K18050" s="40"/>
      <c r="Q18050" s="52"/>
    </row>
    <row r="18051" spans="3:17">
      <c r="C18051" s="52"/>
      <c r="F18051" s="41"/>
      <c r="I18051" s="41"/>
      <c r="J18051" s="41"/>
      <c r="K18051" s="40"/>
      <c r="Q18051" s="52"/>
    </row>
    <row r="18052" spans="3:17">
      <c r="C18052" s="52"/>
      <c r="F18052" s="41"/>
      <c r="I18052" s="41"/>
      <c r="J18052" s="41"/>
      <c r="K18052" s="40"/>
      <c r="Q18052" s="52"/>
    </row>
    <row r="18053" spans="3:17">
      <c r="C18053" s="52"/>
      <c r="F18053" s="41"/>
      <c r="I18053" s="41"/>
      <c r="J18053" s="41"/>
      <c r="K18053" s="40"/>
      <c r="Q18053" s="52"/>
    </row>
    <row r="18054" spans="3:17">
      <c r="C18054" s="52"/>
      <c r="F18054" s="41"/>
      <c r="I18054" s="41"/>
      <c r="J18054" s="41"/>
      <c r="K18054" s="40"/>
      <c r="Q18054" s="52"/>
    </row>
    <row r="18055" spans="3:17">
      <c r="C18055" s="52"/>
      <c r="F18055" s="41"/>
      <c r="I18055" s="41"/>
      <c r="J18055" s="41"/>
      <c r="K18055" s="40"/>
      <c r="Q18055" s="52"/>
    </row>
    <row r="18056" spans="3:17">
      <c r="C18056" s="52"/>
      <c r="F18056" s="41"/>
      <c r="I18056" s="41"/>
      <c r="J18056" s="41"/>
      <c r="K18056" s="40"/>
      <c r="Q18056" s="52"/>
    </row>
    <row r="18057" spans="3:17">
      <c r="C18057" s="52"/>
      <c r="F18057" s="41"/>
      <c r="I18057" s="41"/>
      <c r="J18057" s="41"/>
      <c r="K18057" s="40"/>
      <c r="Q18057" s="52"/>
    </row>
    <row r="18058" spans="3:17">
      <c r="C18058" s="52"/>
      <c r="F18058" s="41"/>
      <c r="I18058" s="41"/>
      <c r="J18058" s="41"/>
      <c r="K18058" s="40"/>
      <c r="Q18058" s="52"/>
    </row>
    <row r="18059" spans="3:17">
      <c r="C18059" s="52"/>
      <c r="F18059" s="41"/>
      <c r="I18059" s="41"/>
      <c r="J18059" s="41"/>
      <c r="K18059" s="40"/>
      <c r="Q18059" s="52"/>
    </row>
    <row r="18060" spans="3:17">
      <c r="C18060" s="52"/>
      <c r="F18060" s="41"/>
      <c r="I18060" s="41"/>
      <c r="J18060" s="41"/>
      <c r="K18060" s="40"/>
      <c r="Q18060" s="52"/>
    </row>
    <row r="18061" spans="3:17">
      <c r="C18061" s="52"/>
      <c r="F18061" s="41"/>
      <c r="I18061" s="41"/>
      <c r="J18061" s="41"/>
      <c r="K18061" s="40"/>
      <c r="Q18061" s="52"/>
    </row>
    <row r="18062" spans="3:17">
      <c r="C18062" s="52"/>
      <c r="F18062" s="41"/>
      <c r="I18062" s="41"/>
      <c r="J18062" s="41"/>
      <c r="K18062" s="40"/>
      <c r="Q18062" s="52"/>
    </row>
    <row r="18063" spans="3:17">
      <c r="C18063" s="52"/>
      <c r="F18063" s="41"/>
      <c r="I18063" s="41"/>
      <c r="J18063" s="41"/>
      <c r="K18063" s="40"/>
      <c r="Q18063" s="52"/>
    </row>
    <row r="18064" spans="3:17">
      <c r="C18064" s="52"/>
      <c r="F18064" s="41"/>
      <c r="I18064" s="41"/>
      <c r="J18064" s="41"/>
      <c r="K18064" s="40"/>
      <c r="Q18064" s="52"/>
    </row>
    <row r="18065" spans="3:17">
      <c r="C18065" s="52"/>
      <c r="F18065" s="41"/>
      <c r="I18065" s="41"/>
      <c r="J18065" s="41"/>
      <c r="K18065" s="40"/>
      <c r="Q18065" s="52"/>
    </row>
    <row r="18066" spans="3:17">
      <c r="C18066" s="52"/>
      <c r="F18066" s="41"/>
      <c r="I18066" s="41"/>
      <c r="J18066" s="41"/>
      <c r="K18066" s="40"/>
      <c r="Q18066" s="52"/>
    </row>
    <row r="18067" spans="3:17">
      <c r="C18067" s="52"/>
      <c r="F18067" s="41"/>
      <c r="I18067" s="41"/>
      <c r="J18067" s="41"/>
      <c r="K18067" s="40"/>
      <c r="Q18067" s="52"/>
    </row>
    <row r="18068" spans="3:17">
      <c r="C18068" s="52"/>
      <c r="F18068" s="41"/>
      <c r="I18068" s="41"/>
      <c r="J18068" s="41"/>
      <c r="K18068" s="40"/>
      <c r="Q18068" s="52"/>
    </row>
    <row r="18069" spans="3:17">
      <c r="C18069" s="52"/>
      <c r="F18069" s="41"/>
      <c r="I18069" s="41"/>
      <c r="J18069" s="41"/>
      <c r="K18069" s="40"/>
      <c r="Q18069" s="52"/>
    </row>
    <row r="18070" spans="3:17">
      <c r="C18070" s="52"/>
      <c r="F18070" s="41"/>
      <c r="I18070" s="41"/>
      <c r="J18070" s="41"/>
      <c r="K18070" s="40"/>
      <c r="Q18070" s="52"/>
    </row>
    <row r="18071" spans="3:17">
      <c r="C18071" s="52"/>
      <c r="F18071" s="41"/>
      <c r="I18071" s="41"/>
      <c r="J18071" s="41"/>
      <c r="K18071" s="40"/>
      <c r="Q18071" s="52"/>
    </row>
    <row r="18072" spans="3:17">
      <c r="C18072" s="52"/>
      <c r="F18072" s="41"/>
      <c r="I18072" s="41"/>
      <c r="J18072" s="41"/>
      <c r="K18072" s="40"/>
      <c r="Q18072" s="52"/>
    </row>
    <row r="18073" spans="3:17">
      <c r="C18073" s="52"/>
      <c r="F18073" s="41"/>
      <c r="I18073" s="41"/>
      <c r="J18073" s="41"/>
      <c r="K18073" s="40"/>
      <c r="Q18073" s="52"/>
    </row>
    <row r="18074" spans="3:17">
      <c r="C18074" s="52"/>
      <c r="F18074" s="41"/>
      <c r="I18074" s="41"/>
      <c r="J18074" s="41"/>
      <c r="K18074" s="40"/>
      <c r="Q18074" s="52"/>
    </row>
    <row r="18075" spans="3:17">
      <c r="C18075" s="52"/>
      <c r="F18075" s="41"/>
      <c r="I18075" s="41"/>
      <c r="J18075" s="41"/>
      <c r="K18075" s="40"/>
      <c r="Q18075" s="52"/>
    </row>
    <row r="18076" spans="3:17">
      <c r="C18076" s="52"/>
      <c r="F18076" s="41"/>
      <c r="I18076" s="41"/>
      <c r="J18076" s="41"/>
      <c r="K18076" s="40"/>
      <c r="Q18076" s="52"/>
    </row>
    <row r="18077" spans="3:17">
      <c r="C18077" s="52"/>
      <c r="F18077" s="41"/>
      <c r="I18077" s="41"/>
      <c r="J18077" s="41"/>
      <c r="K18077" s="40"/>
      <c r="Q18077" s="52"/>
    </row>
    <row r="18078" spans="3:17">
      <c r="C18078" s="52"/>
      <c r="F18078" s="41"/>
      <c r="I18078" s="41"/>
      <c r="J18078" s="41"/>
      <c r="K18078" s="40"/>
      <c r="Q18078" s="52"/>
    </row>
    <row r="18079" spans="3:17">
      <c r="C18079" s="52"/>
      <c r="F18079" s="41"/>
      <c r="I18079" s="41"/>
      <c r="J18079" s="41"/>
      <c r="K18079" s="40"/>
      <c r="Q18079" s="52"/>
    </row>
    <row r="18080" spans="3:17">
      <c r="C18080" s="52"/>
      <c r="F18080" s="41"/>
      <c r="I18080" s="41"/>
      <c r="J18080" s="41"/>
      <c r="K18080" s="40"/>
      <c r="Q18080" s="52"/>
    </row>
    <row r="18081" spans="3:17">
      <c r="C18081" s="52"/>
      <c r="F18081" s="41"/>
      <c r="I18081" s="41"/>
      <c r="J18081" s="41"/>
      <c r="K18081" s="40"/>
      <c r="Q18081" s="52"/>
    </row>
    <row r="18082" spans="3:17">
      <c r="C18082" s="52"/>
      <c r="F18082" s="41"/>
      <c r="I18082" s="41"/>
      <c r="J18082" s="41"/>
      <c r="K18082" s="40"/>
      <c r="Q18082" s="52"/>
    </row>
    <row r="18083" spans="3:17">
      <c r="C18083" s="52"/>
      <c r="F18083" s="41"/>
      <c r="I18083" s="41"/>
      <c r="J18083" s="41"/>
      <c r="K18083" s="40"/>
      <c r="Q18083" s="52"/>
    </row>
    <row r="18084" spans="3:17">
      <c r="C18084" s="52"/>
      <c r="F18084" s="41"/>
      <c r="I18084" s="41"/>
      <c r="J18084" s="41"/>
      <c r="K18084" s="40"/>
      <c r="Q18084" s="52"/>
    </row>
    <row r="18085" spans="3:17">
      <c r="C18085" s="52"/>
      <c r="F18085" s="41"/>
      <c r="I18085" s="41"/>
      <c r="J18085" s="41"/>
      <c r="K18085" s="40"/>
      <c r="Q18085" s="52"/>
    </row>
    <row r="18086" spans="3:17">
      <c r="C18086" s="52"/>
      <c r="F18086" s="41"/>
      <c r="I18086" s="41"/>
      <c r="J18086" s="41"/>
      <c r="K18086" s="40"/>
      <c r="Q18086" s="52"/>
    </row>
    <row r="18087" spans="3:17">
      <c r="C18087" s="52"/>
      <c r="F18087" s="41"/>
      <c r="I18087" s="41"/>
      <c r="J18087" s="41"/>
      <c r="K18087" s="40"/>
      <c r="Q18087" s="52"/>
    </row>
    <row r="18088" spans="3:17">
      <c r="C18088" s="52"/>
      <c r="F18088" s="41"/>
      <c r="I18088" s="41"/>
      <c r="J18088" s="41"/>
      <c r="K18088" s="40"/>
      <c r="Q18088" s="52"/>
    </row>
    <row r="18089" spans="3:17">
      <c r="C18089" s="52"/>
      <c r="F18089" s="41"/>
      <c r="I18089" s="41"/>
      <c r="J18089" s="41"/>
      <c r="K18089" s="40"/>
      <c r="Q18089" s="52"/>
    </row>
    <row r="18090" spans="3:17">
      <c r="C18090" s="52"/>
      <c r="F18090" s="41"/>
      <c r="I18090" s="41"/>
      <c r="J18090" s="41"/>
      <c r="K18090" s="40"/>
      <c r="Q18090" s="52"/>
    </row>
    <row r="18091" spans="3:17">
      <c r="C18091" s="52"/>
      <c r="F18091" s="41"/>
      <c r="I18091" s="41"/>
      <c r="J18091" s="41"/>
      <c r="K18091" s="40"/>
      <c r="Q18091" s="52"/>
    </row>
    <row r="18092" spans="3:17">
      <c r="C18092" s="52"/>
      <c r="F18092" s="41"/>
      <c r="I18092" s="41"/>
      <c r="J18092" s="41"/>
      <c r="K18092" s="40"/>
      <c r="Q18092" s="52"/>
    </row>
    <row r="18093" spans="3:17">
      <c r="C18093" s="52"/>
      <c r="F18093" s="41"/>
      <c r="I18093" s="41"/>
      <c r="J18093" s="41"/>
      <c r="K18093" s="40"/>
      <c r="Q18093" s="52"/>
    </row>
    <row r="18094" spans="3:17">
      <c r="C18094" s="52"/>
      <c r="F18094" s="41"/>
      <c r="I18094" s="41"/>
      <c r="J18094" s="41"/>
      <c r="K18094" s="40"/>
      <c r="Q18094" s="52"/>
    </row>
    <row r="18095" spans="3:17">
      <c r="C18095" s="52"/>
      <c r="F18095" s="41"/>
      <c r="I18095" s="41"/>
      <c r="J18095" s="41"/>
      <c r="K18095" s="40"/>
      <c r="Q18095" s="52"/>
    </row>
    <row r="18096" spans="3:17">
      <c r="C18096" s="52"/>
      <c r="F18096" s="41"/>
      <c r="I18096" s="41"/>
      <c r="J18096" s="41"/>
      <c r="K18096" s="40"/>
      <c r="Q18096" s="52"/>
    </row>
    <row r="18097" spans="3:17">
      <c r="C18097" s="52"/>
      <c r="F18097" s="41"/>
      <c r="I18097" s="41"/>
      <c r="J18097" s="41"/>
      <c r="K18097" s="40"/>
      <c r="Q18097" s="52"/>
    </row>
    <row r="18098" spans="3:17">
      <c r="C18098" s="52"/>
      <c r="F18098" s="41"/>
      <c r="I18098" s="41"/>
      <c r="J18098" s="41"/>
      <c r="K18098" s="40"/>
      <c r="Q18098" s="52"/>
    </row>
    <row r="18099" spans="3:17">
      <c r="C18099" s="52"/>
      <c r="F18099" s="41"/>
      <c r="I18099" s="41"/>
      <c r="J18099" s="41"/>
      <c r="K18099" s="40"/>
      <c r="Q18099" s="52"/>
    </row>
    <row r="18100" spans="3:17">
      <c r="C18100" s="52"/>
      <c r="F18100" s="41"/>
      <c r="I18100" s="41"/>
      <c r="J18100" s="41"/>
      <c r="K18100" s="40"/>
      <c r="Q18100" s="52"/>
    </row>
    <row r="18101" spans="3:17">
      <c r="C18101" s="52"/>
      <c r="F18101" s="41"/>
      <c r="I18101" s="41"/>
      <c r="J18101" s="41"/>
      <c r="K18101" s="40"/>
      <c r="Q18101" s="52"/>
    </row>
    <row r="18102" spans="3:17">
      <c r="C18102" s="52"/>
      <c r="F18102" s="41"/>
      <c r="I18102" s="41"/>
      <c r="J18102" s="41"/>
      <c r="K18102" s="40"/>
      <c r="Q18102" s="52"/>
    </row>
    <row r="18103" spans="3:17">
      <c r="C18103" s="52"/>
      <c r="F18103" s="41"/>
      <c r="I18103" s="41"/>
      <c r="J18103" s="41"/>
      <c r="K18103" s="40"/>
      <c r="Q18103" s="52"/>
    </row>
    <row r="18104" spans="3:17">
      <c r="C18104" s="52"/>
      <c r="F18104" s="41"/>
      <c r="I18104" s="41"/>
      <c r="J18104" s="41"/>
      <c r="K18104" s="40"/>
      <c r="Q18104" s="52"/>
    </row>
    <row r="18105" spans="3:17">
      <c r="C18105" s="52"/>
      <c r="F18105" s="41"/>
      <c r="I18105" s="41"/>
      <c r="J18105" s="41"/>
      <c r="K18105" s="40"/>
      <c r="Q18105" s="52"/>
    </row>
    <row r="18106" spans="3:17">
      <c r="C18106" s="52"/>
      <c r="F18106" s="41"/>
      <c r="I18106" s="41"/>
      <c r="J18106" s="41"/>
      <c r="K18106" s="40"/>
      <c r="Q18106" s="52"/>
    </row>
    <row r="18107" spans="3:17">
      <c r="C18107" s="52"/>
      <c r="F18107" s="41"/>
      <c r="I18107" s="41"/>
      <c r="J18107" s="41"/>
      <c r="K18107" s="40"/>
      <c r="Q18107" s="52"/>
    </row>
    <row r="18108" spans="3:17">
      <c r="C18108" s="52"/>
      <c r="F18108" s="41"/>
      <c r="I18108" s="41"/>
      <c r="J18108" s="41"/>
      <c r="K18108" s="40"/>
      <c r="Q18108" s="52"/>
    </row>
    <row r="18109" spans="3:17">
      <c r="C18109" s="52"/>
      <c r="F18109" s="41"/>
      <c r="I18109" s="41"/>
      <c r="J18109" s="41"/>
      <c r="K18109" s="40"/>
      <c r="Q18109" s="52"/>
    </row>
    <row r="18110" spans="3:17">
      <c r="C18110" s="52"/>
      <c r="F18110" s="41"/>
      <c r="I18110" s="41"/>
      <c r="J18110" s="41"/>
      <c r="K18110" s="40"/>
      <c r="Q18110" s="52"/>
    </row>
    <row r="18111" spans="3:17">
      <c r="C18111" s="52"/>
      <c r="F18111" s="41"/>
      <c r="I18111" s="41"/>
      <c r="J18111" s="41"/>
      <c r="K18111" s="40"/>
      <c r="Q18111" s="52"/>
    </row>
    <row r="18112" spans="3:17">
      <c r="C18112" s="52"/>
      <c r="F18112" s="41"/>
      <c r="I18112" s="41"/>
      <c r="J18112" s="41"/>
      <c r="K18112" s="40"/>
      <c r="Q18112" s="52"/>
    </row>
    <row r="18113" spans="3:17">
      <c r="C18113" s="52"/>
      <c r="F18113" s="41"/>
      <c r="I18113" s="41"/>
      <c r="J18113" s="41"/>
      <c r="K18113" s="40"/>
      <c r="Q18113" s="52"/>
    </row>
    <row r="18114" spans="3:17">
      <c r="C18114" s="52"/>
      <c r="F18114" s="41"/>
      <c r="I18114" s="41"/>
      <c r="J18114" s="41"/>
      <c r="K18114" s="40"/>
      <c r="Q18114" s="52"/>
    </row>
    <row r="18115" spans="3:17">
      <c r="C18115" s="52"/>
      <c r="F18115" s="41"/>
      <c r="I18115" s="41"/>
      <c r="J18115" s="41"/>
      <c r="K18115" s="40"/>
      <c r="Q18115" s="52"/>
    </row>
    <row r="18116" spans="3:17">
      <c r="C18116" s="52"/>
      <c r="F18116" s="41"/>
      <c r="I18116" s="41"/>
      <c r="J18116" s="41"/>
      <c r="K18116" s="40"/>
      <c r="Q18116" s="52"/>
    </row>
    <row r="18117" spans="3:17">
      <c r="C18117" s="52"/>
      <c r="F18117" s="41"/>
      <c r="I18117" s="41"/>
      <c r="J18117" s="41"/>
      <c r="K18117" s="40"/>
      <c r="Q18117" s="52"/>
    </row>
    <row r="18118" spans="3:17">
      <c r="C18118" s="52"/>
      <c r="F18118" s="41"/>
      <c r="I18118" s="41"/>
      <c r="J18118" s="41"/>
      <c r="K18118" s="40"/>
      <c r="Q18118" s="52"/>
    </row>
    <row r="18119" spans="3:17">
      <c r="C18119" s="52"/>
      <c r="F18119" s="41"/>
      <c r="I18119" s="41"/>
      <c r="J18119" s="41"/>
      <c r="K18119" s="40"/>
      <c r="Q18119" s="52"/>
    </row>
    <row r="18120" spans="3:17">
      <c r="C18120" s="52"/>
      <c r="F18120" s="41"/>
      <c r="I18120" s="41"/>
      <c r="J18120" s="41"/>
      <c r="K18120" s="40"/>
      <c r="Q18120" s="52"/>
    </row>
    <row r="18121" spans="3:17">
      <c r="C18121" s="52"/>
      <c r="F18121" s="41"/>
      <c r="I18121" s="41"/>
      <c r="J18121" s="41"/>
      <c r="K18121" s="40"/>
      <c r="Q18121" s="52"/>
    </row>
    <row r="18122" spans="3:17">
      <c r="C18122" s="52"/>
      <c r="F18122" s="41"/>
      <c r="I18122" s="41"/>
      <c r="J18122" s="41"/>
      <c r="K18122" s="40"/>
      <c r="Q18122" s="52"/>
    </row>
    <row r="18123" spans="3:17">
      <c r="C18123" s="52"/>
      <c r="F18123" s="41"/>
      <c r="I18123" s="41"/>
      <c r="J18123" s="41"/>
      <c r="K18123" s="40"/>
      <c r="Q18123" s="52"/>
    </row>
    <row r="18124" spans="3:17">
      <c r="C18124" s="52"/>
      <c r="F18124" s="41"/>
      <c r="I18124" s="41"/>
      <c r="J18124" s="41"/>
      <c r="K18124" s="40"/>
      <c r="Q18124" s="52"/>
    </row>
    <row r="18125" spans="3:17">
      <c r="C18125" s="52"/>
      <c r="F18125" s="41"/>
      <c r="I18125" s="41"/>
      <c r="J18125" s="41"/>
      <c r="K18125" s="40"/>
      <c r="Q18125" s="52"/>
    </row>
    <row r="18126" spans="3:17">
      <c r="C18126" s="52"/>
      <c r="F18126" s="41"/>
      <c r="I18126" s="41"/>
      <c r="J18126" s="41"/>
      <c r="K18126" s="40"/>
      <c r="Q18126" s="52"/>
    </row>
    <row r="18127" spans="3:17">
      <c r="C18127" s="52"/>
      <c r="F18127" s="41"/>
      <c r="I18127" s="41"/>
      <c r="J18127" s="41"/>
      <c r="K18127" s="40"/>
      <c r="Q18127" s="52"/>
    </row>
    <row r="18128" spans="3:17">
      <c r="C18128" s="52"/>
      <c r="F18128" s="41"/>
      <c r="I18128" s="41"/>
      <c r="J18128" s="41"/>
      <c r="K18128" s="40"/>
      <c r="Q18128" s="52"/>
    </row>
    <row r="18129" spans="3:17">
      <c r="C18129" s="52"/>
      <c r="F18129" s="41"/>
      <c r="I18129" s="41"/>
      <c r="J18129" s="41"/>
      <c r="K18129" s="40"/>
      <c r="Q18129" s="52"/>
    </row>
    <row r="18130" spans="3:17">
      <c r="C18130" s="52"/>
      <c r="F18130" s="41"/>
      <c r="I18130" s="41"/>
      <c r="J18130" s="41"/>
      <c r="K18130" s="40"/>
      <c r="Q18130" s="52"/>
    </row>
    <row r="18131" spans="3:17">
      <c r="C18131" s="52"/>
      <c r="F18131" s="41"/>
      <c r="I18131" s="41"/>
      <c r="J18131" s="41"/>
      <c r="K18131" s="40"/>
      <c r="Q18131" s="52"/>
    </row>
    <row r="18132" spans="3:17">
      <c r="C18132" s="52"/>
      <c r="F18132" s="41"/>
      <c r="I18132" s="41"/>
      <c r="J18132" s="41"/>
      <c r="K18132" s="40"/>
      <c r="Q18132" s="52"/>
    </row>
    <row r="18133" spans="3:17">
      <c r="C18133" s="52"/>
      <c r="F18133" s="41"/>
      <c r="I18133" s="41"/>
      <c r="J18133" s="41"/>
      <c r="K18133" s="40"/>
      <c r="Q18133" s="52"/>
    </row>
    <row r="18134" spans="3:17">
      <c r="C18134" s="52"/>
      <c r="F18134" s="41"/>
      <c r="I18134" s="41"/>
      <c r="J18134" s="41"/>
      <c r="K18134" s="40"/>
      <c r="Q18134" s="52"/>
    </row>
    <row r="18135" spans="3:17">
      <c r="C18135" s="52"/>
      <c r="F18135" s="41"/>
      <c r="I18135" s="41"/>
      <c r="J18135" s="41"/>
      <c r="K18135" s="40"/>
      <c r="Q18135" s="52"/>
    </row>
    <row r="18136" spans="3:17">
      <c r="C18136" s="52"/>
      <c r="F18136" s="41"/>
      <c r="I18136" s="41"/>
      <c r="J18136" s="41"/>
      <c r="K18136" s="40"/>
      <c r="Q18136" s="52"/>
    </row>
    <row r="18137" spans="3:17">
      <c r="C18137" s="52"/>
      <c r="F18137" s="41"/>
      <c r="I18137" s="41"/>
      <c r="J18137" s="41"/>
      <c r="K18137" s="40"/>
      <c r="Q18137" s="52"/>
    </row>
    <row r="18138" spans="3:17">
      <c r="C18138" s="52"/>
      <c r="F18138" s="41"/>
      <c r="I18138" s="41"/>
      <c r="J18138" s="41"/>
      <c r="K18138" s="40"/>
      <c r="Q18138" s="52"/>
    </row>
    <row r="18139" spans="3:17">
      <c r="C18139" s="52"/>
      <c r="F18139" s="41"/>
      <c r="I18139" s="41"/>
      <c r="J18139" s="41"/>
      <c r="K18139" s="40"/>
      <c r="Q18139" s="52"/>
    </row>
    <row r="18140" spans="3:17">
      <c r="C18140" s="52"/>
      <c r="F18140" s="41"/>
      <c r="I18140" s="41"/>
      <c r="J18140" s="41"/>
      <c r="K18140" s="40"/>
      <c r="Q18140" s="52"/>
    </row>
    <row r="18141" spans="3:17">
      <c r="C18141" s="52"/>
      <c r="F18141" s="41"/>
      <c r="I18141" s="41"/>
      <c r="J18141" s="41"/>
      <c r="K18141" s="40"/>
      <c r="Q18141" s="52"/>
    </row>
    <row r="18142" spans="3:17">
      <c r="C18142" s="52"/>
      <c r="F18142" s="41"/>
      <c r="I18142" s="41"/>
      <c r="J18142" s="41"/>
      <c r="K18142" s="40"/>
      <c r="Q18142" s="52"/>
    </row>
    <row r="18143" spans="3:17">
      <c r="C18143" s="52"/>
      <c r="F18143" s="41"/>
      <c r="I18143" s="41"/>
      <c r="J18143" s="41"/>
      <c r="K18143" s="40"/>
      <c r="Q18143" s="52"/>
    </row>
    <row r="18144" spans="3:17">
      <c r="C18144" s="52"/>
      <c r="F18144" s="41"/>
      <c r="I18144" s="41"/>
      <c r="J18144" s="41"/>
      <c r="K18144" s="40"/>
      <c r="Q18144" s="52"/>
    </row>
    <row r="18145" spans="3:17">
      <c r="C18145" s="52"/>
      <c r="F18145" s="41"/>
      <c r="I18145" s="41"/>
      <c r="J18145" s="41"/>
      <c r="K18145" s="40"/>
      <c r="Q18145" s="52"/>
    </row>
    <row r="18146" spans="3:17">
      <c r="C18146" s="52"/>
      <c r="F18146" s="41"/>
      <c r="I18146" s="41"/>
      <c r="J18146" s="41"/>
      <c r="K18146" s="40"/>
      <c r="Q18146" s="52"/>
    </row>
    <row r="18147" spans="3:17">
      <c r="C18147" s="52"/>
      <c r="F18147" s="41"/>
      <c r="I18147" s="41"/>
      <c r="J18147" s="41"/>
      <c r="K18147" s="40"/>
      <c r="Q18147" s="52"/>
    </row>
    <row r="18148" spans="3:17">
      <c r="C18148" s="52"/>
      <c r="F18148" s="41"/>
      <c r="I18148" s="41"/>
      <c r="J18148" s="41"/>
      <c r="K18148" s="40"/>
      <c r="Q18148" s="52"/>
    </row>
    <row r="18149" spans="3:17">
      <c r="C18149" s="52"/>
      <c r="F18149" s="41"/>
      <c r="I18149" s="41"/>
      <c r="J18149" s="41"/>
      <c r="K18149" s="40"/>
      <c r="Q18149" s="52"/>
    </row>
    <row r="18150" spans="3:17">
      <c r="C18150" s="52"/>
      <c r="F18150" s="41"/>
      <c r="I18150" s="41"/>
      <c r="J18150" s="41"/>
      <c r="K18150" s="40"/>
      <c r="Q18150" s="52"/>
    </row>
    <row r="18151" spans="3:17">
      <c r="C18151" s="52"/>
      <c r="F18151" s="41"/>
      <c r="I18151" s="41"/>
      <c r="J18151" s="41"/>
      <c r="K18151" s="40"/>
      <c r="Q18151" s="52"/>
    </row>
    <row r="18152" spans="3:17">
      <c r="C18152" s="52"/>
      <c r="F18152" s="41"/>
      <c r="I18152" s="41"/>
      <c r="J18152" s="41"/>
      <c r="K18152" s="40"/>
      <c r="Q18152" s="52"/>
    </row>
    <row r="18153" spans="3:17">
      <c r="C18153" s="52"/>
      <c r="F18153" s="41"/>
      <c r="I18153" s="41"/>
      <c r="J18153" s="41"/>
      <c r="K18153" s="40"/>
      <c r="Q18153" s="52"/>
    </row>
    <row r="18154" spans="3:17">
      <c r="C18154" s="52"/>
      <c r="F18154" s="41"/>
      <c r="I18154" s="41"/>
      <c r="J18154" s="41"/>
      <c r="K18154" s="40"/>
      <c r="Q18154" s="52"/>
    </row>
    <row r="18155" spans="3:17">
      <c r="C18155" s="52"/>
      <c r="F18155" s="41"/>
      <c r="I18155" s="41"/>
      <c r="J18155" s="41"/>
      <c r="K18155" s="40"/>
      <c r="Q18155" s="52"/>
    </row>
    <row r="18156" spans="3:17">
      <c r="C18156" s="52"/>
      <c r="F18156" s="41"/>
      <c r="I18156" s="41"/>
      <c r="J18156" s="41"/>
      <c r="K18156" s="40"/>
      <c r="Q18156" s="52"/>
    </row>
    <row r="18157" spans="3:17">
      <c r="C18157" s="52"/>
      <c r="F18157" s="41"/>
      <c r="I18157" s="41"/>
      <c r="J18157" s="41"/>
      <c r="K18157" s="40"/>
      <c r="Q18157" s="52"/>
    </row>
    <row r="18158" spans="3:17">
      <c r="C18158" s="52"/>
      <c r="F18158" s="41"/>
      <c r="I18158" s="41"/>
      <c r="J18158" s="41"/>
      <c r="K18158" s="40"/>
      <c r="Q18158" s="52"/>
    </row>
    <row r="18159" spans="3:17">
      <c r="C18159" s="52"/>
      <c r="F18159" s="41"/>
      <c r="I18159" s="41"/>
      <c r="J18159" s="41"/>
      <c r="K18159" s="40"/>
      <c r="Q18159" s="52"/>
    </row>
    <row r="18160" spans="3:17">
      <c r="C18160" s="52"/>
      <c r="F18160" s="41"/>
      <c r="I18160" s="41"/>
      <c r="J18160" s="41"/>
      <c r="K18160" s="40"/>
      <c r="Q18160" s="52"/>
    </row>
    <row r="18161" spans="3:17">
      <c r="C18161" s="52"/>
      <c r="F18161" s="41"/>
      <c r="I18161" s="41"/>
      <c r="J18161" s="41"/>
      <c r="K18161" s="40"/>
      <c r="Q18161" s="52"/>
    </row>
    <row r="18162" spans="3:17">
      <c r="C18162" s="52"/>
      <c r="F18162" s="41"/>
      <c r="I18162" s="41"/>
      <c r="J18162" s="41"/>
      <c r="K18162" s="40"/>
      <c r="Q18162" s="52"/>
    </row>
    <row r="18163" spans="3:17">
      <c r="C18163" s="52"/>
      <c r="F18163" s="41"/>
      <c r="I18163" s="41"/>
      <c r="J18163" s="41"/>
      <c r="K18163" s="40"/>
      <c r="Q18163" s="52"/>
    </row>
    <row r="18164" spans="3:17">
      <c r="C18164" s="52"/>
      <c r="F18164" s="41"/>
      <c r="I18164" s="41"/>
      <c r="J18164" s="41"/>
      <c r="K18164" s="40"/>
      <c r="Q18164" s="52"/>
    </row>
    <row r="18165" spans="3:17">
      <c r="C18165" s="52"/>
      <c r="F18165" s="41"/>
      <c r="I18165" s="41"/>
      <c r="J18165" s="41"/>
      <c r="K18165" s="40"/>
      <c r="Q18165" s="52"/>
    </row>
    <row r="18166" spans="3:17">
      <c r="C18166" s="52"/>
      <c r="F18166" s="41"/>
      <c r="I18166" s="41"/>
      <c r="J18166" s="41"/>
      <c r="K18166" s="40"/>
      <c r="Q18166" s="52"/>
    </row>
    <row r="18167" spans="3:17">
      <c r="C18167" s="52"/>
      <c r="F18167" s="41"/>
      <c r="I18167" s="41"/>
      <c r="J18167" s="41"/>
      <c r="K18167" s="40"/>
      <c r="Q18167" s="52"/>
    </row>
    <row r="18168" spans="3:17">
      <c r="C18168" s="52"/>
      <c r="F18168" s="41"/>
      <c r="I18168" s="41"/>
      <c r="J18168" s="41"/>
      <c r="K18168" s="40"/>
      <c r="Q18168" s="52"/>
    </row>
    <row r="18169" spans="3:17">
      <c r="C18169" s="52"/>
      <c r="F18169" s="41"/>
      <c r="I18169" s="41"/>
      <c r="J18169" s="41"/>
      <c r="K18169" s="40"/>
      <c r="Q18169" s="52"/>
    </row>
    <row r="18170" spans="3:17">
      <c r="C18170" s="52"/>
      <c r="F18170" s="41"/>
      <c r="I18170" s="41"/>
      <c r="J18170" s="41"/>
      <c r="K18170" s="40"/>
      <c r="Q18170" s="52"/>
    </row>
    <row r="18171" spans="3:17">
      <c r="C18171" s="52"/>
      <c r="F18171" s="41"/>
      <c r="I18171" s="41"/>
      <c r="J18171" s="41"/>
      <c r="K18171" s="40"/>
      <c r="Q18171" s="52"/>
    </row>
    <row r="18172" spans="3:17">
      <c r="C18172" s="52"/>
      <c r="F18172" s="41"/>
      <c r="I18172" s="41"/>
      <c r="J18172" s="41"/>
      <c r="K18172" s="40"/>
      <c r="Q18172" s="52"/>
    </row>
    <row r="18173" spans="3:17">
      <c r="C18173" s="52"/>
      <c r="F18173" s="41"/>
      <c r="I18173" s="41"/>
      <c r="J18173" s="41"/>
      <c r="K18173" s="40"/>
      <c r="Q18173" s="52"/>
    </row>
    <row r="18174" spans="3:17">
      <c r="C18174" s="52"/>
      <c r="F18174" s="41"/>
      <c r="I18174" s="41"/>
      <c r="J18174" s="41"/>
      <c r="K18174" s="40"/>
      <c r="Q18174" s="52"/>
    </row>
    <row r="18175" spans="3:17">
      <c r="C18175" s="52"/>
      <c r="F18175" s="41"/>
      <c r="I18175" s="41"/>
      <c r="J18175" s="41"/>
      <c r="K18175" s="40"/>
      <c r="Q18175" s="52"/>
    </row>
    <row r="18176" spans="3:17">
      <c r="C18176" s="52"/>
      <c r="F18176" s="41"/>
      <c r="I18176" s="41"/>
      <c r="J18176" s="41"/>
      <c r="K18176" s="40"/>
      <c r="Q18176" s="52"/>
    </row>
    <row r="18177" spans="3:17">
      <c r="C18177" s="52"/>
      <c r="F18177" s="41"/>
      <c r="I18177" s="41"/>
      <c r="J18177" s="41"/>
      <c r="K18177" s="40"/>
      <c r="Q18177" s="52"/>
    </row>
    <row r="18178" spans="3:17">
      <c r="C18178" s="52"/>
      <c r="F18178" s="41"/>
      <c r="I18178" s="41"/>
      <c r="J18178" s="41"/>
      <c r="K18178" s="40"/>
      <c r="Q18178" s="52"/>
    </row>
    <row r="18179" spans="3:17">
      <c r="C18179" s="52"/>
      <c r="F18179" s="41"/>
      <c r="I18179" s="41"/>
      <c r="J18179" s="41"/>
      <c r="K18179" s="40"/>
      <c r="Q18179" s="52"/>
    </row>
    <row r="18180" spans="3:17">
      <c r="C18180" s="52"/>
      <c r="F18180" s="41"/>
      <c r="I18180" s="41"/>
      <c r="J18180" s="41"/>
      <c r="K18180" s="40"/>
      <c r="Q18180" s="52"/>
    </row>
    <row r="18181" spans="3:17">
      <c r="C18181" s="52"/>
      <c r="F18181" s="41"/>
      <c r="I18181" s="41"/>
      <c r="J18181" s="41"/>
      <c r="K18181" s="40"/>
      <c r="Q18181" s="52"/>
    </row>
    <row r="18182" spans="3:17">
      <c r="C18182" s="52"/>
      <c r="F18182" s="41"/>
      <c r="I18182" s="41"/>
      <c r="J18182" s="41"/>
      <c r="K18182" s="40"/>
      <c r="Q18182" s="52"/>
    </row>
    <row r="18183" spans="3:17">
      <c r="C18183" s="52"/>
      <c r="F18183" s="41"/>
      <c r="I18183" s="41"/>
      <c r="J18183" s="41"/>
      <c r="K18183" s="40"/>
      <c r="Q18183" s="52"/>
    </row>
    <row r="18184" spans="3:17">
      <c r="C18184" s="52"/>
      <c r="F18184" s="41"/>
      <c r="I18184" s="41"/>
      <c r="J18184" s="41"/>
      <c r="K18184" s="40"/>
      <c r="Q18184" s="52"/>
    </row>
    <row r="18185" spans="3:17">
      <c r="C18185" s="52"/>
      <c r="F18185" s="41"/>
      <c r="I18185" s="41"/>
      <c r="J18185" s="41"/>
      <c r="K18185" s="40"/>
      <c r="Q18185" s="52"/>
    </row>
    <row r="18186" spans="3:17">
      <c r="C18186" s="52"/>
      <c r="F18186" s="41"/>
      <c r="I18186" s="41"/>
      <c r="J18186" s="41"/>
      <c r="K18186" s="40"/>
      <c r="Q18186" s="52"/>
    </row>
    <row r="18187" spans="3:17">
      <c r="C18187" s="52"/>
      <c r="F18187" s="41"/>
      <c r="I18187" s="41"/>
      <c r="J18187" s="41"/>
      <c r="K18187" s="40"/>
      <c r="Q18187" s="52"/>
    </row>
    <row r="18188" spans="3:17">
      <c r="C18188" s="52"/>
      <c r="F18188" s="41"/>
      <c r="I18188" s="41"/>
      <c r="J18188" s="41"/>
      <c r="K18188" s="40"/>
      <c r="Q18188" s="52"/>
    </row>
    <row r="18189" spans="3:17">
      <c r="C18189" s="52"/>
      <c r="F18189" s="41"/>
      <c r="I18189" s="41"/>
      <c r="J18189" s="41"/>
      <c r="K18189" s="40"/>
      <c r="Q18189" s="52"/>
    </row>
    <row r="18190" spans="3:17">
      <c r="C18190" s="52"/>
      <c r="F18190" s="41"/>
      <c r="I18190" s="41"/>
      <c r="J18190" s="41"/>
      <c r="K18190" s="40"/>
      <c r="Q18190" s="52"/>
    </row>
    <row r="18191" spans="3:17">
      <c r="C18191" s="52"/>
      <c r="F18191" s="41"/>
      <c r="I18191" s="41"/>
      <c r="J18191" s="41"/>
      <c r="K18191" s="40"/>
      <c r="Q18191" s="52"/>
    </row>
    <row r="18192" spans="3:17">
      <c r="C18192" s="52"/>
      <c r="F18192" s="41"/>
      <c r="I18192" s="41"/>
      <c r="J18192" s="41"/>
      <c r="K18192" s="40"/>
      <c r="Q18192" s="52"/>
    </row>
    <row r="18193" spans="3:17">
      <c r="C18193" s="52"/>
      <c r="F18193" s="41"/>
      <c r="I18193" s="41"/>
      <c r="J18193" s="41"/>
      <c r="K18193" s="40"/>
      <c r="Q18193" s="52"/>
    </row>
    <row r="18194" spans="3:17">
      <c r="C18194" s="52"/>
      <c r="F18194" s="41"/>
      <c r="I18194" s="41"/>
      <c r="J18194" s="41"/>
      <c r="K18194" s="40"/>
      <c r="Q18194" s="52"/>
    </row>
    <row r="18195" spans="3:17">
      <c r="C18195" s="52"/>
      <c r="F18195" s="41"/>
      <c r="I18195" s="41"/>
      <c r="J18195" s="41"/>
      <c r="K18195" s="40"/>
      <c r="Q18195" s="52"/>
    </row>
    <row r="18196" spans="3:17">
      <c r="C18196" s="52"/>
      <c r="F18196" s="41"/>
      <c r="I18196" s="41"/>
      <c r="J18196" s="41"/>
      <c r="K18196" s="40"/>
      <c r="Q18196" s="52"/>
    </row>
    <row r="18197" spans="3:17">
      <c r="C18197" s="52"/>
      <c r="F18197" s="41"/>
      <c r="I18197" s="41"/>
      <c r="J18197" s="41"/>
      <c r="K18197" s="40"/>
      <c r="Q18197" s="52"/>
    </row>
    <row r="18198" spans="3:17">
      <c r="C18198" s="52"/>
      <c r="F18198" s="41"/>
      <c r="I18198" s="41"/>
      <c r="J18198" s="41"/>
      <c r="K18198" s="40"/>
      <c r="Q18198" s="52"/>
    </row>
    <row r="18199" spans="3:17">
      <c r="C18199" s="52"/>
      <c r="F18199" s="41"/>
      <c r="I18199" s="41"/>
      <c r="J18199" s="41"/>
      <c r="K18199" s="40"/>
      <c r="Q18199" s="52"/>
    </row>
    <row r="18200" spans="3:17">
      <c r="C18200" s="52"/>
      <c r="F18200" s="41"/>
      <c r="I18200" s="41"/>
      <c r="J18200" s="41"/>
      <c r="K18200" s="40"/>
      <c r="Q18200" s="52"/>
    </row>
    <row r="18201" spans="3:17">
      <c r="C18201" s="52"/>
      <c r="F18201" s="41"/>
      <c r="I18201" s="41"/>
      <c r="J18201" s="41"/>
      <c r="K18201" s="40"/>
      <c r="Q18201" s="52"/>
    </row>
    <row r="18202" spans="3:17">
      <c r="C18202" s="52"/>
      <c r="F18202" s="41"/>
      <c r="I18202" s="41"/>
      <c r="J18202" s="41"/>
      <c r="K18202" s="40"/>
      <c r="Q18202" s="52"/>
    </row>
    <row r="18203" spans="3:17">
      <c r="C18203" s="52"/>
      <c r="F18203" s="41"/>
      <c r="I18203" s="41"/>
      <c r="J18203" s="41"/>
      <c r="K18203" s="40"/>
      <c r="Q18203" s="52"/>
    </row>
    <row r="18204" spans="3:17">
      <c r="C18204" s="52"/>
      <c r="F18204" s="41"/>
      <c r="I18204" s="41"/>
      <c r="J18204" s="41"/>
      <c r="K18204" s="40"/>
      <c r="Q18204" s="52"/>
    </row>
    <row r="18205" spans="3:17">
      <c r="C18205" s="52"/>
      <c r="F18205" s="41"/>
      <c r="I18205" s="41"/>
      <c r="J18205" s="41"/>
      <c r="K18205" s="40"/>
      <c r="Q18205" s="52"/>
    </row>
    <row r="18206" spans="3:17">
      <c r="C18206" s="52"/>
      <c r="F18206" s="41"/>
      <c r="I18206" s="41"/>
      <c r="J18206" s="41"/>
      <c r="K18206" s="40"/>
      <c r="Q18206" s="52"/>
    </row>
    <row r="18207" spans="3:17">
      <c r="C18207" s="52"/>
      <c r="F18207" s="41"/>
      <c r="I18207" s="41"/>
      <c r="J18207" s="41"/>
      <c r="K18207" s="40"/>
      <c r="Q18207" s="52"/>
    </row>
    <row r="18208" spans="3:17">
      <c r="C18208" s="52"/>
      <c r="F18208" s="41"/>
      <c r="I18208" s="41"/>
      <c r="J18208" s="41"/>
      <c r="K18208" s="40"/>
      <c r="Q18208" s="52"/>
    </row>
    <row r="18209" spans="3:17">
      <c r="C18209" s="52"/>
      <c r="F18209" s="41"/>
      <c r="I18209" s="41"/>
      <c r="J18209" s="41"/>
      <c r="K18209" s="40"/>
      <c r="Q18209" s="52"/>
    </row>
    <row r="18210" spans="3:17">
      <c r="C18210" s="52"/>
      <c r="F18210" s="41"/>
      <c r="I18210" s="41"/>
      <c r="J18210" s="41"/>
      <c r="K18210" s="40"/>
      <c r="Q18210" s="52"/>
    </row>
    <row r="18211" spans="3:17">
      <c r="C18211" s="52"/>
      <c r="F18211" s="41"/>
      <c r="I18211" s="41"/>
      <c r="J18211" s="41"/>
      <c r="K18211" s="40"/>
      <c r="Q18211" s="52"/>
    </row>
    <row r="18212" spans="3:17">
      <c r="C18212" s="52"/>
      <c r="F18212" s="41"/>
      <c r="I18212" s="41"/>
      <c r="J18212" s="41"/>
      <c r="K18212" s="40"/>
      <c r="Q18212" s="52"/>
    </row>
    <row r="18213" spans="3:17">
      <c r="C18213" s="52"/>
      <c r="F18213" s="41"/>
      <c r="I18213" s="41"/>
      <c r="J18213" s="41"/>
      <c r="K18213" s="40"/>
      <c r="Q18213" s="52"/>
    </row>
    <row r="18214" spans="3:17">
      <c r="C18214" s="52"/>
      <c r="F18214" s="41"/>
      <c r="I18214" s="41"/>
      <c r="J18214" s="41"/>
      <c r="K18214" s="40"/>
      <c r="Q18214" s="52"/>
    </row>
    <row r="18215" spans="3:17">
      <c r="C18215" s="52"/>
      <c r="F18215" s="41"/>
      <c r="I18215" s="41"/>
      <c r="J18215" s="41"/>
      <c r="K18215" s="40"/>
      <c r="Q18215" s="52"/>
    </row>
    <row r="18216" spans="3:17">
      <c r="C18216" s="52"/>
      <c r="F18216" s="41"/>
      <c r="I18216" s="41"/>
      <c r="J18216" s="41"/>
      <c r="K18216" s="40"/>
      <c r="Q18216" s="52"/>
    </row>
    <row r="18217" spans="3:17">
      <c r="C18217" s="52"/>
      <c r="F18217" s="41"/>
      <c r="I18217" s="41"/>
      <c r="J18217" s="41"/>
      <c r="K18217" s="40"/>
      <c r="Q18217" s="52"/>
    </row>
    <row r="18218" spans="3:17">
      <c r="C18218" s="52"/>
      <c r="F18218" s="41"/>
      <c r="I18218" s="41"/>
      <c r="J18218" s="41"/>
      <c r="K18218" s="40"/>
      <c r="Q18218" s="52"/>
    </row>
    <row r="18219" spans="3:17">
      <c r="C18219" s="52"/>
      <c r="F18219" s="41"/>
      <c r="I18219" s="41"/>
      <c r="J18219" s="41"/>
      <c r="K18219" s="40"/>
      <c r="Q18219" s="52"/>
    </row>
    <row r="18220" spans="3:17">
      <c r="C18220" s="52"/>
      <c r="F18220" s="41"/>
      <c r="I18220" s="41"/>
      <c r="J18220" s="41"/>
      <c r="K18220" s="40"/>
      <c r="Q18220" s="52"/>
    </row>
    <row r="18221" spans="3:17">
      <c r="C18221" s="52"/>
      <c r="F18221" s="41"/>
      <c r="I18221" s="41"/>
      <c r="J18221" s="41"/>
      <c r="K18221" s="40"/>
      <c r="Q18221" s="52"/>
    </row>
    <row r="18222" spans="3:17">
      <c r="C18222" s="52"/>
      <c r="F18222" s="41"/>
      <c r="I18222" s="41"/>
      <c r="J18222" s="41"/>
      <c r="K18222" s="40"/>
      <c r="Q18222" s="52"/>
    </row>
    <row r="18223" spans="3:17">
      <c r="C18223" s="52"/>
      <c r="F18223" s="41"/>
      <c r="I18223" s="41"/>
      <c r="J18223" s="41"/>
      <c r="K18223" s="40"/>
      <c r="Q18223" s="52"/>
    </row>
    <row r="18224" spans="3:17">
      <c r="C18224" s="52"/>
      <c r="F18224" s="41"/>
      <c r="I18224" s="41"/>
      <c r="J18224" s="41"/>
      <c r="K18224" s="40"/>
      <c r="Q18224" s="52"/>
    </row>
    <row r="18225" spans="3:17">
      <c r="C18225" s="52"/>
      <c r="F18225" s="41"/>
      <c r="I18225" s="41"/>
      <c r="J18225" s="41"/>
      <c r="K18225" s="40"/>
      <c r="Q18225" s="52"/>
    </row>
    <row r="18226" spans="3:17">
      <c r="C18226" s="52"/>
      <c r="F18226" s="41"/>
      <c r="I18226" s="41"/>
      <c r="J18226" s="41"/>
      <c r="K18226" s="40"/>
      <c r="Q18226" s="52"/>
    </row>
    <row r="18227" spans="3:17">
      <c r="C18227" s="52"/>
      <c r="F18227" s="41"/>
      <c r="I18227" s="41"/>
      <c r="J18227" s="41"/>
      <c r="K18227" s="40"/>
      <c r="Q18227" s="52"/>
    </row>
    <row r="18228" spans="3:17">
      <c r="C18228" s="52"/>
      <c r="F18228" s="41"/>
      <c r="I18228" s="41"/>
      <c r="J18228" s="41"/>
      <c r="K18228" s="40"/>
      <c r="Q18228" s="52"/>
    </row>
    <row r="18229" spans="3:17">
      <c r="C18229" s="52"/>
      <c r="F18229" s="41"/>
      <c r="I18229" s="41"/>
      <c r="J18229" s="41"/>
      <c r="K18229" s="40"/>
      <c r="Q18229" s="52"/>
    </row>
    <row r="18230" spans="3:17">
      <c r="C18230" s="52"/>
      <c r="F18230" s="41"/>
      <c r="I18230" s="41"/>
      <c r="J18230" s="41"/>
      <c r="K18230" s="40"/>
      <c r="Q18230" s="52"/>
    </row>
    <row r="18231" spans="3:17">
      <c r="C18231" s="52"/>
      <c r="F18231" s="41"/>
      <c r="I18231" s="41"/>
      <c r="J18231" s="41"/>
      <c r="K18231" s="40"/>
      <c r="Q18231" s="52"/>
    </row>
    <row r="18232" spans="3:17">
      <c r="C18232" s="52"/>
      <c r="F18232" s="41"/>
      <c r="I18232" s="41"/>
      <c r="J18232" s="41"/>
      <c r="K18232" s="40"/>
      <c r="Q18232" s="52"/>
    </row>
    <row r="18233" spans="3:17">
      <c r="C18233" s="52"/>
      <c r="F18233" s="41"/>
      <c r="I18233" s="41"/>
      <c r="J18233" s="41"/>
      <c r="K18233" s="40"/>
      <c r="Q18233" s="52"/>
    </row>
    <row r="18234" spans="3:17">
      <c r="C18234" s="52"/>
      <c r="F18234" s="41"/>
      <c r="I18234" s="41"/>
      <c r="J18234" s="41"/>
      <c r="K18234" s="40"/>
      <c r="Q18234" s="52"/>
    </row>
    <row r="18235" spans="3:17">
      <c r="C18235" s="52"/>
      <c r="F18235" s="41"/>
      <c r="I18235" s="41"/>
      <c r="J18235" s="41"/>
      <c r="K18235" s="40"/>
      <c r="Q18235" s="52"/>
    </row>
    <row r="18236" spans="3:17">
      <c r="C18236" s="52"/>
      <c r="F18236" s="41"/>
      <c r="I18236" s="41"/>
      <c r="J18236" s="41"/>
      <c r="K18236" s="40"/>
      <c r="Q18236" s="52"/>
    </row>
    <row r="18237" spans="3:17">
      <c r="C18237" s="52"/>
      <c r="F18237" s="41"/>
      <c r="I18237" s="41"/>
      <c r="J18237" s="41"/>
      <c r="K18237" s="40"/>
      <c r="Q18237" s="52"/>
    </row>
    <row r="18238" spans="3:17">
      <c r="C18238" s="52"/>
      <c r="F18238" s="41"/>
      <c r="I18238" s="41"/>
      <c r="J18238" s="41"/>
      <c r="K18238" s="40"/>
      <c r="Q18238" s="52"/>
    </row>
    <row r="18239" spans="3:17">
      <c r="C18239" s="52"/>
      <c r="F18239" s="41"/>
      <c r="I18239" s="41"/>
      <c r="J18239" s="41"/>
      <c r="K18239" s="40"/>
      <c r="Q18239" s="52"/>
    </row>
    <row r="18240" spans="3:17">
      <c r="C18240" s="52"/>
      <c r="F18240" s="41"/>
      <c r="I18240" s="41"/>
      <c r="J18240" s="41"/>
      <c r="K18240" s="40"/>
      <c r="Q18240" s="52"/>
    </row>
    <row r="18241" spans="3:17">
      <c r="C18241" s="52"/>
      <c r="F18241" s="41"/>
      <c r="I18241" s="41"/>
      <c r="J18241" s="41"/>
      <c r="K18241" s="40"/>
      <c r="Q18241" s="52"/>
    </row>
    <row r="18242" spans="3:17">
      <c r="C18242" s="52"/>
      <c r="F18242" s="41"/>
      <c r="I18242" s="41"/>
      <c r="J18242" s="41"/>
      <c r="K18242" s="40"/>
      <c r="Q18242" s="52"/>
    </row>
    <row r="18243" spans="3:17">
      <c r="C18243" s="52"/>
      <c r="F18243" s="41"/>
      <c r="I18243" s="41"/>
      <c r="J18243" s="41"/>
      <c r="K18243" s="40"/>
      <c r="Q18243" s="52"/>
    </row>
    <row r="18244" spans="3:17">
      <c r="C18244" s="52"/>
      <c r="F18244" s="41"/>
      <c r="I18244" s="41"/>
      <c r="J18244" s="41"/>
      <c r="K18244" s="40"/>
      <c r="Q18244" s="52"/>
    </row>
    <row r="18245" spans="3:17">
      <c r="C18245" s="52"/>
      <c r="F18245" s="41"/>
      <c r="I18245" s="41"/>
      <c r="J18245" s="41"/>
      <c r="K18245" s="40"/>
      <c r="Q18245" s="52"/>
    </row>
    <row r="18246" spans="3:17">
      <c r="C18246" s="52"/>
      <c r="F18246" s="41"/>
      <c r="I18246" s="41"/>
      <c r="J18246" s="41"/>
      <c r="K18246" s="40"/>
      <c r="Q18246" s="52"/>
    </row>
    <row r="18247" spans="3:17">
      <c r="C18247" s="52"/>
      <c r="F18247" s="41"/>
      <c r="I18247" s="41"/>
      <c r="J18247" s="41"/>
      <c r="K18247" s="40"/>
      <c r="Q18247" s="52"/>
    </row>
    <row r="18248" spans="3:17">
      <c r="C18248" s="52"/>
      <c r="F18248" s="41"/>
      <c r="I18248" s="41"/>
      <c r="J18248" s="41"/>
      <c r="K18248" s="40"/>
      <c r="Q18248" s="52"/>
    </row>
    <row r="18249" spans="3:17">
      <c r="C18249" s="52"/>
      <c r="F18249" s="41"/>
      <c r="I18249" s="41"/>
      <c r="J18249" s="41"/>
      <c r="K18249" s="40"/>
      <c r="Q18249" s="52"/>
    </row>
    <row r="18250" spans="3:17">
      <c r="C18250" s="52"/>
      <c r="F18250" s="41"/>
      <c r="I18250" s="41"/>
      <c r="J18250" s="41"/>
      <c r="K18250" s="40"/>
      <c r="Q18250" s="52"/>
    </row>
    <row r="18251" spans="3:17">
      <c r="C18251" s="52"/>
      <c r="F18251" s="41"/>
      <c r="I18251" s="41"/>
      <c r="J18251" s="41"/>
      <c r="K18251" s="40"/>
      <c r="Q18251" s="52"/>
    </row>
    <row r="18252" spans="3:17">
      <c r="C18252" s="52"/>
      <c r="F18252" s="41"/>
      <c r="I18252" s="41"/>
      <c r="J18252" s="41"/>
      <c r="K18252" s="40"/>
      <c r="Q18252" s="52"/>
    </row>
    <row r="18253" spans="3:17">
      <c r="C18253" s="52"/>
      <c r="F18253" s="41"/>
      <c r="I18253" s="41"/>
      <c r="J18253" s="41"/>
      <c r="K18253" s="40"/>
      <c r="Q18253" s="52"/>
    </row>
    <row r="18254" spans="3:17">
      <c r="C18254" s="52"/>
      <c r="F18254" s="41"/>
      <c r="I18254" s="41"/>
      <c r="J18254" s="41"/>
      <c r="K18254" s="40"/>
      <c r="Q18254" s="52"/>
    </row>
    <row r="18255" spans="3:17">
      <c r="C18255" s="52"/>
      <c r="F18255" s="41"/>
      <c r="I18255" s="41"/>
      <c r="J18255" s="41"/>
      <c r="K18255" s="40"/>
      <c r="Q18255" s="52"/>
    </row>
    <row r="18256" spans="3:17">
      <c r="C18256" s="52"/>
      <c r="F18256" s="41"/>
      <c r="I18256" s="41"/>
      <c r="J18256" s="41"/>
      <c r="K18256" s="40"/>
      <c r="Q18256" s="52"/>
    </row>
    <row r="18257" spans="3:17">
      <c r="C18257" s="52"/>
      <c r="F18257" s="41"/>
      <c r="I18257" s="41"/>
      <c r="J18257" s="41"/>
      <c r="K18257" s="40"/>
      <c r="Q18257" s="52"/>
    </row>
    <row r="18258" spans="3:17">
      <c r="C18258" s="52"/>
      <c r="F18258" s="41"/>
      <c r="I18258" s="41"/>
      <c r="J18258" s="41"/>
      <c r="K18258" s="40"/>
      <c r="Q18258" s="52"/>
    </row>
    <row r="18259" spans="3:17">
      <c r="C18259" s="52"/>
      <c r="F18259" s="41"/>
      <c r="I18259" s="41"/>
      <c r="J18259" s="41"/>
      <c r="K18259" s="40"/>
      <c r="Q18259" s="52"/>
    </row>
    <row r="18260" spans="3:17">
      <c r="C18260" s="52"/>
      <c r="F18260" s="41"/>
      <c r="I18260" s="41"/>
      <c r="J18260" s="41"/>
      <c r="K18260" s="40"/>
      <c r="Q18260" s="52"/>
    </row>
    <row r="18261" spans="3:17">
      <c r="C18261" s="52"/>
      <c r="F18261" s="41"/>
      <c r="I18261" s="41"/>
      <c r="J18261" s="41"/>
      <c r="K18261" s="40"/>
      <c r="Q18261" s="52"/>
    </row>
    <row r="18262" spans="3:17">
      <c r="C18262" s="52"/>
      <c r="F18262" s="41"/>
      <c r="I18262" s="41"/>
      <c r="J18262" s="41"/>
      <c r="K18262" s="40"/>
      <c r="Q18262" s="52"/>
    </row>
    <row r="18263" spans="3:17">
      <c r="C18263" s="52"/>
      <c r="F18263" s="41"/>
      <c r="I18263" s="41"/>
      <c r="J18263" s="41"/>
      <c r="K18263" s="40"/>
      <c r="Q18263" s="52"/>
    </row>
    <row r="18264" spans="3:17">
      <c r="C18264" s="52"/>
      <c r="F18264" s="41"/>
      <c r="I18264" s="41"/>
      <c r="J18264" s="41"/>
      <c r="K18264" s="40"/>
      <c r="Q18264" s="52"/>
    </row>
    <row r="18265" spans="3:17">
      <c r="C18265" s="52"/>
      <c r="F18265" s="41"/>
      <c r="I18265" s="41"/>
      <c r="J18265" s="41"/>
      <c r="K18265" s="40"/>
      <c r="Q18265" s="52"/>
    </row>
    <row r="18266" spans="3:17">
      <c r="C18266" s="52"/>
      <c r="F18266" s="41"/>
      <c r="I18266" s="41"/>
      <c r="J18266" s="41"/>
      <c r="K18266" s="40"/>
      <c r="Q18266" s="52"/>
    </row>
    <row r="18267" spans="3:17">
      <c r="C18267" s="52"/>
      <c r="F18267" s="41"/>
      <c r="I18267" s="41"/>
      <c r="J18267" s="41"/>
      <c r="K18267" s="40"/>
      <c r="Q18267" s="52"/>
    </row>
    <row r="18268" spans="3:17">
      <c r="C18268" s="52"/>
      <c r="F18268" s="41"/>
      <c r="I18268" s="41"/>
      <c r="J18268" s="41"/>
      <c r="K18268" s="40"/>
      <c r="Q18268" s="52"/>
    </row>
    <row r="18269" spans="3:17">
      <c r="C18269" s="52"/>
      <c r="F18269" s="41"/>
      <c r="I18269" s="41"/>
      <c r="J18269" s="41"/>
      <c r="K18269" s="40"/>
      <c r="Q18269" s="52"/>
    </row>
    <row r="18270" spans="3:17">
      <c r="C18270" s="52"/>
      <c r="F18270" s="41"/>
      <c r="I18270" s="41"/>
      <c r="J18270" s="41"/>
      <c r="K18270" s="40"/>
      <c r="Q18270" s="52"/>
    </row>
    <row r="18271" spans="3:17">
      <c r="C18271" s="52"/>
      <c r="F18271" s="41"/>
      <c r="I18271" s="41"/>
      <c r="J18271" s="41"/>
      <c r="K18271" s="40"/>
      <c r="Q18271" s="52"/>
    </row>
    <row r="18272" spans="3:17">
      <c r="C18272" s="52"/>
      <c r="F18272" s="41"/>
      <c r="I18272" s="41"/>
      <c r="J18272" s="41"/>
      <c r="K18272" s="40"/>
      <c r="Q18272" s="52"/>
    </row>
    <row r="18273" spans="3:17">
      <c r="C18273" s="52"/>
      <c r="F18273" s="41"/>
      <c r="I18273" s="41"/>
      <c r="J18273" s="41"/>
      <c r="K18273" s="40"/>
      <c r="Q18273" s="52"/>
    </row>
    <row r="18274" spans="3:17">
      <c r="C18274" s="52"/>
      <c r="F18274" s="41"/>
      <c r="I18274" s="41"/>
      <c r="J18274" s="41"/>
      <c r="K18274" s="40"/>
      <c r="Q18274" s="52"/>
    </row>
    <row r="18275" spans="3:17">
      <c r="C18275" s="52"/>
      <c r="F18275" s="41"/>
      <c r="I18275" s="41"/>
      <c r="J18275" s="41"/>
      <c r="K18275" s="40"/>
      <c r="Q18275" s="52"/>
    </row>
    <row r="18276" spans="3:17">
      <c r="C18276" s="52"/>
      <c r="F18276" s="41"/>
      <c r="I18276" s="41"/>
      <c r="J18276" s="41"/>
      <c r="K18276" s="40"/>
      <c r="Q18276" s="52"/>
    </row>
    <row r="18277" spans="3:17">
      <c r="C18277" s="52"/>
      <c r="F18277" s="41"/>
      <c r="I18277" s="41"/>
      <c r="J18277" s="41"/>
      <c r="K18277" s="40"/>
      <c r="Q18277" s="52"/>
    </row>
    <row r="18278" spans="3:17">
      <c r="C18278" s="52"/>
      <c r="F18278" s="41"/>
      <c r="I18278" s="41"/>
      <c r="J18278" s="41"/>
      <c r="K18278" s="40"/>
      <c r="Q18278" s="52"/>
    </row>
    <row r="18279" spans="3:17">
      <c r="C18279" s="52"/>
      <c r="F18279" s="41"/>
      <c r="I18279" s="41"/>
      <c r="J18279" s="41"/>
      <c r="K18279" s="40"/>
      <c r="Q18279" s="52"/>
    </row>
    <row r="18280" spans="3:17">
      <c r="C18280" s="52"/>
      <c r="F18280" s="41"/>
      <c r="I18280" s="41"/>
      <c r="J18280" s="41"/>
      <c r="K18280" s="40"/>
      <c r="Q18280" s="52"/>
    </row>
    <row r="18281" spans="3:17">
      <c r="C18281" s="52"/>
      <c r="F18281" s="41"/>
      <c r="I18281" s="41"/>
      <c r="J18281" s="41"/>
      <c r="K18281" s="40"/>
      <c r="Q18281" s="52"/>
    </row>
    <row r="18282" spans="3:17">
      <c r="C18282" s="52"/>
      <c r="F18282" s="41"/>
      <c r="I18282" s="41"/>
      <c r="J18282" s="41"/>
      <c r="K18282" s="40"/>
      <c r="Q18282" s="52"/>
    </row>
    <row r="18283" spans="3:17">
      <c r="C18283" s="52"/>
      <c r="F18283" s="41"/>
      <c r="I18283" s="41"/>
      <c r="J18283" s="41"/>
      <c r="K18283" s="40"/>
      <c r="Q18283" s="52"/>
    </row>
    <row r="18284" spans="3:17">
      <c r="C18284" s="52"/>
      <c r="F18284" s="41"/>
      <c r="I18284" s="41"/>
      <c r="J18284" s="41"/>
      <c r="K18284" s="40"/>
      <c r="Q18284" s="52"/>
    </row>
    <row r="18285" spans="3:17">
      <c r="C18285" s="52"/>
      <c r="F18285" s="41"/>
      <c r="I18285" s="41"/>
      <c r="J18285" s="41"/>
      <c r="K18285" s="40"/>
      <c r="Q18285" s="52"/>
    </row>
    <row r="18286" spans="3:17">
      <c r="C18286" s="52"/>
      <c r="F18286" s="41"/>
      <c r="I18286" s="41"/>
      <c r="J18286" s="41"/>
      <c r="K18286" s="40"/>
      <c r="Q18286" s="52"/>
    </row>
    <row r="18287" spans="3:17">
      <c r="C18287" s="52"/>
      <c r="F18287" s="41"/>
      <c r="I18287" s="41"/>
      <c r="J18287" s="41"/>
      <c r="K18287" s="40"/>
      <c r="Q18287" s="52"/>
    </row>
    <row r="18288" spans="3:17">
      <c r="C18288" s="52"/>
      <c r="F18288" s="41"/>
      <c r="I18288" s="41"/>
      <c r="J18288" s="41"/>
      <c r="K18288" s="40"/>
      <c r="Q18288" s="52"/>
    </row>
    <row r="18289" spans="3:17">
      <c r="C18289" s="52"/>
      <c r="F18289" s="41"/>
      <c r="I18289" s="41"/>
      <c r="J18289" s="41"/>
      <c r="K18289" s="40"/>
      <c r="Q18289" s="52"/>
    </row>
    <row r="18290" spans="3:17">
      <c r="C18290" s="52"/>
      <c r="F18290" s="41"/>
      <c r="I18290" s="41"/>
      <c r="J18290" s="41"/>
      <c r="K18290" s="40"/>
      <c r="Q18290" s="52"/>
    </row>
    <row r="18291" spans="3:17">
      <c r="C18291" s="52"/>
      <c r="F18291" s="41"/>
      <c r="I18291" s="41"/>
      <c r="J18291" s="41"/>
      <c r="K18291" s="40"/>
      <c r="Q18291" s="52"/>
    </row>
    <row r="18292" spans="3:17">
      <c r="C18292" s="52"/>
      <c r="F18292" s="41"/>
      <c r="I18292" s="41"/>
      <c r="J18292" s="41"/>
      <c r="K18292" s="40"/>
      <c r="Q18292" s="52"/>
    </row>
    <row r="18293" spans="3:17">
      <c r="C18293" s="52"/>
      <c r="F18293" s="41"/>
      <c r="I18293" s="41"/>
      <c r="J18293" s="41"/>
      <c r="K18293" s="40"/>
      <c r="Q18293" s="52"/>
    </row>
    <row r="18294" spans="3:17">
      <c r="C18294" s="52"/>
      <c r="F18294" s="41"/>
      <c r="I18294" s="41"/>
      <c r="J18294" s="41"/>
      <c r="K18294" s="40"/>
      <c r="Q18294" s="52"/>
    </row>
    <row r="18295" spans="3:17">
      <c r="C18295" s="52"/>
      <c r="F18295" s="41"/>
      <c r="I18295" s="41"/>
      <c r="J18295" s="41"/>
      <c r="K18295" s="40"/>
      <c r="Q18295" s="52"/>
    </row>
    <row r="18296" spans="3:17">
      <c r="C18296" s="52"/>
      <c r="F18296" s="41"/>
      <c r="I18296" s="41"/>
      <c r="J18296" s="41"/>
      <c r="K18296" s="40"/>
      <c r="Q18296" s="52"/>
    </row>
    <row r="18297" spans="3:17">
      <c r="C18297" s="52"/>
      <c r="F18297" s="41"/>
      <c r="I18297" s="41"/>
      <c r="J18297" s="41"/>
      <c r="K18297" s="40"/>
      <c r="Q18297" s="52"/>
    </row>
    <row r="18298" spans="3:17">
      <c r="C18298" s="52"/>
      <c r="F18298" s="41"/>
      <c r="I18298" s="41"/>
      <c r="J18298" s="41"/>
      <c r="K18298" s="40"/>
      <c r="Q18298" s="52"/>
    </row>
    <row r="18299" spans="3:17">
      <c r="C18299" s="52"/>
      <c r="F18299" s="41"/>
      <c r="I18299" s="41"/>
      <c r="J18299" s="41"/>
      <c r="K18299" s="40"/>
      <c r="Q18299" s="52"/>
    </row>
    <row r="18300" spans="3:17">
      <c r="C18300" s="52"/>
      <c r="F18300" s="41"/>
      <c r="I18300" s="41"/>
      <c r="J18300" s="41"/>
      <c r="K18300" s="40"/>
      <c r="Q18300" s="52"/>
    </row>
    <row r="18301" spans="3:17">
      <c r="C18301" s="52"/>
      <c r="F18301" s="41"/>
      <c r="I18301" s="41"/>
      <c r="J18301" s="41"/>
      <c r="K18301" s="40"/>
      <c r="Q18301" s="52"/>
    </row>
    <row r="18302" spans="3:17">
      <c r="C18302" s="52"/>
      <c r="F18302" s="41"/>
      <c r="I18302" s="41"/>
      <c r="J18302" s="41"/>
      <c r="K18302" s="40"/>
      <c r="Q18302" s="52"/>
    </row>
    <row r="18303" spans="3:17">
      <c r="C18303" s="52"/>
      <c r="F18303" s="41"/>
      <c r="I18303" s="41"/>
      <c r="J18303" s="41"/>
      <c r="K18303" s="40"/>
      <c r="Q18303" s="52"/>
    </row>
    <row r="18304" spans="3:17">
      <c r="C18304" s="52"/>
      <c r="F18304" s="41"/>
      <c r="I18304" s="41"/>
      <c r="J18304" s="41"/>
      <c r="K18304" s="40"/>
      <c r="Q18304" s="52"/>
    </row>
    <row r="18305" spans="3:17">
      <c r="C18305" s="52"/>
      <c r="F18305" s="41"/>
      <c r="I18305" s="41"/>
      <c r="J18305" s="41"/>
      <c r="K18305" s="40"/>
      <c r="Q18305" s="52"/>
    </row>
    <row r="18306" spans="3:17">
      <c r="C18306" s="52"/>
      <c r="F18306" s="41"/>
      <c r="I18306" s="41"/>
      <c r="J18306" s="41"/>
      <c r="K18306" s="40"/>
      <c r="Q18306" s="52"/>
    </row>
    <row r="18307" spans="3:17">
      <c r="C18307" s="52"/>
      <c r="F18307" s="41"/>
      <c r="I18307" s="41"/>
      <c r="J18307" s="41"/>
      <c r="K18307" s="40"/>
      <c r="Q18307" s="52"/>
    </row>
    <row r="18308" spans="3:17">
      <c r="C18308" s="52"/>
      <c r="F18308" s="41"/>
      <c r="I18308" s="41"/>
      <c r="J18308" s="41"/>
      <c r="K18308" s="40"/>
      <c r="Q18308" s="52"/>
    </row>
    <row r="18309" spans="3:17">
      <c r="C18309" s="52"/>
      <c r="F18309" s="41"/>
      <c r="I18309" s="41"/>
      <c r="J18309" s="41"/>
      <c r="K18309" s="40"/>
      <c r="Q18309" s="52"/>
    </row>
    <row r="18310" spans="3:17">
      <c r="C18310" s="52"/>
      <c r="F18310" s="41"/>
      <c r="I18310" s="41"/>
      <c r="J18310" s="41"/>
      <c r="K18310" s="40"/>
      <c r="Q18310" s="52"/>
    </row>
    <row r="18311" spans="3:17">
      <c r="C18311" s="52"/>
      <c r="F18311" s="41"/>
      <c r="I18311" s="41"/>
      <c r="J18311" s="41"/>
      <c r="K18311" s="40"/>
      <c r="Q18311" s="52"/>
    </row>
    <row r="18312" spans="3:17">
      <c r="C18312" s="52"/>
      <c r="F18312" s="41"/>
      <c r="I18312" s="41"/>
      <c r="J18312" s="41"/>
      <c r="K18312" s="40"/>
      <c r="Q18312" s="52"/>
    </row>
    <row r="18313" spans="3:17">
      <c r="C18313" s="52"/>
      <c r="F18313" s="41"/>
      <c r="I18313" s="41"/>
      <c r="J18313" s="41"/>
      <c r="K18313" s="40"/>
      <c r="Q18313" s="52"/>
    </row>
    <row r="18314" spans="3:17">
      <c r="C18314" s="52"/>
      <c r="F18314" s="41"/>
      <c r="I18314" s="41"/>
      <c r="J18314" s="41"/>
      <c r="K18314" s="40"/>
      <c r="Q18314" s="52"/>
    </row>
    <row r="18315" spans="3:17">
      <c r="C18315" s="52"/>
      <c r="F18315" s="41"/>
      <c r="I18315" s="41"/>
      <c r="J18315" s="41"/>
      <c r="K18315" s="40"/>
      <c r="Q18315" s="52"/>
    </row>
    <row r="18316" spans="3:17">
      <c r="C18316" s="52"/>
      <c r="F18316" s="41"/>
      <c r="I18316" s="41"/>
      <c r="J18316" s="41"/>
      <c r="K18316" s="40"/>
      <c r="Q18316" s="52"/>
    </row>
    <row r="18317" spans="3:17">
      <c r="C18317" s="52"/>
      <c r="F18317" s="41"/>
      <c r="I18317" s="41"/>
      <c r="J18317" s="41"/>
      <c r="K18317" s="40"/>
      <c r="Q18317" s="52"/>
    </row>
    <row r="18318" spans="3:17">
      <c r="C18318" s="52"/>
      <c r="F18318" s="41"/>
      <c r="I18318" s="41"/>
      <c r="J18318" s="41"/>
      <c r="K18318" s="40"/>
      <c r="Q18318" s="52"/>
    </row>
    <row r="18319" spans="3:17">
      <c r="C18319" s="52"/>
      <c r="F18319" s="41"/>
      <c r="I18319" s="41"/>
      <c r="J18319" s="41"/>
      <c r="K18319" s="40"/>
      <c r="Q18319" s="52"/>
    </row>
    <row r="18320" spans="3:17">
      <c r="C18320" s="52"/>
      <c r="F18320" s="41"/>
      <c r="I18320" s="41"/>
      <c r="J18320" s="41"/>
      <c r="K18320" s="40"/>
      <c r="Q18320" s="52"/>
    </row>
    <row r="18321" spans="3:17">
      <c r="C18321" s="52"/>
      <c r="F18321" s="41"/>
      <c r="I18321" s="41"/>
      <c r="J18321" s="41"/>
      <c r="K18321" s="40"/>
      <c r="Q18321" s="52"/>
    </row>
    <row r="18322" spans="3:17">
      <c r="C18322" s="52"/>
      <c r="F18322" s="41"/>
      <c r="I18322" s="41"/>
      <c r="J18322" s="41"/>
      <c r="K18322" s="40"/>
      <c r="Q18322" s="52"/>
    </row>
    <row r="18323" spans="3:17">
      <c r="C18323" s="52"/>
      <c r="F18323" s="41"/>
      <c r="I18323" s="41"/>
      <c r="J18323" s="41"/>
      <c r="K18323" s="40"/>
      <c r="Q18323" s="52"/>
    </row>
    <row r="18324" spans="3:17">
      <c r="C18324" s="52"/>
      <c r="F18324" s="41"/>
      <c r="I18324" s="41"/>
      <c r="J18324" s="41"/>
      <c r="K18324" s="40"/>
      <c r="Q18324" s="52"/>
    </row>
    <row r="18325" spans="3:17">
      <c r="C18325" s="52"/>
      <c r="F18325" s="41"/>
      <c r="I18325" s="41"/>
      <c r="J18325" s="41"/>
      <c r="K18325" s="40"/>
      <c r="Q18325" s="52"/>
    </row>
    <row r="18326" spans="3:17">
      <c r="C18326" s="52"/>
      <c r="F18326" s="41"/>
      <c r="I18326" s="41"/>
      <c r="J18326" s="41"/>
      <c r="K18326" s="40"/>
      <c r="Q18326" s="52"/>
    </row>
    <row r="18327" spans="3:17">
      <c r="C18327" s="52"/>
      <c r="F18327" s="41"/>
      <c r="I18327" s="41"/>
      <c r="J18327" s="41"/>
      <c r="K18327" s="40"/>
      <c r="Q18327" s="52"/>
    </row>
    <row r="18328" spans="3:17">
      <c r="C18328" s="52"/>
      <c r="F18328" s="41"/>
      <c r="I18328" s="41"/>
      <c r="J18328" s="41"/>
      <c r="K18328" s="40"/>
      <c r="Q18328" s="52"/>
    </row>
    <row r="18329" spans="3:17">
      <c r="C18329" s="52"/>
      <c r="F18329" s="41"/>
      <c r="I18329" s="41"/>
      <c r="J18329" s="41"/>
      <c r="K18329" s="40"/>
      <c r="Q18329" s="52"/>
    </row>
    <row r="18330" spans="3:17">
      <c r="C18330" s="52"/>
      <c r="F18330" s="41"/>
      <c r="I18330" s="41"/>
      <c r="J18330" s="41"/>
      <c r="K18330" s="40"/>
      <c r="Q18330" s="52"/>
    </row>
    <row r="18331" spans="3:17">
      <c r="C18331" s="52"/>
      <c r="F18331" s="41"/>
      <c r="I18331" s="41"/>
      <c r="J18331" s="41"/>
      <c r="K18331" s="40"/>
      <c r="Q18331" s="52"/>
    </row>
    <row r="18332" spans="3:17">
      <c r="C18332" s="52"/>
      <c r="F18332" s="41"/>
      <c r="I18332" s="41"/>
      <c r="J18332" s="41"/>
      <c r="K18332" s="40"/>
      <c r="Q18332" s="52"/>
    </row>
    <row r="18333" spans="3:17">
      <c r="C18333" s="52"/>
      <c r="F18333" s="41"/>
      <c r="I18333" s="41"/>
      <c r="J18333" s="41"/>
      <c r="K18333" s="40"/>
      <c r="Q18333" s="52"/>
    </row>
    <row r="18334" spans="3:17">
      <c r="C18334" s="52"/>
      <c r="F18334" s="41"/>
      <c r="I18334" s="41"/>
      <c r="J18334" s="41"/>
      <c r="K18334" s="40"/>
      <c r="Q18334" s="52"/>
    </row>
    <row r="18335" spans="3:17">
      <c r="C18335" s="52"/>
      <c r="F18335" s="41"/>
      <c r="I18335" s="41"/>
      <c r="J18335" s="41"/>
      <c r="K18335" s="40"/>
      <c r="Q18335" s="52"/>
    </row>
    <row r="18336" spans="3:17">
      <c r="C18336" s="52"/>
      <c r="F18336" s="41"/>
      <c r="I18336" s="41"/>
      <c r="J18336" s="41"/>
      <c r="K18336" s="40"/>
      <c r="Q18336" s="52"/>
    </row>
    <row r="18337" spans="3:17">
      <c r="C18337" s="52"/>
      <c r="F18337" s="41"/>
      <c r="I18337" s="41"/>
      <c r="J18337" s="41"/>
      <c r="K18337" s="40"/>
      <c r="Q18337" s="52"/>
    </row>
    <row r="18338" spans="3:17">
      <c r="C18338" s="52"/>
      <c r="F18338" s="41"/>
      <c r="I18338" s="41"/>
      <c r="J18338" s="41"/>
      <c r="K18338" s="40"/>
      <c r="Q18338" s="52"/>
    </row>
    <row r="18339" spans="3:17">
      <c r="C18339" s="52"/>
      <c r="F18339" s="41"/>
      <c r="I18339" s="41"/>
      <c r="J18339" s="41"/>
      <c r="K18339" s="40"/>
      <c r="Q18339" s="52"/>
    </row>
    <row r="18340" spans="3:17">
      <c r="C18340" s="52"/>
      <c r="F18340" s="41"/>
      <c r="I18340" s="41"/>
      <c r="J18340" s="41"/>
      <c r="K18340" s="40"/>
      <c r="Q18340" s="52"/>
    </row>
    <row r="18341" spans="3:17">
      <c r="C18341" s="52"/>
      <c r="F18341" s="41"/>
      <c r="I18341" s="41"/>
      <c r="J18341" s="41"/>
      <c r="K18341" s="40"/>
      <c r="Q18341" s="52"/>
    </row>
    <row r="18342" spans="3:17">
      <c r="C18342" s="52"/>
      <c r="F18342" s="41"/>
      <c r="I18342" s="41"/>
      <c r="J18342" s="41"/>
      <c r="K18342" s="40"/>
      <c r="Q18342" s="52"/>
    </row>
    <row r="18343" spans="3:17">
      <c r="C18343" s="52"/>
      <c r="F18343" s="41"/>
      <c r="I18343" s="41"/>
      <c r="J18343" s="41"/>
      <c r="K18343" s="40"/>
      <c r="Q18343" s="52"/>
    </row>
    <row r="18344" spans="3:17">
      <c r="C18344" s="52"/>
      <c r="F18344" s="41"/>
      <c r="I18344" s="41"/>
      <c r="J18344" s="41"/>
      <c r="K18344" s="40"/>
      <c r="Q18344" s="52"/>
    </row>
    <row r="18345" spans="3:17">
      <c r="C18345" s="52"/>
      <c r="F18345" s="41"/>
      <c r="I18345" s="41"/>
      <c r="J18345" s="41"/>
      <c r="K18345" s="40"/>
      <c r="Q18345" s="52"/>
    </row>
    <row r="18346" spans="3:17">
      <c r="C18346" s="52"/>
      <c r="F18346" s="41"/>
      <c r="I18346" s="41"/>
      <c r="J18346" s="41"/>
      <c r="K18346" s="40"/>
      <c r="Q18346" s="52"/>
    </row>
    <row r="18347" spans="3:17">
      <c r="C18347" s="52"/>
      <c r="F18347" s="41"/>
      <c r="I18347" s="41"/>
      <c r="J18347" s="41"/>
      <c r="K18347" s="40"/>
      <c r="Q18347" s="52"/>
    </row>
    <row r="18348" spans="3:17">
      <c r="C18348" s="52"/>
      <c r="F18348" s="41"/>
      <c r="I18348" s="41"/>
      <c r="J18348" s="41"/>
      <c r="K18348" s="40"/>
      <c r="Q18348" s="52"/>
    </row>
    <row r="18349" spans="3:17">
      <c r="C18349" s="52"/>
      <c r="F18349" s="41"/>
      <c r="I18349" s="41"/>
      <c r="J18349" s="41"/>
      <c r="K18349" s="40"/>
      <c r="Q18349" s="52"/>
    </row>
    <row r="18350" spans="3:17">
      <c r="C18350" s="52"/>
      <c r="F18350" s="41"/>
      <c r="I18350" s="41"/>
      <c r="J18350" s="41"/>
      <c r="K18350" s="40"/>
      <c r="Q18350" s="52"/>
    </row>
    <row r="18351" spans="3:17">
      <c r="C18351" s="52"/>
      <c r="F18351" s="41"/>
      <c r="I18351" s="41"/>
      <c r="J18351" s="41"/>
      <c r="K18351" s="40"/>
      <c r="Q18351" s="52"/>
    </row>
    <row r="18352" spans="3:17">
      <c r="C18352" s="52"/>
      <c r="F18352" s="41"/>
      <c r="I18352" s="41"/>
      <c r="J18352" s="41"/>
      <c r="K18352" s="40"/>
      <c r="Q18352" s="52"/>
    </row>
    <row r="18353" spans="3:17">
      <c r="C18353" s="52"/>
      <c r="F18353" s="41"/>
      <c r="I18353" s="41"/>
      <c r="J18353" s="41"/>
      <c r="K18353" s="40"/>
      <c r="Q18353" s="52"/>
    </row>
    <row r="18354" spans="3:17">
      <c r="C18354" s="52"/>
      <c r="F18354" s="41"/>
      <c r="I18354" s="41"/>
      <c r="J18354" s="41"/>
      <c r="K18354" s="40"/>
      <c r="Q18354" s="52"/>
    </row>
    <row r="18355" spans="3:17">
      <c r="C18355" s="52"/>
      <c r="F18355" s="41"/>
      <c r="I18355" s="41"/>
      <c r="J18355" s="41"/>
      <c r="K18355" s="40"/>
      <c r="Q18355" s="52"/>
    </row>
    <row r="18356" spans="3:17">
      <c r="C18356" s="52"/>
      <c r="F18356" s="41"/>
      <c r="I18356" s="41"/>
      <c r="J18356" s="41"/>
      <c r="K18356" s="40"/>
      <c r="Q18356" s="52"/>
    </row>
    <row r="18357" spans="3:17">
      <c r="C18357" s="52"/>
      <c r="F18357" s="41"/>
      <c r="I18357" s="41"/>
      <c r="J18357" s="41"/>
      <c r="K18357" s="40"/>
      <c r="Q18357" s="52"/>
    </row>
    <row r="18358" spans="3:17">
      <c r="C18358" s="52"/>
      <c r="F18358" s="41"/>
      <c r="I18358" s="41"/>
      <c r="J18358" s="41"/>
      <c r="K18358" s="40"/>
      <c r="Q18358" s="52"/>
    </row>
    <row r="18359" spans="3:17">
      <c r="C18359" s="52"/>
      <c r="F18359" s="41"/>
      <c r="I18359" s="41"/>
      <c r="J18359" s="41"/>
      <c r="K18359" s="40"/>
      <c r="Q18359" s="52"/>
    </row>
    <row r="18360" spans="3:17">
      <c r="C18360" s="52"/>
      <c r="F18360" s="41"/>
      <c r="I18360" s="41"/>
      <c r="J18360" s="41"/>
      <c r="K18360" s="40"/>
      <c r="Q18360" s="52"/>
    </row>
    <row r="18361" spans="3:17">
      <c r="C18361" s="52"/>
      <c r="F18361" s="41"/>
      <c r="I18361" s="41"/>
      <c r="J18361" s="41"/>
      <c r="K18361" s="40"/>
      <c r="Q18361" s="52"/>
    </row>
    <row r="18362" spans="3:17">
      <c r="C18362" s="52"/>
      <c r="F18362" s="41"/>
      <c r="I18362" s="41"/>
      <c r="J18362" s="41"/>
      <c r="K18362" s="40"/>
      <c r="Q18362" s="52"/>
    </row>
    <row r="18363" spans="3:17">
      <c r="C18363" s="52"/>
      <c r="F18363" s="41"/>
      <c r="I18363" s="41"/>
      <c r="J18363" s="41"/>
      <c r="K18363" s="40"/>
      <c r="Q18363" s="52"/>
    </row>
    <row r="18364" spans="3:17">
      <c r="C18364" s="52"/>
      <c r="F18364" s="41"/>
      <c r="I18364" s="41"/>
      <c r="J18364" s="41"/>
      <c r="K18364" s="40"/>
      <c r="Q18364" s="52"/>
    </row>
    <row r="18365" spans="3:17">
      <c r="C18365" s="52"/>
      <c r="F18365" s="41"/>
      <c r="I18365" s="41"/>
      <c r="J18365" s="41"/>
      <c r="K18365" s="40"/>
      <c r="Q18365" s="52"/>
    </row>
    <row r="18366" spans="3:17">
      <c r="C18366" s="52"/>
      <c r="F18366" s="41"/>
      <c r="I18366" s="41"/>
      <c r="J18366" s="41"/>
      <c r="K18366" s="40"/>
      <c r="Q18366" s="52"/>
    </row>
    <row r="18367" spans="3:17">
      <c r="C18367" s="52"/>
      <c r="F18367" s="41"/>
      <c r="I18367" s="41"/>
      <c r="J18367" s="41"/>
      <c r="K18367" s="40"/>
      <c r="Q18367" s="52"/>
    </row>
    <row r="18368" spans="3:17">
      <c r="C18368" s="52"/>
      <c r="F18368" s="41"/>
      <c r="I18368" s="41"/>
      <c r="J18368" s="41"/>
      <c r="K18368" s="40"/>
      <c r="Q18368" s="52"/>
    </row>
    <row r="18369" spans="3:17">
      <c r="C18369" s="52"/>
      <c r="F18369" s="41"/>
      <c r="I18369" s="41"/>
      <c r="J18369" s="41"/>
      <c r="K18369" s="40"/>
      <c r="Q18369" s="52"/>
    </row>
    <row r="18370" spans="3:17">
      <c r="C18370" s="52"/>
      <c r="F18370" s="41"/>
      <c r="I18370" s="41"/>
      <c r="J18370" s="41"/>
      <c r="K18370" s="40"/>
      <c r="Q18370" s="52"/>
    </row>
    <row r="18371" spans="3:17">
      <c r="C18371" s="52"/>
      <c r="F18371" s="41"/>
      <c r="I18371" s="41"/>
      <c r="J18371" s="41"/>
      <c r="K18371" s="40"/>
      <c r="Q18371" s="52"/>
    </row>
    <row r="18372" spans="3:17">
      <c r="C18372" s="52"/>
      <c r="F18372" s="41"/>
      <c r="I18372" s="41"/>
      <c r="J18372" s="41"/>
      <c r="K18372" s="40"/>
      <c r="Q18372" s="52"/>
    </row>
    <row r="18373" spans="3:17">
      <c r="C18373" s="52"/>
      <c r="F18373" s="41"/>
      <c r="I18373" s="41"/>
      <c r="J18373" s="41"/>
      <c r="K18373" s="40"/>
      <c r="Q18373" s="52"/>
    </row>
    <row r="18374" spans="3:17">
      <c r="C18374" s="52"/>
      <c r="F18374" s="41"/>
      <c r="I18374" s="41"/>
      <c r="J18374" s="41"/>
      <c r="K18374" s="40"/>
      <c r="Q18374" s="52"/>
    </row>
    <row r="18375" spans="3:17">
      <c r="C18375" s="52"/>
      <c r="F18375" s="41"/>
      <c r="I18375" s="41"/>
      <c r="J18375" s="41"/>
      <c r="K18375" s="40"/>
      <c r="Q18375" s="52"/>
    </row>
    <row r="18376" spans="3:17">
      <c r="C18376" s="52"/>
      <c r="F18376" s="41"/>
      <c r="I18376" s="41"/>
      <c r="J18376" s="41"/>
      <c r="K18376" s="40"/>
      <c r="Q18376" s="52"/>
    </row>
    <row r="18377" spans="3:17">
      <c r="C18377" s="52"/>
      <c r="F18377" s="41"/>
      <c r="I18377" s="41"/>
      <c r="J18377" s="41"/>
      <c r="K18377" s="40"/>
      <c r="Q18377" s="52"/>
    </row>
    <row r="18378" spans="3:17">
      <c r="C18378" s="52"/>
      <c r="F18378" s="41"/>
      <c r="I18378" s="41"/>
      <c r="J18378" s="41"/>
      <c r="K18378" s="40"/>
      <c r="Q18378" s="52"/>
    </row>
    <row r="18379" spans="3:17">
      <c r="C18379" s="52"/>
      <c r="F18379" s="41"/>
      <c r="I18379" s="41"/>
      <c r="J18379" s="41"/>
      <c r="K18379" s="40"/>
      <c r="Q18379" s="52"/>
    </row>
    <row r="18380" spans="3:17">
      <c r="C18380" s="52"/>
      <c r="F18380" s="41"/>
      <c r="I18380" s="41"/>
      <c r="J18380" s="41"/>
      <c r="K18380" s="40"/>
      <c r="Q18380" s="52"/>
    </row>
    <row r="18381" spans="3:17">
      <c r="C18381" s="52"/>
      <c r="F18381" s="41"/>
      <c r="I18381" s="41"/>
      <c r="J18381" s="41"/>
      <c r="K18381" s="40"/>
      <c r="Q18381" s="52"/>
    </row>
    <row r="18382" spans="3:17">
      <c r="C18382" s="52"/>
      <c r="F18382" s="41"/>
      <c r="I18382" s="41"/>
      <c r="J18382" s="41"/>
      <c r="K18382" s="40"/>
      <c r="Q18382" s="52"/>
    </row>
    <row r="18383" spans="3:17">
      <c r="C18383" s="52"/>
      <c r="F18383" s="41"/>
      <c r="I18383" s="41"/>
      <c r="J18383" s="41"/>
      <c r="K18383" s="40"/>
      <c r="Q18383" s="52"/>
    </row>
    <row r="18384" spans="3:17">
      <c r="C18384" s="52"/>
      <c r="F18384" s="41"/>
      <c r="I18384" s="41"/>
      <c r="J18384" s="41"/>
      <c r="K18384" s="40"/>
      <c r="Q18384" s="52"/>
    </row>
    <row r="18385" spans="3:17">
      <c r="C18385" s="52"/>
      <c r="F18385" s="41"/>
      <c r="I18385" s="41"/>
      <c r="J18385" s="41"/>
      <c r="K18385" s="40"/>
      <c r="Q18385" s="52"/>
    </row>
    <row r="18386" spans="3:17">
      <c r="C18386" s="52"/>
      <c r="F18386" s="41"/>
      <c r="I18386" s="41"/>
      <c r="J18386" s="41"/>
      <c r="K18386" s="40"/>
      <c r="Q18386" s="52"/>
    </row>
    <row r="18387" spans="3:17">
      <c r="C18387" s="52"/>
      <c r="F18387" s="41"/>
      <c r="I18387" s="41"/>
      <c r="J18387" s="41"/>
      <c r="K18387" s="40"/>
      <c r="Q18387" s="52"/>
    </row>
    <row r="18388" spans="3:17">
      <c r="C18388" s="52"/>
      <c r="F18388" s="41"/>
      <c r="I18388" s="41"/>
      <c r="J18388" s="41"/>
      <c r="K18388" s="40"/>
      <c r="Q18388" s="52"/>
    </row>
    <row r="18389" spans="3:17">
      <c r="C18389" s="52"/>
      <c r="F18389" s="41"/>
      <c r="I18389" s="41"/>
      <c r="J18389" s="41"/>
      <c r="K18389" s="40"/>
      <c r="Q18389" s="52"/>
    </row>
    <row r="18390" spans="3:17">
      <c r="C18390" s="52"/>
      <c r="F18390" s="41"/>
      <c r="I18390" s="41"/>
      <c r="J18390" s="41"/>
      <c r="K18390" s="40"/>
      <c r="Q18390" s="52"/>
    </row>
    <row r="18391" spans="3:17">
      <c r="C18391" s="52"/>
      <c r="F18391" s="41"/>
      <c r="I18391" s="41"/>
      <c r="J18391" s="41"/>
      <c r="K18391" s="40"/>
      <c r="Q18391" s="52"/>
    </row>
    <row r="18392" spans="3:17">
      <c r="C18392" s="52"/>
      <c r="F18392" s="41"/>
      <c r="I18392" s="41"/>
      <c r="J18392" s="41"/>
      <c r="K18392" s="40"/>
      <c r="Q18392" s="52"/>
    </row>
    <row r="18393" spans="3:17">
      <c r="C18393" s="52"/>
      <c r="F18393" s="41"/>
      <c r="I18393" s="41"/>
      <c r="J18393" s="41"/>
      <c r="K18393" s="40"/>
      <c r="Q18393" s="52"/>
    </row>
    <row r="18394" spans="3:17">
      <c r="C18394" s="52"/>
      <c r="F18394" s="41"/>
      <c r="I18394" s="41"/>
      <c r="J18394" s="41"/>
      <c r="K18394" s="40"/>
      <c r="Q18394" s="52"/>
    </row>
    <row r="18395" spans="3:17">
      <c r="C18395" s="52"/>
      <c r="F18395" s="41"/>
      <c r="I18395" s="41"/>
      <c r="J18395" s="41"/>
      <c r="K18395" s="40"/>
      <c r="Q18395" s="52"/>
    </row>
    <row r="18396" spans="3:17">
      <c r="C18396" s="52"/>
      <c r="F18396" s="41"/>
      <c r="I18396" s="41"/>
      <c r="J18396" s="41"/>
      <c r="K18396" s="40"/>
      <c r="Q18396" s="52"/>
    </row>
    <row r="18397" spans="3:17">
      <c r="C18397" s="52"/>
      <c r="F18397" s="41"/>
      <c r="I18397" s="41"/>
      <c r="J18397" s="41"/>
      <c r="K18397" s="40"/>
      <c r="Q18397" s="52"/>
    </row>
    <row r="18398" spans="3:17">
      <c r="C18398" s="52"/>
      <c r="F18398" s="41"/>
      <c r="I18398" s="41"/>
      <c r="J18398" s="41"/>
      <c r="K18398" s="40"/>
      <c r="Q18398" s="52"/>
    </row>
    <row r="18399" spans="3:17">
      <c r="C18399" s="52"/>
      <c r="F18399" s="41"/>
      <c r="I18399" s="41"/>
      <c r="J18399" s="41"/>
      <c r="K18399" s="40"/>
      <c r="Q18399" s="52"/>
    </row>
    <row r="18400" spans="3:17">
      <c r="C18400" s="52"/>
      <c r="F18400" s="41"/>
      <c r="I18400" s="41"/>
      <c r="J18400" s="41"/>
      <c r="K18400" s="40"/>
      <c r="Q18400" s="52"/>
    </row>
    <row r="18401" spans="3:17">
      <c r="C18401" s="52"/>
      <c r="F18401" s="41"/>
      <c r="I18401" s="41"/>
      <c r="J18401" s="41"/>
      <c r="K18401" s="40"/>
      <c r="Q18401" s="52"/>
    </row>
    <row r="18402" spans="3:17">
      <c r="C18402" s="52"/>
      <c r="F18402" s="41"/>
      <c r="I18402" s="41"/>
      <c r="J18402" s="41"/>
      <c r="K18402" s="40"/>
      <c r="Q18402" s="52"/>
    </row>
    <row r="18403" spans="3:17">
      <c r="C18403" s="52"/>
      <c r="F18403" s="41"/>
      <c r="I18403" s="41"/>
      <c r="J18403" s="41"/>
      <c r="K18403" s="40"/>
      <c r="Q18403" s="52"/>
    </row>
    <row r="18404" spans="3:17">
      <c r="C18404" s="52"/>
      <c r="F18404" s="41"/>
      <c r="I18404" s="41"/>
      <c r="J18404" s="41"/>
      <c r="K18404" s="40"/>
      <c r="Q18404" s="52"/>
    </row>
    <row r="18405" spans="3:17">
      <c r="C18405" s="52"/>
      <c r="F18405" s="41"/>
      <c r="I18405" s="41"/>
      <c r="J18405" s="41"/>
      <c r="K18405" s="40"/>
      <c r="Q18405" s="52"/>
    </row>
    <row r="18406" spans="3:17">
      <c r="C18406" s="52"/>
      <c r="F18406" s="41"/>
      <c r="I18406" s="41"/>
      <c r="J18406" s="41"/>
      <c r="K18406" s="40"/>
      <c r="Q18406" s="52"/>
    </row>
    <row r="18407" spans="3:17">
      <c r="C18407" s="52"/>
      <c r="F18407" s="41"/>
      <c r="I18407" s="41"/>
      <c r="J18407" s="41"/>
      <c r="K18407" s="40"/>
      <c r="Q18407" s="52"/>
    </row>
    <row r="18408" spans="3:17">
      <c r="C18408" s="52"/>
      <c r="F18408" s="41"/>
      <c r="I18408" s="41"/>
      <c r="J18408" s="41"/>
      <c r="K18408" s="40"/>
      <c r="Q18408" s="52"/>
    </row>
    <row r="18409" spans="3:17">
      <c r="C18409" s="52"/>
      <c r="F18409" s="41"/>
      <c r="I18409" s="41"/>
      <c r="J18409" s="41"/>
      <c r="K18409" s="40"/>
      <c r="Q18409" s="52"/>
    </row>
    <row r="18410" spans="3:17">
      <c r="C18410" s="52"/>
      <c r="F18410" s="41"/>
      <c r="I18410" s="41"/>
      <c r="J18410" s="41"/>
      <c r="K18410" s="40"/>
      <c r="Q18410" s="52"/>
    </row>
    <row r="18411" spans="3:17">
      <c r="C18411" s="52"/>
      <c r="F18411" s="41"/>
      <c r="I18411" s="41"/>
      <c r="J18411" s="41"/>
      <c r="K18411" s="40"/>
      <c r="Q18411" s="52"/>
    </row>
    <row r="18412" spans="3:17">
      <c r="C18412" s="52"/>
      <c r="F18412" s="41"/>
      <c r="I18412" s="41"/>
      <c r="J18412" s="41"/>
      <c r="K18412" s="40"/>
      <c r="Q18412" s="52"/>
    </row>
    <row r="18413" spans="3:17">
      <c r="C18413" s="52"/>
      <c r="F18413" s="41"/>
      <c r="I18413" s="41"/>
      <c r="J18413" s="41"/>
      <c r="K18413" s="40"/>
      <c r="Q18413" s="52"/>
    </row>
    <row r="18414" spans="3:17">
      <c r="C18414" s="52"/>
      <c r="F18414" s="41"/>
      <c r="I18414" s="41"/>
      <c r="J18414" s="41"/>
      <c r="K18414" s="40"/>
      <c r="Q18414" s="52"/>
    </row>
    <row r="18415" spans="3:17">
      <c r="C18415" s="52"/>
      <c r="F18415" s="41"/>
      <c r="I18415" s="41"/>
      <c r="J18415" s="41"/>
      <c r="K18415" s="40"/>
      <c r="Q18415" s="52"/>
    </row>
    <row r="18416" spans="3:17">
      <c r="C18416" s="52"/>
      <c r="F18416" s="41"/>
      <c r="I18416" s="41"/>
      <c r="J18416" s="41"/>
      <c r="K18416" s="40"/>
      <c r="Q18416" s="52"/>
    </row>
    <row r="18417" spans="3:17">
      <c r="C18417" s="52"/>
      <c r="F18417" s="41"/>
      <c r="I18417" s="41"/>
      <c r="J18417" s="41"/>
      <c r="K18417" s="40"/>
      <c r="Q18417" s="52"/>
    </row>
    <row r="18418" spans="3:17">
      <c r="C18418" s="52"/>
      <c r="F18418" s="41"/>
      <c r="I18418" s="41"/>
      <c r="J18418" s="41"/>
      <c r="K18418" s="40"/>
      <c r="Q18418" s="52"/>
    </row>
    <row r="18419" spans="3:17">
      <c r="C18419" s="52"/>
      <c r="F18419" s="41"/>
      <c r="I18419" s="41"/>
      <c r="J18419" s="41"/>
      <c r="K18419" s="40"/>
      <c r="Q18419" s="52"/>
    </row>
    <row r="18420" spans="3:17">
      <c r="C18420" s="52"/>
      <c r="F18420" s="41"/>
      <c r="I18420" s="41"/>
      <c r="J18420" s="41"/>
      <c r="K18420" s="40"/>
      <c r="Q18420" s="52"/>
    </row>
    <row r="18421" spans="3:17">
      <c r="C18421" s="52"/>
      <c r="F18421" s="41"/>
      <c r="I18421" s="41"/>
      <c r="J18421" s="41"/>
      <c r="K18421" s="40"/>
      <c r="Q18421" s="52"/>
    </row>
    <row r="18422" spans="3:17">
      <c r="C18422" s="52"/>
      <c r="F18422" s="41"/>
      <c r="I18422" s="41"/>
      <c r="J18422" s="41"/>
      <c r="K18422" s="40"/>
      <c r="Q18422" s="52"/>
    </row>
    <row r="18423" spans="3:17">
      <c r="C18423" s="52"/>
      <c r="F18423" s="41"/>
      <c r="I18423" s="41"/>
      <c r="J18423" s="41"/>
      <c r="K18423" s="40"/>
      <c r="Q18423" s="52"/>
    </row>
    <row r="18424" spans="3:17">
      <c r="C18424" s="52"/>
      <c r="F18424" s="41"/>
      <c r="I18424" s="41"/>
      <c r="J18424" s="41"/>
      <c r="K18424" s="40"/>
      <c r="Q18424" s="52"/>
    </row>
    <row r="18425" spans="3:17">
      <c r="C18425" s="52"/>
      <c r="F18425" s="41"/>
      <c r="I18425" s="41"/>
      <c r="J18425" s="41"/>
      <c r="K18425" s="40"/>
      <c r="Q18425" s="52"/>
    </row>
    <row r="18426" spans="3:17">
      <c r="C18426" s="52"/>
      <c r="F18426" s="41"/>
      <c r="I18426" s="41"/>
      <c r="J18426" s="41"/>
      <c r="K18426" s="40"/>
      <c r="Q18426" s="52"/>
    </row>
    <row r="18427" spans="3:17">
      <c r="C18427" s="52"/>
      <c r="F18427" s="41"/>
      <c r="I18427" s="41"/>
      <c r="J18427" s="41"/>
      <c r="K18427" s="40"/>
      <c r="Q18427" s="52"/>
    </row>
    <row r="18428" spans="3:17">
      <c r="C18428" s="52"/>
      <c r="F18428" s="41"/>
      <c r="I18428" s="41"/>
      <c r="J18428" s="41"/>
      <c r="K18428" s="40"/>
      <c r="Q18428" s="52"/>
    </row>
    <row r="18429" spans="3:17">
      <c r="C18429" s="52"/>
      <c r="F18429" s="41"/>
      <c r="I18429" s="41"/>
      <c r="J18429" s="41"/>
      <c r="K18429" s="40"/>
      <c r="Q18429" s="52"/>
    </row>
    <row r="18430" spans="3:17">
      <c r="C18430" s="52"/>
      <c r="F18430" s="41"/>
      <c r="I18430" s="41"/>
      <c r="J18430" s="41"/>
      <c r="K18430" s="40"/>
      <c r="Q18430" s="52"/>
    </row>
    <row r="18431" spans="3:17">
      <c r="C18431" s="52"/>
      <c r="F18431" s="41"/>
      <c r="I18431" s="41"/>
      <c r="J18431" s="41"/>
      <c r="K18431" s="40"/>
      <c r="Q18431" s="52"/>
    </row>
    <row r="18432" spans="3:17">
      <c r="C18432" s="52"/>
      <c r="F18432" s="41"/>
      <c r="I18432" s="41"/>
      <c r="J18432" s="41"/>
      <c r="K18432" s="40"/>
      <c r="Q18432" s="52"/>
    </row>
    <row r="18433" spans="3:17">
      <c r="C18433" s="52"/>
      <c r="F18433" s="41"/>
      <c r="I18433" s="41"/>
      <c r="J18433" s="41"/>
      <c r="K18433" s="40"/>
      <c r="Q18433" s="52"/>
    </row>
    <row r="18434" spans="3:17">
      <c r="C18434" s="52"/>
      <c r="F18434" s="41"/>
      <c r="I18434" s="41"/>
      <c r="J18434" s="41"/>
      <c r="K18434" s="40"/>
      <c r="Q18434" s="52"/>
    </row>
    <row r="18435" spans="3:17">
      <c r="C18435" s="52"/>
      <c r="F18435" s="41"/>
      <c r="I18435" s="41"/>
      <c r="J18435" s="41"/>
      <c r="K18435" s="40"/>
      <c r="Q18435" s="52"/>
    </row>
    <row r="18436" spans="3:17">
      <c r="C18436" s="52"/>
      <c r="F18436" s="41"/>
      <c r="I18436" s="41"/>
      <c r="J18436" s="41"/>
      <c r="K18436" s="40"/>
      <c r="Q18436" s="52"/>
    </row>
    <row r="18437" spans="3:17">
      <c r="C18437" s="52"/>
      <c r="F18437" s="41"/>
      <c r="I18437" s="41"/>
      <c r="J18437" s="41"/>
      <c r="K18437" s="40"/>
      <c r="Q18437" s="52"/>
    </row>
    <row r="18438" spans="3:17">
      <c r="C18438" s="52"/>
      <c r="F18438" s="41"/>
      <c r="I18438" s="41"/>
      <c r="J18438" s="41"/>
      <c r="K18438" s="40"/>
      <c r="Q18438" s="52"/>
    </row>
    <row r="18439" spans="3:17">
      <c r="C18439" s="52"/>
      <c r="F18439" s="41"/>
      <c r="I18439" s="41"/>
      <c r="J18439" s="41"/>
      <c r="K18439" s="40"/>
      <c r="Q18439" s="52"/>
    </row>
    <row r="18440" spans="3:17">
      <c r="C18440" s="52"/>
      <c r="F18440" s="41"/>
      <c r="I18440" s="41"/>
      <c r="J18440" s="41"/>
      <c r="K18440" s="40"/>
      <c r="Q18440" s="52"/>
    </row>
    <row r="18441" spans="3:17">
      <c r="C18441" s="52"/>
      <c r="F18441" s="41"/>
      <c r="I18441" s="41"/>
      <c r="J18441" s="41"/>
      <c r="K18441" s="40"/>
      <c r="Q18441" s="52"/>
    </row>
    <row r="18442" spans="3:17">
      <c r="C18442" s="52"/>
      <c r="F18442" s="41"/>
      <c r="I18442" s="41"/>
      <c r="J18442" s="41"/>
      <c r="K18442" s="40"/>
      <c r="Q18442" s="52"/>
    </row>
    <row r="18443" spans="3:17">
      <c r="C18443" s="52"/>
      <c r="F18443" s="41"/>
      <c r="I18443" s="41"/>
      <c r="J18443" s="41"/>
      <c r="K18443" s="40"/>
      <c r="Q18443" s="52"/>
    </row>
    <row r="18444" spans="3:17">
      <c r="C18444" s="52"/>
      <c r="F18444" s="41"/>
      <c r="I18444" s="41"/>
      <c r="J18444" s="41"/>
      <c r="K18444" s="40"/>
      <c r="Q18444" s="52"/>
    </row>
    <row r="18445" spans="3:17">
      <c r="C18445" s="52"/>
      <c r="F18445" s="41"/>
      <c r="I18445" s="41"/>
      <c r="J18445" s="41"/>
      <c r="K18445" s="40"/>
      <c r="Q18445" s="52"/>
    </row>
    <row r="18446" spans="3:17">
      <c r="C18446" s="52"/>
      <c r="F18446" s="41"/>
      <c r="I18446" s="41"/>
      <c r="J18446" s="41"/>
      <c r="K18446" s="40"/>
      <c r="Q18446" s="52"/>
    </row>
    <row r="18447" spans="3:17">
      <c r="C18447" s="52"/>
      <c r="F18447" s="41"/>
      <c r="I18447" s="41"/>
      <c r="J18447" s="41"/>
      <c r="K18447" s="40"/>
      <c r="Q18447" s="52"/>
    </row>
    <row r="18448" spans="3:17">
      <c r="C18448" s="52"/>
      <c r="F18448" s="41"/>
      <c r="I18448" s="41"/>
      <c r="J18448" s="41"/>
      <c r="K18448" s="40"/>
      <c r="Q18448" s="52"/>
    </row>
    <row r="18449" spans="3:17">
      <c r="C18449" s="52"/>
      <c r="F18449" s="41"/>
      <c r="I18449" s="41"/>
      <c r="J18449" s="41"/>
      <c r="K18449" s="40"/>
      <c r="Q18449" s="52"/>
    </row>
    <row r="18450" spans="3:17">
      <c r="C18450" s="52"/>
      <c r="F18450" s="41"/>
      <c r="I18450" s="41"/>
      <c r="J18450" s="41"/>
      <c r="K18450" s="40"/>
      <c r="Q18450" s="52"/>
    </row>
    <row r="18451" spans="3:17">
      <c r="C18451" s="52"/>
      <c r="F18451" s="41"/>
      <c r="I18451" s="41"/>
      <c r="J18451" s="41"/>
      <c r="K18451" s="40"/>
      <c r="Q18451" s="52"/>
    </row>
    <row r="18452" spans="3:17">
      <c r="C18452" s="52"/>
      <c r="F18452" s="41"/>
      <c r="I18452" s="41"/>
      <c r="J18452" s="41"/>
      <c r="K18452" s="40"/>
      <c r="Q18452" s="52"/>
    </row>
    <row r="18453" spans="3:17">
      <c r="C18453" s="52"/>
      <c r="F18453" s="41"/>
      <c r="I18453" s="41"/>
      <c r="J18453" s="41"/>
      <c r="K18453" s="40"/>
      <c r="Q18453" s="52"/>
    </row>
    <row r="18454" spans="3:17">
      <c r="C18454" s="52"/>
      <c r="F18454" s="41"/>
      <c r="I18454" s="41"/>
      <c r="J18454" s="41"/>
      <c r="K18454" s="40"/>
      <c r="Q18454" s="52"/>
    </row>
    <row r="18455" spans="3:17">
      <c r="C18455" s="52"/>
      <c r="F18455" s="41"/>
      <c r="I18455" s="41"/>
      <c r="J18455" s="41"/>
      <c r="K18455" s="40"/>
      <c r="Q18455" s="52"/>
    </row>
    <row r="18456" spans="3:17">
      <c r="C18456" s="52"/>
      <c r="F18456" s="41"/>
      <c r="I18456" s="41"/>
      <c r="J18456" s="41"/>
      <c r="K18456" s="40"/>
      <c r="Q18456" s="52"/>
    </row>
    <row r="18457" spans="3:17">
      <c r="C18457" s="52"/>
      <c r="F18457" s="41"/>
      <c r="I18457" s="41"/>
      <c r="J18457" s="41"/>
      <c r="K18457" s="40"/>
      <c r="Q18457" s="52"/>
    </row>
    <row r="18458" spans="3:17">
      <c r="C18458" s="52"/>
      <c r="F18458" s="41"/>
      <c r="I18458" s="41"/>
      <c r="J18458" s="41"/>
      <c r="K18458" s="40"/>
      <c r="Q18458" s="52"/>
    </row>
    <row r="18459" spans="3:17">
      <c r="C18459" s="52"/>
      <c r="F18459" s="41"/>
      <c r="I18459" s="41"/>
      <c r="J18459" s="41"/>
      <c r="K18459" s="40"/>
      <c r="Q18459" s="52"/>
    </row>
    <row r="18460" spans="3:17">
      <c r="C18460" s="52"/>
      <c r="F18460" s="41"/>
      <c r="I18460" s="41"/>
      <c r="J18460" s="41"/>
      <c r="K18460" s="40"/>
      <c r="Q18460" s="52"/>
    </row>
    <row r="18461" spans="3:17">
      <c r="C18461" s="52"/>
      <c r="F18461" s="41"/>
      <c r="I18461" s="41"/>
      <c r="J18461" s="41"/>
      <c r="K18461" s="40"/>
      <c r="Q18461" s="52"/>
    </row>
    <row r="18462" spans="3:17">
      <c r="C18462" s="52"/>
      <c r="F18462" s="41"/>
      <c r="I18462" s="41"/>
      <c r="J18462" s="41"/>
      <c r="K18462" s="40"/>
      <c r="Q18462" s="52"/>
    </row>
    <row r="18463" spans="3:17">
      <c r="C18463" s="52"/>
      <c r="F18463" s="41"/>
      <c r="I18463" s="41"/>
      <c r="J18463" s="41"/>
      <c r="K18463" s="40"/>
      <c r="Q18463" s="52"/>
    </row>
    <row r="18464" spans="3:17">
      <c r="C18464" s="52"/>
      <c r="F18464" s="41"/>
      <c r="I18464" s="41"/>
      <c r="J18464" s="41"/>
      <c r="K18464" s="40"/>
      <c r="Q18464" s="52"/>
    </row>
    <row r="18465" spans="3:17">
      <c r="C18465" s="52"/>
      <c r="F18465" s="41"/>
      <c r="I18465" s="41"/>
      <c r="J18465" s="41"/>
      <c r="K18465" s="40"/>
      <c r="Q18465" s="52"/>
    </row>
    <row r="18466" spans="3:17">
      <c r="C18466" s="52"/>
      <c r="F18466" s="41"/>
      <c r="I18466" s="41"/>
      <c r="J18466" s="41"/>
      <c r="K18466" s="40"/>
      <c r="Q18466" s="52"/>
    </row>
    <row r="18467" spans="3:17">
      <c r="C18467" s="52"/>
      <c r="F18467" s="41"/>
      <c r="I18467" s="41"/>
      <c r="J18467" s="41"/>
      <c r="K18467" s="40"/>
      <c r="Q18467" s="52"/>
    </row>
    <row r="18468" spans="3:17">
      <c r="C18468" s="52"/>
      <c r="F18468" s="41"/>
      <c r="I18468" s="41"/>
      <c r="J18468" s="41"/>
      <c r="K18468" s="40"/>
      <c r="Q18468" s="52"/>
    </row>
    <row r="18469" spans="3:17">
      <c r="C18469" s="52"/>
      <c r="F18469" s="41"/>
      <c r="I18469" s="41"/>
      <c r="J18469" s="41"/>
      <c r="K18469" s="40"/>
      <c r="Q18469" s="52"/>
    </row>
    <row r="18470" spans="3:17">
      <c r="C18470" s="52"/>
      <c r="F18470" s="41"/>
      <c r="I18470" s="41"/>
      <c r="J18470" s="41"/>
      <c r="K18470" s="40"/>
      <c r="Q18470" s="52"/>
    </row>
    <row r="18471" spans="3:17">
      <c r="C18471" s="52"/>
      <c r="F18471" s="41"/>
      <c r="I18471" s="41"/>
      <c r="J18471" s="41"/>
      <c r="K18471" s="40"/>
      <c r="Q18471" s="52"/>
    </row>
    <row r="18472" spans="3:17">
      <c r="C18472" s="52"/>
      <c r="F18472" s="41"/>
      <c r="I18472" s="41"/>
      <c r="J18472" s="41"/>
      <c r="K18472" s="40"/>
      <c r="Q18472" s="52"/>
    </row>
    <row r="18473" spans="3:17">
      <c r="C18473" s="52"/>
      <c r="F18473" s="41"/>
      <c r="I18473" s="41"/>
      <c r="J18473" s="41"/>
      <c r="K18473" s="40"/>
      <c r="Q18473" s="52"/>
    </row>
    <row r="18474" spans="3:17">
      <c r="C18474" s="52"/>
      <c r="F18474" s="41"/>
      <c r="I18474" s="41"/>
      <c r="J18474" s="41"/>
      <c r="K18474" s="40"/>
      <c r="Q18474" s="52"/>
    </row>
    <row r="18475" spans="3:17">
      <c r="C18475" s="52"/>
      <c r="F18475" s="41"/>
      <c r="I18475" s="41"/>
      <c r="J18475" s="41"/>
      <c r="K18475" s="40"/>
      <c r="Q18475" s="52"/>
    </row>
    <row r="18476" spans="3:17">
      <c r="C18476" s="52"/>
      <c r="F18476" s="41"/>
      <c r="I18476" s="41"/>
      <c r="J18476" s="41"/>
      <c r="K18476" s="40"/>
      <c r="Q18476" s="52"/>
    </row>
    <row r="18477" spans="3:17">
      <c r="C18477" s="52"/>
      <c r="F18477" s="41"/>
      <c r="I18477" s="41"/>
      <c r="J18477" s="41"/>
      <c r="K18477" s="40"/>
      <c r="Q18477" s="52"/>
    </row>
    <row r="18478" spans="3:17">
      <c r="C18478" s="52"/>
      <c r="F18478" s="41"/>
      <c r="I18478" s="41"/>
      <c r="J18478" s="41"/>
      <c r="K18478" s="40"/>
      <c r="Q18478" s="52"/>
    </row>
    <row r="18479" spans="3:17">
      <c r="C18479" s="52"/>
      <c r="F18479" s="41"/>
      <c r="I18479" s="41"/>
      <c r="J18479" s="41"/>
      <c r="K18479" s="40"/>
      <c r="Q18479" s="52"/>
    </row>
    <row r="18480" spans="3:17">
      <c r="C18480" s="52"/>
      <c r="F18480" s="41"/>
      <c r="I18480" s="41"/>
      <c r="J18480" s="41"/>
      <c r="K18480" s="40"/>
      <c r="Q18480" s="52"/>
    </row>
    <row r="18481" spans="3:17">
      <c r="C18481" s="52"/>
      <c r="F18481" s="41"/>
      <c r="I18481" s="41"/>
      <c r="J18481" s="41"/>
      <c r="K18481" s="40"/>
      <c r="Q18481" s="52"/>
    </row>
    <row r="18482" spans="3:17">
      <c r="C18482" s="52"/>
      <c r="F18482" s="41"/>
      <c r="I18482" s="41"/>
      <c r="J18482" s="41"/>
      <c r="K18482" s="40"/>
      <c r="Q18482" s="52"/>
    </row>
    <row r="18483" spans="3:17">
      <c r="C18483" s="52"/>
      <c r="F18483" s="41"/>
      <c r="I18483" s="41"/>
      <c r="J18483" s="41"/>
      <c r="K18483" s="40"/>
      <c r="Q18483" s="52"/>
    </row>
    <row r="18484" spans="3:17">
      <c r="C18484" s="52"/>
      <c r="F18484" s="41"/>
      <c r="I18484" s="41"/>
      <c r="J18484" s="41"/>
      <c r="K18484" s="40"/>
      <c r="Q18484" s="52"/>
    </row>
    <row r="18485" spans="3:17">
      <c r="C18485" s="52"/>
      <c r="F18485" s="41"/>
      <c r="I18485" s="41"/>
      <c r="J18485" s="41"/>
      <c r="K18485" s="40"/>
      <c r="Q18485" s="52"/>
    </row>
    <row r="18486" spans="3:17">
      <c r="C18486" s="52"/>
      <c r="F18486" s="41"/>
      <c r="I18486" s="41"/>
      <c r="J18486" s="41"/>
      <c r="K18486" s="40"/>
      <c r="Q18486" s="52"/>
    </row>
    <row r="18487" spans="3:17">
      <c r="C18487" s="52"/>
      <c r="F18487" s="41"/>
      <c r="I18487" s="41"/>
      <c r="J18487" s="41"/>
      <c r="K18487" s="40"/>
      <c r="Q18487" s="52"/>
    </row>
    <row r="18488" spans="3:17">
      <c r="C18488" s="52"/>
      <c r="F18488" s="41"/>
      <c r="I18488" s="41"/>
      <c r="J18488" s="41"/>
      <c r="K18488" s="40"/>
      <c r="Q18488" s="52"/>
    </row>
    <row r="18489" spans="3:17">
      <c r="C18489" s="52"/>
      <c r="F18489" s="41"/>
      <c r="I18489" s="41"/>
      <c r="J18489" s="41"/>
      <c r="K18489" s="40"/>
      <c r="Q18489" s="52"/>
    </row>
    <row r="18490" spans="3:17">
      <c r="C18490" s="52"/>
      <c r="F18490" s="41"/>
      <c r="I18490" s="41"/>
      <c r="J18490" s="41"/>
      <c r="K18490" s="40"/>
      <c r="Q18490" s="52"/>
    </row>
    <row r="18491" spans="3:17">
      <c r="C18491" s="52"/>
      <c r="F18491" s="41"/>
      <c r="I18491" s="41"/>
      <c r="J18491" s="41"/>
      <c r="K18491" s="40"/>
      <c r="Q18491" s="52"/>
    </row>
    <row r="18492" spans="3:17">
      <c r="C18492" s="52"/>
      <c r="F18492" s="41"/>
      <c r="I18492" s="41"/>
      <c r="J18492" s="41"/>
      <c r="K18492" s="40"/>
      <c r="Q18492" s="52"/>
    </row>
    <row r="18493" spans="3:17">
      <c r="C18493" s="52"/>
      <c r="F18493" s="41"/>
      <c r="I18493" s="41"/>
      <c r="J18493" s="41"/>
      <c r="K18493" s="40"/>
      <c r="Q18493" s="52"/>
    </row>
    <row r="18494" spans="3:17">
      <c r="C18494" s="52"/>
      <c r="F18494" s="41"/>
      <c r="I18494" s="41"/>
      <c r="J18494" s="41"/>
      <c r="K18494" s="40"/>
      <c r="Q18494" s="52"/>
    </row>
    <row r="18495" spans="3:17">
      <c r="C18495" s="52"/>
      <c r="F18495" s="41"/>
      <c r="I18495" s="41"/>
      <c r="J18495" s="41"/>
      <c r="K18495" s="40"/>
      <c r="Q18495" s="52"/>
    </row>
    <row r="18496" spans="3:17">
      <c r="C18496" s="52"/>
      <c r="F18496" s="41"/>
      <c r="I18496" s="41"/>
      <c r="J18496" s="41"/>
      <c r="K18496" s="40"/>
      <c r="Q18496" s="52"/>
    </row>
    <row r="18497" spans="3:17">
      <c r="C18497" s="52"/>
      <c r="F18497" s="41"/>
      <c r="I18497" s="41"/>
      <c r="J18497" s="41"/>
      <c r="K18497" s="40"/>
      <c r="Q18497" s="52"/>
    </row>
    <row r="18498" spans="3:17">
      <c r="C18498" s="52"/>
      <c r="F18498" s="41"/>
      <c r="I18498" s="41"/>
      <c r="J18498" s="41"/>
      <c r="K18498" s="40"/>
      <c r="Q18498" s="52"/>
    </row>
    <row r="18499" spans="3:17">
      <c r="C18499" s="52"/>
      <c r="F18499" s="41"/>
      <c r="I18499" s="41"/>
      <c r="J18499" s="41"/>
      <c r="K18499" s="40"/>
      <c r="Q18499" s="52"/>
    </row>
    <row r="18500" spans="3:17">
      <c r="C18500" s="52"/>
      <c r="F18500" s="41"/>
      <c r="I18500" s="41"/>
      <c r="J18500" s="41"/>
      <c r="K18500" s="40"/>
      <c r="Q18500" s="52"/>
    </row>
    <row r="18501" spans="3:17">
      <c r="C18501" s="52"/>
      <c r="F18501" s="41"/>
      <c r="I18501" s="41"/>
      <c r="J18501" s="41"/>
      <c r="K18501" s="40"/>
      <c r="Q18501" s="52"/>
    </row>
    <row r="18502" spans="3:17">
      <c r="C18502" s="52"/>
      <c r="F18502" s="41"/>
      <c r="I18502" s="41"/>
      <c r="J18502" s="41"/>
      <c r="K18502" s="40"/>
      <c r="Q18502" s="52"/>
    </row>
    <row r="18503" spans="3:17">
      <c r="C18503" s="52"/>
      <c r="F18503" s="41"/>
      <c r="I18503" s="41"/>
      <c r="J18503" s="41"/>
      <c r="K18503" s="40"/>
      <c r="Q18503" s="52"/>
    </row>
    <row r="18504" spans="3:17">
      <c r="C18504" s="52"/>
      <c r="F18504" s="41"/>
      <c r="I18504" s="41"/>
      <c r="J18504" s="41"/>
      <c r="K18504" s="40"/>
      <c r="Q18504" s="52"/>
    </row>
    <row r="18505" spans="3:17">
      <c r="C18505" s="52"/>
      <c r="F18505" s="41"/>
      <c r="I18505" s="41"/>
      <c r="J18505" s="41"/>
      <c r="K18505" s="40"/>
      <c r="Q18505" s="52"/>
    </row>
    <row r="18506" spans="3:17">
      <c r="C18506" s="52"/>
      <c r="F18506" s="41"/>
      <c r="I18506" s="41"/>
      <c r="J18506" s="41"/>
      <c r="K18506" s="40"/>
      <c r="Q18506" s="52"/>
    </row>
    <row r="18507" spans="3:17">
      <c r="C18507" s="52"/>
      <c r="F18507" s="41"/>
      <c r="I18507" s="41"/>
      <c r="J18507" s="41"/>
      <c r="K18507" s="40"/>
      <c r="Q18507" s="52"/>
    </row>
    <row r="18508" spans="3:17">
      <c r="C18508" s="52"/>
      <c r="F18508" s="41"/>
      <c r="I18508" s="41"/>
      <c r="J18508" s="41"/>
      <c r="K18508" s="40"/>
      <c r="Q18508" s="52"/>
    </row>
    <row r="18509" spans="3:17">
      <c r="C18509" s="52"/>
      <c r="F18509" s="41"/>
      <c r="I18509" s="41"/>
      <c r="J18509" s="41"/>
      <c r="K18509" s="40"/>
      <c r="Q18509" s="52"/>
    </row>
    <row r="18510" spans="3:17">
      <c r="C18510" s="52"/>
      <c r="F18510" s="41"/>
      <c r="I18510" s="41"/>
      <c r="J18510" s="41"/>
      <c r="K18510" s="40"/>
      <c r="Q18510" s="52"/>
    </row>
    <row r="18511" spans="3:17">
      <c r="C18511" s="52"/>
      <c r="F18511" s="41"/>
      <c r="I18511" s="41"/>
      <c r="J18511" s="41"/>
      <c r="K18511" s="40"/>
      <c r="Q18511" s="52"/>
    </row>
    <row r="18512" spans="3:17">
      <c r="C18512" s="52"/>
      <c r="F18512" s="41"/>
      <c r="I18512" s="41"/>
      <c r="J18512" s="41"/>
      <c r="K18512" s="40"/>
      <c r="Q18512" s="52"/>
    </row>
    <row r="18513" spans="3:17">
      <c r="C18513" s="52"/>
      <c r="F18513" s="41"/>
      <c r="I18513" s="41"/>
      <c r="J18513" s="41"/>
      <c r="K18513" s="40"/>
      <c r="Q18513" s="52"/>
    </row>
    <row r="18514" spans="3:17">
      <c r="C18514" s="52"/>
      <c r="F18514" s="41"/>
      <c r="I18514" s="41"/>
      <c r="J18514" s="41"/>
      <c r="K18514" s="40"/>
      <c r="Q18514" s="52"/>
    </row>
    <row r="18515" spans="3:17">
      <c r="C18515" s="52"/>
      <c r="F18515" s="41"/>
      <c r="I18515" s="41"/>
      <c r="J18515" s="41"/>
      <c r="K18515" s="40"/>
      <c r="Q18515" s="52"/>
    </row>
    <row r="18516" spans="3:17">
      <c r="C18516" s="52"/>
      <c r="F18516" s="41"/>
      <c r="I18516" s="41"/>
      <c r="J18516" s="41"/>
      <c r="K18516" s="40"/>
      <c r="Q18516" s="52"/>
    </row>
    <row r="18517" spans="3:17">
      <c r="C18517" s="52"/>
      <c r="F18517" s="41"/>
      <c r="I18517" s="41"/>
      <c r="J18517" s="41"/>
      <c r="K18517" s="40"/>
      <c r="Q18517" s="52"/>
    </row>
    <row r="18518" spans="3:17">
      <c r="C18518" s="52"/>
      <c r="F18518" s="41"/>
      <c r="I18518" s="41"/>
      <c r="J18518" s="41"/>
      <c r="K18518" s="40"/>
      <c r="Q18518" s="52"/>
    </row>
    <row r="18519" spans="3:17">
      <c r="C18519" s="52"/>
      <c r="F18519" s="41"/>
      <c r="I18519" s="41"/>
      <c r="J18519" s="41"/>
      <c r="K18519" s="40"/>
      <c r="Q18519" s="52"/>
    </row>
    <row r="18520" spans="3:17">
      <c r="C18520" s="52"/>
      <c r="F18520" s="41"/>
      <c r="I18520" s="41"/>
      <c r="J18520" s="41"/>
      <c r="K18520" s="40"/>
      <c r="Q18520" s="52"/>
    </row>
    <row r="18521" spans="3:17">
      <c r="C18521" s="52"/>
      <c r="F18521" s="41"/>
      <c r="I18521" s="41"/>
      <c r="J18521" s="41"/>
      <c r="K18521" s="40"/>
      <c r="Q18521" s="52"/>
    </row>
    <row r="18522" spans="3:17">
      <c r="C18522" s="52"/>
      <c r="F18522" s="41"/>
      <c r="I18522" s="41"/>
      <c r="J18522" s="41"/>
      <c r="K18522" s="40"/>
      <c r="Q18522" s="52"/>
    </row>
    <row r="18523" spans="3:17">
      <c r="C18523" s="52"/>
      <c r="F18523" s="41"/>
      <c r="I18523" s="41"/>
      <c r="J18523" s="41"/>
      <c r="K18523" s="40"/>
      <c r="Q18523" s="52"/>
    </row>
    <row r="18524" spans="3:17">
      <c r="C18524" s="52"/>
      <c r="F18524" s="41"/>
      <c r="I18524" s="41"/>
      <c r="J18524" s="41"/>
      <c r="K18524" s="40"/>
      <c r="Q18524" s="52"/>
    </row>
    <row r="18525" spans="3:17">
      <c r="C18525" s="52"/>
      <c r="F18525" s="41"/>
      <c r="I18525" s="41"/>
      <c r="J18525" s="41"/>
      <c r="K18525" s="40"/>
      <c r="Q18525" s="52"/>
    </row>
    <row r="18526" spans="3:17">
      <c r="C18526" s="52"/>
      <c r="F18526" s="41"/>
      <c r="I18526" s="41"/>
      <c r="J18526" s="41"/>
      <c r="K18526" s="40"/>
      <c r="Q18526" s="52"/>
    </row>
    <row r="18527" spans="3:17">
      <c r="C18527" s="52"/>
      <c r="F18527" s="41"/>
      <c r="I18527" s="41"/>
      <c r="J18527" s="41"/>
      <c r="K18527" s="40"/>
      <c r="Q18527" s="52"/>
    </row>
    <row r="18528" spans="3:17">
      <c r="C18528" s="52"/>
      <c r="F18528" s="41"/>
      <c r="I18528" s="41"/>
      <c r="J18528" s="41"/>
      <c r="K18528" s="40"/>
      <c r="Q18528" s="52"/>
    </row>
    <row r="18529" spans="3:17">
      <c r="C18529" s="52"/>
      <c r="F18529" s="41"/>
      <c r="I18529" s="41"/>
      <c r="J18529" s="41"/>
      <c r="K18529" s="40"/>
      <c r="Q18529" s="52"/>
    </row>
    <row r="18530" spans="3:17">
      <c r="C18530" s="52"/>
      <c r="F18530" s="41"/>
      <c r="I18530" s="41"/>
      <c r="J18530" s="41"/>
      <c r="K18530" s="40"/>
      <c r="Q18530" s="52"/>
    </row>
    <row r="18531" spans="3:17">
      <c r="C18531" s="52"/>
      <c r="F18531" s="41"/>
      <c r="I18531" s="41"/>
      <c r="J18531" s="41"/>
      <c r="K18531" s="40"/>
      <c r="Q18531" s="52"/>
    </row>
    <row r="18532" spans="3:17">
      <c r="C18532" s="52"/>
      <c r="F18532" s="41"/>
      <c r="I18532" s="41"/>
      <c r="J18532" s="41"/>
      <c r="K18532" s="40"/>
      <c r="Q18532" s="52"/>
    </row>
    <row r="18533" spans="3:17">
      <c r="C18533" s="52"/>
      <c r="F18533" s="41"/>
      <c r="I18533" s="41"/>
      <c r="J18533" s="41"/>
      <c r="K18533" s="40"/>
      <c r="Q18533" s="52"/>
    </row>
    <row r="18534" spans="3:17">
      <c r="C18534" s="52"/>
      <c r="F18534" s="41"/>
      <c r="I18534" s="41"/>
      <c r="J18534" s="41"/>
      <c r="K18534" s="40"/>
      <c r="Q18534" s="52"/>
    </row>
    <row r="18535" spans="3:17">
      <c r="C18535" s="52"/>
      <c r="F18535" s="41"/>
      <c r="I18535" s="41"/>
      <c r="J18535" s="41"/>
      <c r="K18535" s="40"/>
      <c r="Q18535" s="52"/>
    </row>
    <row r="18536" spans="3:17">
      <c r="C18536" s="52"/>
      <c r="F18536" s="41"/>
      <c r="I18536" s="41"/>
      <c r="J18536" s="41"/>
      <c r="K18536" s="40"/>
      <c r="Q18536" s="52"/>
    </row>
    <row r="18537" spans="3:17">
      <c r="C18537" s="52"/>
      <c r="F18537" s="41"/>
      <c r="I18537" s="41"/>
      <c r="J18537" s="41"/>
      <c r="K18537" s="40"/>
      <c r="Q18537" s="52"/>
    </row>
    <row r="18538" spans="3:17">
      <c r="C18538" s="52"/>
      <c r="F18538" s="41"/>
      <c r="I18538" s="41"/>
      <c r="J18538" s="41"/>
      <c r="K18538" s="40"/>
      <c r="Q18538" s="52"/>
    </row>
    <row r="18539" spans="3:17">
      <c r="C18539" s="52"/>
      <c r="F18539" s="41"/>
      <c r="I18539" s="41"/>
      <c r="J18539" s="41"/>
      <c r="K18539" s="40"/>
      <c r="Q18539" s="52"/>
    </row>
    <row r="18540" spans="3:17">
      <c r="C18540" s="52"/>
      <c r="F18540" s="41"/>
      <c r="I18540" s="41"/>
      <c r="J18540" s="41"/>
      <c r="K18540" s="40"/>
      <c r="Q18540" s="52"/>
    </row>
    <row r="18541" spans="3:17">
      <c r="C18541" s="52"/>
      <c r="F18541" s="41"/>
      <c r="I18541" s="41"/>
      <c r="J18541" s="41"/>
      <c r="K18541" s="40"/>
      <c r="Q18541" s="52"/>
    </row>
    <row r="18542" spans="3:17">
      <c r="C18542" s="52"/>
      <c r="F18542" s="41"/>
      <c r="I18542" s="41"/>
      <c r="J18542" s="41"/>
      <c r="K18542" s="40"/>
      <c r="Q18542" s="52"/>
    </row>
    <row r="18543" spans="3:17">
      <c r="C18543" s="52"/>
      <c r="F18543" s="41"/>
      <c r="I18543" s="41"/>
      <c r="J18543" s="41"/>
      <c r="K18543" s="40"/>
      <c r="Q18543" s="52"/>
    </row>
    <row r="18544" spans="3:17">
      <c r="C18544" s="52"/>
      <c r="F18544" s="41"/>
      <c r="I18544" s="41"/>
      <c r="J18544" s="41"/>
      <c r="K18544" s="40"/>
      <c r="Q18544" s="52"/>
    </row>
    <row r="18545" spans="3:17">
      <c r="C18545" s="52"/>
      <c r="F18545" s="41"/>
      <c r="I18545" s="41"/>
      <c r="J18545" s="41"/>
      <c r="K18545" s="40"/>
      <c r="Q18545" s="52"/>
    </row>
    <row r="18546" spans="3:17">
      <c r="C18546" s="52"/>
      <c r="F18546" s="41"/>
      <c r="I18546" s="41"/>
      <c r="J18546" s="41"/>
      <c r="K18546" s="40"/>
      <c r="Q18546" s="52"/>
    </row>
    <row r="18547" spans="3:17">
      <c r="C18547" s="52"/>
      <c r="F18547" s="41"/>
      <c r="I18547" s="41"/>
      <c r="J18547" s="41"/>
      <c r="K18547" s="40"/>
      <c r="Q18547" s="52"/>
    </row>
    <row r="18548" spans="3:17">
      <c r="C18548" s="52"/>
      <c r="F18548" s="41"/>
      <c r="I18548" s="41"/>
      <c r="J18548" s="41"/>
      <c r="K18548" s="40"/>
      <c r="Q18548" s="52"/>
    </row>
    <row r="18549" spans="3:17">
      <c r="C18549" s="52"/>
      <c r="F18549" s="41"/>
      <c r="I18549" s="41"/>
      <c r="J18549" s="41"/>
      <c r="K18549" s="40"/>
      <c r="Q18549" s="52"/>
    </row>
    <row r="18550" spans="3:17">
      <c r="C18550" s="52"/>
      <c r="F18550" s="41"/>
      <c r="I18550" s="41"/>
      <c r="J18550" s="41"/>
      <c r="K18550" s="40"/>
      <c r="Q18550" s="52"/>
    </row>
    <row r="18551" spans="3:17">
      <c r="C18551" s="52"/>
      <c r="F18551" s="41"/>
      <c r="I18551" s="41"/>
      <c r="J18551" s="41"/>
      <c r="K18551" s="40"/>
      <c r="Q18551" s="52"/>
    </row>
    <row r="18552" spans="3:17">
      <c r="C18552" s="52"/>
      <c r="F18552" s="41"/>
      <c r="I18552" s="41"/>
      <c r="J18552" s="41"/>
      <c r="K18552" s="40"/>
      <c r="Q18552" s="52"/>
    </row>
    <row r="18553" spans="3:17">
      <c r="C18553" s="52"/>
      <c r="F18553" s="41"/>
      <c r="I18553" s="41"/>
      <c r="J18553" s="41"/>
      <c r="K18553" s="40"/>
      <c r="Q18553" s="52"/>
    </row>
    <row r="18554" spans="3:17">
      <c r="C18554" s="52"/>
      <c r="F18554" s="41"/>
      <c r="I18554" s="41"/>
      <c r="J18554" s="41"/>
      <c r="K18554" s="40"/>
      <c r="Q18554" s="52"/>
    </row>
    <row r="18555" spans="3:17">
      <c r="C18555" s="52"/>
      <c r="F18555" s="41"/>
      <c r="I18555" s="41"/>
      <c r="J18555" s="41"/>
      <c r="K18555" s="40"/>
      <c r="Q18555" s="52"/>
    </row>
    <row r="18556" spans="3:17">
      <c r="C18556" s="52"/>
      <c r="F18556" s="41"/>
      <c r="I18556" s="41"/>
      <c r="J18556" s="41"/>
      <c r="K18556" s="40"/>
      <c r="Q18556" s="52"/>
    </row>
    <row r="18557" spans="3:17">
      <c r="C18557" s="52"/>
      <c r="F18557" s="41"/>
      <c r="I18557" s="41"/>
      <c r="J18557" s="41"/>
      <c r="K18557" s="40"/>
      <c r="Q18557" s="52"/>
    </row>
    <row r="18558" spans="3:17">
      <c r="C18558" s="52"/>
      <c r="F18558" s="41"/>
      <c r="I18558" s="41"/>
      <c r="J18558" s="41"/>
      <c r="K18558" s="40"/>
      <c r="Q18558" s="52"/>
    </row>
    <row r="18559" spans="3:17">
      <c r="C18559" s="52"/>
      <c r="F18559" s="41"/>
      <c r="I18559" s="41"/>
      <c r="J18559" s="41"/>
      <c r="K18559" s="40"/>
      <c r="Q18559" s="52"/>
    </row>
    <row r="18560" spans="3:17">
      <c r="C18560" s="52"/>
      <c r="F18560" s="41"/>
      <c r="I18560" s="41"/>
      <c r="J18560" s="41"/>
      <c r="K18560" s="40"/>
      <c r="Q18560" s="52"/>
    </row>
    <row r="18561" spans="3:17">
      <c r="C18561" s="52"/>
      <c r="F18561" s="41"/>
      <c r="I18561" s="41"/>
      <c r="J18561" s="41"/>
      <c r="K18561" s="40"/>
      <c r="Q18561" s="52"/>
    </row>
    <row r="18562" spans="3:17">
      <c r="C18562" s="52"/>
      <c r="F18562" s="41"/>
      <c r="I18562" s="41"/>
      <c r="J18562" s="41"/>
      <c r="K18562" s="40"/>
      <c r="Q18562" s="52"/>
    </row>
    <row r="18563" spans="3:17">
      <c r="C18563" s="52"/>
      <c r="F18563" s="41"/>
      <c r="I18563" s="41"/>
      <c r="J18563" s="41"/>
      <c r="K18563" s="40"/>
      <c r="Q18563" s="52"/>
    </row>
    <row r="18564" spans="3:17">
      <c r="C18564" s="52"/>
      <c r="F18564" s="41"/>
      <c r="I18564" s="41"/>
      <c r="J18564" s="41"/>
      <c r="K18564" s="40"/>
      <c r="Q18564" s="52"/>
    </row>
    <row r="18565" spans="3:17">
      <c r="C18565" s="52"/>
      <c r="F18565" s="41"/>
      <c r="I18565" s="41"/>
      <c r="J18565" s="41"/>
      <c r="K18565" s="40"/>
      <c r="Q18565" s="52"/>
    </row>
    <row r="18566" spans="3:17">
      <c r="C18566" s="52"/>
      <c r="F18566" s="41"/>
      <c r="I18566" s="41"/>
      <c r="J18566" s="41"/>
      <c r="K18566" s="40"/>
      <c r="Q18566" s="52"/>
    </row>
    <row r="18567" spans="3:17">
      <c r="C18567" s="52"/>
      <c r="F18567" s="41"/>
      <c r="I18567" s="41"/>
      <c r="J18567" s="41"/>
      <c r="K18567" s="40"/>
      <c r="Q18567" s="52"/>
    </row>
    <row r="18568" spans="3:17">
      <c r="C18568" s="52"/>
      <c r="F18568" s="41"/>
      <c r="I18568" s="41"/>
      <c r="J18568" s="41"/>
      <c r="K18568" s="40"/>
      <c r="Q18568" s="52"/>
    </row>
    <row r="18569" spans="3:17">
      <c r="C18569" s="52"/>
      <c r="F18569" s="41"/>
      <c r="I18569" s="41"/>
      <c r="J18569" s="41"/>
      <c r="K18569" s="40"/>
      <c r="Q18569" s="52"/>
    </row>
    <row r="18570" spans="3:17">
      <c r="C18570" s="52"/>
      <c r="F18570" s="41"/>
      <c r="I18570" s="41"/>
      <c r="J18570" s="41"/>
      <c r="K18570" s="40"/>
      <c r="Q18570" s="52"/>
    </row>
    <row r="18571" spans="3:17">
      <c r="C18571" s="52"/>
      <c r="F18571" s="41"/>
      <c r="I18571" s="41"/>
      <c r="J18571" s="41"/>
      <c r="K18571" s="40"/>
      <c r="Q18571" s="52"/>
    </row>
    <row r="18572" spans="3:17">
      <c r="C18572" s="52"/>
      <c r="F18572" s="41"/>
      <c r="I18572" s="41"/>
      <c r="J18572" s="41"/>
      <c r="K18572" s="40"/>
      <c r="Q18572" s="52"/>
    </row>
    <row r="18573" spans="3:17">
      <c r="C18573" s="52"/>
      <c r="F18573" s="41"/>
      <c r="I18573" s="41"/>
      <c r="J18573" s="41"/>
      <c r="K18573" s="40"/>
      <c r="Q18573" s="52"/>
    </row>
    <row r="18574" spans="3:17">
      <c r="C18574" s="52"/>
      <c r="F18574" s="41"/>
      <c r="I18574" s="41"/>
      <c r="J18574" s="41"/>
      <c r="K18574" s="40"/>
      <c r="Q18574" s="52"/>
    </row>
    <row r="18575" spans="3:17">
      <c r="C18575" s="52"/>
      <c r="F18575" s="41"/>
      <c r="I18575" s="41"/>
      <c r="J18575" s="41"/>
      <c r="K18575" s="40"/>
      <c r="Q18575" s="52"/>
    </row>
    <row r="18576" spans="3:17">
      <c r="C18576" s="52"/>
      <c r="F18576" s="41"/>
      <c r="I18576" s="41"/>
      <c r="J18576" s="41"/>
      <c r="K18576" s="40"/>
      <c r="Q18576" s="52"/>
    </row>
    <row r="18577" spans="3:17">
      <c r="C18577" s="52"/>
      <c r="F18577" s="41"/>
      <c r="I18577" s="41"/>
      <c r="J18577" s="41"/>
      <c r="K18577" s="40"/>
      <c r="Q18577" s="52"/>
    </row>
    <row r="18578" spans="3:17">
      <c r="C18578" s="52"/>
      <c r="F18578" s="41"/>
      <c r="I18578" s="41"/>
      <c r="J18578" s="41"/>
      <c r="K18578" s="40"/>
      <c r="Q18578" s="52"/>
    </row>
    <row r="18579" spans="3:17">
      <c r="C18579" s="52"/>
      <c r="F18579" s="41"/>
      <c r="I18579" s="41"/>
      <c r="J18579" s="41"/>
      <c r="K18579" s="40"/>
      <c r="Q18579" s="52"/>
    </row>
    <row r="18580" spans="3:17">
      <c r="C18580" s="52"/>
      <c r="F18580" s="41"/>
      <c r="I18580" s="41"/>
      <c r="J18580" s="41"/>
      <c r="K18580" s="40"/>
      <c r="Q18580" s="52"/>
    </row>
    <row r="18581" spans="3:17">
      <c r="C18581" s="52"/>
      <c r="F18581" s="41"/>
      <c r="I18581" s="41"/>
      <c r="J18581" s="41"/>
      <c r="K18581" s="40"/>
      <c r="Q18581" s="52"/>
    </row>
    <row r="18582" spans="3:17">
      <c r="C18582" s="52"/>
      <c r="F18582" s="41"/>
      <c r="I18582" s="41"/>
      <c r="J18582" s="41"/>
      <c r="K18582" s="40"/>
      <c r="Q18582" s="52"/>
    </row>
    <row r="18583" spans="3:17">
      <c r="C18583" s="52"/>
      <c r="F18583" s="41"/>
      <c r="I18583" s="41"/>
      <c r="J18583" s="41"/>
      <c r="K18583" s="40"/>
      <c r="Q18583" s="52"/>
    </row>
    <row r="18584" spans="3:17">
      <c r="C18584" s="52"/>
      <c r="F18584" s="41"/>
      <c r="I18584" s="41"/>
      <c r="J18584" s="41"/>
      <c r="K18584" s="40"/>
      <c r="Q18584" s="52"/>
    </row>
    <row r="18585" spans="3:17">
      <c r="C18585" s="52"/>
      <c r="F18585" s="41"/>
      <c r="I18585" s="41"/>
      <c r="J18585" s="41"/>
      <c r="K18585" s="40"/>
      <c r="Q18585" s="52"/>
    </row>
    <row r="18586" spans="3:17">
      <c r="C18586" s="52"/>
      <c r="F18586" s="41"/>
      <c r="I18586" s="41"/>
      <c r="J18586" s="41"/>
      <c r="K18586" s="40"/>
      <c r="Q18586" s="52"/>
    </row>
    <row r="18587" spans="3:17">
      <c r="C18587" s="52"/>
      <c r="F18587" s="41"/>
      <c r="I18587" s="41"/>
      <c r="J18587" s="41"/>
      <c r="K18587" s="40"/>
      <c r="Q18587" s="52"/>
    </row>
    <row r="18588" spans="3:17">
      <c r="C18588" s="52"/>
      <c r="F18588" s="41"/>
      <c r="I18588" s="41"/>
      <c r="J18588" s="41"/>
      <c r="K18588" s="40"/>
      <c r="Q18588" s="52"/>
    </row>
    <row r="18589" spans="3:17">
      <c r="C18589" s="52"/>
      <c r="F18589" s="41"/>
      <c r="I18589" s="41"/>
      <c r="J18589" s="41"/>
      <c r="K18589" s="40"/>
      <c r="Q18589" s="52"/>
    </row>
    <row r="18590" spans="3:17">
      <c r="C18590" s="52"/>
      <c r="F18590" s="41"/>
      <c r="I18590" s="41"/>
      <c r="J18590" s="41"/>
      <c r="K18590" s="40"/>
      <c r="Q18590" s="52"/>
    </row>
    <row r="18591" spans="3:17">
      <c r="C18591" s="52"/>
      <c r="F18591" s="41"/>
      <c r="I18591" s="41"/>
      <c r="J18591" s="41"/>
      <c r="K18591" s="40"/>
      <c r="Q18591" s="52"/>
    </row>
    <row r="18592" spans="3:17">
      <c r="C18592" s="52"/>
      <c r="F18592" s="41"/>
      <c r="I18592" s="41"/>
      <c r="J18592" s="41"/>
      <c r="K18592" s="40"/>
      <c r="Q18592" s="52"/>
    </row>
    <row r="18593" spans="3:17">
      <c r="C18593" s="52"/>
      <c r="F18593" s="41"/>
      <c r="I18593" s="41"/>
      <c r="J18593" s="41"/>
      <c r="K18593" s="40"/>
      <c r="Q18593" s="52"/>
    </row>
    <row r="18594" spans="3:17">
      <c r="C18594" s="52"/>
      <c r="F18594" s="41"/>
      <c r="I18594" s="41"/>
      <c r="J18594" s="41"/>
      <c r="K18594" s="40"/>
      <c r="Q18594" s="52"/>
    </row>
    <row r="18595" spans="3:17">
      <c r="C18595" s="52"/>
      <c r="F18595" s="41"/>
      <c r="I18595" s="41"/>
      <c r="J18595" s="41"/>
      <c r="K18595" s="40"/>
      <c r="Q18595" s="52"/>
    </row>
    <row r="18596" spans="3:17">
      <c r="C18596" s="52"/>
      <c r="F18596" s="41"/>
      <c r="I18596" s="41"/>
      <c r="J18596" s="41"/>
      <c r="K18596" s="40"/>
      <c r="Q18596" s="52"/>
    </row>
    <row r="18597" spans="3:17">
      <c r="C18597" s="52"/>
      <c r="F18597" s="41"/>
      <c r="I18597" s="41"/>
      <c r="J18597" s="41"/>
      <c r="K18597" s="40"/>
      <c r="Q18597" s="52"/>
    </row>
    <row r="18598" spans="3:17">
      <c r="C18598" s="52"/>
      <c r="F18598" s="41"/>
      <c r="I18598" s="41"/>
      <c r="J18598" s="41"/>
      <c r="K18598" s="40"/>
      <c r="Q18598" s="52"/>
    </row>
    <row r="18599" spans="3:17">
      <c r="C18599" s="52"/>
      <c r="F18599" s="41"/>
      <c r="I18599" s="41"/>
      <c r="J18599" s="41"/>
      <c r="K18599" s="40"/>
      <c r="Q18599" s="52"/>
    </row>
    <row r="18600" spans="3:17">
      <c r="C18600" s="52"/>
      <c r="F18600" s="41"/>
      <c r="I18600" s="41"/>
      <c r="J18600" s="41"/>
      <c r="K18600" s="40"/>
      <c r="Q18600" s="52"/>
    </row>
    <row r="18601" spans="3:17">
      <c r="C18601" s="52"/>
      <c r="F18601" s="41"/>
      <c r="I18601" s="41"/>
      <c r="J18601" s="41"/>
      <c r="K18601" s="40"/>
      <c r="Q18601" s="52"/>
    </row>
    <row r="18602" spans="3:17">
      <c r="C18602" s="52"/>
      <c r="F18602" s="41"/>
      <c r="I18602" s="41"/>
      <c r="J18602" s="41"/>
      <c r="K18602" s="40"/>
      <c r="Q18602" s="52"/>
    </row>
    <row r="18603" spans="3:17">
      <c r="C18603" s="52"/>
      <c r="F18603" s="41"/>
      <c r="I18603" s="41"/>
      <c r="J18603" s="41"/>
      <c r="K18603" s="40"/>
      <c r="Q18603" s="52"/>
    </row>
    <row r="18604" spans="3:17">
      <c r="C18604" s="52"/>
      <c r="F18604" s="41"/>
      <c r="I18604" s="41"/>
      <c r="J18604" s="41"/>
      <c r="K18604" s="40"/>
      <c r="Q18604" s="52"/>
    </row>
    <row r="18605" spans="3:17">
      <c r="C18605" s="52"/>
      <c r="F18605" s="41"/>
      <c r="I18605" s="41"/>
      <c r="J18605" s="41"/>
      <c r="K18605" s="40"/>
      <c r="Q18605" s="52"/>
    </row>
    <row r="18606" spans="3:17">
      <c r="C18606" s="52"/>
      <c r="F18606" s="41"/>
      <c r="I18606" s="41"/>
      <c r="J18606" s="41"/>
      <c r="K18606" s="40"/>
      <c r="Q18606" s="52"/>
    </row>
    <row r="18607" spans="3:17">
      <c r="C18607" s="52"/>
      <c r="F18607" s="41"/>
      <c r="I18607" s="41"/>
      <c r="J18607" s="41"/>
      <c r="K18607" s="40"/>
      <c r="Q18607" s="52"/>
    </row>
    <row r="18608" spans="3:17">
      <c r="C18608" s="52"/>
      <c r="F18608" s="41"/>
      <c r="I18608" s="41"/>
      <c r="J18608" s="41"/>
      <c r="K18608" s="40"/>
      <c r="Q18608" s="52"/>
    </row>
    <row r="18609" spans="3:17">
      <c r="C18609" s="52"/>
      <c r="F18609" s="41"/>
      <c r="I18609" s="41"/>
      <c r="J18609" s="41"/>
      <c r="K18609" s="40"/>
      <c r="Q18609" s="52"/>
    </row>
    <row r="18610" spans="3:17">
      <c r="C18610" s="52"/>
      <c r="F18610" s="41"/>
      <c r="I18610" s="41"/>
      <c r="J18610" s="41"/>
      <c r="K18610" s="40"/>
      <c r="Q18610" s="52"/>
    </row>
    <row r="18611" spans="3:17">
      <c r="C18611" s="52"/>
      <c r="F18611" s="41"/>
      <c r="I18611" s="41"/>
      <c r="J18611" s="41"/>
      <c r="K18611" s="40"/>
      <c r="Q18611" s="52"/>
    </row>
    <row r="18612" spans="3:17">
      <c r="C18612" s="52"/>
      <c r="F18612" s="41"/>
      <c r="I18612" s="41"/>
      <c r="J18612" s="41"/>
      <c r="K18612" s="40"/>
      <c r="Q18612" s="52"/>
    </row>
    <row r="18613" spans="3:17">
      <c r="C18613" s="52"/>
      <c r="F18613" s="41"/>
      <c r="I18613" s="41"/>
      <c r="J18613" s="41"/>
      <c r="K18613" s="40"/>
      <c r="Q18613" s="52"/>
    </row>
    <row r="18614" spans="3:17">
      <c r="C18614" s="52"/>
      <c r="F18614" s="41"/>
      <c r="I18614" s="41"/>
      <c r="J18614" s="41"/>
      <c r="K18614" s="40"/>
      <c r="Q18614" s="52"/>
    </row>
    <row r="18615" spans="3:17">
      <c r="C18615" s="52"/>
      <c r="F18615" s="41"/>
      <c r="I18615" s="41"/>
      <c r="J18615" s="41"/>
      <c r="K18615" s="40"/>
      <c r="Q18615" s="52"/>
    </row>
    <row r="18616" spans="3:17">
      <c r="C18616" s="52"/>
      <c r="F18616" s="41"/>
      <c r="I18616" s="41"/>
      <c r="J18616" s="41"/>
      <c r="K18616" s="40"/>
      <c r="Q18616" s="52"/>
    </row>
    <row r="18617" spans="3:17">
      <c r="C18617" s="52"/>
      <c r="F18617" s="41"/>
      <c r="I18617" s="41"/>
      <c r="J18617" s="41"/>
      <c r="K18617" s="40"/>
      <c r="Q18617" s="52"/>
    </row>
    <row r="18618" spans="3:17">
      <c r="C18618" s="52"/>
      <c r="F18618" s="41"/>
      <c r="I18618" s="41"/>
      <c r="J18618" s="41"/>
      <c r="K18618" s="40"/>
      <c r="Q18618" s="52"/>
    </row>
    <row r="18619" spans="3:17">
      <c r="C18619" s="52"/>
      <c r="F18619" s="41"/>
      <c r="I18619" s="41"/>
      <c r="J18619" s="41"/>
      <c r="K18619" s="40"/>
      <c r="Q18619" s="52"/>
    </row>
    <row r="18620" spans="3:17">
      <c r="C18620" s="52"/>
      <c r="F18620" s="41"/>
      <c r="I18620" s="41"/>
      <c r="J18620" s="41"/>
      <c r="K18620" s="40"/>
      <c r="Q18620" s="52"/>
    </row>
    <row r="18621" spans="3:17">
      <c r="C18621" s="52"/>
      <c r="F18621" s="41"/>
      <c r="I18621" s="41"/>
      <c r="J18621" s="41"/>
      <c r="K18621" s="40"/>
      <c r="Q18621" s="52"/>
    </row>
    <row r="18622" spans="3:17">
      <c r="C18622" s="52"/>
      <c r="F18622" s="41"/>
      <c r="I18622" s="41"/>
      <c r="J18622" s="41"/>
      <c r="K18622" s="40"/>
      <c r="Q18622" s="52"/>
    </row>
    <row r="18623" spans="3:17">
      <c r="C18623" s="52"/>
      <c r="F18623" s="41"/>
      <c r="I18623" s="41"/>
      <c r="J18623" s="41"/>
      <c r="K18623" s="40"/>
      <c r="Q18623" s="52"/>
    </row>
    <row r="18624" spans="3:17">
      <c r="C18624" s="52"/>
      <c r="F18624" s="41"/>
      <c r="I18624" s="41"/>
      <c r="J18624" s="41"/>
      <c r="K18624" s="40"/>
      <c r="Q18624" s="52"/>
    </row>
    <row r="18625" spans="3:17">
      <c r="C18625" s="52"/>
      <c r="F18625" s="41"/>
      <c r="I18625" s="41"/>
      <c r="J18625" s="41"/>
      <c r="K18625" s="40"/>
      <c r="Q18625" s="52"/>
    </row>
    <row r="18626" spans="3:17">
      <c r="C18626" s="52"/>
      <c r="F18626" s="41"/>
      <c r="I18626" s="41"/>
      <c r="J18626" s="41"/>
      <c r="K18626" s="40"/>
      <c r="Q18626" s="52"/>
    </row>
    <row r="18627" spans="3:17">
      <c r="C18627" s="52"/>
      <c r="F18627" s="41"/>
      <c r="I18627" s="41"/>
      <c r="J18627" s="41"/>
      <c r="K18627" s="40"/>
      <c r="Q18627" s="52"/>
    </row>
    <row r="18628" spans="3:17">
      <c r="C18628" s="52"/>
      <c r="F18628" s="41"/>
      <c r="I18628" s="41"/>
      <c r="J18628" s="41"/>
      <c r="K18628" s="40"/>
      <c r="Q18628" s="52"/>
    </row>
    <row r="18629" spans="3:17">
      <c r="C18629" s="52"/>
      <c r="F18629" s="41"/>
      <c r="I18629" s="41"/>
      <c r="J18629" s="41"/>
      <c r="K18629" s="40"/>
      <c r="Q18629" s="52"/>
    </row>
    <row r="18630" spans="3:17">
      <c r="C18630" s="52"/>
      <c r="F18630" s="41"/>
      <c r="I18630" s="41"/>
      <c r="J18630" s="41"/>
      <c r="K18630" s="40"/>
      <c r="Q18630" s="52"/>
    </row>
    <row r="18631" spans="3:17">
      <c r="C18631" s="52"/>
      <c r="F18631" s="41"/>
      <c r="I18631" s="41"/>
      <c r="J18631" s="41"/>
      <c r="K18631" s="40"/>
      <c r="Q18631" s="52"/>
    </row>
    <row r="18632" spans="3:17">
      <c r="C18632" s="52"/>
      <c r="F18632" s="41"/>
      <c r="I18632" s="41"/>
      <c r="J18632" s="41"/>
      <c r="K18632" s="40"/>
      <c r="Q18632" s="52"/>
    </row>
    <row r="18633" spans="3:17">
      <c r="C18633" s="52"/>
      <c r="F18633" s="41"/>
      <c r="I18633" s="41"/>
      <c r="J18633" s="41"/>
      <c r="K18633" s="40"/>
      <c r="Q18633" s="52"/>
    </row>
    <row r="18634" spans="3:17">
      <c r="C18634" s="52"/>
      <c r="F18634" s="41"/>
      <c r="I18634" s="41"/>
      <c r="J18634" s="41"/>
      <c r="K18634" s="40"/>
      <c r="Q18634" s="52"/>
    </row>
    <row r="18635" spans="3:17">
      <c r="C18635" s="52"/>
      <c r="F18635" s="41"/>
      <c r="I18635" s="41"/>
      <c r="J18635" s="41"/>
      <c r="K18635" s="40"/>
      <c r="Q18635" s="52"/>
    </row>
    <row r="18636" spans="3:17">
      <c r="C18636" s="52"/>
      <c r="F18636" s="41"/>
      <c r="I18636" s="41"/>
      <c r="J18636" s="41"/>
      <c r="K18636" s="40"/>
      <c r="Q18636" s="52"/>
    </row>
    <row r="18637" spans="3:17">
      <c r="C18637" s="52"/>
      <c r="F18637" s="41"/>
      <c r="I18637" s="41"/>
      <c r="J18637" s="41"/>
      <c r="K18637" s="40"/>
      <c r="Q18637" s="52"/>
    </row>
    <row r="18638" spans="3:17">
      <c r="C18638" s="52"/>
      <c r="F18638" s="41"/>
      <c r="I18638" s="41"/>
      <c r="J18638" s="41"/>
      <c r="K18638" s="40"/>
      <c r="Q18638" s="52"/>
    </row>
    <row r="18639" spans="3:17">
      <c r="C18639" s="52"/>
      <c r="F18639" s="41"/>
      <c r="I18639" s="41"/>
      <c r="J18639" s="41"/>
      <c r="K18639" s="40"/>
      <c r="Q18639" s="52"/>
    </row>
    <row r="18640" spans="3:17">
      <c r="C18640" s="52"/>
      <c r="F18640" s="41"/>
      <c r="I18640" s="41"/>
      <c r="J18640" s="41"/>
      <c r="K18640" s="40"/>
      <c r="Q18640" s="52"/>
    </row>
    <row r="18641" spans="3:17">
      <c r="C18641" s="52"/>
      <c r="F18641" s="41"/>
      <c r="I18641" s="41"/>
      <c r="J18641" s="41"/>
      <c r="K18641" s="40"/>
      <c r="Q18641" s="52"/>
    </row>
    <row r="18642" spans="3:17">
      <c r="C18642" s="52"/>
      <c r="F18642" s="41"/>
      <c r="I18642" s="41"/>
      <c r="J18642" s="41"/>
      <c r="K18642" s="40"/>
      <c r="Q18642" s="52"/>
    </row>
    <row r="18643" spans="3:17">
      <c r="C18643" s="52"/>
      <c r="F18643" s="41"/>
      <c r="I18643" s="41"/>
      <c r="J18643" s="41"/>
      <c r="K18643" s="40"/>
      <c r="Q18643" s="52"/>
    </row>
    <row r="18644" spans="3:17">
      <c r="C18644" s="52"/>
      <c r="F18644" s="41"/>
      <c r="I18644" s="41"/>
      <c r="J18644" s="41"/>
      <c r="K18644" s="40"/>
      <c r="Q18644" s="52"/>
    </row>
    <row r="18645" spans="3:17">
      <c r="C18645" s="52"/>
      <c r="F18645" s="41"/>
      <c r="I18645" s="41"/>
      <c r="J18645" s="41"/>
      <c r="K18645" s="40"/>
      <c r="Q18645" s="52"/>
    </row>
    <row r="18646" spans="3:17">
      <c r="C18646" s="52"/>
      <c r="F18646" s="41"/>
      <c r="I18646" s="41"/>
      <c r="J18646" s="41"/>
      <c r="K18646" s="40"/>
      <c r="Q18646" s="52"/>
    </row>
    <row r="18647" spans="3:17">
      <c r="C18647" s="52"/>
      <c r="F18647" s="41"/>
      <c r="I18647" s="41"/>
      <c r="J18647" s="41"/>
      <c r="K18647" s="40"/>
      <c r="Q18647" s="52"/>
    </row>
    <row r="18648" spans="3:17">
      <c r="C18648" s="52"/>
      <c r="F18648" s="41"/>
      <c r="I18648" s="41"/>
      <c r="J18648" s="41"/>
      <c r="K18648" s="40"/>
      <c r="Q18648" s="52"/>
    </row>
    <row r="18649" spans="3:17">
      <c r="C18649" s="52"/>
      <c r="F18649" s="41"/>
      <c r="I18649" s="41"/>
      <c r="J18649" s="41"/>
      <c r="K18649" s="40"/>
      <c r="Q18649" s="52"/>
    </row>
    <row r="18650" spans="3:17">
      <c r="C18650" s="52"/>
      <c r="F18650" s="41"/>
      <c r="I18650" s="41"/>
      <c r="J18650" s="41"/>
      <c r="K18650" s="40"/>
      <c r="Q18650" s="52"/>
    </row>
    <row r="18651" spans="3:17">
      <c r="C18651" s="52"/>
      <c r="F18651" s="41"/>
      <c r="I18651" s="41"/>
      <c r="J18651" s="41"/>
      <c r="K18651" s="40"/>
      <c r="Q18651" s="52"/>
    </row>
    <row r="18652" spans="3:17">
      <c r="C18652" s="52"/>
      <c r="F18652" s="41"/>
      <c r="I18652" s="41"/>
      <c r="J18652" s="41"/>
      <c r="K18652" s="40"/>
      <c r="Q18652" s="52"/>
    </row>
    <row r="18653" spans="3:17">
      <c r="C18653" s="52"/>
      <c r="F18653" s="41"/>
      <c r="I18653" s="41"/>
      <c r="J18653" s="41"/>
      <c r="K18653" s="40"/>
      <c r="Q18653" s="52"/>
    </row>
    <row r="18654" spans="3:17">
      <c r="C18654" s="52"/>
      <c r="F18654" s="41"/>
      <c r="I18654" s="41"/>
      <c r="J18654" s="41"/>
      <c r="K18654" s="40"/>
      <c r="Q18654" s="52"/>
    </row>
    <row r="18655" spans="3:17">
      <c r="C18655" s="52"/>
      <c r="F18655" s="41"/>
      <c r="I18655" s="41"/>
      <c r="J18655" s="41"/>
      <c r="K18655" s="40"/>
      <c r="Q18655" s="52"/>
    </row>
    <row r="18656" spans="3:17">
      <c r="C18656" s="52"/>
      <c r="F18656" s="41"/>
      <c r="I18656" s="41"/>
      <c r="J18656" s="41"/>
      <c r="K18656" s="40"/>
      <c r="Q18656" s="52"/>
    </row>
    <row r="18657" spans="3:17">
      <c r="C18657" s="52"/>
      <c r="F18657" s="41"/>
      <c r="I18657" s="41"/>
      <c r="J18657" s="41"/>
      <c r="K18657" s="40"/>
      <c r="Q18657" s="52"/>
    </row>
    <row r="18658" spans="3:17">
      <c r="C18658" s="52"/>
      <c r="F18658" s="41"/>
      <c r="I18658" s="41"/>
      <c r="J18658" s="41"/>
      <c r="K18658" s="40"/>
      <c r="Q18658" s="52"/>
    </row>
    <row r="18659" spans="3:17">
      <c r="C18659" s="52"/>
      <c r="F18659" s="41"/>
      <c r="I18659" s="41"/>
      <c r="J18659" s="41"/>
      <c r="K18659" s="40"/>
      <c r="Q18659" s="52"/>
    </row>
    <row r="18660" spans="3:17">
      <c r="C18660" s="52"/>
      <c r="F18660" s="41"/>
      <c r="I18660" s="41"/>
      <c r="J18660" s="41"/>
      <c r="K18660" s="40"/>
      <c r="Q18660" s="52"/>
    </row>
    <row r="18661" spans="3:17">
      <c r="C18661" s="52"/>
      <c r="F18661" s="41"/>
      <c r="I18661" s="41"/>
      <c r="J18661" s="41"/>
      <c r="K18661" s="40"/>
      <c r="Q18661" s="52"/>
    </row>
    <row r="18662" spans="3:17">
      <c r="C18662" s="52"/>
      <c r="F18662" s="41"/>
      <c r="I18662" s="41"/>
      <c r="J18662" s="41"/>
      <c r="K18662" s="40"/>
      <c r="Q18662" s="52"/>
    </row>
    <row r="18663" spans="3:17">
      <c r="C18663" s="52"/>
      <c r="F18663" s="41"/>
      <c r="I18663" s="41"/>
      <c r="J18663" s="41"/>
      <c r="K18663" s="40"/>
      <c r="Q18663" s="52"/>
    </row>
    <row r="18664" spans="3:17">
      <c r="C18664" s="52"/>
      <c r="F18664" s="41"/>
      <c r="I18664" s="41"/>
      <c r="J18664" s="41"/>
      <c r="K18664" s="40"/>
      <c r="Q18664" s="52"/>
    </row>
    <row r="18665" spans="3:17">
      <c r="C18665" s="52"/>
      <c r="F18665" s="41"/>
      <c r="I18665" s="41"/>
      <c r="J18665" s="41"/>
      <c r="K18665" s="40"/>
      <c r="Q18665" s="52"/>
    </row>
    <row r="18666" spans="3:17">
      <c r="C18666" s="52"/>
      <c r="F18666" s="41"/>
      <c r="I18666" s="41"/>
      <c r="J18666" s="41"/>
      <c r="K18666" s="40"/>
      <c r="Q18666" s="52"/>
    </row>
    <row r="18667" spans="3:17">
      <c r="C18667" s="52"/>
      <c r="F18667" s="41"/>
      <c r="I18667" s="41"/>
      <c r="J18667" s="41"/>
      <c r="K18667" s="40"/>
      <c r="Q18667" s="52"/>
    </row>
    <row r="18668" spans="3:17">
      <c r="C18668" s="52"/>
      <c r="F18668" s="41"/>
      <c r="I18668" s="41"/>
      <c r="J18668" s="41"/>
      <c r="K18668" s="40"/>
      <c r="Q18668" s="52"/>
    </row>
    <row r="18669" spans="3:17">
      <c r="C18669" s="52"/>
      <c r="F18669" s="41"/>
      <c r="I18669" s="41"/>
      <c r="J18669" s="41"/>
      <c r="K18669" s="40"/>
      <c r="Q18669" s="52"/>
    </row>
    <row r="18670" spans="3:17">
      <c r="C18670" s="52"/>
      <c r="F18670" s="41"/>
      <c r="I18670" s="41"/>
      <c r="J18670" s="41"/>
      <c r="K18670" s="40"/>
      <c r="Q18670" s="52"/>
    </row>
    <row r="18671" spans="3:17">
      <c r="C18671" s="52"/>
      <c r="F18671" s="41"/>
      <c r="I18671" s="41"/>
      <c r="J18671" s="41"/>
      <c r="K18671" s="40"/>
      <c r="Q18671" s="52"/>
    </row>
    <row r="18672" spans="3:17">
      <c r="C18672" s="52"/>
      <c r="F18672" s="41"/>
      <c r="I18672" s="41"/>
      <c r="J18672" s="41"/>
      <c r="K18672" s="40"/>
      <c r="Q18672" s="52"/>
    </row>
    <row r="18673" spans="3:17">
      <c r="C18673" s="52"/>
      <c r="F18673" s="41"/>
      <c r="I18673" s="41"/>
      <c r="J18673" s="41"/>
      <c r="K18673" s="40"/>
      <c r="Q18673" s="52"/>
    </row>
    <row r="18674" spans="3:17">
      <c r="C18674" s="52"/>
      <c r="F18674" s="41"/>
      <c r="I18674" s="41"/>
      <c r="J18674" s="41"/>
      <c r="K18674" s="40"/>
      <c r="Q18674" s="52"/>
    </row>
    <row r="18675" spans="3:17">
      <c r="C18675" s="52"/>
      <c r="F18675" s="41"/>
      <c r="I18675" s="41"/>
      <c r="J18675" s="41"/>
      <c r="K18675" s="40"/>
      <c r="Q18675" s="52"/>
    </row>
    <row r="18676" spans="3:17">
      <c r="C18676" s="52"/>
      <c r="F18676" s="41"/>
      <c r="I18676" s="41"/>
      <c r="J18676" s="41"/>
      <c r="K18676" s="40"/>
      <c r="Q18676" s="52"/>
    </row>
    <row r="18677" spans="3:17">
      <c r="C18677" s="52"/>
      <c r="F18677" s="41"/>
      <c r="I18677" s="41"/>
      <c r="J18677" s="41"/>
      <c r="K18677" s="40"/>
      <c r="Q18677" s="52"/>
    </row>
    <row r="18678" spans="3:17">
      <c r="C18678" s="52"/>
      <c r="F18678" s="41"/>
      <c r="I18678" s="41"/>
      <c r="J18678" s="41"/>
      <c r="K18678" s="40"/>
      <c r="Q18678" s="52"/>
    </row>
    <row r="18679" spans="3:17">
      <c r="C18679" s="52"/>
      <c r="F18679" s="41"/>
      <c r="I18679" s="41"/>
      <c r="J18679" s="41"/>
      <c r="K18679" s="40"/>
      <c r="Q18679" s="52"/>
    </row>
    <row r="18680" spans="3:17">
      <c r="C18680" s="52"/>
      <c r="F18680" s="41"/>
      <c r="I18680" s="41"/>
      <c r="J18680" s="41"/>
      <c r="K18680" s="40"/>
      <c r="Q18680" s="52"/>
    </row>
    <row r="18681" spans="3:17">
      <c r="C18681" s="52"/>
      <c r="F18681" s="41"/>
      <c r="I18681" s="41"/>
      <c r="J18681" s="41"/>
      <c r="K18681" s="40"/>
      <c r="Q18681" s="52"/>
    </row>
    <row r="18682" spans="3:17">
      <c r="C18682" s="52"/>
      <c r="F18682" s="41"/>
      <c r="I18682" s="41"/>
      <c r="J18682" s="41"/>
      <c r="K18682" s="40"/>
      <c r="Q18682" s="52"/>
    </row>
    <row r="18683" spans="3:17">
      <c r="C18683" s="52"/>
      <c r="F18683" s="41"/>
      <c r="I18683" s="41"/>
      <c r="J18683" s="41"/>
      <c r="K18683" s="40"/>
      <c r="Q18683" s="52"/>
    </row>
    <row r="18684" spans="3:17">
      <c r="C18684" s="52"/>
      <c r="F18684" s="41"/>
      <c r="I18684" s="41"/>
      <c r="J18684" s="41"/>
      <c r="K18684" s="40"/>
      <c r="Q18684" s="52"/>
    </row>
    <row r="18685" spans="3:17">
      <c r="C18685" s="52"/>
      <c r="F18685" s="41"/>
      <c r="I18685" s="41"/>
      <c r="J18685" s="41"/>
      <c r="K18685" s="40"/>
      <c r="Q18685" s="52"/>
    </row>
    <row r="18686" spans="3:17">
      <c r="C18686" s="52"/>
      <c r="F18686" s="41"/>
      <c r="I18686" s="41"/>
      <c r="J18686" s="41"/>
      <c r="K18686" s="40"/>
      <c r="Q18686" s="52"/>
    </row>
    <row r="18687" spans="3:17">
      <c r="C18687" s="52"/>
      <c r="F18687" s="41"/>
      <c r="I18687" s="41"/>
      <c r="J18687" s="41"/>
      <c r="K18687" s="40"/>
      <c r="Q18687" s="52"/>
    </row>
    <row r="18688" spans="3:17">
      <c r="C18688" s="52"/>
      <c r="F18688" s="41"/>
      <c r="I18688" s="41"/>
      <c r="J18688" s="41"/>
      <c r="K18688" s="40"/>
      <c r="Q18688" s="52"/>
    </row>
    <row r="18689" spans="3:17">
      <c r="C18689" s="52"/>
      <c r="F18689" s="41"/>
      <c r="I18689" s="41"/>
      <c r="J18689" s="41"/>
      <c r="K18689" s="40"/>
      <c r="Q18689" s="52"/>
    </row>
    <row r="18690" spans="3:17">
      <c r="C18690" s="52"/>
      <c r="F18690" s="41"/>
      <c r="I18690" s="41"/>
      <c r="J18690" s="41"/>
      <c r="K18690" s="40"/>
      <c r="Q18690" s="52"/>
    </row>
    <row r="18691" spans="3:17">
      <c r="C18691" s="52"/>
      <c r="F18691" s="41"/>
      <c r="I18691" s="41"/>
      <c r="J18691" s="41"/>
      <c r="K18691" s="40"/>
      <c r="Q18691" s="52"/>
    </row>
    <row r="18692" spans="3:17">
      <c r="C18692" s="52"/>
      <c r="F18692" s="41"/>
      <c r="I18692" s="41"/>
      <c r="J18692" s="41"/>
      <c r="K18692" s="40"/>
      <c r="Q18692" s="52"/>
    </row>
    <row r="18693" spans="3:17">
      <c r="C18693" s="52"/>
      <c r="F18693" s="41"/>
      <c r="I18693" s="41"/>
      <c r="J18693" s="41"/>
      <c r="K18693" s="40"/>
      <c r="Q18693" s="52"/>
    </row>
    <row r="18694" spans="3:17">
      <c r="C18694" s="52"/>
      <c r="F18694" s="41"/>
      <c r="I18694" s="41"/>
      <c r="J18694" s="41"/>
      <c r="K18694" s="40"/>
      <c r="Q18694" s="52"/>
    </row>
    <row r="18695" spans="3:17">
      <c r="C18695" s="52"/>
      <c r="F18695" s="41"/>
      <c r="I18695" s="41"/>
      <c r="J18695" s="41"/>
      <c r="K18695" s="40"/>
      <c r="Q18695" s="52"/>
    </row>
    <row r="18696" spans="3:17">
      <c r="C18696" s="52"/>
      <c r="F18696" s="41"/>
      <c r="I18696" s="41"/>
      <c r="J18696" s="41"/>
      <c r="K18696" s="40"/>
      <c r="Q18696" s="52"/>
    </row>
    <row r="18697" spans="3:17">
      <c r="C18697" s="52"/>
      <c r="F18697" s="41"/>
      <c r="I18697" s="41"/>
      <c r="J18697" s="41"/>
      <c r="K18697" s="40"/>
      <c r="Q18697" s="52"/>
    </row>
    <row r="18698" spans="3:17">
      <c r="C18698" s="52"/>
      <c r="F18698" s="41"/>
      <c r="I18698" s="41"/>
      <c r="J18698" s="41"/>
      <c r="K18698" s="40"/>
      <c r="Q18698" s="52"/>
    </row>
    <row r="18699" spans="3:17">
      <c r="C18699" s="52"/>
      <c r="F18699" s="41"/>
      <c r="I18699" s="41"/>
      <c r="J18699" s="41"/>
      <c r="K18699" s="40"/>
      <c r="Q18699" s="52"/>
    </row>
    <row r="18700" spans="3:17">
      <c r="C18700" s="52"/>
      <c r="F18700" s="41"/>
      <c r="I18700" s="41"/>
      <c r="J18700" s="41"/>
      <c r="K18700" s="40"/>
      <c r="Q18700" s="52"/>
    </row>
    <row r="18701" spans="3:17">
      <c r="C18701" s="52"/>
      <c r="F18701" s="41"/>
      <c r="I18701" s="41"/>
      <c r="J18701" s="41"/>
      <c r="K18701" s="40"/>
      <c r="Q18701" s="52"/>
    </row>
    <row r="18702" spans="3:17">
      <c r="C18702" s="52"/>
      <c r="F18702" s="41"/>
      <c r="I18702" s="41"/>
      <c r="J18702" s="41"/>
      <c r="K18702" s="40"/>
      <c r="Q18702" s="52"/>
    </row>
    <row r="18703" spans="3:17">
      <c r="C18703" s="52"/>
      <c r="F18703" s="41"/>
      <c r="I18703" s="41"/>
      <c r="J18703" s="41"/>
      <c r="K18703" s="40"/>
      <c r="Q18703" s="52"/>
    </row>
    <row r="18704" spans="3:17">
      <c r="C18704" s="52"/>
      <c r="F18704" s="41"/>
      <c r="I18704" s="41"/>
      <c r="J18704" s="41"/>
      <c r="K18704" s="40"/>
      <c r="Q18704" s="52"/>
    </row>
    <row r="18705" spans="3:17">
      <c r="C18705" s="52"/>
      <c r="F18705" s="41"/>
      <c r="I18705" s="41"/>
      <c r="J18705" s="41"/>
      <c r="K18705" s="40"/>
      <c r="Q18705" s="52"/>
    </row>
    <row r="18706" spans="3:17">
      <c r="C18706" s="52"/>
      <c r="F18706" s="41"/>
      <c r="I18706" s="41"/>
      <c r="J18706" s="41"/>
      <c r="K18706" s="40"/>
      <c r="Q18706" s="52"/>
    </row>
    <row r="18707" spans="3:17">
      <c r="C18707" s="52"/>
      <c r="F18707" s="41"/>
      <c r="I18707" s="41"/>
      <c r="J18707" s="41"/>
      <c r="K18707" s="40"/>
      <c r="Q18707" s="52"/>
    </row>
    <row r="18708" spans="3:17">
      <c r="C18708" s="52"/>
      <c r="F18708" s="41"/>
      <c r="I18708" s="41"/>
      <c r="J18708" s="41"/>
      <c r="K18708" s="40"/>
      <c r="Q18708" s="52"/>
    </row>
    <row r="18709" spans="3:17">
      <c r="C18709" s="52"/>
      <c r="F18709" s="41"/>
      <c r="I18709" s="41"/>
      <c r="J18709" s="41"/>
      <c r="K18709" s="40"/>
      <c r="Q18709" s="52"/>
    </row>
    <row r="18710" spans="3:17">
      <c r="C18710" s="52"/>
      <c r="F18710" s="41"/>
      <c r="I18710" s="41"/>
      <c r="J18710" s="41"/>
      <c r="K18710" s="40"/>
      <c r="Q18710" s="52"/>
    </row>
    <row r="18711" spans="3:17">
      <c r="C18711" s="52"/>
      <c r="F18711" s="41"/>
      <c r="I18711" s="41"/>
      <c r="J18711" s="41"/>
      <c r="K18711" s="40"/>
      <c r="Q18711" s="52"/>
    </row>
    <row r="18712" spans="3:17">
      <c r="C18712" s="52"/>
      <c r="F18712" s="41"/>
      <c r="I18712" s="41"/>
      <c r="J18712" s="41"/>
      <c r="K18712" s="40"/>
      <c r="Q18712" s="52"/>
    </row>
    <row r="18713" spans="3:17">
      <c r="C18713" s="52"/>
      <c r="F18713" s="41"/>
      <c r="I18713" s="41"/>
      <c r="J18713" s="41"/>
      <c r="K18713" s="40"/>
      <c r="Q18713" s="52"/>
    </row>
    <row r="18714" spans="3:17">
      <c r="C18714" s="52"/>
      <c r="F18714" s="41"/>
      <c r="I18714" s="41"/>
      <c r="J18714" s="41"/>
      <c r="K18714" s="40"/>
      <c r="Q18714" s="52"/>
    </row>
    <row r="18715" spans="3:17">
      <c r="C18715" s="52"/>
      <c r="F18715" s="41"/>
      <c r="I18715" s="41"/>
      <c r="J18715" s="41"/>
      <c r="K18715" s="40"/>
      <c r="Q18715" s="52"/>
    </row>
    <row r="18716" spans="3:17">
      <c r="C18716" s="52"/>
      <c r="F18716" s="41"/>
      <c r="I18716" s="41"/>
      <c r="J18716" s="41"/>
      <c r="K18716" s="40"/>
      <c r="Q18716" s="52"/>
    </row>
    <row r="18717" spans="3:17">
      <c r="C18717" s="52"/>
      <c r="F18717" s="41"/>
      <c r="I18717" s="41"/>
      <c r="J18717" s="41"/>
      <c r="K18717" s="40"/>
      <c r="Q18717" s="52"/>
    </row>
    <row r="18718" spans="3:17">
      <c r="C18718" s="52"/>
      <c r="F18718" s="41"/>
      <c r="I18718" s="41"/>
      <c r="J18718" s="41"/>
      <c r="K18718" s="40"/>
      <c r="Q18718" s="52"/>
    </row>
    <row r="18719" spans="3:17">
      <c r="C18719" s="52"/>
      <c r="F18719" s="41"/>
      <c r="I18719" s="41"/>
      <c r="J18719" s="41"/>
      <c r="K18719" s="40"/>
      <c r="Q18719" s="52"/>
    </row>
    <row r="18720" spans="3:17">
      <c r="C18720" s="52"/>
      <c r="F18720" s="41"/>
      <c r="I18720" s="41"/>
      <c r="J18720" s="41"/>
      <c r="K18720" s="40"/>
      <c r="Q18720" s="52"/>
    </row>
    <row r="18721" spans="3:17">
      <c r="C18721" s="52"/>
      <c r="F18721" s="41"/>
      <c r="I18721" s="41"/>
      <c r="J18721" s="41"/>
      <c r="K18721" s="40"/>
      <c r="Q18721" s="52"/>
    </row>
    <row r="18722" spans="3:17">
      <c r="C18722" s="52"/>
      <c r="F18722" s="41"/>
      <c r="I18722" s="41"/>
      <c r="J18722" s="41"/>
      <c r="K18722" s="40"/>
      <c r="Q18722" s="52"/>
    </row>
    <row r="18723" spans="3:17">
      <c r="C18723" s="52"/>
      <c r="F18723" s="41"/>
      <c r="I18723" s="41"/>
      <c r="J18723" s="41"/>
      <c r="K18723" s="40"/>
      <c r="Q18723" s="52"/>
    </row>
    <row r="18724" spans="3:17">
      <c r="C18724" s="52"/>
      <c r="F18724" s="41"/>
      <c r="I18724" s="41"/>
      <c r="J18724" s="41"/>
      <c r="K18724" s="40"/>
      <c r="Q18724" s="52"/>
    </row>
    <row r="18725" spans="3:17">
      <c r="C18725" s="52"/>
      <c r="F18725" s="41"/>
      <c r="I18725" s="41"/>
      <c r="J18725" s="41"/>
      <c r="K18725" s="40"/>
      <c r="Q18725" s="52"/>
    </row>
    <row r="18726" spans="3:17">
      <c r="C18726" s="52"/>
      <c r="F18726" s="41"/>
      <c r="I18726" s="41"/>
      <c r="J18726" s="41"/>
      <c r="K18726" s="40"/>
      <c r="Q18726" s="52"/>
    </row>
    <row r="18727" spans="3:17">
      <c r="C18727" s="52"/>
      <c r="F18727" s="41"/>
      <c r="I18727" s="41"/>
      <c r="J18727" s="41"/>
      <c r="K18727" s="40"/>
      <c r="Q18727" s="52"/>
    </row>
    <row r="18728" spans="3:17">
      <c r="C18728" s="52"/>
      <c r="F18728" s="41"/>
      <c r="I18728" s="41"/>
      <c r="J18728" s="41"/>
      <c r="K18728" s="40"/>
      <c r="Q18728" s="52"/>
    </row>
    <row r="18729" spans="3:17">
      <c r="C18729" s="52"/>
      <c r="F18729" s="41"/>
      <c r="I18729" s="41"/>
      <c r="J18729" s="41"/>
      <c r="K18729" s="40"/>
      <c r="Q18729" s="52"/>
    </row>
    <row r="18730" spans="3:17">
      <c r="C18730" s="52"/>
      <c r="F18730" s="41"/>
      <c r="I18730" s="41"/>
      <c r="J18730" s="41"/>
      <c r="K18730" s="40"/>
      <c r="Q18730" s="52"/>
    </row>
    <row r="18731" spans="3:17">
      <c r="C18731" s="52"/>
      <c r="F18731" s="41"/>
      <c r="I18731" s="41"/>
      <c r="J18731" s="41"/>
      <c r="K18731" s="40"/>
      <c r="Q18731" s="52"/>
    </row>
    <row r="18732" spans="3:17">
      <c r="C18732" s="52"/>
      <c r="F18732" s="41"/>
      <c r="I18732" s="41"/>
      <c r="J18732" s="41"/>
      <c r="K18732" s="40"/>
      <c r="Q18732" s="52"/>
    </row>
    <row r="18733" spans="3:17">
      <c r="C18733" s="52"/>
      <c r="F18733" s="41"/>
      <c r="I18733" s="41"/>
      <c r="J18733" s="41"/>
      <c r="K18733" s="40"/>
      <c r="Q18733" s="52"/>
    </row>
    <row r="18734" spans="3:17">
      <c r="C18734" s="52"/>
      <c r="F18734" s="41"/>
      <c r="I18734" s="41"/>
      <c r="J18734" s="41"/>
      <c r="K18734" s="40"/>
      <c r="Q18734" s="52"/>
    </row>
    <row r="18735" spans="3:17">
      <c r="C18735" s="52"/>
      <c r="F18735" s="41"/>
      <c r="I18735" s="41"/>
      <c r="J18735" s="41"/>
      <c r="K18735" s="40"/>
      <c r="Q18735" s="52"/>
    </row>
    <row r="18736" spans="3:17">
      <c r="C18736" s="52"/>
      <c r="F18736" s="41"/>
      <c r="I18736" s="41"/>
      <c r="J18736" s="41"/>
      <c r="K18736" s="40"/>
      <c r="Q18736" s="52"/>
    </row>
    <row r="18737" spans="3:17">
      <c r="C18737" s="52"/>
      <c r="F18737" s="41"/>
      <c r="I18737" s="41"/>
      <c r="J18737" s="41"/>
      <c r="K18737" s="40"/>
      <c r="Q18737" s="52"/>
    </row>
    <row r="18738" spans="3:17">
      <c r="C18738" s="52"/>
      <c r="F18738" s="41"/>
      <c r="I18738" s="41"/>
      <c r="J18738" s="41"/>
      <c r="K18738" s="40"/>
      <c r="Q18738" s="52"/>
    </row>
    <row r="18739" spans="3:17">
      <c r="C18739" s="52"/>
      <c r="F18739" s="41"/>
      <c r="I18739" s="41"/>
      <c r="J18739" s="41"/>
      <c r="K18739" s="40"/>
      <c r="Q18739" s="52"/>
    </row>
    <row r="18740" spans="3:17">
      <c r="C18740" s="52"/>
      <c r="F18740" s="41"/>
      <c r="I18740" s="41"/>
      <c r="J18740" s="41"/>
      <c r="K18740" s="40"/>
      <c r="Q18740" s="52"/>
    </row>
    <row r="18741" spans="3:17">
      <c r="C18741" s="52"/>
      <c r="F18741" s="41"/>
      <c r="I18741" s="41"/>
      <c r="J18741" s="41"/>
      <c r="K18741" s="40"/>
      <c r="Q18741" s="52"/>
    </row>
    <row r="18742" spans="3:17">
      <c r="C18742" s="52"/>
      <c r="F18742" s="41"/>
      <c r="I18742" s="41"/>
      <c r="J18742" s="41"/>
      <c r="K18742" s="40"/>
      <c r="Q18742" s="52"/>
    </row>
    <row r="18743" spans="3:17">
      <c r="C18743" s="52"/>
      <c r="F18743" s="41"/>
      <c r="I18743" s="41"/>
      <c r="J18743" s="41"/>
      <c r="K18743" s="40"/>
      <c r="Q18743" s="52"/>
    </row>
    <row r="18744" spans="3:17">
      <c r="C18744" s="52"/>
      <c r="F18744" s="41"/>
      <c r="I18744" s="41"/>
      <c r="J18744" s="41"/>
      <c r="K18744" s="40"/>
      <c r="Q18744" s="52"/>
    </row>
    <row r="18745" spans="3:17">
      <c r="C18745" s="52"/>
      <c r="F18745" s="41"/>
      <c r="I18745" s="41"/>
      <c r="J18745" s="41"/>
      <c r="K18745" s="40"/>
      <c r="Q18745" s="52"/>
    </row>
    <row r="18746" spans="3:17">
      <c r="C18746" s="52"/>
      <c r="F18746" s="41"/>
      <c r="I18746" s="41"/>
      <c r="J18746" s="41"/>
      <c r="K18746" s="40"/>
      <c r="Q18746" s="52"/>
    </row>
    <row r="18747" spans="3:17">
      <c r="C18747" s="52"/>
      <c r="F18747" s="41"/>
      <c r="I18747" s="41"/>
      <c r="J18747" s="41"/>
      <c r="K18747" s="40"/>
      <c r="Q18747" s="52"/>
    </row>
    <row r="18748" spans="3:17">
      <c r="C18748" s="52"/>
      <c r="F18748" s="41"/>
      <c r="I18748" s="41"/>
      <c r="J18748" s="41"/>
      <c r="K18748" s="40"/>
      <c r="Q18748" s="52"/>
    </row>
    <row r="18749" spans="3:17">
      <c r="C18749" s="52"/>
      <c r="F18749" s="41"/>
      <c r="I18749" s="41"/>
      <c r="J18749" s="41"/>
      <c r="K18749" s="40"/>
      <c r="Q18749" s="52"/>
    </row>
    <row r="18750" spans="3:17">
      <c r="C18750" s="52"/>
      <c r="F18750" s="41"/>
      <c r="I18750" s="41"/>
      <c r="J18750" s="41"/>
      <c r="K18750" s="40"/>
      <c r="Q18750" s="52"/>
    </row>
    <row r="18751" spans="3:17">
      <c r="C18751" s="52"/>
      <c r="F18751" s="41"/>
      <c r="I18751" s="41"/>
      <c r="J18751" s="41"/>
      <c r="K18751" s="40"/>
      <c r="Q18751" s="52"/>
    </row>
    <row r="18752" spans="3:17">
      <c r="C18752" s="52"/>
      <c r="F18752" s="41"/>
      <c r="I18752" s="41"/>
      <c r="J18752" s="41"/>
      <c r="K18752" s="40"/>
      <c r="Q18752" s="52"/>
    </row>
    <row r="18753" spans="3:17">
      <c r="C18753" s="52"/>
      <c r="F18753" s="41"/>
      <c r="I18753" s="41"/>
      <c r="J18753" s="41"/>
      <c r="K18753" s="40"/>
      <c r="Q18753" s="52"/>
    </row>
    <row r="18754" spans="3:17">
      <c r="C18754" s="52"/>
      <c r="F18754" s="41"/>
      <c r="I18754" s="41"/>
      <c r="J18754" s="41"/>
      <c r="K18754" s="40"/>
      <c r="Q18754" s="52"/>
    </row>
    <row r="18755" spans="3:17">
      <c r="C18755" s="52"/>
      <c r="F18755" s="41"/>
      <c r="I18755" s="41"/>
      <c r="J18755" s="41"/>
      <c r="K18755" s="40"/>
      <c r="Q18755" s="52"/>
    </row>
    <row r="18756" spans="3:17">
      <c r="C18756" s="52"/>
      <c r="F18756" s="41"/>
      <c r="I18756" s="41"/>
      <c r="J18756" s="41"/>
      <c r="K18756" s="40"/>
      <c r="Q18756" s="52"/>
    </row>
    <row r="18757" spans="3:17">
      <c r="C18757" s="52"/>
      <c r="F18757" s="41"/>
      <c r="I18757" s="41"/>
      <c r="J18757" s="41"/>
      <c r="K18757" s="40"/>
      <c r="Q18757" s="52"/>
    </row>
    <row r="18758" spans="3:17">
      <c r="C18758" s="52"/>
      <c r="F18758" s="41"/>
      <c r="I18758" s="41"/>
      <c r="J18758" s="41"/>
      <c r="K18758" s="40"/>
      <c r="Q18758" s="52"/>
    </row>
    <row r="18759" spans="3:17">
      <c r="C18759" s="52"/>
      <c r="F18759" s="41"/>
      <c r="I18759" s="41"/>
      <c r="J18759" s="41"/>
      <c r="K18759" s="40"/>
      <c r="Q18759" s="52"/>
    </row>
    <row r="18760" spans="3:17">
      <c r="C18760" s="52"/>
      <c r="F18760" s="41"/>
      <c r="I18760" s="41"/>
      <c r="J18760" s="41"/>
      <c r="K18760" s="40"/>
      <c r="Q18760" s="52"/>
    </row>
    <row r="18761" spans="3:17">
      <c r="C18761" s="52"/>
      <c r="F18761" s="41"/>
      <c r="I18761" s="41"/>
      <c r="J18761" s="41"/>
      <c r="K18761" s="40"/>
      <c r="Q18761" s="52"/>
    </row>
    <row r="18762" spans="3:17">
      <c r="C18762" s="52"/>
      <c r="F18762" s="41"/>
      <c r="I18762" s="41"/>
      <c r="J18762" s="41"/>
      <c r="K18762" s="40"/>
      <c r="Q18762" s="52"/>
    </row>
    <row r="18763" spans="3:17">
      <c r="C18763" s="52"/>
      <c r="F18763" s="41"/>
      <c r="I18763" s="41"/>
      <c r="J18763" s="41"/>
      <c r="K18763" s="40"/>
      <c r="Q18763" s="52"/>
    </row>
    <row r="18764" spans="3:17">
      <c r="C18764" s="52"/>
      <c r="F18764" s="41"/>
      <c r="I18764" s="41"/>
      <c r="J18764" s="41"/>
      <c r="K18764" s="40"/>
      <c r="Q18764" s="52"/>
    </row>
    <row r="18765" spans="3:17">
      <c r="C18765" s="52"/>
      <c r="F18765" s="41"/>
      <c r="I18765" s="41"/>
      <c r="J18765" s="41"/>
      <c r="K18765" s="40"/>
      <c r="Q18765" s="52"/>
    </row>
    <row r="18766" spans="3:17">
      <c r="C18766" s="52"/>
      <c r="F18766" s="41"/>
      <c r="I18766" s="41"/>
      <c r="J18766" s="41"/>
      <c r="K18766" s="40"/>
      <c r="Q18766" s="52"/>
    </row>
    <row r="18767" spans="3:17">
      <c r="C18767" s="52"/>
      <c r="F18767" s="41"/>
      <c r="I18767" s="41"/>
      <c r="J18767" s="41"/>
      <c r="K18767" s="40"/>
      <c r="Q18767" s="52"/>
    </row>
    <row r="18768" spans="3:17">
      <c r="C18768" s="52"/>
      <c r="F18768" s="41"/>
      <c r="I18768" s="41"/>
      <c r="J18768" s="41"/>
      <c r="K18768" s="40"/>
      <c r="Q18768" s="52"/>
    </row>
    <row r="18769" spans="3:17">
      <c r="C18769" s="52"/>
      <c r="F18769" s="41"/>
      <c r="I18769" s="41"/>
      <c r="J18769" s="41"/>
      <c r="K18769" s="40"/>
      <c r="Q18769" s="52"/>
    </row>
    <row r="18770" spans="3:17">
      <c r="C18770" s="52"/>
      <c r="F18770" s="41"/>
      <c r="I18770" s="41"/>
      <c r="J18770" s="41"/>
      <c r="K18770" s="40"/>
      <c r="Q18770" s="52"/>
    </row>
    <row r="18771" spans="3:17">
      <c r="C18771" s="52"/>
      <c r="F18771" s="41"/>
      <c r="I18771" s="41"/>
      <c r="J18771" s="41"/>
      <c r="K18771" s="40"/>
      <c r="Q18771" s="52"/>
    </row>
    <row r="18772" spans="3:17">
      <c r="C18772" s="52"/>
      <c r="F18772" s="41"/>
      <c r="I18772" s="41"/>
      <c r="J18772" s="41"/>
      <c r="K18772" s="40"/>
      <c r="Q18772" s="52"/>
    </row>
    <row r="18773" spans="3:17">
      <c r="C18773" s="52"/>
      <c r="F18773" s="41"/>
      <c r="I18773" s="41"/>
      <c r="J18773" s="41"/>
      <c r="K18773" s="40"/>
      <c r="Q18773" s="52"/>
    </row>
    <row r="18774" spans="3:17">
      <c r="C18774" s="52"/>
      <c r="F18774" s="41"/>
      <c r="I18774" s="41"/>
      <c r="J18774" s="41"/>
      <c r="K18774" s="40"/>
      <c r="Q18774" s="52"/>
    </row>
    <row r="18775" spans="3:17">
      <c r="C18775" s="52"/>
      <c r="F18775" s="41"/>
      <c r="I18775" s="41"/>
      <c r="J18775" s="41"/>
      <c r="K18775" s="40"/>
      <c r="Q18775" s="52"/>
    </row>
    <row r="18776" spans="3:17">
      <c r="C18776" s="52"/>
      <c r="F18776" s="41"/>
      <c r="I18776" s="41"/>
      <c r="J18776" s="41"/>
      <c r="K18776" s="40"/>
      <c r="Q18776" s="52"/>
    </row>
    <row r="18777" spans="3:17">
      <c r="C18777" s="52"/>
      <c r="F18777" s="41"/>
      <c r="I18777" s="41"/>
      <c r="J18777" s="41"/>
      <c r="K18777" s="40"/>
      <c r="Q18777" s="52"/>
    </row>
    <row r="18778" spans="3:17">
      <c r="C18778" s="52"/>
      <c r="F18778" s="41"/>
      <c r="I18778" s="41"/>
      <c r="J18778" s="41"/>
      <c r="K18778" s="40"/>
      <c r="Q18778" s="52"/>
    </row>
    <row r="18779" spans="3:17">
      <c r="C18779" s="52"/>
      <c r="F18779" s="41"/>
      <c r="I18779" s="41"/>
      <c r="J18779" s="41"/>
      <c r="K18779" s="40"/>
      <c r="Q18779" s="52"/>
    </row>
    <row r="18780" spans="3:17">
      <c r="C18780" s="52"/>
      <c r="F18780" s="41"/>
      <c r="I18780" s="41"/>
      <c r="J18780" s="41"/>
      <c r="K18780" s="40"/>
      <c r="Q18780" s="52"/>
    </row>
    <row r="18781" spans="3:17">
      <c r="C18781" s="52"/>
      <c r="F18781" s="41"/>
      <c r="I18781" s="41"/>
      <c r="J18781" s="41"/>
      <c r="K18781" s="40"/>
      <c r="Q18781" s="52"/>
    </row>
    <row r="18782" spans="3:17">
      <c r="C18782" s="52"/>
      <c r="F18782" s="41"/>
      <c r="I18782" s="41"/>
      <c r="J18782" s="41"/>
      <c r="K18782" s="40"/>
      <c r="Q18782" s="52"/>
    </row>
    <row r="18783" spans="3:17">
      <c r="C18783" s="52"/>
      <c r="F18783" s="41"/>
      <c r="I18783" s="41"/>
      <c r="J18783" s="41"/>
      <c r="K18783" s="40"/>
      <c r="Q18783" s="52"/>
    </row>
    <row r="18784" spans="3:17">
      <c r="C18784" s="52"/>
      <c r="F18784" s="41"/>
      <c r="I18784" s="41"/>
      <c r="J18784" s="41"/>
      <c r="K18784" s="40"/>
      <c r="Q18784" s="52"/>
    </row>
    <row r="18785" spans="3:17">
      <c r="C18785" s="52"/>
      <c r="F18785" s="41"/>
      <c r="I18785" s="41"/>
      <c r="J18785" s="41"/>
      <c r="K18785" s="40"/>
      <c r="Q18785" s="52"/>
    </row>
    <row r="18786" spans="3:17">
      <c r="C18786" s="52"/>
      <c r="F18786" s="41"/>
      <c r="I18786" s="41"/>
      <c r="J18786" s="41"/>
      <c r="K18786" s="40"/>
      <c r="Q18786" s="52"/>
    </row>
    <row r="18787" spans="3:17">
      <c r="C18787" s="52"/>
      <c r="F18787" s="41"/>
      <c r="I18787" s="41"/>
      <c r="J18787" s="41"/>
      <c r="K18787" s="40"/>
      <c r="Q18787" s="52"/>
    </row>
    <row r="18788" spans="3:17">
      <c r="C18788" s="52"/>
      <c r="F18788" s="41"/>
      <c r="I18788" s="41"/>
      <c r="J18788" s="41"/>
      <c r="K18788" s="40"/>
      <c r="Q18788" s="52"/>
    </row>
    <row r="18789" spans="3:17">
      <c r="C18789" s="52"/>
      <c r="F18789" s="41"/>
      <c r="I18789" s="41"/>
      <c r="J18789" s="41"/>
      <c r="K18789" s="40"/>
      <c r="Q18789" s="52"/>
    </row>
    <row r="18790" spans="3:17">
      <c r="C18790" s="52"/>
      <c r="F18790" s="41"/>
      <c r="I18790" s="41"/>
      <c r="J18790" s="41"/>
      <c r="K18790" s="40"/>
      <c r="Q18790" s="52"/>
    </row>
    <row r="18791" spans="3:17">
      <c r="C18791" s="52"/>
      <c r="F18791" s="41"/>
      <c r="I18791" s="41"/>
      <c r="J18791" s="41"/>
      <c r="K18791" s="40"/>
      <c r="Q18791" s="52"/>
    </row>
    <row r="18792" spans="3:17">
      <c r="C18792" s="52"/>
      <c r="F18792" s="41"/>
      <c r="I18792" s="41"/>
      <c r="J18792" s="41"/>
      <c r="K18792" s="40"/>
      <c r="Q18792" s="52"/>
    </row>
    <row r="18793" spans="3:17">
      <c r="C18793" s="52"/>
      <c r="F18793" s="41"/>
      <c r="I18793" s="41"/>
      <c r="J18793" s="41"/>
      <c r="K18793" s="40"/>
      <c r="Q18793" s="52"/>
    </row>
    <row r="18794" spans="3:17">
      <c r="C18794" s="52"/>
      <c r="F18794" s="41"/>
      <c r="I18794" s="41"/>
      <c r="J18794" s="41"/>
      <c r="K18794" s="40"/>
      <c r="Q18794" s="52"/>
    </row>
    <row r="18795" spans="3:17">
      <c r="C18795" s="52"/>
      <c r="F18795" s="41"/>
      <c r="I18795" s="41"/>
      <c r="J18795" s="41"/>
      <c r="K18795" s="40"/>
      <c r="Q18795" s="52"/>
    </row>
    <row r="18796" spans="3:17">
      <c r="C18796" s="52"/>
      <c r="F18796" s="41"/>
      <c r="I18796" s="41"/>
      <c r="J18796" s="41"/>
      <c r="K18796" s="40"/>
      <c r="Q18796" s="52"/>
    </row>
    <row r="18797" spans="3:17">
      <c r="C18797" s="52"/>
      <c r="F18797" s="41"/>
      <c r="I18797" s="41"/>
      <c r="J18797" s="41"/>
      <c r="K18797" s="40"/>
      <c r="Q18797" s="52"/>
    </row>
    <row r="18798" spans="3:17">
      <c r="C18798" s="52"/>
      <c r="F18798" s="41"/>
      <c r="I18798" s="41"/>
      <c r="J18798" s="41"/>
      <c r="K18798" s="40"/>
      <c r="Q18798" s="52"/>
    </row>
    <row r="18799" spans="3:17">
      <c r="C18799" s="52"/>
      <c r="F18799" s="41"/>
      <c r="I18799" s="41"/>
      <c r="J18799" s="41"/>
      <c r="K18799" s="40"/>
      <c r="Q18799" s="52"/>
    </row>
    <row r="18800" spans="3:17">
      <c r="C18800" s="52"/>
      <c r="F18800" s="41"/>
      <c r="I18800" s="41"/>
      <c r="J18800" s="41"/>
      <c r="K18800" s="40"/>
      <c r="Q18800" s="52"/>
    </row>
    <row r="18801" spans="3:17">
      <c r="C18801" s="52"/>
      <c r="F18801" s="41"/>
      <c r="I18801" s="41"/>
      <c r="J18801" s="41"/>
      <c r="K18801" s="40"/>
      <c r="Q18801" s="52"/>
    </row>
    <row r="18802" spans="3:17">
      <c r="C18802" s="52"/>
      <c r="F18802" s="41"/>
      <c r="I18802" s="41"/>
      <c r="J18802" s="41"/>
      <c r="K18802" s="40"/>
      <c r="Q18802" s="52"/>
    </row>
    <row r="18803" spans="3:17">
      <c r="C18803" s="52"/>
      <c r="F18803" s="41"/>
      <c r="I18803" s="41"/>
      <c r="J18803" s="41"/>
      <c r="K18803" s="40"/>
      <c r="Q18803" s="52"/>
    </row>
    <row r="18804" spans="3:17">
      <c r="C18804" s="52"/>
      <c r="F18804" s="41"/>
      <c r="I18804" s="41"/>
      <c r="J18804" s="41"/>
      <c r="K18804" s="40"/>
      <c r="Q18804" s="52"/>
    </row>
    <row r="18805" spans="3:17">
      <c r="C18805" s="52"/>
      <c r="F18805" s="41"/>
      <c r="I18805" s="41"/>
      <c r="J18805" s="41"/>
      <c r="K18805" s="40"/>
      <c r="Q18805" s="52"/>
    </row>
    <row r="18806" spans="3:17">
      <c r="C18806" s="52"/>
      <c r="F18806" s="41"/>
      <c r="I18806" s="41"/>
      <c r="J18806" s="41"/>
      <c r="K18806" s="40"/>
      <c r="Q18806" s="52"/>
    </row>
    <row r="18807" spans="3:17">
      <c r="C18807" s="52"/>
      <c r="F18807" s="41"/>
      <c r="I18807" s="41"/>
      <c r="J18807" s="41"/>
      <c r="K18807" s="40"/>
      <c r="Q18807" s="52"/>
    </row>
    <row r="18808" spans="3:17">
      <c r="C18808" s="52"/>
      <c r="F18808" s="41"/>
      <c r="I18808" s="41"/>
      <c r="J18808" s="41"/>
      <c r="K18808" s="40"/>
      <c r="Q18808" s="52"/>
    </row>
    <row r="18809" spans="3:17">
      <c r="C18809" s="52"/>
      <c r="F18809" s="41"/>
      <c r="I18809" s="41"/>
      <c r="J18809" s="41"/>
      <c r="K18809" s="40"/>
      <c r="Q18809" s="52"/>
    </row>
    <row r="18810" spans="3:17">
      <c r="C18810" s="52"/>
      <c r="F18810" s="41"/>
      <c r="I18810" s="41"/>
      <c r="J18810" s="41"/>
      <c r="K18810" s="40"/>
      <c r="Q18810" s="52"/>
    </row>
    <row r="18811" spans="3:17">
      <c r="C18811" s="52"/>
      <c r="F18811" s="41"/>
      <c r="I18811" s="41"/>
      <c r="J18811" s="41"/>
      <c r="K18811" s="40"/>
      <c r="Q18811" s="52"/>
    </row>
    <row r="18812" spans="3:17">
      <c r="C18812" s="52"/>
      <c r="F18812" s="41"/>
      <c r="I18812" s="41"/>
      <c r="J18812" s="41"/>
      <c r="K18812" s="40"/>
      <c r="Q18812" s="52"/>
    </row>
    <row r="18813" spans="3:17">
      <c r="C18813" s="52"/>
      <c r="F18813" s="41"/>
      <c r="I18813" s="41"/>
      <c r="J18813" s="41"/>
      <c r="K18813" s="40"/>
      <c r="Q18813" s="52"/>
    </row>
    <row r="18814" spans="3:17">
      <c r="C18814" s="52"/>
      <c r="F18814" s="41"/>
      <c r="I18814" s="41"/>
      <c r="J18814" s="41"/>
      <c r="K18814" s="40"/>
      <c r="Q18814" s="52"/>
    </row>
    <row r="18815" spans="3:17">
      <c r="C18815" s="52"/>
      <c r="F18815" s="41"/>
      <c r="I18815" s="41"/>
      <c r="J18815" s="41"/>
      <c r="K18815" s="40"/>
      <c r="Q18815" s="52"/>
    </row>
    <row r="18816" spans="3:17">
      <c r="C18816" s="52"/>
      <c r="F18816" s="41"/>
      <c r="I18816" s="41"/>
      <c r="J18816" s="41"/>
      <c r="K18816" s="40"/>
      <c r="Q18816" s="52"/>
    </row>
    <row r="18817" spans="3:17">
      <c r="C18817" s="52"/>
      <c r="F18817" s="41"/>
      <c r="I18817" s="41"/>
      <c r="J18817" s="41"/>
      <c r="K18817" s="40"/>
      <c r="Q18817" s="52"/>
    </row>
    <row r="18818" spans="3:17">
      <c r="C18818" s="52"/>
      <c r="F18818" s="41"/>
      <c r="I18818" s="41"/>
      <c r="J18818" s="41"/>
      <c r="K18818" s="40"/>
      <c r="Q18818" s="52"/>
    </row>
    <row r="18819" spans="3:17">
      <c r="C18819" s="52"/>
      <c r="F18819" s="41"/>
      <c r="I18819" s="41"/>
      <c r="J18819" s="41"/>
      <c r="K18819" s="40"/>
      <c r="Q18819" s="52"/>
    </row>
    <row r="18820" spans="3:17">
      <c r="C18820" s="52"/>
      <c r="F18820" s="41"/>
      <c r="I18820" s="41"/>
      <c r="J18820" s="41"/>
      <c r="K18820" s="40"/>
      <c r="Q18820" s="52"/>
    </row>
    <row r="18821" spans="3:17">
      <c r="C18821" s="52"/>
      <c r="F18821" s="41"/>
      <c r="I18821" s="41"/>
      <c r="J18821" s="41"/>
      <c r="K18821" s="40"/>
      <c r="Q18821" s="52"/>
    </row>
    <row r="18822" spans="3:17">
      <c r="C18822" s="52"/>
      <c r="F18822" s="41"/>
      <c r="I18822" s="41"/>
      <c r="J18822" s="41"/>
      <c r="K18822" s="40"/>
      <c r="Q18822" s="52"/>
    </row>
    <row r="18823" spans="3:17">
      <c r="C18823" s="52"/>
      <c r="F18823" s="41"/>
      <c r="I18823" s="41"/>
      <c r="J18823" s="41"/>
      <c r="K18823" s="40"/>
      <c r="Q18823" s="52"/>
    </row>
    <row r="18824" spans="3:17">
      <c r="C18824" s="52"/>
      <c r="F18824" s="41"/>
      <c r="I18824" s="41"/>
      <c r="J18824" s="41"/>
      <c r="K18824" s="40"/>
      <c r="Q18824" s="52"/>
    </row>
    <row r="18825" spans="3:17">
      <c r="C18825" s="52"/>
      <c r="F18825" s="41"/>
      <c r="I18825" s="41"/>
      <c r="J18825" s="41"/>
      <c r="K18825" s="40"/>
      <c r="Q18825" s="52"/>
    </row>
    <row r="18826" spans="3:17">
      <c r="C18826" s="52"/>
      <c r="F18826" s="41"/>
      <c r="I18826" s="41"/>
      <c r="J18826" s="41"/>
      <c r="K18826" s="40"/>
      <c r="Q18826" s="52"/>
    </row>
    <row r="18827" spans="3:17">
      <c r="C18827" s="52"/>
      <c r="F18827" s="41"/>
      <c r="I18827" s="41"/>
      <c r="J18827" s="41"/>
      <c r="K18827" s="40"/>
      <c r="Q18827" s="52"/>
    </row>
    <row r="18828" spans="3:17">
      <c r="C18828" s="52"/>
      <c r="F18828" s="41"/>
      <c r="I18828" s="41"/>
      <c r="J18828" s="41"/>
      <c r="K18828" s="40"/>
      <c r="Q18828" s="52"/>
    </row>
    <row r="18829" spans="3:17">
      <c r="C18829" s="52"/>
      <c r="F18829" s="41"/>
      <c r="I18829" s="41"/>
      <c r="J18829" s="41"/>
      <c r="K18829" s="40"/>
      <c r="Q18829" s="52"/>
    </row>
    <row r="18830" spans="3:17">
      <c r="C18830" s="52"/>
      <c r="F18830" s="41"/>
      <c r="I18830" s="41"/>
      <c r="J18830" s="41"/>
      <c r="K18830" s="40"/>
      <c r="Q18830" s="52"/>
    </row>
    <row r="18831" spans="3:17">
      <c r="C18831" s="52"/>
      <c r="F18831" s="41"/>
      <c r="I18831" s="41"/>
      <c r="J18831" s="41"/>
      <c r="K18831" s="40"/>
      <c r="Q18831" s="52"/>
    </row>
    <row r="18832" spans="3:17">
      <c r="C18832" s="52"/>
      <c r="F18832" s="41"/>
      <c r="I18832" s="41"/>
      <c r="J18832" s="41"/>
      <c r="K18832" s="40"/>
      <c r="Q18832" s="52"/>
    </row>
    <row r="18833" spans="3:17">
      <c r="C18833" s="52"/>
      <c r="F18833" s="41"/>
      <c r="I18833" s="41"/>
      <c r="J18833" s="41"/>
      <c r="K18833" s="40"/>
      <c r="Q18833" s="52"/>
    </row>
    <row r="18834" spans="3:17">
      <c r="C18834" s="52"/>
      <c r="F18834" s="41"/>
      <c r="I18834" s="41"/>
      <c r="J18834" s="41"/>
      <c r="K18834" s="40"/>
      <c r="Q18834" s="52"/>
    </row>
    <row r="18835" spans="3:17">
      <c r="C18835" s="52"/>
      <c r="F18835" s="41"/>
      <c r="I18835" s="41"/>
      <c r="J18835" s="41"/>
      <c r="K18835" s="40"/>
      <c r="Q18835" s="52"/>
    </row>
    <row r="18836" spans="3:17">
      <c r="C18836" s="52"/>
      <c r="F18836" s="41"/>
      <c r="I18836" s="41"/>
      <c r="J18836" s="41"/>
      <c r="K18836" s="40"/>
      <c r="Q18836" s="52"/>
    </row>
    <row r="18837" spans="3:17">
      <c r="C18837" s="52"/>
      <c r="F18837" s="41"/>
      <c r="I18837" s="41"/>
      <c r="J18837" s="41"/>
      <c r="K18837" s="40"/>
      <c r="Q18837" s="52"/>
    </row>
    <row r="18838" spans="3:17">
      <c r="C18838" s="52"/>
      <c r="F18838" s="41"/>
      <c r="I18838" s="41"/>
      <c r="J18838" s="41"/>
      <c r="K18838" s="40"/>
      <c r="Q18838" s="52"/>
    </row>
    <row r="18839" spans="3:17">
      <c r="C18839" s="52"/>
      <c r="F18839" s="41"/>
      <c r="I18839" s="41"/>
      <c r="J18839" s="41"/>
      <c r="K18839" s="40"/>
      <c r="Q18839" s="52"/>
    </row>
    <row r="18840" spans="3:17">
      <c r="C18840" s="52"/>
      <c r="F18840" s="41"/>
      <c r="I18840" s="41"/>
      <c r="J18840" s="41"/>
      <c r="K18840" s="40"/>
      <c r="Q18840" s="52"/>
    </row>
    <row r="18841" spans="3:17">
      <c r="C18841" s="52"/>
      <c r="F18841" s="41"/>
      <c r="I18841" s="41"/>
      <c r="J18841" s="41"/>
      <c r="K18841" s="40"/>
      <c r="Q18841" s="52"/>
    </row>
    <row r="18842" spans="3:17">
      <c r="C18842" s="52"/>
      <c r="F18842" s="41"/>
      <c r="I18842" s="41"/>
      <c r="J18842" s="41"/>
      <c r="K18842" s="40"/>
      <c r="Q18842" s="52"/>
    </row>
    <row r="18843" spans="3:17">
      <c r="C18843" s="52"/>
      <c r="F18843" s="41"/>
      <c r="I18843" s="41"/>
      <c r="J18843" s="41"/>
      <c r="K18843" s="40"/>
      <c r="Q18843" s="52"/>
    </row>
    <row r="18844" spans="3:17">
      <c r="C18844" s="52"/>
      <c r="F18844" s="41"/>
      <c r="I18844" s="41"/>
      <c r="J18844" s="41"/>
      <c r="K18844" s="40"/>
      <c r="Q18844" s="52"/>
    </row>
    <row r="18845" spans="3:17">
      <c r="C18845" s="52"/>
      <c r="F18845" s="41"/>
      <c r="I18845" s="41"/>
      <c r="J18845" s="41"/>
      <c r="K18845" s="40"/>
      <c r="Q18845" s="52"/>
    </row>
    <row r="18846" spans="3:17">
      <c r="C18846" s="52"/>
      <c r="F18846" s="41"/>
      <c r="I18846" s="41"/>
      <c r="J18846" s="41"/>
      <c r="K18846" s="40"/>
      <c r="Q18846" s="52"/>
    </row>
    <row r="18847" spans="3:17">
      <c r="C18847" s="52"/>
      <c r="F18847" s="41"/>
      <c r="I18847" s="41"/>
      <c r="J18847" s="41"/>
      <c r="K18847" s="40"/>
      <c r="Q18847" s="52"/>
    </row>
    <row r="18848" spans="3:17">
      <c r="C18848" s="52"/>
      <c r="F18848" s="41"/>
      <c r="I18848" s="41"/>
      <c r="J18848" s="41"/>
      <c r="K18848" s="40"/>
      <c r="Q18848" s="52"/>
    </row>
    <row r="18849" spans="3:17">
      <c r="C18849" s="52"/>
      <c r="F18849" s="41"/>
      <c r="I18849" s="41"/>
      <c r="J18849" s="41"/>
      <c r="K18849" s="40"/>
      <c r="Q18849" s="52"/>
    </row>
    <row r="18850" spans="3:17">
      <c r="C18850" s="52"/>
      <c r="F18850" s="41"/>
      <c r="I18850" s="41"/>
      <c r="J18850" s="41"/>
      <c r="K18850" s="40"/>
      <c r="Q18850" s="52"/>
    </row>
    <row r="18851" spans="3:17">
      <c r="C18851" s="52"/>
      <c r="F18851" s="41"/>
      <c r="I18851" s="41"/>
      <c r="J18851" s="41"/>
      <c r="K18851" s="40"/>
      <c r="Q18851" s="52"/>
    </row>
    <row r="18852" spans="3:17">
      <c r="C18852" s="52"/>
      <c r="F18852" s="41"/>
      <c r="I18852" s="41"/>
      <c r="J18852" s="41"/>
      <c r="K18852" s="40"/>
      <c r="Q18852" s="52"/>
    </row>
    <row r="18853" spans="3:17">
      <c r="C18853" s="52"/>
      <c r="F18853" s="41"/>
      <c r="I18853" s="41"/>
      <c r="J18853" s="41"/>
      <c r="K18853" s="40"/>
      <c r="Q18853" s="52"/>
    </row>
    <row r="18854" spans="3:17">
      <c r="C18854" s="52"/>
      <c r="F18854" s="41"/>
      <c r="I18854" s="41"/>
      <c r="J18854" s="41"/>
      <c r="K18854" s="40"/>
      <c r="Q18854" s="52"/>
    </row>
    <row r="18855" spans="3:17">
      <c r="C18855" s="52"/>
      <c r="F18855" s="41"/>
      <c r="I18855" s="41"/>
      <c r="J18855" s="41"/>
      <c r="K18855" s="40"/>
      <c r="Q18855" s="52"/>
    </row>
    <row r="18856" spans="3:17">
      <c r="C18856" s="52"/>
      <c r="F18856" s="41"/>
      <c r="I18856" s="41"/>
      <c r="J18856" s="41"/>
      <c r="K18856" s="40"/>
      <c r="Q18856" s="52"/>
    </row>
    <row r="18857" spans="3:17">
      <c r="C18857" s="52"/>
      <c r="F18857" s="41"/>
      <c r="I18857" s="41"/>
      <c r="J18857" s="41"/>
      <c r="K18857" s="40"/>
      <c r="Q18857" s="52"/>
    </row>
    <row r="18858" spans="3:17">
      <c r="C18858" s="52"/>
      <c r="F18858" s="41"/>
      <c r="I18858" s="41"/>
      <c r="J18858" s="41"/>
      <c r="K18858" s="40"/>
      <c r="Q18858" s="52"/>
    </row>
    <row r="18859" spans="3:17">
      <c r="C18859" s="52"/>
      <c r="F18859" s="41"/>
      <c r="I18859" s="41"/>
      <c r="J18859" s="41"/>
      <c r="K18859" s="40"/>
      <c r="Q18859" s="52"/>
    </row>
    <row r="18860" spans="3:17">
      <c r="C18860" s="52"/>
      <c r="F18860" s="41"/>
      <c r="I18860" s="41"/>
      <c r="J18860" s="41"/>
      <c r="K18860" s="40"/>
      <c r="Q18860" s="52"/>
    </row>
    <row r="18861" spans="3:17">
      <c r="C18861" s="52"/>
      <c r="F18861" s="41"/>
      <c r="I18861" s="41"/>
      <c r="J18861" s="41"/>
      <c r="K18861" s="40"/>
      <c r="Q18861" s="52"/>
    </row>
    <row r="18862" spans="3:17">
      <c r="C18862" s="52"/>
      <c r="F18862" s="41"/>
      <c r="I18862" s="41"/>
      <c r="J18862" s="41"/>
      <c r="K18862" s="40"/>
      <c r="Q18862" s="52"/>
    </row>
    <row r="18863" spans="3:17">
      <c r="C18863" s="52"/>
      <c r="F18863" s="41"/>
      <c r="I18863" s="41"/>
      <c r="J18863" s="41"/>
      <c r="K18863" s="40"/>
      <c r="Q18863" s="52"/>
    </row>
    <row r="18864" spans="3:17">
      <c r="C18864" s="52"/>
      <c r="F18864" s="41"/>
      <c r="I18864" s="41"/>
      <c r="J18864" s="41"/>
      <c r="K18864" s="40"/>
      <c r="Q18864" s="52"/>
    </row>
    <row r="18865" spans="3:17">
      <c r="C18865" s="52"/>
      <c r="F18865" s="41"/>
      <c r="I18865" s="41"/>
      <c r="J18865" s="41"/>
      <c r="K18865" s="40"/>
      <c r="Q18865" s="52"/>
    </row>
    <row r="18866" spans="3:17">
      <c r="C18866" s="52"/>
      <c r="F18866" s="41"/>
      <c r="I18866" s="41"/>
      <c r="J18866" s="41"/>
      <c r="K18866" s="40"/>
      <c r="Q18866" s="52"/>
    </row>
    <row r="18867" spans="3:17">
      <c r="C18867" s="52"/>
      <c r="F18867" s="41"/>
      <c r="I18867" s="41"/>
      <c r="J18867" s="41"/>
      <c r="K18867" s="40"/>
      <c r="Q18867" s="52"/>
    </row>
    <row r="18868" spans="3:17">
      <c r="C18868" s="52"/>
      <c r="F18868" s="41"/>
      <c r="I18868" s="41"/>
      <c r="J18868" s="41"/>
      <c r="K18868" s="40"/>
      <c r="Q18868" s="52"/>
    </row>
    <row r="18869" spans="3:17">
      <c r="C18869" s="52"/>
      <c r="F18869" s="41"/>
      <c r="I18869" s="41"/>
      <c r="J18869" s="41"/>
      <c r="K18869" s="40"/>
      <c r="Q18869" s="52"/>
    </row>
    <row r="18870" spans="3:17">
      <c r="C18870" s="52"/>
      <c r="F18870" s="41"/>
      <c r="I18870" s="41"/>
      <c r="J18870" s="41"/>
      <c r="K18870" s="40"/>
      <c r="Q18870" s="52"/>
    </row>
    <row r="18871" spans="3:17">
      <c r="C18871" s="52"/>
      <c r="F18871" s="41"/>
      <c r="I18871" s="41"/>
      <c r="J18871" s="41"/>
      <c r="K18871" s="40"/>
      <c r="Q18871" s="52"/>
    </row>
    <row r="18872" spans="3:17">
      <c r="C18872" s="52"/>
      <c r="F18872" s="41"/>
      <c r="I18872" s="41"/>
      <c r="J18872" s="41"/>
      <c r="K18872" s="40"/>
      <c r="Q18872" s="52"/>
    </row>
    <row r="18873" spans="3:17">
      <c r="C18873" s="52"/>
      <c r="F18873" s="41"/>
      <c r="I18873" s="41"/>
      <c r="J18873" s="41"/>
      <c r="K18873" s="40"/>
      <c r="Q18873" s="52"/>
    </row>
    <row r="18874" spans="3:17">
      <c r="C18874" s="52"/>
      <c r="F18874" s="41"/>
      <c r="I18874" s="41"/>
      <c r="J18874" s="41"/>
      <c r="K18874" s="40"/>
      <c r="Q18874" s="52"/>
    </row>
    <row r="18875" spans="3:17">
      <c r="C18875" s="52"/>
      <c r="F18875" s="41"/>
      <c r="I18875" s="41"/>
      <c r="J18875" s="41"/>
      <c r="K18875" s="40"/>
      <c r="Q18875" s="52"/>
    </row>
    <row r="18876" spans="3:17">
      <c r="C18876" s="52"/>
      <c r="F18876" s="41"/>
      <c r="I18876" s="41"/>
      <c r="J18876" s="41"/>
      <c r="K18876" s="40"/>
      <c r="Q18876" s="52"/>
    </row>
    <row r="18877" spans="3:17">
      <c r="C18877" s="52"/>
      <c r="F18877" s="41"/>
      <c r="I18877" s="41"/>
      <c r="J18877" s="41"/>
      <c r="K18877" s="40"/>
      <c r="Q18877" s="52"/>
    </row>
    <row r="18878" spans="3:17">
      <c r="C18878" s="52"/>
      <c r="F18878" s="41"/>
      <c r="I18878" s="41"/>
      <c r="J18878" s="41"/>
      <c r="K18878" s="40"/>
      <c r="Q18878" s="52"/>
    </row>
    <row r="18879" spans="3:17">
      <c r="C18879" s="52"/>
      <c r="F18879" s="41"/>
      <c r="I18879" s="41"/>
      <c r="J18879" s="41"/>
      <c r="K18879" s="40"/>
      <c r="Q18879" s="52"/>
    </row>
    <row r="18880" spans="3:17">
      <c r="C18880" s="52"/>
      <c r="F18880" s="41"/>
      <c r="I18880" s="41"/>
      <c r="J18880" s="41"/>
      <c r="K18880" s="40"/>
      <c r="Q18880" s="52"/>
    </row>
    <row r="18881" spans="3:17">
      <c r="C18881" s="52"/>
      <c r="F18881" s="41"/>
      <c r="I18881" s="41"/>
      <c r="J18881" s="41"/>
      <c r="K18881" s="40"/>
      <c r="Q18881" s="52"/>
    </row>
    <row r="18882" spans="3:17">
      <c r="C18882" s="52"/>
      <c r="F18882" s="41"/>
      <c r="I18882" s="41"/>
      <c r="J18882" s="41"/>
      <c r="K18882" s="40"/>
      <c r="Q18882" s="52"/>
    </row>
    <row r="18883" spans="3:17">
      <c r="C18883" s="52"/>
      <c r="F18883" s="41"/>
      <c r="I18883" s="41"/>
      <c r="J18883" s="41"/>
      <c r="K18883" s="40"/>
      <c r="Q18883" s="52"/>
    </row>
    <row r="18884" spans="3:17">
      <c r="C18884" s="52"/>
      <c r="F18884" s="41"/>
      <c r="I18884" s="41"/>
      <c r="J18884" s="41"/>
      <c r="K18884" s="40"/>
      <c r="Q18884" s="52"/>
    </row>
    <row r="18885" spans="3:17">
      <c r="C18885" s="52"/>
      <c r="F18885" s="41"/>
      <c r="I18885" s="41"/>
      <c r="J18885" s="41"/>
      <c r="K18885" s="40"/>
      <c r="Q18885" s="52"/>
    </row>
    <row r="18886" spans="3:17">
      <c r="C18886" s="52"/>
      <c r="F18886" s="41"/>
      <c r="I18886" s="41"/>
      <c r="J18886" s="41"/>
      <c r="K18886" s="40"/>
      <c r="Q18886" s="52"/>
    </row>
    <row r="18887" spans="3:17">
      <c r="C18887" s="52"/>
      <c r="F18887" s="41"/>
      <c r="I18887" s="41"/>
      <c r="J18887" s="41"/>
      <c r="K18887" s="40"/>
      <c r="Q18887" s="52"/>
    </row>
    <row r="18888" spans="3:17">
      <c r="C18888" s="52"/>
      <c r="F18888" s="41"/>
      <c r="I18888" s="41"/>
      <c r="J18888" s="41"/>
      <c r="K18888" s="40"/>
      <c r="Q18888" s="52"/>
    </row>
    <row r="18889" spans="3:17">
      <c r="C18889" s="52"/>
      <c r="F18889" s="41"/>
      <c r="I18889" s="41"/>
      <c r="J18889" s="41"/>
      <c r="K18889" s="40"/>
      <c r="Q18889" s="52"/>
    </row>
    <row r="18890" spans="3:17">
      <c r="C18890" s="52"/>
      <c r="F18890" s="41"/>
      <c r="I18890" s="41"/>
      <c r="J18890" s="41"/>
      <c r="K18890" s="40"/>
      <c r="Q18890" s="52"/>
    </row>
    <row r="18891" spans="3:17">
      <c r="C18891" s="52"/>
      <c r="F18891" s="41"/>
      <c r="I18891" s="41"/>
      <c r="J18891" s="41"/>
      <c r="K18891" s="40"/>
      <c r="Q18891" s="52"/>
    </row>
    <row r="18892" spans="3:17">
      <c r="C18892" s="52"/>
      <c r="F18892" s="41"/>
      <c r="I18892" s="41"/>
      <c r="J18892" s="41"/>
      <c r="K18892" s="40"/>
      <c r="Q18892" s="52"/>
    </row>
    <row r="18893" spans="3:17">
      <c r="C18893" s="52"/>
      <c r="F18893" s="41"/>
      <c r="I18893" s="41"/>
      <c r="J18893" s="41"/>
      <c r="K18893" s="40"/>
      <c r="Q18893" s="52"/>
    </row>
    <row r="18894" spans="3:17">
      <c r="C18894" s="52"/>
      <c r="F18894" s="41"/>
      <c r="I18894" s="41"/>
      <c r="J18894" s="41"/>
      <c r="K18894" s="40"/>
      <c r="Q18894" s="52"/>
    </row>
    <row r="18895" spans="3:17">
      <c r="C18895" s="52"/>
      <c r="F18895" s="41"/>
      <c r="I18895" s="41"/>
      <c r="J18895" s="41"/>
      <c r="K18895" s="40"/>
      <c r="Q18895" s="52"/>
    </row>
    <row r="18896" spans="3:17">
      <c r="C18896" s="52"/>
      <c r="F18896" s="41"/>
      <c r="I18896" s="41"/>
      <c r="J18896" s="41"/>
      <c r="K18896" s="40"/>
      <c r="Q18896" s="52"/>
    </row>
    <row r="18897" spans="3:17">
      <c r="C18897" s="52"/>
      <c r="F18897" s="41"/>
      <c r="I18897" s="41"/>
      <c r="J18897" s="41"/>
      <c r="K18897" s="40"/>
      <c r="Q18897" s="52"/>
    </row>
    <row r="18898" spans="3:17">
      <c r="C18898" s="52"/>
      <c r="F18898" s="41"/>
      <c r="I18898" s="41"/>
      <c r="J18898" s="41"/>
      <c r="K18898" s="40"/>
      <c r="Q18898" s="52"/>
    </row>
    <row r="18899" spans="3:17">
      <c r="C18899" s="52"/>
      <c r="F18899" s="41"/>
      <c r="I18899" s="41"/>
      <c r="J18899" s="41"/>
      <c r="K18899" s="40"/>
      <c r="Q18899" s="52"/>
    </row>
    <row r="18900" spans="3:17">
      <c r="C18900" s="52"/>
      <c r="F18900" s="41"/>
      <c r="I18900" s="41"/>
      <c r="J18900" s="41"/>
      <c r="K18900" s="40"/>
      <c r="Q18900" s="52"/>
    </row>
    <row r="18901" spans="3:17">
      <c r="C18901" s="52"/>
      <c r="F18901" s="41"/>
      <c r="I18901" s="41"/>
      <c r="J18901" s="41"/>
      <c r="K18901" s="40"/>
      <c r="Q18901" s="52"/>
    </row>
    <row r="18902" spans="3:17">
      <c r="C18902" s="52"/>
      <c r="F18902" s="41"/>
      <c r="I18902" s="41"/>
      <c r="J18902" s="41"/>
      <c r="K18902" s="40"/>
      <c r="Q18902" s="52"/>
    </row>
    <row r="18903" spans="3:17">
      <c r="C18903" s="52"/>
      <c r="F18903" s="41"/>
      <c r="I18903" s="41"/>
      <c r="J18903" s="41"/>
      <c r="K18903" s="40"/>
      <c r="Q18903" s="52"/>
    </row>
    <row r="18904" spans="3:17">
      <c r="C18904" s="52"/>
      <c r="F18904" s="41"/>
      <c r="I18904" s="41"/>
      <c r="J18904" s="41"/>
      <c r="K18904" s="40"/>
      <c r="Q18904" s="52"/>
    </row>
    <row r="18905" spans="3:17">
      <c r="C18905" s="52"/>
      <c r="F18905" s="41"/>
      <c r="I18905" s="41"/>
      <c r="J18905" s="41"/>
      <c r="K18905" s="40"/>
      <c r="Q18905" s="52"/>
    </row>
    <row r="18906" spans="3:17">
      <c r="C18906" s="52"/>
      <c r="F18906" s="41"/>
      <c r="I18906" s="41"/>
      <c r="J18906" s="41"/>
      <c r="K18906" s="40"/>
      <c r="Q18906" s="52"/>
    </row>
    <row r="18907" spans="3:17">
      <c r="C18907" s="52"/>
      <c r="F18907" s="41"/>
      <c r="I18907" s="41"/>
      <c r="J18907" s="41"/>
      <c r="K18907" s="40"/>
      <c r="Q18907" s="52"/>
    </row>
    <row r="18908" spans="3:17">
      <c r="C18908" s="52"/>
      <c r="F18908" s="41"/>
      <c r="I18908" s="41"/>
      <c r="J18908" s="41"/>
      <c r="K18908" s="40"/>
      <c r="Q18908" s="52"/>
    </row>
    <row r="18909" spans="3:17">
      <c r="C18909" s="52"/>
      <c r="F18909" s="41"/>
      <c r="I18909" s="41"/>
      <c r="J18909" s="41"/>
      <c r="K18909" s="40"/>
      <c r="Q18909" s="52"/>
    </row>
    <row r="18910" spans="3:17">
      <c r="C18910" s="52"/>
      <c r="F18910" s="41"/>
      <c r="I18910" s="41"/>
      <c r="J18910" s="41"/>
      <c r="K18910" s="40"/>
      <c r="Q18910" s="52"/>
    </row>
    <row r="18911" spans="3:17">
      <c r="C18911" s="52"/>
      <c r="F18911" s="41"/>
      <c r="I18911" s="41"/>
      <c r="J18911" s="41"/>
      <c r="K18911" s="40"/>
      <c r="Q18911" s="52"/>
    </row>
    <row r="18912" spans="3:17">
      <c r="C18912" s="52"/>
      <c r="F18912" s="41"/>
      <c r="I18912" s="41"/>
      <c r="J18912" s="41"/>
      <c r="K18912" s="40"/>
      <c r="Q18912" s="52"/>
    </row>
    <row r="18913" spans="3:17">
      <c r="C18913" s="52"/>
      <c r="F18913" s="41"/>
      <c r="I18913" s="41"/>
      <c r="J18913" s="41"/>
      <c r="K18913" s="40"/>
      <c r="Q18913" s="52"/>
    </row>
    <row r="18914" spans="3:17">
      <c r="C18914" s="52"/>
      <c r="F18914" s="41"/>
      <c r="I18914" s="41"/>
      <c r="J18914" s="41"/>
      <c r="K18914" s="40"/>
      <c r="Q18914" s="52"/>
    </row>
    <row r="18915" spans="3:17">
      <c r="C18915" s="52"/>
      <c r="F18915" s="41"/>
      <c r="I18915" s="41"/>
      <c r="J18915" s="41"/>
      <c r="K18915" s="40"/>
      <c r="Q18915" s="52"/>
    </row>
    <row r="18916" spans="3:17">
      <c r="C18916" s="52"/>
      <c r="F18916" s="41"/>
      <c r="I18916" s="41"/>
      <c r="J18916" s="41"/>
      <c r="K18916" s="40"/>
      <c r="Q18916" s="52"/>
    </row>
    <row r="18917" spans="3:17">
      <c r="C18917" s="52"/>
      <c r="F18917" s="41"/>
      <c r="I18917" s="41"/>
      <c r="J18917" s="41"/>
      <c r="K18917" s="40"/>
      <c r="Q18917" s="52"/>
    </row>
    <row r="18918" spans="3:17">
      <c r="C18918" s="52"/>
      <c r="F18918" s="41"/>
      <c r="I18918" s="41"/>
      <c r="J18918" s="41"/>
      <c r="K18918" s="40"/>
      <c r="Q18918" s="52"/>
    </row>
    <row r="18919" spans="3:17">
      <c r="C18919" s="52"/>
      <c r="F18919" s="41"/>
      <c r="I18919" s="41"/>
      <c r="J18919" s="41"/>
      <c r="K18919" s="40"/>
      <c r="Q18919" s="52"/>
    </row>
    <row r="18920" spans="3:17">
      <c r="C18920" s="52"/>
      <c r="F18920" s="41"/>
      <c r="I18920" s="41"/>
      <c r="J18920" s="41"/>
      <c r="K18920" s="40"/>
      <c r="Q18920" s="52"/>
    </row>
    <row r="18921" spans="3:17">
      <c r="C18921" s="52"/>
      <c r="F18921" s="41"/>
      <c r="I18921" s="41"/>
      <c r="J18921" s="41"/>
      <c r="K18921" s="40"/>
      <c r="Q18921" s="52"/>
    </row>
    <row r="18922" spans="3:17">
      <c r="C18922" s="52"/>
      <c r="F18922" s="41"/>
      <c r="I18922" s="41"/>
      <c r="J18922" s="41"/>
      <c r="K18922" s="40"/>
      <c r="Q18922" s="52"/>
    </row>
    <row r="18923" spans="3:17">
      <c r="C18923" s="52"/>
      <c r="F18923" s="41"/>
      <c r="I18923" s="41"/>
      <c r="J18923" s="41"/>
      <c r="K18923" s="40"/>
      <c r="Q18923" s="52"/>
    </row>
    <row r="18924" spans="3:17">
      <c r="C18924" s="52"/>
      <c r="F18924" s="41"/>
      <c r="I18924" s="41"/>
      <c r="J18924" s="41"/>
      <c r="K18924" s="40"/>
      <c r="Q18924" s="52"/>
    </row>
    <row r="18925" spans="3:17">
      <c r="C18925" s="52"/>
      <c r="F18925" s="41"/>
      <c r="I18925" s="41"/>
      <c r="J18925" s="41"/>
      <c r="K18925" s="40"/>
      <c r="Q18925" s="52"/>
    </row>
    <row r="18926" spans="3:17">
      <c r="C18926" s="52"/>
      <c r="F18926" s="41"/>
      <c r="I18926" s="41"/>
      <c r="J18926" s="41"/>
      <c r="K18926" s="40"/>
      <c r="Q18926" s="52"/>
    </row>
    <row r="18927" spans="3:17">
      <c r="C18927" s="52"/>
      <c r="F18927" s="41"/>
      <c r="I18927" s="41"/>
      <c r="J18927" s="41"/>
      <c r="K18927" s="40"/>
      <c r="Q18927" s="52"/>
    </row>
    <row r="18928" spans="3:17">
      <c r="C18928" s="52"/>
      <c r="F18928" s="41"/>
      <c r="I18928" s="41"/>
      <c r="J18928" s="41"/>
      <c r="K18928" s="40"/>
      <c r="Q18928" s="52"/>
    </row>
    <row r="18929" spans="3:17">
      <c r="C18929" s="52"/>
      <c r="F18929" s="41"/>
      <c r="I18929" s="41"/>
      <c r="J18929" s="41"/>
      <c r="K18929" s="40"/>
      <c r="Q18929" s="52"/>
    </row>
    <row r="18930" spans="3:17">
      <c r="C18930" s="52"/>
      <c r="F18930" s="41"/>
      <c r="I18930" s="41"/>
      <c r="J18930" s="41"/>
      <c r="K18930" s="40"/>
      <c r="Q18930" s="52"/>
    </row>
    <row r="18931" spans="3:17">
      <c r="C18931" s="52"/>
      <c r="F18931" s="41"/>
      <c r="I18931" s="41"/>
      <c r="J18931" s="41"/>
      <c r="K18931" s="40"/>
      <c r="Q18931" s="52"/>
    </row>
    <row r="18932" spans="3:17">
      <c r="C18932" s="52"/>
      <c r="F18932" s="41"/>
      <c r="I18932" s="41"/>
      <c r="J18932" s="41"/>
      <c r="K18932" s="40"/>
      <c r="Q18932" s="52"/>
    </row>
    <row r="18933" spans="3:17">
      <c r="C18933" s="52"/>
      <c r="F18933" s="41"/>
      <c r="I18933" s="41"/>
      <c r="J18933" s="41"/>
      <c r="K18933" s="40"/>
      <c r="Q18933" s="52"/>
    </row>
    <row r="18934" spans="3:17">
      <c r="C18934" s="52"/>
      <c r="F18934" s="41"/>
      <c r="I18934" s="41"/>
      <c r="J18934" s="41"/>
      <c r="K18934" s="40"/>
      <c r="Q18934" s="52"/>
    </row>
    <row r="18935" spans="3:17">
      <c r="C18935" s="52"/>
      <c r="F18935" s="41"/>
      <c r="I18935" s="41"/>
      <c r="J18935" s="41"/>
      <c r="K18935" s="40"/>
      <c r="Q18935" s="52"/>
    </row>
    <row r="18936" spans="3:17">
      <c r="C18936" s="52"/>
      <c r="F18936" s="41"/>
      <c r="I18936" s="41"/>
      <c r="J18936" s="41"/>
      <c r="K18936" s="40"/>
      <c r="Q18936" s="52"/>
    </row>
    <row r="18937" spans="3:17">
      <c r="C18937" s="52"/>
      <c r="F18937" s="41"/>
      <c r="I18937" s="41"/>
      <c r="J18937" s="41"/>
      <c r="K18937" s="40"/>
      <c r="Q18937" s="52"/>
    </row>
    <row r="18938" spans="3:17">
      <c r="C18938" s="52"/>
      <c r="F18938" s="41"/>
      <c r="I18938" s="41"/>
      <c r="J18938" s="41"/>
      <c r="K18938" s="40"/>
      <c r="Q18938" s="52"/>
    </row>
    <row r="18939" spans="3:17">
      <c r="C18939" s="52"/>
      <c r="F18939" s="41"/>
      <c r="I18939" s="41"/>
      <c r="J18939" s="41"/>
      <c r="K18939" s="40"/>
      <c r="Q18939" s="52"/>
    </row>
    <row r="18940" spans="3:17">
      <c r="C18940" s="52"/>
      <c r="F18940" s="41"/>
      <c r="I18940" s="41"/>
      <c r="J18940" s="41"/>
      <c r="K18940" s="40"/>
      <c r="Q18940" s="52"/>
    </row>
    <row r="18941" spans="3:17">
      <c r="C18941" s="52"/>
      <c r="F18941" s="41"/>
      <c r="I18941" s="41"/>
      <c r="J18941" s="41"/>
      <c r="K18941" s="40"/>
      <c r="Q18941" s="52"/>
    </row>
    <row r="18942" spans="3:17">
      <c r="C18942" s="52"/>
      <c r="F18942" s="41"/>
      <c r="I18942" s="41"/>
      <c r="J18942" s="41"/>
      <c r="K18942" s="40"/>
      <c r="Q18942" s="52"/>
    </row>
    <row r="18943" spans="3:17">
      <c r="C18943" s="52"/>
      <c r="F18943" s="41"/>
      <c r="I18943" s="41"/>
      <c r="J18943" s="41"/>
      <c r="K18943" s="40"/>
      <c r="Q18943" s="52"/>
    </row>
    <row r="18944" spans="3:17">
      <c r="C18944" s="52"/>
      <c r="F18944" s="41"/>
      <c r="I18944" s="41"/>
      <c r="J18944" s="41"/>
      <c r="K18944" s="40"/>
      <c r="Q18944" s="52"/>
    </row>
    <row r="18945" spans="3:17">
      <c r="C18945" s="52"/>
      <c r="F18945" s="41"/>
      <c r="I18945" s="41"/>
      <c r="J18945" s="41"/>
      <c r="K18945" s="40"/>
      <c r="Q18945" s="52"/>
    </row>
    <row r="18946" spans="3:17">
      <c r="C18946" s="52"/>
      <c r="F18946" s="41"/>
      <c r="I18946" s="41"/>
      <c r="J18946" s="41"/>
      <c r="K18946" s="40"/>
      <c r="Q18946" s="52"/>
    </row>
    <row r="18947" spans="3:17">
      <c r="C18947" s="52"/>
      <c r="F18947" s="41"/>
      <c r="I18947" s="41"/>
      <c r="J18947" s="41"/>
      <c r="K18947" s="40"/>
      <c r="Q18947" s="52"/>
    </row>
    <row r="18948" spans="3:17">
      <c r="C18948" s="52"/>
      <c r="F18948" s="41"/>
      <c r="I18948" s="41"/>
      <c r="J18948" s="41"/>
      <c r="K18948" s="40"/>
      <c r="Q18948" s="52"/>
    </row>
    <row r="18949" spans="3:17">
      <c r="C18949" s="52"/>
      <c r="F18949" s="41"/>
      <c r="I18949" s="41"/>
      <c r="J18949" s="41"/>
      <c r="K18949" s="40"/>
      <c r="Q18949" s="52"/>
    </row>
    <row r="18950" spans="3:17">
      <c r="C18950" s="52"/>
      <c r="F18950" s="41"/>
      <c r="I18950" s="41"/>
      <c r="J18950" s="41"/>
      <c r="K18950" s="40"/>
      <c r="Q18950" s="52"/>
    </row>
    <row r="18951" spans="3:17">
      <c r="C18951" s="52"/>
      <c r="F18951" s="41"/>
      <c r="I18951" s="41"/>
      <c r="J18951" s="41"/>
      <c r="K18951" s="40"/>
      <c r="Q18951" s="52"/>
    </row>
    <row r="18952" spans="3:17">
      <c r="C18952" s="52"/>
      <c r="F18952" s="41"/>
      <c r="I18952" s="41"/>
      <c r="J18952" s="41"/>
      <c r="K18952" s="40"/>
      <c r="Q18952" s="52"/>
    </row>
    <row r="18953" spans="3:17">
      <c r="C18953" s="52"/>
      <c r="F18953" s="41"/>
      <c r="I18953" s="41"/>
      <c r="J18953" s="41"/>
      <c r="K18953" s="40"/>
      <c r="Q18953" s="52"/>
    </row>
    <row r="18954" spans="3:17">
      <c r="C18954" s="52"/>
      <c r="F18954" s="41"/>
      <c r="I18954" s="41"/>
      <c r="J18954" s="41"/>
      <c r="K18954" s="40"/>
      <c r="Q18954" s="52"/>
    </row>
    <row r="18955" spans="3:17">
      <c r="C18955" s="52"/>
      <c r="F18955" s="41"/>
      <c r="I18955" s="41"/>
      <c r="J18955" s="41"/>
      <c r="K18955" s="40"/>
      <c r="Q18955" s="52"/>
    </row>
    <row r="18956" spans="3:17">
      <c r="C18956" s="52"/>
      <c r="F18956" s="41"/>
      <c r="I18956" s="41"/>
      <c r="J18956" s="41"/>
      <c r="K18956" s="40"/>
      <c r="Q18956" s="52"/>
    </row>
    <row r="18957" spans="3:17">
      <c r="C18957" s="52"/>
      <c r="F18957" s="41"/>
      <c r="I18957" s="41"/>
      <c r="J18957" s="41"/>
      <c r="K18957" s="40"/>
      <c r="Q18957" s="52"/>
    </row>
    <row r="18958" spans="3:17">
      <c r="C18958" s="52"/>
      <c r="F18958" s="41"/>
      <c r="I18958" s="41"/>
      <c r="J18958" s="41"/>
      <c r="K18958" s="40"/>
      <c r="Q18958" s="52"/>
    </row>
    <row r="18959" spans="3:17">
      <c r="C18959" s="52"/>
      <c r="F18959" s="41"/>
      <c r="I18959" s="41"/>
      <c r="J18959" s="41"/>
      <c r="K18959" s="40"/>
      <c r="Q18959" s="52"/>
    </row>
    <row r="18960" spans="3:17">
      <c r="C18960" s="52"/>
      <c r="F18960" s="41"/>
      <c r="I18960" s="41"/>
      <c r="J18960" s="41"/>
      <c r="K18960" s="40"/>
      <c r="Q18960" s="52"/>
    </row>
    <row r="18961" spans="3:17">
      <c r="C18961" s="52"/>
      <c r="F18961" s="41"/>
      <c r="I18961" s="41"/>
      <c r="J18961" s="41"/>
      <c r="K18961" s="40"/>
      <c r="Q18961" s="52"/>
    </row>
    <row r="18962" spans="3:17">
      <c r="C18962" s="52"/>
      <c r="F18962" s="41"/>
      <c r="I18962" s="41"/>
      <c r="J18962" s="41"/>
      <c r="K18962" s="40"/>
      <c r="Q18962" s="52"/>
    </row>
    <row r="18963" spans="3:17">
      <c r="C18963" s="52"/>
      <c r="F18963" s="41"/>
      <c r="I18963" s="41"/>
      <c r="J18963" s="41"/>
      <c r="K18963" s="40"/>
      <c r="Q18963" s="52"/>
    </row>
    <row r="18964" spans="3:17">
      <c r="C18964" s="52"/>
      <c r="F18964" s="41"/>
      <c r="I18964" s="41"/>
      <c r="J18964" s="41"/>
      <c r="K18964" s="40"/>
      <c r="Q18964" s="52"/>
    </row>
    <row r="18965" spans="3:17">
      <c r="C18965" s="52"/>
      <c r="F18965" s="41"/>
      <c r="I18965" s="41"/>
      <c r="J18965" s="41"/>
      <c r="K18965" s="40"/>
      <c r="Q18965" s="52"/>
    </row>
    <row r="18966" spans="3:17">
      <c r="C18966" s="52"/>
      <c r="F18966" s="41"/>
      <c r="I18966" s="41"/>
      <c r="J18966" s="41"/>
      <c r="K18966" s="40"/>
      <c r="Q18966" s="52"/>
    </row>
    <row r="18967" spans="3:17">
      <c r="C18967" s="52"/>
      <c r="F18967" s="41"/>
      <c r="I18967" s="41"/>
      <c r="J18967" s="41"/>
      <c r="K18967" s="40"/>
      <c r="Q18967" s="52"/>
    </row>
    <row r="18968" spans="3:17">
      <c r="C18968" s="52"/>
      <c r="F18968" s="41"/>
      <c r="I18968" s="41"/>
      <c r="J18968" s="41"/>
      <c r="K18968" s="40"/>
      <c r="Q18968" s="52"/>
    </row>
    <row r="18969" spans="3:17">
      <c r="C18969" s="52"/>
      <c r="F18969" s="41"/>
      <c r="I18969" s="41"/>
      <c r="J18969" s="41"/>
      <c r="K18969" s="40"/>
      <c r="Q18969" s="52"/>
    </row>
    <row r="18970" spans="3:17">
      <c r="C18970" s="52"/>
      <c r="F18970" s="41"/>
      <c r="I18970" s="41"/>
      <c r="J18970" s="41"/>
      <c r="K18970" s="40"/>
      <c r="Q18970" s="52"/>
    </row>
    <row r="18971" spans="3:17">
      <c r="C18971" s="52"/>
      <c r="F18971" s="41"/>
      <c r="I18971" s="41"/>
      <c r="J18971" s="41"/>
      <c r="K18971" s="40"/>
      <c r="Q18971" s="52"/>
    </row>
    <row r="18972" spans="3:17">
      <c r="C18972" s="52"/>
      <c r="F18972" s="41"/>
      <c r="I18972" s="41"/>
      <c r="J18972" s="41"/>
      <c r="K18972" s="40"/>
      <c r="Q18972" s="52"/>
    </row>
    <row r="18973" spans="3:17">
      <c r="C18973" s="52"/>
      <c r="F18973" s="41"/>
      <c r="I18973" s="41"/>
      <c r="J18973" s="41"/>
      <c r="K18973" s="40"/>
      <c r="Q18973" s="52"/>
    </row>
    <row r="18974" spans="3:17">
      <c r="C18974" s="52"/>
      <c r="F18974" s="41"/>
      <c r="I18974" s="41"/>
      <c r="J18974" s="41"/>
      <c r="K18974" s="40"/>
      <c r="Q18974" s="52"/>
    </row>
    <row r="18975" spans="3:17">
      <c r="C18975" s="52"/>
      <c r="F18975" s="41"/>
      <c r="I18975" s="41"/>
      <c r="J18975" s="41"/>
      <c r="K18975" s="40"/>
      <c r="Q18975" s="52"/>
    </row>
    <row r="18976" spans="3:17">
      <c r="C18976" s="52"/>
      <c r="F18976" s="41"/>
      <c r="I18976" s="41"/>
      <c r="J18976" s="41"/>
      <c r="K18976" s="40"/>
      <c r="Q18976" s="52"/>
    </row>
    <row r="18977" spans="3:17">
      <c r="C18977" s="52"/>
      <c r="F18977" s="41"/>
      <c r="I18977" s="41"/>
      <c r="J18977" s="41"/>
      <c r="K18977" s="40"/>
      <c r="Q18977" s="52"/>
    </row>
    <row r="18978" spans="3:17">
      <c r="C18978" s="52"/>
      <c r="F18978" s="41"/>
      <c r="I18978" s="41"/>
      <c r="J18978" s="41"/>
      <c r="K18978" s="40"/>
      <c r="Q18978" s="52"/>
    </row>
    <row r="18979" spans="3:17">
      <c r="C18979" s="52"/>
      <c r="F18979" s="41"/>
      <c r="I18979" s="41"/>
      <c r="J18979" s="41"/>
      <c r="K18979" s="40"/>
      <c r="Q18979" s="52"/>
    </row>
    <row r="18980" spans="3:17">
      <c r="C18980" s="52"/>
      <c r="F18980" s="41"/>
      <c r="I18980" s="41"/>
      <c r="J18980" s="41"/>
      <c r="K18980" s="40"/>
      <c r="Q18980" s="52"/>
    </row>
    <row r="18981" spans="3:17">
      <c r="C18981" s="52"/>
      <c r="F18981" s="41"/>
      <c r="I18981" s="41"/>
      <c r="J18981" s="41"/>
      <c r="K18981" s="40"/>
      <c r="Q18981" s="52"/>
    </row>
    <row r="18982" spans="3:17">
      <c r="C18982" s="52"/>
      <c r="F18982" s="41"/>
      <c r="I18982" s="41"/>
      <c r="J18982" s="41"/>
      <c r="K18982" s="40"/>
      <c r="Q18982" s="52"/>
    </row>
    <row r="18983" spans="3:17">
      <c r="C18983" s="52"/>
      <c r="F18983" s="41"/>
      <c r="I18983" s="41"/>
      <c r="J18983" s="41"/>
      <c r="K18983" s="40"/>
      <c r="Q18983" s="52"/>
    </row>
    <row r="18984" spans="3:17">
      <c r="C18984" s="52"/>
      <c r="F18984" s="41"/>
      <c r="I18984" s="41"/>
      <c r="J18984" s="41"/>
      <c r="K18984" s="40"/>
      <c r="Q18984" s="52"/>
    </row>
    <row r="18985" spans="3:17">
      <c r="C18985" s="52"/>
      <c r="F18985" s="41"/>
      <c r="I18985" s="41"/>
      <c r="J18985" s="41"/>
      <c r="K18985" s="40"/>
      <c r="Q18985" s="52"/>
    </row>
    <row r="18986" spans="3:17">
      <c r="C18986" s="52"/>
      <c r="F18986" s="41"/>
      <c r="I18986" s="41"/>
      <c r="J18986" s="41"/>
      <c r="K18986" s="40"/>
      <c r="Q18986" s="52"/>
    </row>
    <row r="18987" spans="3:17">
      <c r="C18987" s="52"/>
      <c r="F18987" s="41"/>
      <c r="I18987" s="41"/>
      <c r="J18987" s="41"/>
      <c r="K18987" s="40"/>
      <c r="Q18987" s="52"/>
    </row>
    <row r="18988" spans="3:17">
      <c r="C18988" s="52"/>
      <c r="F18988" s="41"/>
      <c r="I18988" s="41"/>
      <c r="J18988" s="41"/>
      <c r="K18988" s="40"/>
      <c r="Q18988" s="52"/>
    </row>
    <row r="18989" spans="3:17">
      <c r="C18989" s="52"/>
      <c r="F18989" s="41"/>
      <c r="I18989" s="41"/>
      <c r="J18989" s="41"/>
      <c r="K18989" s="40"/>
      <c r="Q18989" s="52"/>
    </row>
    <row r="18990" spans="3:17">
      <c r="C18990" s="52"/>
      <c r="F18990" s="41"/>
      <c r="I18990" s="41"/>
      <c r="J18990" s="41"/>
      <c r="K18990" s="40"/>
      <c r="Q18990" s="52"/>
    </row>
    <row r="18991" spans="3:17">
      <c r="C18991" s="52"/>
      <c r="F18991" s="41"/>
      <c r="I18991" s="41"/>
      <c r="J18991" s="41"/>
      <c r="K18991" s="40"/>
      <c r="Q18991" s="52"/>
    </row>
    <row r="18992" spans="3:17">
      <c r="C18992" s="52"/>
      <c r="F18992" s="41"/>
      <c r="I18992" s="41"/>
      <c r="J18992" s="41"/>
      <c r="K18992" s="40"/>
      <c r="Q18992" s="52"/>
    </row>
    <row r="18993" spans="3:17">
      <c r="C18993" s="52"/>
      <c r="F18993" s="41"/>
      <c r="I18993" s="41"/>
      <c r="J18993" s="41"/>
      <c r="K18993" s="40"/>
      <c r="Q18993" s="52"/>
    </row>
    <row r="18994" spans="3:17">
      <c r="C18994" s="52"/>
      <c r="F18994" s="41"/>
      <c r="I18994" s="41"/>
      <c r="J18994" s="41"/>
      <c r="K18994" s="40"/>
      <c r="Q18994" s="52"/>
    </row>
    <row r="18995" spans="3:17">
      <c r="C18995" s="52"/>
      <c r="F18995" s="41"/>
      <c r="I18995" s="41"/>
      <c r="J18995" s="41"/>
      <c r="K18995" s="40"/>
      <c r="Q18995" s="52"/>
    </row>
    <row r="18996" spans="3:17">
      <c r="C18996" s="52"/>
      <c r="F18996" s="41"/>
      <c r="I18996" s="41"/>
      <c r="J18996" s="41"/>
      <c r="K18996" s="40"/>
      <c r="Q18996" s="52"/>
    </row>
    <row r="18997" spans="3:17">
      <c r="C18997" s="52"/>
      <c r="F18997" s="41"/>
      <c r="I18997" s="41"/>
      <c r="J18997" s="41"/>
      <c r="K18997" s="40"/>
      <c r="Q18997" s="52"/>
    </row>
    <row r="18998" spans="3:17">
      <c r="C18998" s="52"/>
      <c r="F18998" s="41"/>
      <c r="I18998" s="41"/>
      <c r="J18998" s="41"/>
      <c r="K18998" s="40"/>
      <c r="Q18998" s="52"/>
    </row>
    <row r="18999" spans="3:17">
      <c r="C18999" s="52"/>
      <c r="F18999" s="41"/>
      <c r="I18999" s="41"/>
      <c r="J18999" s="41"/>
      <c r="K18999" s="40"/>
      <c r="Q18999" s="52"/>
    </row>
    <row r="19000" spans="3:17">
      <c r="C19000" s="52"/>
      <c r="F19000" s="41"/>
      <c r="I19000" s="41"/>
      <c r="J19000" s="41"/>
      <c r="K19000" s="40"/>
      <c r="Q19000" s="52"/>
    </row>
    <row r="19001" spans="3:17">
      <c r="C19001" s="52"/>
      <c r="F19001" s="41"/>
      <c r="I19001" s="41"/>
      <c r="J19001" s="41"/>
      <c r="K19001" s="40"/>
      <c r="Q19001" s="52"/>
    </row>
    <row r="19002" spans="3:17">
      <c r="C19002" s="52"/>
      <c r="F19002" s="41"/>
      <c r="I19002" s="41"/>
      <c r="J19002" s="41"/>
      <c r="K19002" s="40"/>
      <c r="Q19002" s="52"/>
    </row>
    <row r="19003" spans="3:17">
      <c r="C19003" s="52"/>
      <c r="F19003" s="41"/>
      <c r="I19003" s="41"/>
      <c r="J19003" s="41"/>
      <c r="K19003" s="40"/>
      <c r="Q19003" s="52"/>
    </row>
    <row r="19004" spans="3:17">
      <c r="C19004" s="52"/>
      <c r="F19004" s="41"/>
      <c r="I19004" s="41"/>
      <c r="J19004" s="41"/>
      <c r="K19004" s="40"/>
      <c r="Q19004" s="52"/>
    </row>
    <row r="19005" spans="3:17">
      <c r="C19005" s="52"/>
      <c r="F19005" s="41"/>
      <c r="I19005" s="41"/>
      <c r="J19005" s="41"/>
      <c r="K19005" s="40"/>
      <c r="Q19005" s="52"/>
    </row>
    <row r="19006" spans="3:17">
      <c r="C19006" s="52"/>
      <c r="F19006" s="41"/>
      <c r="I19006" s="41"/>
      <c r="J19006" s="41"/>
      <c r="K19006" s="40"/>
      <c r="Q19006" s="52"/>
    </row>
    <row r="19007" spans="3:17">
      <c r="C19007" s="52"/>
      <c r="F19007" s="41"/>
      <c r="I19007" s="41"/>
      <c r="J19007" s="41"/>
      <c r="K19007" s="40"/>
      <c r="Q19007" s="52"/>
    </row>
    <row r="19008" spans="3:17">
      <c r="C19008" s="52"/>
      <c r="F19008" s="41"/>
      <c r="I19008" s="41"/>
      <c r="J19008" s="41"/>
      <c r="K19008" s="40"/>
      <c r="Q19008" s="52"/>
    </row>
  </sheetData>
  <sheetProtection sheet="1" objects="1" scenarios="1"/>
  <mergeCells count="3">
    <mergeCell ref="A1:Q1"/>
    <mergeCell ref="A2:Q2"/>
    <mergeCell ref="A3:Q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E0D06-8404-4011-A97A-C77F841694D9}">
  <sheetPr>
    <tabColor rgb="FFFFC000"/>
  </sheetPr>
  <dimension ref="A1:T22"/>
  <sheetViews>
    <sheetView zoomScaleNormal="100" workbookViewId="0">
      <selection activeCell="A11" sqref="A11"/>
    </sheetView>
  </sheetViews>
  <sheetFormatPr defaultColWidth="18.453125" defaultRowHeight="14.5"/>
  <sheetData>
    <row r="1" spans="1:20" ht="21">
      <c r="A1" s="58" t="s">
        <v>5367</v>
      </c>
      <c r="B1" s="58"/>
      <c r="C1" s="58"/>
      <c r="D1" s="58"/>
      <c r="E1" s="58"/>
      <c r="F1" s="58"/>
      <c r="G1" s="58"/>
      <c r="H1" s="58"/>
      <c r="I1" s="58"/>
      <c r="J1" s="58"/>
      <c r="K1" s="58"/>
      <c r="L1" s="58"/>
      <c r="M1" s="58"/>
      <c r="N1" s="58"/>
      <c r="O1" s="58"/>
      <c r="P1" s="58"/>
      <c r="Q1" s="58"/>
      <c r="R1" s="58"/>
      <c r="S1" s="28"/>
    </row>
    <row r="2" spans="1:20" ht="21">
      <c r="A2" s="58" t="s">
        <v>5368</v>
      </c>
      <c r="B2" s="58"/>
      <c r="C2" s="58"/>
      <c r="D2" s="58"/>
      <c r="E2" s="58"/>
      <c r="F2" s="58"/>
      <c r="G2" s="58"/>
      <c r="H2" s="58"/>
      <c r="I2" s="58"/>
      <c r="J2" s="58"/>
      <c r="K2" s="58"/>
      <c r="L2" s="58"/>
      <c r="M2" s="58"/>
      <c r="N2" s="58"/>
      <c r="O2" s="58"/>
      <c r="P2" s="58"/>
      <c r="Q2" s="58"/>
      <c r="R2" s="58"/>
      <c r="S2" s="28"/>
    </row>
    <row r="3" spans="1:20" ht="21">
      <c r="A3" s="28"/>
      <c r="B3" s="28"/>
      <c r="C3" s="28"/>
      <c r="D3" s="28"/>
      <c r="E3" s="28"/>
      <c r="F3" s="28"/>
      <c r="G3" s="28"/>
      <c r="H3" s="28"/>
      <c r="I3" s="28"/>
      <c r="J3" s="28"/>
      <c r="K3" s="28"/>
      <c r="L3" s="28"/>
      <c r="M3" s="28"/>
    </row>
    <row r="4" spans="1:20">
      <c r="A4" s="5" t="s">
        <v>53</v>
      </c>
      <c r="B4" s="59" t="s">
        <v>54</v>
      </c>
      <c r="C4" s="59"/>
      <c r="D4" s="59"/>
      <c r="E4" s="59"/>
      <c r="F4" s="59"/>
      <c r="G4" s="59"/>
    </row>
    <row r="5" spans="1:20">
      <c r="A5" s="5" t="s">
        <v>56</v>
      </c>
      <c r="B5" s="59" t="s">
        <v>55</v>
      </c>
      <c r="C5" s="59"/>
      <c r="D5" s="29"/>
      <c r="E5" s="29"/>
    </row>
    <row r="6" spans="1:20">
      <c r="A6" s="5" t="s">
        <v>5</v>
      </c>
      <c r="B6" s="59" t="s">
        <v>9</v>
      </c>
      <c r="C6" s="59"/>
      <c r="D6" s="29"/>
      <c r="E6" s="29"/>
    </row>
    <row r="7" spans="1:20">
      <c r="A7" s="5" t="s">
        <v>2</v>
      </c>
      <c r="B7" s="59" t="s">
        <v>10</v>
      </c>
      <c r="C7" s="59"/>
      <c r="D7" s="59"/>
      <c r="E7" s="30"/>
    </row>
    <row r="8" spans="1:20" ht="15" thickBot="1">
      <c r="A8" s="5" t="s">
        <v>58</v>
      </c>
      <c r="B8" s="31" t="s">
        <v>59</v>
      </c>
    </row>
    <row r="9" spans="1:20" ht="15" thickBot="1">
      <c r="A9" s="5"/>
      <c r="C9" s="5"/>
      <c r="P9" s="6"/>
      <c r="Q9" s="6" t="s">
        <v>17</v>
      </c>
      <c r="R9" s="7">
        <f>+R22</f>
        <v>126903.00510646278</v>
      </c>
      <c r="S9" s="8"/>
    </row>
    <row r="10" spans="1:20" ht="15" thickBot="1">
      <c r="A10" s="5"/>
      <c r="C10" s="60" t="s">
        <v>12</v>
      </c>
      <c r="D10" s="61"/>
      <c r="E10" s="61"/>
      <c r="F10" s="62"/>
      <c r="G10" s="63" t="s">
        <v>13</v>
      </c>
      <c r="H10" s="64"/>
      <c r="I10" s="64"/>
      <c r="J10" s="64"/>
      <c r="K10" s="64"/>
      <c r="L10" s="64"/>
      <c r="M10" s="64"/>
      <c r="N10" s="64"/>
      <c r="O10" s="64"/>
      <c r="P10" s="64"/>
      <c r="Q10" s="64"/>
      <c r="R10" s="65"/>
      <c r="S10" s="9"/>
    </row>
    <row r="11" spans="1:20" ht="131" thickBot="1">
      <c r="A11" s="10" t="s">
        <v>0</v>
      </c>
      <c r="B11" s="10" t="s">
        <v>1</v>
      </c>
      <c r="C11" s="11" t="s">
        <v>57</v>
      </c>
      <c r="D11" s="11" t="s">
        <v>3</v>
      </c>
      <c r="E11" s="11" t="s">
        <v>67</v>
      </c>
      <c r="F11" s="11" t="s">
        <v>7</v>
      </c>
      <c r="G11" s="12" t="s">
        <v>6</v>
      </c>
      <c r="H11" s="12" t="s">
        <v>32</v>
      </c>
      <c r="I11" s="12" t="s">
        <v>4</v>
      </c>
      <c r="J11" s="12" t="s">
        <v>33</v>
      </c>
      <c r="K11" s="12" t="s">
        <v>60</v>
      </c>
      <c r="L11" s="12" t="s">
        <v>34</v>
      </c>
      <c r="M11" s="12" t="s">
        <v>35</v>
      </c>
      <c r="N11" s="12" t="s">
        <v>36</v>
      </c>
      <c r="O11" s="12" t="s">
        <v>66</v>
      </c>
      <c r="P11" s="12" t="s">
        <v>65</v>
      </c>
      <c r="Q11" s="12" t="s">
        <v>61</v>
      </c>
      <c r="R11" s="12" t="s">
        <v>8</v>
      </c>
      <c r="S11" s="12" t="s">
        <v>52</v>
      </c>
      <c r="T11" s="11" t="s">
        <v>14</v>
      </c>
    </row>
    <row r="12" spans="1:20">
      <c r="A12" s="32" t="s">
        <v>39</v>
      </c>
      <c r="B12" s="33">
        <v>1</v>
      </c>
      <c r="C12" s="33"/>
      <c r="D12" s="33"/>
      <c r="E12" s="33"/>
      <c r="F12" s="33" t="s">
        <v>11</v>
      </c>
      <c r="G12" s="33" t="s">
        <v>15</v>
      </c>
      <c r="H12" s="33" t="s">
        <v>16</v>
      </c>
      <c r="I12" s="32" t="s">
        <v>38</v>
      </c>
      <c r="J12" s="34" t="s">
        <v>16</v>
      </c>
      <c r="K12" s="25">
        <v>150231</v>
      </c>
      <c r="L12" s="35">
        <v>0.69879999999999998</v>
      </c>
      <c r="M12" s="23">
        <v>12650</v>
      </c>
      <c r="N12" s="24">
        <f>(+K12*L12)/M12</f>
        <v>8.2989267035573118</v>
      </c>
      <c r="O12" s="23">
        <v>10205</v>
      </c>
      <c r="P12" s="23">
        <v>950</v>
      </c>
      <c r="Q12" s="23">
        <f>+O12+P12</f>
        <v>11155</v>
      </c>
      <c r="R12" s="25">
        <f>+N12*Q12</f>
        <v>92574.52737818181</v>
      </c>
      <c r="S12" s="25"/>
      <c r="T12" s="32"/>
    </row>
    <row r="13" spans="1:20">
      <c r="A13" s="32" t="s">
        <v>39</v>
      </c>
      <c r="B13" s="36">
        <v>1</v>
      </c>
      <c r="C13" s="36"/>
      <c r="D13" s="36"/>
      <c r="E13" s="33"/>
      <c r="F13" s="33" t="s">
        <v>11</v>
      </c>
      <c r="G13" s="36" t="s">
        <v>37</v>
      </c>
      <c r="H13" s="33" t="s">
        <v>16</v>
      </c>
      <c r="I13" s="32" t="s">
        <v>38</v>
      </c>
      <c r="J13" s="34" t="s">
        <v>16</v>
      </c>
      <c r="K13" s="25">
        <v>150231</v>
      </c>
      <c r="L13" s="37">
        <v>0.23150000000000001</v>
      </c>
      <c r="M13" s="23">
        <v>1623</v>
      </c>
      <c r="N13" s="24">
        <f>(+K13*L13)/M13</f>
        <v>21.428512939001852</v>
      </c>
      <c r="O13" s="23">
        <v>1516</v>
      </c>
      <c r="P13" s="23">
        <v>86</v>
      </c>
      <c r="Q13" s="23">
        <f>+O13+P13</f>
        <v>1602</v>
      </c>
      <c r="R13" s="25">
        <f>+N13*Q13</f>
        <v>34328.477728280966</v>
      </c>
      <c r="S13" s="25"/>
      <c r="T13" s="37"/>
    </row>
    <row r="14" spans="1:20">
      <c r="A14" s="37"/>
      <c r="B14" s="36"/>
      <c r="C14" s="36"/>
      <c r="D14" s="36"/>
      <c r="E14" s="36"/>
      <c r="F14" s="36"/>
      <c r="G14" s="36"/>
      <c r="H14" s="36"/>
      <c r="I14" s="37"/>
      <c r="J14" s="37"/>
      <c r="K14" s="37"/>
      <c r="L14" s="37"/>
      <c r="M14" s="37"/>
      <c r="N14" s="37"/>
      <c r="O14" s="37"/>
      <c r="P14" s="32"/>
      <c r="Q14" s="32"/>
      <c r="R14" s="25">
        <f t="shared" ref="R14:R20" si="0">+N14*O14</f>
        <v>0</v>
      </c>
      <c r="S14" s="25"/>
      <c r="T14" s="37"/>
    </row>
    <row r="15" spans="1:20">
      <c r="A15" s="37"/>
      <c r="B15" s="36"/>
      <c r="C15" s="36"/>
      <c r="D15" s="36"/>
      <c r="E15" s="36"/>
      <c r="F15" s="36"/>
      <c r="G15" s="36"/>
      <c r="H15" s="36"/>
      <c r="I15" s="37"/>
      <c r="J15" s="37"/>
      <c r="K15" s="37"/>
      <c r="L15" s="37"/>
      <c r="M15" s="37"/>
      <c r="N15" s="37"/>
      <c r="O15" s="37"/>
      <c r="P15" s="32"/>
      <c r="Q15" s="32"/>
      <c r="R15" s="25">
        <f t="shared" si="0"/>
        <v>0</v>
      </c>
      <c r="S15" s="25"/>
      <c r="T15" s="37"/>
    </row>
    <row r="16" spans="1:20">
      <c r="A16" s="37"/>
      <c r="B16" s="36"/>
      <c r="C16" s="36"/>
      <c r="D16" s="36"/>
      <c r="E16" s="36"/>
      <c r="F16" s="36"/>
      <c r="G16" s="36"/>
      <c r="H16" s="36"/>
      <c r="I16" s="37"/>
      <c r="J16" s="37"/>
      <c r="K16" s="37"/>
      <c r="L16" s="37"/>
      <c r="M16" s="37"/>
      <c r="N16" s="37"/>
      <c r="O16" s="37"/>
      <c r="P16" s="32"/>
      <c r="Q16" s="32"/>
      <c r="R16" s="25">
        <f t="shared" si="0"/>
        <v>0</v>
      </c>
      <c r="S16" s="25"/>
      <c r="T16" s="37"/>
    </row>
    <row r="17" spans="1:20">
      <c r="A17" s="37"/>
      <c r="B17" s="36"/>
      <c r="C17" s="36"/>
      <c r="D17" s="36"/>
      <c r="E17" s="36"/>
      <c r="F17" s="36"/>
      <c r="G17" s="36"/>
      <c r="H17" s="36"/>
      <c r="I17" s="37"/>
      <c r="J17" s="37"/>
      <c r="K17" s="37"/>
      <c r="L17" s="37"/>
      <c r="M17" s="37"/>
      <c r="N17" s="37"/>
      <c r="O17" s="37"/>
      <c r="P17" s="32"/>
      <c r="Q17" s="32"/>
      <c r="R17" s="25">
        <f t="shared" si="0"/>
        <v>0</v>
      </c>
      <c r="S17" s="25"/>
      <c r="T17" s="37"/>
    </row>
    <row r="18" spans="1:20">
      <c r="A18" s="37"/>
      <c r="B18" s="36"/>
      <c r="C18" s="36"/>
      <c r="D18" s="36"/>
      <c r="E18" s="36"/>
      <c r="F18" s="36"/>
      <c r="G18" s="36"/>
      <c r="H18" s="36"/>
      <c r="I18" s="37"/>
      <c r="J18" s="37"/>
      <c r="K18" s="37"/>
      <c r="L18" s="37"/>
      <c r="M18" s="37"/>
      <c r="N18" s="37"/>
      <c r="O18" s="37"/>
      <c r="P18" s="32"/>
      <c r="Q18" s="32"/>
      <c r="R18" s="25">
        <f t="shared" si="0"/>
        <v>0</v>
      </c>
      <c r="S18" s="25"/>
      <c r="T18" s="37"/>
    </row>
    <row r="19" spans="1:20">
      <c r="A19" s="37"/>
      <c r="B19" s="36"/>
      <c r="C19" s="36"/>
      <c r="D19" s="36"/>
      <c r="E19" s="36"/>
      <c r="F19" s="36"/>
      <c r="G19" s="36"/>
      <c r="H19" s="36"/>
      <c r="I19" s="37"/>
      <c r="J19" s="37"/>
      <c r="K19" s="37"/>
      <c r="L19" s="37"/>
      <c r="M19" s="37"/>
      <c r="N19" s="37"/>
      <c r="O19" s="37"/>
      <c r="P19" s="32"/>
      <c r="Q19" s="32"/>
      <c r="R19" s="25">
        <f t="shared" si="0"/>
        <v>0</v>
      </c>
      <c r="S19" s="25"/>
      <c r="T19" s="37"/>
    </row>
    <row r="20" spans="1:20">
      <c r="A20" s="37"/>
      <c r="B20" s="36"/>
      <c r="C20" s="36"/>
      <c r="D20" s="36"/>
      <c r="E20" s="36"/>
      <c r="F20" s="36"/>
      <c r="G20" s="36"/>
      <c r="H20" s="36"/>
      <c r="I20" s="37"/>
      <c r="J20" s="37"/>
      <c r="K20" s="37"/>
      <c r="L20" s="37"/>
      <c r="M20" s="37"/>
      <c r="N20" s="37"/>
      <c r="O20" s="37"/>
      <c r="P20" s="32"/>
      <c r="Q20" s="32"/>
      <c r="R20" s="25">
        <f t="shared" si="0"/>
        <v>0</v>
      </c>
      <c r="S20" s="25"/>
      <c r="T20" s="37"/>
    </row>
    <row r="21" spans="1:20" ht="15" thickBot="1">
      <c r="A21" s="37"/>
      <c r="B21" s="36"/>
      <c r="C21" s="36"/>
      <c r="D21" s="36"/>
      <c r="E21" s="36"/>
      <c r="F21" s="36"/>
      <c r="G21" s="36"/>
      <c r="H21" s="36"/>
      <c r="I21" s="37"/>
      <c r="J21" s="37"/>
      <c r="K21" s="37"/>
      <c r="L21" s="37"/>
      <c r="M21" s="37"/>
      <c r="N21" s="37"/>
      <c r="O21" s="37"/>
      <c r="P21" s="32"/>
      <c r="Q21" s="32"/>
      <c r="R21" s="25">
        <f>+N21*O21</f>
        <v>0</v>
      </c>
      <c r="S21" s="25"/>
      <c r="T21" s="37"/>
    </row>
    <row r="22" spans="1:20" ht="15" thickBot="1">
      <c r="R22" s="26">
        <f>SUM(R12:R21)</f>
        <v>126903.00510646278</v>
      </c>
      <c r="S22" s="8"/>
    </row>
  </sheetData>
  <sheetProtection sheet="1" objects="1" scenarios="1"/>
  <mergeCells count="8">
    <mergeCell ref="A1:R1"/>
    <mergeCell ref="A2:R2"/>
    <mergeCell ref="B6:C6"/>
    <mergeCell ref="B7:D7"/>
    <mergeCell ref="C10:F10"/>
    <mergeCell ref="G10:R10"/>
    <mergeCell ref="B4:G4"/>
    <mergeCell ref="B5:C5"/>
  </mergeCells>
  <hyperlinks>
    <hyperlink ref="B8" r:id="rId1" xr:uid="{D9019438-EFEC-455B-B01C-7E141D3BD711}"/>
  </hyperlinks>
  <pageMargins left="0.7" right="0.7" top="0.75" bottom="0.75" header="0.3" footer="0.3"/>
  <pageSetup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362D0-714B-409B-ADE6-7BBC2130C2E3}">
  <sheetPr>
    <tabColor rgb="FFFF66CC"/>
  </sheetPr>
  <dimension ref="A1:T173"/>
  <sheetViews>
    <sheetView workbookViewId="0">
      <selection activeCell="A12" sqref="A12"/>
    </sheetView>
  </sheetViews>
  <sheetFormatPr defaultColWidth="8.7265625" defaultRowHeight="14.5"/>
  <cols>
    <col min="1" max="1" width="19.453125" style="1" customWidth="1"/>
    <col min="2" max="2" width="6.54296875" style="1" bestFit="1" customWidth="1"/>
    <col min="3" max="3" width="10.26953125" style="1" customWidth="1"/>
    <col min="4" max="4" width="11.1796875" style="1" customWidth="1"/>
    <col min="5" max="5" width="10.1796875" style="1" customWidth="1"/>
    <col min="6" max="6" width="11.1796875" style="1" customWidth="1"/>
    <col min="7" max="7" width="10.54296875" style="1" customWidth="1"/>
    <col min="8" max="8" width="16.26953125" style="1" customWidth="1"/>
    <col min="9" max="9" width="10.1796875" style="1" customWidth="1"/>
    <col min="10" max="10" width="9.81640625" style="1" customWidth="1"/>
    <col min="11" max="11" width="11" style="1" customWidth="1"/>
    <col min="12" max="12" width="9.453125" style="1" customWidth="1"/>
    <col min="13" max="13" width="9.1796875" style="1" bestFit="1" customWidth="1"/>
    <col min="14" max="14" width="10.26953125" style="1" customWidth="1"/>
    <col min="15" max="15" width="25.1796875" style="1" customWidth="1"/>
    <col min="16" max="16" width="25.26953125" style="1" customWidth="1"/>
    <col min="17" max="17" width="9.7265625" style="1" customWidth="1"/>
    <col min="18" max="18" width="10" style="1" customWidth="1"/>
    <col min="19" max="19" width="8.7265625" style="1"/>
    <col min="20" max="20" width="54.26953125" style="1" customWidth="1"/>
    <col min="21" max="16384" width="8.7265625" style="1"/>
  </cols>
  <sheetData>
    <row r="1" spans="1:20" ht="18.5">
      <c r="A1" s="68" t="s">
        <v>68</v>
      </c>
      <c r="B1" s="68"/>
      <c r="C1" s="68"/>
      <c r="D1" s="68"/>
      <c r="E1" s="68"/>
      <c r="F1" s="68"/>
      <c r="G1" s="68"/>
      <c r="H1" s="68"/>
      <c r="I1" s="68"/>
      <c r="J1" s="68"/>
      <c r="K1" s="68"/>
      <c r="L1" s="68"/>
      <c r="M1" s="68"/>
      <c r="N1" s="68"/>
      <c r="O1" s="68"/>
      <c r="P1" s="68"/>
      <c r="Q1" s="68"/>
      <c r="R1" s="68"/>
      <c r="S1" s="68"/>
      <c r="T1" s="68"/>
    </row>
    <row r="2" spans="1:20" ht="18.5">
      <c r="A2" s="68" t="s">
        <v>69</v>
      </c>
      <c r="B2" s="68"/>
      <c r="C2" s="68"/>
      <c r="D2" s="68"/>
      <c r="E2" s="68"/>
      <c r="F2" s="68"/>
      <c r="G2" s="68"/>
      <c r="H2" s="68"/>
      <c r="I2" s="68"/>
      <c r="J2" s="68"/>
      <c r="K2" s="68"/>
      <c r="L2" s="68"/>
      <c r="M2" s="68"/>
      <c r="N2" s="68"/>
      <c r="O2" s="68"/>
      <c r="P2" s="68"/>
      <c r="Q2" s="68"/>
      <c r="R2" s="68"/>
      <c r="S2" s="68"/>
      <c r="T2" s="68"/>
    </row>
    <row r="3" spans="1:20">
      <c r="A3" s="5" t="s">
        <v>53</v>
      </c>
      <c r="B3" s="66"/>
      <c r="C3" s="66"/>
      <c r="D3" s="66"/>
      <c r="E3" s="66"/>
      <c r="F3" s="66"/>
      <c r="G3" s="66"/>
      <c r="T3"/>
    </row>
    <row r="4" spans="1:20">
      <c r="A4" s="5" t="s">
        <v>56</v>
      </c>
      <c r="B4" s="66"/>
      <c r="C4" s="66"/>
      <c r="D4" s="13"/>
      <c r="E4" s="13"/>
      <c r="F4" s="14"/>
      <c r="G4" s="14"/>
      <c r="T4"/>
    </row>
    <row r="5" spans="1:20">
      <c r="A5" s="5" t="s">
        <v>5</v>
      </c>
      <c r="B5" s="66"/>
      <c r="C5" s="66"/>
      <c r="D5" s="13"/>
      <c r="E5" s="13"/>
      <c r="F5" s="14"/>
      <c r="G5" s="14"/>
      <c r="T5"/>
    </row>
    <row r="6" spans="1:20">
      <c r="A6" s="5" t="s">
        <v>2</v>
      </c>
      <c r="B6" s="66"/>
      <c r="C6" s="66"/>
      <c r="D6" s="66"/>
      <c r="E6" s="15"/>
      <c r="F6" s="14"/>
      <c r="G6" s="14"/>
      <c r="T6"/>
    </row>
    <row r="7" spans="1:20" ht="15" thickBot="1">
      <c r="A7" s="5" t="s">
        <v>58</v>
      </c>
      <c r="B7" s="67"/>
      <c r="C7" s="67"/>
      <c r="D7" s="67"/>
      <c r="E7" s="67"/>
      <c r="F7" s="14"/>
      <c r="G7" s="14"/>
      <c r="T7"/>
    </row>
    <row r="8" spans="1:20" ht="15" thickBot="1">
      <c r="A8" s="5"/>
      <c r="B8"/>
      <c r="C8" s="5"/>
      <c r="D8"/>
      <c r="E8"/>
      <c r="F8"/>
      <c r="G8"/>
      <c r="H8"/>
      <c r="I8"/>
      <c r="J8"/>
      <c r="K8"/>
      <c r="L8"/>
      <c r="M8"/>
      <c r="N8"/>
      <c r="O8"/>
      <c r="P8" s="6"/>
      <c r="Q8" s="6" t="s">
        <v>17</v>
      </c>
      <c r="R8" s="7" t="e">
        <f>+R173</f>
        <v>#DIV/0!</v>
      </c>
      <c r="S8" s="8"/>
      <c r="T8"/>
    </row>
    <row r="9" spans="1:20" ht="15" thickBot="1">
      <c r="A9" s="5"/>
      <c r="B9"/>
      <c r="C9" s="60" t="s">
        <v>12</v>
      </c>
      <c r="D9" s="61"/>
      <c r="E9" s="61"/>
      <c r="F9" s="62"/>
      <c r="G9" s="63" t="s">
        <v>13</v>
      </c>
      <c r="H9" s="64"/>
      <c r="I9" s="64"/>
      <c r="J9" s="64"/>
      <c r="K9" s="64"/>
      <c r="L9" s="64"/>
      <c r="M9" s="64"/>
      <c r="N9" s="64"/>
      <c r="O9" s="64"/>
      <c r="P9" s="64"/>
      <c r="Q9" s="64"/>
      <c r="R9" s="65"/>
      <c r="S9" s="9"/>
      <c r="T9"/>
    </row>
    <row r="10" spans="1:20" ht="116.5" thickBot="1">
      <c r="A10" s="10" t="s">
        <v>0</v>
      </c>
      <c r="B10" s="10" t="s">
        <v>1</v>
      </c>
      <c r="C10" s="11" t="s">
        <v>57</v>
      </c>
      <c r="D10" s="11" t="s">
        <v>3</v>
      </c>
      <c r="E10" s="11" t="s">
        <v>67</v>
      </c>
      <c r="F10" s="11" t="s">
        <v>7</v>
      </c>
      <c r="G10" s="12" t="s">
        <v>6</v>
      </c>
      <c r="H10" s="12" t="s">
        <v>32</v>
      </c>
      <c r="I10" s="12" t="s">
        <v>4</v>
      </c>
      <c r="J10" s="12" t="s">
        <v>33</v>
      </c>
      <c r="K10" s="12" t="s">
        <v>60</v>
      </c>
      <c r="L10" s="12" t="s">
        <v>34</v>
      </c>
      <c r="M10" s="12" t="s">
        <v>35</v>
      </c>
      <c r="N10" s="12" t="s">
        <v>36</v>
      </c>
      <c r="O10" s="12" t="s">
        <v>66</v>
      </c>
      <c r="P10" s="12" t="s">
        <v>65</v>
      </c>
      <c r="Q10" s="12" t="s">
        <v>61</v>
      </c>
      <c r="R10" s="12" t="s">
        <v>8</v>
      </c>
      <c r="S10" s="12" t="s">
        <v>52</v>
      </c>
      <c r="T10" s="11" t="s">
        <v>14</v>
      </c>
    </row>
    <row r="11" spans="1:20">
      <c r="A11" s="16"/>
      <c r="B11" s="17"/>
      <c r="C11" s="17"/>
      <c r="D11" s="17"/>
      <c r="E11" s="17"/>
      <c r="F11" s="17"/>
      <c r="G11" s="17"/>
      <c r="H11" s="17"/>
      <c r="I11" s="16"/>
      <c r="J11" s="18"/>
      <c r="K11" s="3"/>
      <c r="L11" s="19"/>
      <c r="M11" s="20"/>
      <c r="N11" s="27" t="e">
        <f>(+K11*L11)/M11</f>
        <v>#DIV/0!</v>
      </c>
      <c r="O11" s="20"/>
      <c r="P11" s="20"/>
      <c r="Q11" s="23">
        <f>+O11+P11</f>
        <v>0</v>
      </c>
      <c r="R11" s="25" t="e">
        <f>+N11*Q11</f>
        <v>#DIV/0!</v>
      </c>
      <c r="S11" s="3"/>
      <c r="T11" s="16"/>
    </row>
    <row r="12" spans="1:20">
      <c r="A12" s="16"/>
      <c r="B12" s="17"/>
      <c r="C12" s="17"/>
      <c r="D12" s="17"/>
      <c r="E12" s="17"/>
      <c r="F12" s="17"/>
      <c r="G12" s="17"/>
      <c r="H12" s="17"/>
      <c r="I12" s="16"/>
      <c r="J12" s="18"/>
      <c r="K12" s="3"/>
      <c r="L12" s="19"/>
      <c r="M12" s="20"/>
      <c r="N12" s="27" t="e">
        <f t="shared" ref="N12:N165" si="0">(+K12*L12)/M12</f>
        <v>#DIV/0!</v>
      </c>
      <c r="O12" s="20"/>
      <c r="P12" s="20"/>
      <c r="Q12" s="23">
        <f t="shared" ref="Q12:Q75" si="1">+O12+P12</f>
        <v>0</v>
      </c>
      <c r="R12" s="25" t="e">
        <f>+N12*Q12</f>
        <v>#DIV/0!</v>
      </c>
      <c r="S12" s="3"/>
      <c r="T12" s="16"/>
    </row>
    <row r="13" spans="1:20">
      <c r="A13" s="16"/>
      <c r="B13" s="17"/>
      <c r="C13" s="17"/>
      <c r="D13" s="17"/>
      <c r="E13" s="17"/>
      <c r="F13" s="17"/>
      <c r="G13" s="17"/>
      <c r="H13" s="17"/>
      <c r="I13" s="16"/>
      <c r="J13" s="18"/>
      <c r="K13" s="3"/>
      <c r="L13" s="19"/>
      <c r="M13" s="20"/>
      <c r="N13" s="27" t="e">
        <f t="shared" si="0"/>
        <v>#DIV/0!</v>
      </c>
      <c r="O13" s="20"/>
      <c r="P13" s="20"/>
      <c r="Q13" s="23">
        <f t="shared" si="1"/>
        <v>0</v>
      </c>
      <c r="R13" s="25" t="e">
        <f t="shared" ref="R13:R58" si="2">+N13*Q13</f>
        <v>#DIV/0!</v>
      </c>
      <c r="S13" s="3"/>
      <c r="T13" s="16"/>
    </row>
    <row r="14" spans="1:20">
      <c r="A14" s="16"/>
      <c r="B14" s="17"/>
      <c r="C14" s="17"/>
      <c r="D14" s="17"/>
      <c r="E14" s="17"/>
      <c r="F14" s="17"/>
      <c r="G14" s="17"/>
      <c r="H14" s="17"/>
      <c r="I14" s="16"/>
      <c r="J14" s="18"/>
      <c r="K14" s="3"/>
      <c r="L14" s="19"/>
      <c r="M14" s="20"/>
      <c r="N14" s="27" t="e">
        <f t="shared" si="0"/>
        <v>#DIV/0!</v>
      </c>
      <c r="O14" s="20"/>
      <c r="P14" s="20"/>
      <c r="Q14" s="23">
        <f t="shared" si="1"/>
        <v>0</v>
      </c>
      <c r="R14" s="25" t="e">
        <f t="shared" si="2"/>
        <v>#DIV/0!</v>
      </c>
      <c r="S14" s="3"/>
      <c r="T14" s="16"/>
    </row>
    <row r="15" spans="1:20">
      <c r="A15" s="16"/>
      <c r="B15" s="17"/>
      <c r="C15" s="17"/>
      <c r="D15" s="17"/>
      <c r="E15" s="17"/>
      <c r="F15" s="17"/>
      <c r="G15" s="17"/>
      <c r="H15" s="17"/>
      <c r="I15" s="16"/>
      <c r="J15" s="18"/>
      <c r="K15" s="3"/>
      <c r="L15" s="19"/>
      <c r="M15" s="20"/>
      <c r="N15" s="27" t="e">
        <f t="shared" si="0"/>
        <v>#DIV/0!</v>
      </c>
      <c r="O15" s="20"/>
      <c r="P15" s="20"/>
      <c r="Q15" s="23">
        <f t="shared" si="1"/>
        <v>0</v>
      </c>
      <c r="R15" s="25" t="e">
        <f t="shared" si="2"/>
        <v>#DIV/0!</v>
      </c>
      <c r="S15" s="3"/>
      <c r="T15" s="16"/>
    </row>
    <row r="16" spans="1:20">
      <c r="A16" s="16"/>
      <c r="B16" s="17"/>
      <c r="C16" s="17"/>
      <c r="D16" s="17"/>
      <c r="E16" s="17"/>
      <c r="F16" s="17"/>
      <c r="G16" s="17"/>
      <c r="H16" s="17"/>
      <c r="I16" s="16"/>
      <c r="J16" s="18"/>
      <c r="K16" s="3"/>
      <c r="L16" s="19"/>
      <c r="M16" s="20"/>
      <c r="N16" s="27" t="e">
        <f t="shared" si="0"/>
        <v>#DIV/0!</v>
      </c>
      <c r="O16" s="20"/>
      <c r="P16" s="20"/>
      <c r="Q16" s="23">
        <f t="shared" si="1"/>
        <v>0</v>
      </c>
      <c r="R16" s="25" t="e">
        <f t="shared" si="2"/>
        <v>#DIV/0!</v>
      </c>
      <c r="S16" s="3"/>
      <c r="T16" s="16"/>
    </row>
    <row r="17" spans="1:20">
      <c r="A17" s="16"/>
      <c r="B17" s="17"/>
      <c r="C17" s="17"/>
      <c r="D17" s="17"/>
      <c r="E17" s="17"/>
      <c r="F17" s="17"/>
      <c r="G17" s="17"/>
      <c r="H17" s="17"/>
      <c r="I17" s="16"/>
      <c r="J17" s="18"/>
      <c r="K17" s="3"/>
      <c r="L17" s="19"/>
      <c r="M17" s="20"/>
      <c r="N17" s="27" t="e">
        <f t="shared" si="0"/>
        <v>#DIV/0!</v>
      </c>
      <c r="O17" s="20"/>
      <c r="P17" s="20"/>
      <c r="Q17" s="23">
        <f t="shared" si="1"/>
        <v>0</v>
      </c>
      <c r="R17" s="25" t="e">
        <f t="shared" si="2"/>
        <v>#DIV/0!</v>
      </c>
      <c r="S17" s="3"/>
      <c r="T17" s="16"/>
    </row>
    <row r="18" spans="1:20">
      <c r="A18" s="16"/>
      <c r="B18" s="17"/>
      <c r="C18" s="17"/>
      <c r="D18" s="17"/>
      <c r="E18" s="17"/>
      <c r="F18" s="17"/>
      <c r="G18" s="17"/>
      <c r="H18" s="17"/>
      <c r="I18" s="16"/>
      <c r="J18" s="18"/>
      <c r="K18" s="3"/>
      <c r="L18" s="19"/>
      <c r="M18" s="20"/>
      <c r="N18" s="27" t="e">
        <f t="shared" si="0"/>
        <v>#DIV/0!</v>
      </c>
      <c r="O18" s="20"/>
      <c r="P18" s="20"/>
      <c r="Q18" s="23">
        <f t="shared" si="1"/>
        <v>0</v>
      </c>
      <c r="R18" s="25" t="e">
        <f t="shared" si="2"/>
        <v>#DIV/0!</v>
      </c>
      <c r="S18" s="3"/>
      <c r="T18" s="16"/>
    </row>
    <row r="19" spans="1:20">
      <c r="A19" s="16"/>
      <c r="B19" s="17"/>
      <c r="C19" s="17"/>
      <c r="D19" s="17"/>
      <c r="E19" s="17"/>
      <c r="F19" s="17"/>
      <c r="G19" s="17"/>
      <c r="H19" s="17"/>
      <c r="I19" s="16"/>
      <c r="J19" s="18"/>
      <c r="K19" s="3"/>
      <c r="L19" s="19"/>
      <c r="M19" s="20"/>
      <c r="N19" s="27" t="e">
        <f t="shared" si="0"/>
        <v>#DIV/0!</v>
      </c>
      <c r="O19" s="20"/>
      <c r="P19" s="20"/>
      <c r="Q19" s="23">
        <f t="shared" si="1"/>
        <v>0</v>
      </c>
      <c r="R19" s="25" t="e">
        <f t="shared" si="2"/>
        <v>#DIV/0!</v>
      </c>
      <c r="S19" s="3"/>
      <c r="T19" s="16"/>
    </row>
    <row r="20" spans="1:20">
      <c r="A20" s="16"/>
      <c r="B20" s="17"/>
      <c r="C20" s="17"/>
      <c r="D20" s="17"/>
      <c r="E20" s="17"/>
      <c r="F20" s="17"/>
      <c r="G20" s="17"/>
      <c r="H20" s="17"/>
      <c r="I20" s="16"/>
      <c r="J20" s="18"/>
      <c r="K20" s="3"/>
      <c r="L20" s="19"/>
      <c r="M20" s="20"/>
      <c r="N20" s="27" t="e">
        <f t="shared" si="0"/>
        <v>#DIV/0!</v>
      </c>
      <c r="O20" s="20"/>
      <c r="P20" s="20"/>
      <c r="Q20" s="23">
        <f t="shared" si="1"/>
        <v>0</v>
      </c>
      <c r="R20" s="25" t="e">
        <f t="shared" si="2"/>
        <v>#DIV/0!</v>
      </c>
      <c r="S20" s="3"/>
      <c r="T20" s="16"/>
    </row>
    <row r="21" spans="1:20">
      <c r="A21" s="16"/>
      <c r="B21" s="17"/>
      <c r="C21" s="17"/>
      <c r="D21" s="17"/>
      <c r="E21" s="17"/>
      <c r="F21" s="17"/>
      <c r="G21" s="17"/>
      <c r="H21" s="17"/>
      <c r="I21" s="16"/>
      <c r="J21" s="18"/>
      <c r="K21" s="3"/>
      <c r="L21" s="19"/>
      <c r="M21" s="20"/>
      <c r="N21" s="27" t="e">
        <f t="shared" si="0"/>
        <v>#DIV/0!</v>
      </c>
      <c r="O21" s="20"/>
      <c r="P21" s="20"/>
      <c r="Q21" s="23">
        <f t="shared" si="1"/>
        <v>0</v>
      </c>
      <c r="R21" s="25" t="e">
        <f t="shared" si="2"/>
        <v>#DIV/0!</v>
      </c>
      <c r="S21" s="3"/>
      <c r="T21" s="16"/>
    </row>
    <row r="22" spans="1:20">
      <c r="A22" s="16"/>
      <c r="B22" s="17"/>
      <c r="C22" s="17"/>
      <c r="D22" s="17"/>
      <c r="E22" s="17"/>
      <c r="F22" s="17"/>
      <c r="G22" s="17"/>
      <c r="H22" s="17"/>
      <c r="I22" s="16"/>
      <c r="J22" s="18"/>
      <c r="K22" s="3"/>
      <c r="L22" s="19"/>
      <c r="M22" s="20"/>
      <c r="N22" s="27" t="e">
        <f t="shared" si="0"/>
        <v>#DIV/0!</v>
      </c>
      <c r="O22" s="20"/>
      <c r="P22" s="20"/>
      <c r="Q22" s="23">
        <f t="shared" si="1"/>
        <v>0</v>
      </c>
      <c r="R22" s="25" t="e">
        <f t="shared" si="2"/>
        <v>#DIV/0!</v>
      </c>
      <c r="S22" s="3"/>
      <c r="T22" s="16"/>
    </row>
    <row r="23" spans="1:20">
      <c r="A23" s="16"/>
      <c r="B23" s="17"/>
      <c r="C23" s="17"/>
      <c r="D23" s="17"/>
      <c r="E23" s="17"/>
      <c r="F23" s="17"/>
      <c r="G23" s="17"/>
      <c r="H23" s="17"/>
      <c r="I23" s="16"/>
      <c r="J23" s="18"/>
      <c r="K23" s="3"/>
      <c r="L23" s="19"/>
      <c r="M23" s="20"/>
      <c r="N23" s="27" t="e">
        <f t="shared" si="0"/>
        <v>#DIV/0!</v>
      </c>
      <c r="O23" s="20"/>
      <c r="P23" s="20"/>
      <c r="Q23" s="23">
        <f t="shared" si="1"/>
        <v>0</v>
      </c>
      <c r="R23" s="25" t="e">
        <f t="shared" si="2"/>
        <v>#DIV/0!</v>
      </c>
      <c r="S23" s="3"/>
      <c r="T23" s="16"/>
    </row>
    <row r="24" spans="1:20">
      <c r="A24" s="16"/>
      <c r="B24" s="17"/>
      <c r="C24" s="17"/>
      <c r="D24" s="17"/>
      <c r="E24" s="17"/>
      <c r="F24" s="17"/>
      <c r="G24" s="17"/>
      <c r="H24" s="17"/>
      <c r="I24" s="16"/>
      <c r="J24" s="18"/>
      <c r="K24" s="3"/>
      <c r="L24" s="19"/>
      <c r="M24" s="20"/>
      <c r="N24" s="27" t="e">
        <f t="shared" si="0"/>
        <v>#DIV/0!</v>
      </c>
      <c r="O24" s="20"/>
      <c r="P24" s="20"/>
      <c r="Q24" s="23">
        <f t="shared" si="1"/>
        <v>0</v>
      </c>
      <c r="R24" s="25" t="e">
        <f t="shared" si="2"/>
        <v>#DIV/0!</v>
      </c>
      <c r="S24" s="3"/>
      <c r="T24" s="16"/>
    </row>
    <row r="25" spans="1:20">
      <c r="A25" s="16"/>
      <c r="B25" s="17"/>
      <c r="C25" s="17"/>
      <c r="D25" s="17"/>
      <c r="E25" s="17"/>
      <c r="F25" s="17"/>
      <c r="G25" s="17"/>
      <c r="H25" s="17"/>
      <c r="I25" s="16"/>
      <c r="J25" s="18"/>
      <c r="K25" s="3"/>
      <c r="L25" s="19"/>
      <c r="M25" s="20"/>
      <c r="N25" s="27" t="e">
        <f t="shared" si="0"/>
        <v>#DIV/0!</v>
      </c>
      <c r="O25" s="20"/>
      <c r="P25" s="20"/>
      <c r="Q25" s="23">
        <f t="shared" si="1"/>
        <v>0</v>
      </c>
      <c r="R25" s="25" t="e">
        <f t="shared" si="2"/>
        <v>#DIV/0!</v>
      </c>
      <c r="S25" s="3"/>
      <c r="T25" s="16"/>
    </row>
    <row r="26" spans="1:20">
      <c r="A26" s="16"/>
      <c r="B26" s="17"/>
      <c r="C26" s="17"/>
      <c r="D26" s="17"/>
      <c r="E26" s="17"/>
      <c r="F26" s="17"/>
      <c r="G26" s="17"/>
      <c r="H26" s="17"/>
      <c r="I26" s="16"/>
      <c r="J26" s="18"/>
      <c r="K26" s="3"/>
      <c r="L26" s="19"/>
      <c r="M26" s="20"/>
      <c r="N26" s="27" t="e">
        <f t="shared" si="0"/>
        <v>#DIV/0!</v>
      </c>
      <c r="O26" s="20"/>
      <c r="P26" s="20"/>
      <c r="Q26" s="23">
        <f t="shared" si="1"/>
        <v>0</v>
      </c>
      <c r="R26" s="25" t="e">
        <f t="shared" si="2"/>
        <v>#DIV/0!</v>
      </c>
      <c r="S26" s="3"/>
      <c r="T26" s="16"/>
    </row>
    <row r="27" spans="1:20">
      <c r="A27" s="16"/>
      <c r="B27" s="17"/>
      <c r="C27" s="17"/>
      <c r="D27" s="17"/>
      <c r="E27" s="17"/>
      <c r="F27" s="17"/>
      <c r="G27" s="17"/>
      <c r="H27" s="17"/>
      <c r="I27" s="16"/>
      <c r="J27" s="18"/>
      <c r="K27" s="3"/>
      <c r="L27" s="19"/>
      <c r="M27" s="20"/>
      <c r="N27" s="27" t="e">
        <f t="shared" si="0"/>
        <v>#DIV/0!</v>
      </c>
      <c r="O27" s="20"/>
      <c r="P27" s="20"/>
      <c r="Q27" s="23">
        <f t="shared" si="1"/>
        <v>0</v>
      </c>
      <c r="R27" s="25" t="e">
        <f t="shared" si="2"/>
        <v>#DIV/0!</v>
      </c>
      <c r="S27" s="3"/>
      <c r="T27" s="16"/>
    </row>
    <row r="28" spans="1:20">
      <c r="A28" s="16"/>
      <c r="B28" s="17"/>
      <c r="C28" s="17"/>
      <c r="D28" s="17"/>
      <c r="E28" s="17"/>
      <c r="F28" s="17"/>
      <c r="G28" s="17"/>
      <c r="H28" s="17"/>
      <c r="I28" s="16"/>
      <c r="J28" s="18"/>
      <c r="K28" s="3"/>
      <c r="L28" s="19"/>
      <c r="M28" s="20"/>
      <c r="N28" s="27" t="e">
        <f t="shared" si="0"/>
        <v>#DIV/0!</v>
      </c>
      <c r="O28" s="20"/>
      <c r="P28" s="20"/>
      <c r="Q28" s="23">
        <f t="shared" si="1"/>
        <v>0</v>
      </c>
      <c r="R28" s="25" t="e">
        <f t="shared" si="2"/>
        <v>#DIV/0!</v>
      </c>
      <c r="S28" s="3"/>
      <c r="T28" s="16"/>
    </row>
    <row r="29" spans="1:20">
      <c r="A29" s="16"/>
      <c r="B29" s="17"/>
      <c r="C29" s="17"/>
      <c r="D29" s="17"/>
      <c r="E29" s="17"/>
      <c r="F29" s="17"/>
      <c r="G29" s="17"/>
      <c r="H29" s="17"/>
      <c r="I29" s="16"/>
      <c r="J29" s="18"/>
      <c r="K29" s="3"/>
      <c r="L29" s="19"/>
      <c r="M29" s="20"/>
      <c r="N29" s="27" t="e">
        <f t="shared" si="0"/>
        <v>#DIV/0!</v>
      </c>
      <c r="O29" s="20"/>
      <c r="P29" s="20"/>
      <c r="Q29" s="23">
        <f t="shared" si="1"/>
        <v>0</v>
      </c>
      <c r="R29" s="25" t="e">
        <f t="shared" si="2"/>
        <v>#DIV/0!</v>
      </c>
      <c r="S29" s="3"/>
      <c r="T29" s="16"/>
    </row>
    <row r="30" spans="1:20">
      <c r="A30" s="16"/>
      <c r="B30" s="17"/>
      <c r="C30" s="17"/>
      <c r="D30" s="17"/>
      <c r="E30" s="17"/>
      <c r="F30" s="17"/>
      <c r="G30" s="17"/>
      <c r="H30" s="17"/>
      <c r="I30" s="16"/>
      <c r="J30" s="18"/>
      <c r="K30" s="3"/>
      <c r="L30" s="19"/>
      <c r="M30" s="20"/>
      <c r="N30" s="27" t="e">
        <f t="shared" si="0"/>
        <v>#DIV/0!</v>
      </c>
      <c r="O30" s="20"/>
      <c r="P30" s="20"/>
      <c r="Q30" s="23">
        <f t="shared" si="1"/>
        <v>0</v>
      </c>
      <c r="R30" s="25" t="e">
        <f t="shared" si="2"/>
        <v>#DIV/0!</v>
      </c>
      <c r="S30" s="3"/>
      <c r="T30" s="16"/>
    </row>
    <row r="31" spans="1:20">
      <c r="A31" s="16"/>
      <c r="B31" s="17"/>
      <c r="C31" s="17"/>
      <c r="D31" s="17"/>
      <c r="E31" s="17"/>
      <c r="F31" s="17"/>
      <c r="G31" s="17"/>
      <c r="H31" s="17"/>
      <c r="I31" s="16"/>
      <c r="J31" s="18"/>
      <c r="K31" s="3"/>
      <c r="L31" s="19"/>
      <c r="M31" s="20"/>
      <c r="N31" s="27" t="e">
        <f t="shared" si="0"/>
        <v>#DIV/0!</v>
      </c>
      <c r="O31" s="20"/>
      <c r="P31" s="20"/>
      <c r="Q31" s="23">
        <f t="shared" si="1"/>
        <v>0</v>
      </c>
      <c r="R31" s="25" t="e">
        <f t="shared" si="2"/>
        <v>#DIV/0!</v>
      </c>
      <c r="S31" s="3"/>
      <c r="T31" s="16"/>
    </row>
    <row r="32" spans="1:20">
      <c r="A32" s="16"/>
      <c r="B32" s="17"/>
      <c r="C32" s="17"/>
      <c r="D32" s="17"/>
      <c r="E32" s="17"/>
      <c r="F32" s="17"/>
      <c r="G32" s="17"/>
      <c r="H32" s="17"/>
      <c r="I32" s="16"/>
      <c r="J32" s="18"/>
      <c r="K32" s="3"/>
      <c r="L32" s="19"/>
      <c r="M32" s="20"/>
      <c r="N32" s="27" t="e">
        <f t="shared" si="0"/>
        <v>#DIV/0!</v>
      </c>
      <c r="O32" s="20"/>
      <c r="P32" s="20"/>
      <c r="Q32" s="23">
        <f t="shared" si="1"/>
        <v>0</v>
      </c>
      <c r="R32" s="25" t="e">
        <f t="shared" si="2"/>
        <v>#DIV/0!</v>
      </c>
      <c r="S32" s="3"/>
      <c r="T32" s="16"/>
    </row>
    <row r="33" spans="1:20">
      <c r="A33" s="16"/>
      <c r="B33" s="17"/>
      <c r="C33" s="17"/>
      <c r="D33" s="17"/>
      <c r="E33" s="17"/>
      <c r="F33" s="17"/>
      <c r="G33" s="17"/>
      <c r="H33" s="17"/>
      <c r="I33" s="16"/>
      <c r="J33" s="18"/>
      <c r="K33" s="3"/>
      <c r="L33" s="19"/>
      <c r="M33" s="20"/>
      <c r="N33" s="27" t="e">
        <f t="shared" si="0"/>
        <v>#DIV/0!</v>
      </c>
      <c r="O33" s="20"/>
      <c r="P33" s="20"/>
      <c r="Q33" s="23">
        <f t="shared" si="1"/>
        <v>0</v>
      </c>
      <c r="R33" s="25" t="e">
        <f t="shared" si="2"/>
        <v>#DIV/0!</v>
      </c>
      <c r="S33" s="3"/>
      <c r="T33" s="16"/>
    </row>
    <row r="34" spans="1:20">
      <c r="A34" s="16"/>
      <c r="B34" s="17"/>
      <c r="C34" s="17"/>
      <c r="D34" s="17"/>
      <c r="E34" s="17"/>
      <c r="F34" s="17"/>
      <c r="G34" s="17"/>
      <c r="H34" s="17"/>
      <c r="I34" s="16"/>
      <c r="J34" s="18"/>
      <c r="K34" s="3"/>
      <c r="L34" s="19"/>
      <c r="M34" s="20"/>
      <c r="N34" s="27" t="e">
        <f t="shared" si="0"/>
        <v>#DIV/0!</v>
      </c>
      <c r="O34" s="20"/>
      <c r="P34" s="20"/>
      <c r="Q34" s="23">
        <f t="shared" si="1"/>
        <v>0</v>
      </c>
      <c r="R34" s="25" t="e">
        <f t="shared" si="2"/>
        <v>#DIV/0!</v>
      </c>
      <c r="S34" s="3"/>
      <c r="T34" s="16"/>
    </row>
    <row r="35" spans="1:20">
      <c r="A35" s="16"/>
      <c r="B35" s="17"/>
      <c r="C35" s="17"/>
      <c r="D35" s="17"/>
      <c r="E35" s="17"/>
      <c r="F35" s="17"/>
      <c r="G35" s="17"/>
      <c r="H35" s="17"/>
      <c r="I35" s="16"/>
      <c r="J35" s="18"/>
      <c r="K35" s="3"/>
      <c r="L35" s="19"/>
      <c r="M35" s="20"/>
      <c r="N35" s="27" t="e">
        <f t="shared" si="0"/>
        <v>#DIV/0!</v>
      </c>
      <c r="O35" s="20"/>
      <c r="P35" s="20"/>
      <c r="Q35" s="23">
        <f t="shared" si="1"/>
        <v>0</v>
      </c>
      <c r="R35" s="25" t="e">
        <f t="shared" si="2"/>
        <v>#DIV/0!</v>
      </c>
      <c r="S35" s="3"/>
      <c r="T35" s="16"/>
    </row>
    <row r="36" spans="1:20">
      <c r="A36" s="16"/>
      <c r="B36" s="17"/>
      <c r="C36" s="17"/>
      <c r="D36" s="17"/>
      <c r="E36" s="17"/>
      <c r="F36" s="17"/>
      <c r="G36" s="17"/>
      <c r="H36" s="17"/>
      <c r="I36" s="16"/>
      <c r="J36" s="18"/>
      <c r="K36" s="3"/>
      <c r="L36" s="19"/>
      <c r="M36" s="20"/>
      <c r="N36" s="27" t="e">
        <f t="shared" si="0"/>
        <v>#DIV/0!</v>
      </c>
      <c r="O36" s="20"/>
      <c r="P36" s="20"/>
      <c r="Q36" s="23">
        <f t="shared" si="1"/>
        <v>0</v>
      </c>
      <c r="R36" s="25" t="e">
        <f t="shared" si="2"/>
        <v>#DIV/0!</v>
      </c>
      <c r="S36" s="3"/>
      <c r="T36" s="16"/>
    </row>
    <row r="37" spans="1:20">
      <c r="A37" s="16"/>
      <c r="B37" s="17"/>
      <c r="C37" s="17"/>
      <c r="D37" s="17"/>
      <c r="E37" s="17"/>
      <c r="F37" s="17"/>
      <c r="G37" s="17"/>
      <c r="H37" s="17"/>
      <c r="I37" s="16"/>
      <c r="J37" s="18"/>
      <c r="K37" s="3"/>
      <c r="L37" s="19"/>
      <c r="M37" s="20"/>
      <c r="N37" s="27" t="e">
        <f t="shared" si="0"/>
        <v>#DIV/0!</v>
      </c>
      <c r="O37" s="20"/>
      <c r="P37" s="20"/>
      <c r="Q37" s="23">
        <f t="shared" si="1"/>
        <v>0</v>
      </c>
      <c r="R37" s="25" t="e">
        <f t="shared" si="2"/>
        <v>#DIV/0!</v>
      </c>
      <c r="S37" s="3"/>
      <c r="T37" s="16"/>
    </row>
    <row r="38" spans="1:20">
      <c r="A38" s="16"/>
      <c r="B38" s="17"/>
      <c r="C38" s="17"/>
      <c r="D38" s="17"/>
      <c r="E38" s="17"/>
      <c r="F38" s="17"/>
      <c r="G38" s="17"/>
      <c r="H38" s="17"/>
      <c r="I38" s="16"/>
      <c r="J38" s="18"/>
      <c r="K38" s="3"/>
      <c r="L38" s="19"/>
      <c r="M38" s="20"/>
      <c r="N38" s="27" t="e">
        <f t="shared" si="0"/>
        <v>#DIV/0!</v>
      </c>
      <c r="O38" s="20"/>
      <c r="P38" s="20"/>
      <c r="Q38" s="23">
        <f t="shared" si="1"/>
        <v>0</v>
      </c>
      <c r="R38" s="25" t="e">
        <f t="shared" si="2"/>
        <v>#DIV/0!</v>
      </c>
      <c r="S38" s="3"/>
      <c r="T38" s="16"/>
    </row>
    <row r="39" spans="1:20">
      <c r="A39" s="16"/>
      <c r="B39" s="17"/>
      <c r="C39" s="17"/>
      <c r="D39" s="17"/>
      <c r="E39" s="17"/>
      <c r="F39" s="17"/>
      <c r="G39" s="17"/>
      <c r="H39" s="17"/>
      <c r="I39" s="16"/>
      <c r="J39" s="18"/>
      <c r="K39" s="3"/>
      <c r="L39" s="19"/>
      <c r="M39" s="20"/>
      <c r="N39" s="27" t="e">
        <f t="shared" si="0"/>
        <v>#DIV/0!</v>
      </c>
      <c r="O39" s="20"/>
      <c r="P39" s="20"/>
      <c r="Q39" s="23">
        <f t="shared" si="1"/>
        <v>0</v>
      </c>
      <c r="R39" s="25" t="e">
        <f t="shared" si="2"/>
        <v>#DIV/0!</v>
      </c>
      <c r="S39" s="3"/>
      <c r="T39" s="16"/>
    </row>
    <row r="40" spans="1:20">
      <c r="A40" s="16"/>
      <c r="B40" s="17"/>
      <c r="C40" s="17"/>
      <c r="D40" s="17"/>
      <c r="E40" s="17"/>
      <c r="F40" s="17"/>
      <c r="G40" s="17"/>
      <c r="H40" s="17"/>
      <c r="I40" s="16"/>
      <c r="J40" s="18"/>
      <c r="K40" s="3"/>
      <c r="L40" s="19"/>
      <c r="M40" s="20"/>
      <c r="N40" s="27" t="e">
        <f t="shared" si="0"/>
        <v>#DIV/0!</v>
      </c>
      <c r="O40" s="20"/>
      <c r="P40" s="20"/>
      <c r="Q40" s="23">
        <f t="shared" si="1"/>
        <v>0</v>
      </c>
      <c r="R40" s="25" t="e">
        <f t="shared" si="2"/>
        <v>#DIV/0!</v>
      </c>
      <c r="S40" s="3"/>
      <c r="T40" s="16"/>
    </row>
    <row r="41" spans="1:20">
      <c r="A41" s="16"/>
      <c r="B41" s="17"/>
      <c r="C41" s="17"/>
      <c r="D41" s="17"/>
      <c r="E41" s="17"/>
      <c r="F41" s="17"/>
      <c r="G41" s="17"/>
      <c r="H41" s="17"/>
      <c r="I41" s="16"/>
      <c r="J41" s="18"/>
      <c r="K41" s="3"/>
      <c r="L41" s="19"/>
      <c r="M41" s="20"/>
      <c r="N41" s="27" t="e">
        <f t="shared" si="0"/>
        <v>#DIV/0!</v>
      </c>
      <c r="O41" s="20"/>
      <c r="P41" s="20"/>
      <c r="Q41" s="23">
        <f t="shared" si="1"/>
        <v>0</v>
      </c>
      <c r="R41" s="25" t="e">
        <f t="shared" si="2"/>
        <v>#DIV/0!</v>
      </c>
      <c r="S41" s="3"/>
      <c r="T41" s="16"/>
    </row>
    <row r="42" spans="1:20">
      <c r="A42" s="16"/>
      <c r="B42" s="17"/>
      <c r="C42" s="17"/>
      <c r="D42" s="17"/>
      <c r="E42" s="17"/>
      <c r="F42" s="17"/>
      <c r="G42" s="17"/>
      <c r="H42" s="17"/>
      <c r="I42" s="16"/>
      <c r="J42" s="18"/>
      <c r="K42" s="3"/>
      <c r="L42" s="19"/>
      <c r="M42" s="20"/>
      <c r="N42" s="27" t="e">
        <f t="shared" si="0"/>
        <v>#DIV/0!</v>
      </c>
      <c r="O42" s="20"/>
      <c r="P42" s="20"/>
      <c r="Q42" s="23">
        <f t="shared" si="1"/>
        <v>0</v>
      </c>
      <c r="R42" s="25" t="e">
        <f t="shared" si="2"/>
        <v>#DIV/0!</v>
      </c>
      <c r="S42" s="3"/>
      <c r="T42" s="16"/>
    </row>
    <row r="43" spans="1:20">
      <c r="A43" s="16"/>
      <c r="B43" s="17"/>
      <c r="C43" s="17"/>
      <c r="D43" s="17"/>
      <c r="E43" s="17"/>
      <c r="F43" s="17"/>
      <c r="G43" s="17"/>
      <c r="H43" s="17"/>
      <c r="I43" s="16"/>
      <c r="J43" s="18"/>
      <c r="K43" s="3"/>
      <c r="L43" s="19"/>
      <c r="M43" s="20"/>
      <c r="N43" s="27" t="e">
        <f t="shared" si="0"/>
        <v>#DIV/0!</v>
      </c>
      <c r="O43" s="20"/>
      <c r="P43" s="20"/>
      <c r="Q43" s="23">
        <f t="shared" si="1"/>
        <v>0</v>
      </c>
      <c r="R43" s="25" t="e">
        <f t="shared" si="2"/>
        <v>#DIV/0!</v>
      </c>
      <c r="S43" s="3"/>
      <c r="T43" s="16"/>
    </row>
    <row r="44" spans="1:20">
      <c r="A44" s="16"/>
      <c r="B44" s="17"/>
      <c r="C44" s="17"/>
      <c r="D44" s="17"/>
      <c r="E44" s="17"/>
      <c r="F44" s="17"/>
      <c r="G44" s="17"/>
      <c r="H44" s="17"/>
      <c r="I44" s="16"/>
      <c r="J44" s="18"/>
      <c r="K44" s="3"/>
      <c r="L44" s="19"/>
      <c r="M44" s="20"/>
      <c r="N44" s="27" t="e">
        <f t="shared" si="0"/>
        <v>#DIV/0!</v>
      </c>
      <c r="O44" s="20"/>
      <c r="P44" s="20"/>
      <c r="Q44" s="23">
        <f t="shared" si="1"/>
        <v>0</v>
      </c>
      <c r="R44" s="25" t="e">
        <f t="shared" si="2"/>
        <v>#DIV/0!</v>
      </c>
      <c r="S44" s="3"/>
      <c r="T44" s="16"/>
    </row>
    <row r="45" spans="1:20">
      <c r="A45" s="16"/>
      <c r="B45" s="17"/>
      <c r="C45" s="17"/>
      <c r="D45" s="17"/>
      <c r="E45" s="17"/>
      <c r="F45" s="17"/>
      <c r="G45" s="17"/>
      <c r="H45" s="17"/>
      <c r="I45" s="16"/>
      <c r="J45" s="18"/>
      <c r="K45" s="3"/>
      <c r="L45" s="19"/>
      <c r="M45" s="20"/>
      <c r="N45" s="27" t="e">
        <f t="shared" si="0"/>
        <v>#DIV/0!</v>
      </c>
      <c r="O45" s="20"/>
      <c r="P45" s="20"/>
      <c r="Q45" s="23">
        <f t="shared" si="1"/>
        <v>0</v>
      </c>
      <c r="R45" s="25" t="e">
        <f t="shared" si="2"/>
        <v>#DIV/0!</v>
      </c>
      <c r="S45" s="3"/>
      <c r="T45" s="16"/>
    </row>
    <row r="46" spans="1:20">
      <c r="A46" s="16"/>
      <c r="B46" s="17"/>
      <c r="C46" s="17"/>
      <c r="D46" s="17"/>
      <c r="E46" s="17"/>
      <c r="F46" s="17"/>
      <c r="G46" s="17"/>
      <c r="H46" s="17"/>
      <c r="I46" s="16"/>
      <c r="J46" s="18"/>
      <c r="K46" s="3"/>
      <c r="L46" s="19"/>
      <c r="M46" s="20"/>
      <c r="N46" s="27" t="e">
        <f t="shared" si="0"/>
        <v>#DIV/0!</v>
      </c>
      <c r="O46" s="20"/>
      <c r="P46" s="20"/>
      <c r="Q46" s="23">
        <f t="shared" si="1"/>
        <v>0</v>
      </c>
      <c r="R46" s="25" t="e">
        <f t="shared" si="2"/>
        <v>#DIV/0!</v>
      </c>
      <c r="S46" s="3"/>
      <c r="T46" s="16"/>
    </row>
    <row r="47" spans="1:20">
      <c r="A47" s="16"/>
      <c r="B47" s="17"/>
      <c r="C47" s="17"/>
      <c r="D47" s="17"/>
      <c r="E47" s="17"/>
      <c r="F47" s="17"/>
      <c r="G47" s="17"/>
      <c r="H47" s="17"/>
      <c r="I47" s="16"/>
      <c r="J47" s="18"/>
      <c r="K47" s="3"/>
      <c r="L47" s="19"/>
      <c r="M47" s="20"/>
      <c r="N47" s="27" t="e">
        <f t="shared" si="0"/>
        <v>#DIV/0!</v>
      </c>
      <c r="O47" s="20"/>
      <c r="P47" s="20"/>
      <c r="Q47" s="23">
        <f t="shared" si="1"/>
        <v>0</v>
      </c>
      <c r="R47" s="25" t="e">
        <f t="shared" si="2"/>
        <v>#DIV/0!</v>
      </c>
      <c r="S47" s="3"/>
      <c r="T47" s="16"/>
    </row>
    <row r="48" spans="1:20">
      <c r="A48" s="16"/>
      <c r="B48" s="17"/>
      <c r="C48" s="17"/>
      <c r="D48" s="17"/>
      <c r="E48" s="17"/>
      <c r="F48" s="17"/>
      <c r="G48" s="17"/>
      <c r="H48" s="17"/>
      <c r="I48" s="16"/>
      <c r="J48" s="18"/>
      <c r="K48" s="3"/>
      <c r="L48" s="19"/>
      <c r="M48" s="20"/>
      <c r="N48" s="27" t="e">
        <f t="shared" si="0"/>
        <v>#DIV/0!</v>
      </c>
      <c r="O48" s="20"/>
      <c r="P48" s="20"/>
      <c r="Q48" s="23">
        <f t="shared" si="1"/>
        <v>0</v>
      </c>
      <c r="R48" s="25" t="e">
        <f t="shared" si="2"/>
        <v>#DIV/0!</v>
      </c>
      <c r="S48" s="3"/>
      <c r="T48" s="16"/>
    </row>
    <row r="49" spans="1:20">
      <c r="A49" s="16"/>
      <c r="B49" s="17"/>
      <c r="C49" s="17"/>
      <c r="D49" s="17"/>
      <c r="E49" s="17"/>
      <c r="F49" s="17"/>
      <c r="G49" s="17"/>
      <c r="H49" s="17"/>
      <c r="I49" s="16"/>
      <c r="J49" s="18"/>
      <c r="K49" s="3"/>
      <c r="L49" s="19"/>
      <c r="M49" s="20"/>
      <c r="N49" s="27" t="e">
        <f t="shared" si="0"/>
        <v>#DIV/0!</v>
      </c>
      <c r="O49" s="20"/>
      <c r="P49" s="20"/>
      <c r="Q49" s="23">
        <f t="shared" si="1"/>
        <v>0</v>
      </c>
      <c r="R49" s="25" t="e">
        <f t="shared" si="2"/>
        <v>#DIV/0!</v>
      </c>
      <c r="S49" s="3"/>
      <c r="T49" s="16"/>
    </row>
    <row r="50" spans="1:20">
      <c r="A50" s="16"/>
      <c r="B50" s="17"/>
      <c r="C50" s="17"/>
      <c r="D50" s="17"/>
      <c r="E50" s="17"/>
      <c r="F50" s="17"/>
      <c r="G50" s="17"/>
      <c r="H50" s="17"/>
      <c r="I50" s="16"/>
      <c r="J50" s="18"/>
      <c r="K50" s="3"/>
      <c r="L50" s="19"/>
      <c r="M50" s="20"/>
      <c r="N50" s="27" t="e">
        <f t="shared" si="0"/>
        <v>#DIV/0!</v>
      </c>
      <c r="O50" s="20"/>
      <c r="P50" s="20"/>
      <c r="Q50" s="23">
        <f t="shared" si="1"/>
        <v>0</v>
      </c>
      <c r="R50" s="25" t="e">
        <f t="shared" si="2"/>
        <v>#DIV/0!</v>
      </c>
      <c r="S50" s="3"/>
      <c r="T50" s="16"/>
    </row>
    <row r="51" spans="1:20">
      <c r="A51" s="16"/>
      <c r="B51" s="17"/>
      <c r="C51" s="17"/>
      <c r="D51" s="17"/>
      <c r="E51" s="17"/>
      <c r="F51" s="17"/>
      <c r="G51" s="17"/>
      <c r="H51" s="17"/>
      <c r="I51" s="16"/>
      <c r="J51" s="18"/>
      <c r="K51" s="3"/>
      <c r="L51" s="19"/>
      <c r="M51" s="20"/>
      <c r="N51" s="27" t="e">
        <f t="shared" si="0"/>
        <v>#DIV/0!</v>
      </c>
      <c r="O51" s="20"/>
      <c r="P51" s="20"/>
      <c r="Q51" s="23">
        <f t="shared" si="1"/>
        <v>0</v>
      </c>
      <c r="R51" s="25" t="e">
        <f t="shared" si="2"/>
        <v>#DIV/0!</v>
      </c>
      <c r="S51" s="3"/>
      <c r="T51" s="16"/>
    </row>
    <row r="52" spans="1:20">
      <c r="A52" s="16"/>
      <c r="B52" s="17"/>
      <c r="C52" s="17"/>
      <c r="D52" s="17"/>
      <c r="E52" s="17"/>
      <c r="F52" s="17"/>
      <c r="G52" s="17"/>
      <c r="H52" s="17"/>
      <c r="I52" s="16"/>
      <c r="J52" s="18"/>
      <c r="K52" s="3"/>
      <c r="L52" s="19"/>
      <c r="M52" s="20"/>
      <c r="N52" s="27" t="e">
        <f t="shared" si="0"/>
        <v>#DIV/0!</v>
      </c>
      <c r="O52" s="20"/>
      <c r="P52" s="20"/>
      <c r="Q52" s="23">
        <f t="shared" si="1"/>
        <v>0</v>
      </c>
      <c r="R52" s="25" t="e">
        <f t="shared" si="2"/>
        <v>#DIV/0!</v>
      </c>
      <c r="S52" s="3"/>
      <c r="T52" s="16"/>
    </row>
    <row r="53" spans="1:20">
      <c r="A53" s="16"/>
      <c r="B53" s="17"/>
      <c r="C53" s="17"/>
      <c r="D53" s="17"/>
      <c r="E53" s="17"/>
      <c r="F53" s="17"/>
      <c r="G53" s="17"/>
      <c r="H53" s="17"/>
      <c r="I53" s="16"/>
      <c r="J53" s="18"/>
      <c r="K53" s="3"/>
      <c r="L53" s="19"/>
      <c r="M53" s="20"/>
      <c r="N53" s="27" t="e">
        <f t="shared" si="0"/>
        <v>#DIV/0!</v>
      </c>
      <c r="O53" s="20"/>
      <c r="P53" s="20"/>
      <c r="Q53" s="23">
        <f t="shared" si="1"/>
        <v>0</v>
      </c>
      <c r="R53" s="25" t="e">
        <f t="shared" si="2"/>
        <v>#DIV/0!</v>
      </c>
      <c r="S53" s="3"/>
      <c r="T53" s="16"/>
    </row>
    <row r="54" spans="1:20">
      <c r="A54" s="16"/>
      <c r="B54" s="17"/>
      <c r="C54" s="17"/>
      <c r="D54" s="17"/>
      <c r="E54" s="17"/>
      <c r="F54" s="17"/>
      <c r="G54" s="17"/>
      <c r="H54" s="17"/>
      <c r="I54" s="16"/>
      <c r="J54" s="18"/>
      <c r="K54" s="3"/>
      <c r="L54" s="19"/>
      <c r="M54" s="20"/>
      <c r="N54" s="27" t="e">
        <f t="shared" si="0"/>
        <v>#DIV/0!</v>
      </c>
      <c r="O54" s="20"/>
      <c r="P54" s="20"/>
      <c r="Q54" s="23">
        <f t="shared" si="1"/>
        <v>0</v>
      </c>
      <c r="R54" s="25" t="e">
        <f t="shared" si="2"/>
        <v>#DIV/0!</v>
      </c>
      <c r="S54" s="3"/>
      <c r="T54" s="16"/>
    </row>
    <row r="55" spans="1:20">
      <c r="A55" s="16"/>
      <c r="B55" s="17"/>
      <c r="C55" s="17"/>
      <c r="D55" s="17"/>
      <c r="E55" s="17"/>
      <c r="F55" s="17"/>
      <c r="G55" s="17"/>
      <c r="H55" s="17"/>
      <c r="I55" s="16"/>
      <c r="J55" s="18"/>
      <c r="K55" s="3"/>
      <c r="L55" s="19"/>
      <c r="M55" s="20"/>
      <c r="N55" s="27" t="e">
        <f t="shared" si="0"/>
        <v>#DIV/0!</v>
      </c>
      <c r="O55" s="20"/>
      <c r="P55" s="20"/>
      <c r="Q55" s="23">
        <f t="shared" si="1"/>
        <v>0</v>
      </c>
      <c r="R55" s="25" t="e">
        <f t="shared" si="2"/>
        <v>#DIV/0!</v>
      </c>
      <c r="S55" s="3"/>
      <c r="T55" s="16"/>
    </row>
    <row r="56" spans="1:20">
      <c r="A56" s="16"/>
      <c r="B56" s="17"/>
      <c r="C56" s="17"/>
      <c r="D56" s="17"/>
      <c r="E56" s="17"/>
      <c r="F56" s="17"/>
      <c r="G56" s="17"/>
      <c r="H56" s="17"/>
      <c r="I56" s="16"/>
      <c r="J56" s="18"/>
      <c r="K56" s="3"/>
      <c r="L56" s="19"/>
      <c r="M56" s="20"/>
      <c r="N56" s="27" t="e">
        <f t="shared" si="0"/>
        <v>#DIV/0!</v>
      </c>
      <c r="O56" s="20"/>
      <c r="P56" s="20"/>
      <c r="Q56" s="23">
        <f t="shared" si="1"/>
        <v>0</v>
      </c>
      <c r="R56" s="25" t="e">
        <f t="shared" si="2"/>
        <v>#DIV/0!</v>
      </c>
      <c r="S56" s="3"/>
      <c r="T56" s="16"/>
    </row>
    <row r="57" spans="1:20">
      <c r="A57" s="16"/>
      <c r="B57" s="17"/>
      <c r="C57" s="17"/>
      <c r="D57" s="17"/>
      <c r="E57" s="17"/>
      <c r="F57" s="17"/>
      <c r="G57" s="17"/>
      <c r="H57" s="17"/>
      <c r="I57" s="16"/>
      <c r="J57" s="18"/>
      <c r="K57" s="3"/>
      <c r="L57" s="19"/>
      <c r="M57" s="20"/>
      <c r="N57" s="27" t="e">
        <f t="shared" si="0"/>
        <v>#DIV/0!</v>
      </c>
      <c r="O57" s="20"/>
      <c r="P57" s="20"/>
      <c r="Q57" s="23">
        <f t="shared" si="1"/>
        <v>0</v>
      </c>
      <c r="R57" s="25" t="e">
        <f t="shared" si="2"/>
        <v>#DIV/0!</v>
      </c>
      <c r="S57" s="3"/>
      <c r="T57" s="16"/>
    </row>
    <row r="58" spans="1:20">
      <c r="A58" s="16"/>
      <c r="B58" s="17"/>
      <c r="C58" s="17"/>
      <c r="D58" s="17"/>
      <c r="E58" s="17"/>
      <c r="F58" s="17"/>
      <c r="G58" s="17"/>
      <c r="H58" s="17"/>
      <c r="I58" s="16"/>
      <c r="J58" s="18"/>
      <c r="K58" s="3"/>
      <c r="L58" s="19"/>
      <c r="M58" s="20"/>
      <c r="N58" s="27" t="e">
        <f t="shared" si="0"/>
        <v>#DIV/0!</v>
      </c>
      <c r="O58" s="20"/>
      <c r="P58" s="20"/>
      <c r="Q58" s="23">
        <f t="shared" si="1"/>
        <v>0</v>
      </c>
      <c r="R58" s="25" t="e">
        <f t="shared" si="2"/>
        <v>#DIV/0!</v>
      </c>
      <c r="S58" s="3"/>
      <c r="T58" s="16"/>
    </row>
    <row r="59" spans="1:20">
      <c r="A59" s="16"/>
      <c r="B59" s="17"/>
      <c r="C59" s="17"/>
      <c r="D59" s="17"/>
      <c r="E59" s="17"/>
      <c r="F59" s="17"/>
      <c r="G59" s="17"/>
      <c r="H59" s="17"/>
      <c r="I59" s="16"/>
      <c r="J59" s="18"/>
      <c r="K59" s="3"/>
      <c r="L59" s="19"/>
      <c r="M59" s="20"/>
      <c r="N59" s="27" t="e">
        <f t="shared" si="0"/>
        <v>#DIV/0!</v>
      </c>
      <c r="O59" s="20"/>
      <c r="P59" s="20"/>
      <c r="Q59" s="23">
        <f t="shared" si="1"/>
        <v>0</v>
      </c>
      <c r="R59" s="25" t="e">
        <f t="shared" ref="R59:R172" si="3">+N59*Q59</f>
        <v>#DIV/0!</v>
      </c>
      <c r="S59" s="3"/>
      <c r="T59" s="16"/>
    </row>
    <row r="60" spans="1:20">
      <c r="A60" s="16"/>
      <c r="B60" s="17"/>
      <c r="C60" s="17"/>
      <c r="D60" s="17"/>
      <c r="E60" s="17"/>
      <c r="F60" s="17"/>
      <c r="G60" s="17"/>
      <c r="H60" s="17"/>
      <c r="I60" s="16"/>
      <c r="J60" s="18"/>
      <c r="K60" s="3"/>
      <c r="L60" s="19"/>
      <c r="M60" s="20"/>
      <c r="N60" s="27" t="e">
        <f t="shared" si="0"/>
        <v>#DIV/0!</v>
      </c>
      <c r="O60" s="20"/>
      <c r="P60" s="20"/>
      <c r="Q60" s="23">
        <f t="shared" si="1"/>
        <v>0</v>
      </c>
      <c r="R60" s="25" t="e">
        <f t="shared" si="3"/>
        <v>#DIV/0!</v>
      </c>
      <c r="S60" s="3"/>
      <c r="T60" s="16"/>
    </row>
    <row r="61" spans="1:20">
      <c r="A61" s="16"/>
      <c r="B61" s="17"/>
      <c r="C61" s="17"/>
      <c r="D61" s="17"/>
      <c r="E61" s="17"/>
      <c r="F61" s="17"/>
      <c r="G61" s="17"/>
      <c r="H61" s="17"/>
      <c r="I61" s="16"/>
      <c r="J61" s="18"/>
      <c r="K61" s="3"/>
      <c r="L61" s="19"/>
      <c r="M61" s="20"/>
      <c r="N61" s="27" t="e">
        <f t="shared" si="0"/>
        <v>#DIV/0!</v>
      </c>
      <c r="O61" s="20"/>
      <c r="P61" s="20"/>
      <c r="Q61" s="23">
        <f t="shared" si="1"/>
        <v>0</v>
      </c>
      <c r="R61" s="25" t="e">
        <f t="shared" si="3"/>
        <v>#DIV/0!</v>
      </c>
      <c r="S61" s="3"/>
      <c r="T61" s="16"/>
    </row>
    <row r="62" spans="1:20">
      <c r="A62" s="16"/>
      <c r="B62" s="17"/>
      <c r="C62" s="17"/>
      <c r="D62" s="17"/>
      <c r="E62" s="17"/>
      <c r="F62" s="17"/>
      <c r="G62" s="17"/>
      <c r="H62" s="17"/>
      <c r="I62" s="16"/>
      <c r="J62" s="18"/>
      <c r="K62" s="3"/>
      <c r="L62" s="19"/>
      <c r="M62" s="20"/>
      <c r="N62" s="27" t="e">
        <f t="shared" si="0"/>
        <v>#DIV/0!</v>
      </c>
      <c r="O62" s="20"/>
      <c r="P62" s="20"/>
      <c r="Q62" s="23">
        <f t="shared" si="1"/>
        <v>0</v>
      </c>
      <c r="R62" s="25" t="e">
        <f t="shared" si="3"/>
        <v>#DIV/0!</v>
      </c>
      <c r="S62" s="3"/>
      <c r="T62" s="16"/>
    </row>
    <row r="63" spans="1:20">
      <c r="A63" s="16"/>
      <c r="B63" s="17"/>
      <c r="C63" s="17"/>
      <c r="D63" s="17"/>
      <c r="E63" s="17"/>
      <c r="F63" s="17"/>
      <c r="G63" s="17"/>
      <c r="H63" s="17"/>
      <c r="I63" s="16"/>
      <c r="J63" s="18"/>
      <c r="K63" s="3"/>
      <c r="L63" s="19"/>
      <c r="M63" s="20"/>
      <c r="N63" s="27" t="e">
        <f t="shared" si="0"/>
        <v>#DIV/0!</v>
      </c>
      <c r="O63" s="20"/>
      <c r="P63" s="20"/>
      <c r="Q63" s="23">
        <f t="shared" si="1"/>
        <v>0</v>
      </c>
      <c r="R63" s="25" t="e">
        <f t="shared" si="3"/>
        <v>#DIV/0!</v>
      </c>
      <c r="S63" s="3"/>
      <c r="T63" s="16"/>
    </row>
    <row r="64" spans="1:20">
      <c r="A64" s="16"/>
      <c r="B64" s="17"/>
      <c r="C64" s="17"/>
      <c r="D64" s="17"/>
      <c r="E64" s="17"/>
      <c r="F64" s="17"/>
      <c r="G64" s="17"/>
      <c r="H64" s="17"/>
      <c r="I64" s="16"/>
      <c r="J64" s="18"/>
      <c r="K64" s="3"/>
      <c r="L64" s="19"/>
      <c r="M64" s="20"/>
      <c r="N64" s="27" t="e">
        <f t="shared" si="0"/>
        <v>#DIV/0!</v>
      </c>
      <c r="O64" s="20"/>
      <c r="P64" s="20"/>
      <c r="Q64" s="23">
        <f t="shared" si="1"/>
        <v>0</v>
      </c>
      <c r="R64" s="25" t="e">
        <f t="shared" si="3"/>
        <v>#DIV/0!</v>
      </c>
      <c r="S64" s="3"/>
      <c r="T64" s="16"/>
    </row>
    <row r="65" spans="1:20">
      <c r="A65" s="16"/>
      <c r="B65" s="17"/>
      <c r="C65" s="17"/>
      <c r="D65" s="17"/>
      <c r="E65" s="17"/>
      <c r="F65" s="17"/>
      <c r="G65" s="17"/>
      <c r="H65" s="17"/>
      <c r="I65" s="16"/>
      <c r="J65" s="18"/>
      <c r="K65" s="3"/>
      <c r="L65" s="19"/>
      <c r="M65" s="20"/>
      <c r="N65" s="27" t="e">
        <f t="shared" si="0"/>
        <v>#DIV/0!</v>
      </c>
      <c r="O65" s="20"/>
      <c r="P65" s="20"/>
      <c r="Q65" s="23">
        <f t="shared" si="1"/>
        <v>0</v>
      </c>
      <c r="R65" s="25" t="e">
        <f t="shared" si="3"/>
        <v>#DIV/0!</v>
      </c>
      <c r="S65" s="3"/>
      <c r="T65" s="16"/>
    </row>
    <row r="66" spans="1:20">
      <c r="A66" s="16"/>
      <c r="B66" s="17"/>
      <c r="C66" s="17"/>
      <c r="D66" s="17"/>
      <c r="E66" s="17"/>
      <c r="F66" s="17"/>
      <c r="G66" s="17"/>
      <c r="H66" s="17"/>
      <c r="I66" s="16"/>
      <c r="J66" s="18"/>
      <c r="K66" s="3"/>
      <c r="L66" s="19"/>
      <c r="M66" s="20"/>
      <c r="N66" s="27" t="e">
        <f t="shared" si="0"/>
        <v>#DIV/0!</v>
      </c>
      <c r="O66" s="20"/>
      <c r="P66" s="20"/>
      <c r="Q66" s="23">
        <f t="shared" si="1"/>
        <v>0</v>
      </c>
      <c r="R66" s="25" t="e">
        <f t="shared" si="3"/>
        <v>#DIV/0!</v>
      </c>
      <c r="S66" s="3"/>
      <c r="T66" s="16"/>
    </row>
    <row r="67" spans="1:20">
      <c r="A67" s="16"/>
      <c r="B67" s="17"/>
      <c r="C67" s="17"/>
      <c r="D67" s="17"/>
      <c r="E67" s="17"/>
      <c r="F67" s="17"/>
      <c r="G67" s="17"/>
      <c r="H67" s="17"/>
      <c r="I67" s="16"/>
      <c r="J67" s="18"/>
      <c r="K67" s="3"/>
      <c r="L67" s="19"/>
      <c r="M67" s="20"/>
      <c r="N67" s="27" t="e">
        <f t="shared" si="0"/>
        <v>#DIV/0!</v>
      </c>
      <c r="O67" s="20"/>
      <c r="P67" s="20"/>
      <c r="Q67" s="23">
        <f t="shared" si="1"/>
        <v>0</v>
      </c>
      <c r="R67" s="25" t="e">
        <f t="shared" si="3"/>
        <v>#DIV/0!</v>
      </c>
      <c r="S67" s="3"/>
      <c r="T67" s="16"/>
    </row>
    <row r="68" spans="1:20">
      <c r="A68" s="16"/>
      <c r="B68" s="17"/>
      <c r="C68" s="17"/>
      <c r="D68" s="17"/>
      <c r="E68" s="17"/>
      <c r="F68" s="17"/>
      <c r="G68" s="17"/>
      <c r="H68" s="17"/>
      <c r="I68" s="16"/>
      <c r="J68" s="18"/>
      <c r="K68" s="3"/>
      <c r="L68" s="19"/>
      <c r="M68" s="20"/>
      <c r="N68" s="27" t="e">
        <f t="shared" si="0"/>
        <v>#DIV/0!</v>
      </c>
      <c r="O68" s="20"/>
      <c r="P68" s="20"/>
      <c r="Q68" s="23">
        <f t="shared" si="1"/>
        <v>0</v>
      </c>
      <c r="R68" s="25" t="e">
        <f t="shared" si="3"/>
        <v>#DIV/0!</v>
      </c>
      <c r="S68" s="3"/>
      <c r="T68" s="16"/>
    </row>
    <row r="69" spans="1:20">
      <c r="A69" s="16"/>
      <c r="B69" s="17"/>
      <c r="C69" s="17"/>
      <c r="D69" s="17"/>
      <c r="E69" s="17"/>
      <c r="F69" s="17"/>
      <c r="G69" s="17"/>
      <c r="H69" s="17"/>
      <c r="I69" s="16"/>
      <c r="J69" s="18"/>
      <c r="K69" s="3"/>
      <c r="L69" s="19"/>
      <c r="M69" s="20"/>
      <c r="N69" s="27" t="e">
        <f t="shared" si="0"/>
        <v>#DIV/0!</v>
      </c>
      <c r="O69" s="20"/>
      <c r="P69" s="20"/>
      <c r="Q69" s="23">
        <f t="shared" si="1"/>
        <v>0</v>
      </c>
      <c r="R69" s="25" t="e">
        <f t="shared" si="3"/>
        <v>#DIV/0!</v>
      </c>
      <c r="S69" s="3"/>
      <c r="T69" s="16"/>
    </row>
    <row r="70" spans="1:20">
      <c r="A70" s="16"/>
      <c r="B70" s="17"/>
      <c r="C70" s="17"/>
      <c r="D70" s="17"/>
      <c r="E70" s="17"/>
      <c r="F70" s="17"/>
      <c r="G70" s="17"/>
      <c r="H70" s="17"/>
      <c r="I70" s="16"/>
      <c r="J70" s="18"/>
      <c r="K70" s="3"/>
      <c r="L70" s="19"/>
      <c r="M70" s="20"/>
      <c r="N70" s="27" t="e">
        <f t="shared" si="0"/>
        <v>#DIV/0!</v>
      </c>
      <c r="O70" s="20"/>
      <c r="P70" s="20"/>
      <c r="Q70" s="23">
        <f t="shared" si="1"/>
        <v>0</v>
      </c>
      <c r="R70" s="25" t="e">
        <f t="shared" si="3"/>
        <v>#DIV/0!</v>
      </c>
      <c r="S70" s="3"/>
      <c r="T70" s="16"/>
    </row>
    <row r="71" spans="1:20">
      <c r="A71" s="16"/>
      <c r="B71" s="17"/>
      <c r="C71" s="17"/>
      <c r="D71" s="17"/>
      <c r="E71" s="17"/>
      <c r="F71" s="17"/>
      <c r="G71" s="17"/>
      <c r="H71" s="17"/>
      <c r="I71" s="16"/>
      <c r="J71" s="18"/>
      <c r="K71" s="3"/>
      <c r="L71" s="19"/>
      <c r="M71" s="20"/>
      <c r="N71" s="27" t="e">
        <f t="shared" si="0"/>
        <v>#DIV/0!</v>
      </c>
      <c r="O71" s="20"/>
      <c r="P71" s="20"/>
      <c r="Q71" s="23">
        <f t="shared" si="1"/>
        <v>0</v>
      </c>
      <c r="R71" s="25" t="e">
        <f t="shared" si="3"/>
        <v>#DIV/0!</v>
      </c>
      <c r="S71" s="3"/>
      <c r="T71" s="16"/>
    </row>
    <row r="72" spans="1:20">
      <c r="A72" s="16"/>
      <c r="B72" s="17"/>
      <c r="C72" s="17"/>
      <c r="D72" s="17"/>
      <c r="E72" s="17"/>
      <c r="F72" s="17"/>
      <c r="G72" s="17"/>
      <c r="H72" s="17"/>
      <c r="I72" s="16"/>
      <c r="J72" s="18"/>
      <c r="K72" s="3"/>
      <c r="L72" s="19"/>
      <c r="M72" s="20"/>
      <c r="N72" s="27" t="e">
        <f t="shared" si="0"/>
        <v>#DIV/0!</v>
      </c>
      <c r="O72" s="20"/>
      <c r="P72" s="20"/>
      <c r="Q72" s="23">
        <f t="shared" si="1"/>
        <v>0</v>
      </c>
      <c r="R72" s="25" t="e">
        <f t="shared" si="3"/>
        <v>#DIV/0!</v>
      </c>
      <c r="S72" s="3"/>
      <c r="T72" s="16"/>
    </row>
    <row r="73" spans="1:20">
      <c r="A73" s="16"/>
      <c r="B73" s="17"/>
      <c r="C73" s="17"/>
      <c r="D73" s="17"/>
      <c r="E73" s="17"/>
      <c r="F73" s="17"/>
      <c r="G73" s="17"/>
      <c r="H73" s="17"/>
      <c r="I73" s="16"/>
      <c r="J73" s="18"/>
      <c r="K73" s="3"/>
      <c r="L73" s="19"/>
      <c r="M73" s="20"/>
      <c r="N73" s="27" t="e">
        <f t="shared" si="0"/>
        <v>#DIV/0!</v>
      </c>
      <c r="O73" s="20"/>
      <c r="P73" s="20"/>
      <c r="Q73" s="23">
        <f t="shared" si="1"/>
        <v>0</v>
      </c>
      <c r="R73" s="25" t="e">
        <f t="shared" si="3"/>
        <v>#DIV/0!</v>
      </c>
      <c r="S73" s="3"/>
      <c r="T73" s="16"/>
    </row>
    <row r="74" spans="1:20">
      <c r="A74" s="16"/>
      <c r="B74" s="17"/>
      <c r="C74" s="17"/>
      <c r="D74" s="17"/>
      <c r="E74" s="17"/>
      <c r="F74" s="17"/>
      <c r="G74" s="17"/>
      <c r="H74" s="17"/>
      <c r="I74" s="16"/>
      <c r="J74" s="18"/>
      <c r="K74" s="3"/>
      <c r="L74" s="19"/>
      <c r="M74" s="20"/>
      <c r="N74" s="27" t="e">
        <f t="shared" si="0"/>
        <v>#DIV/0!</v>
      </c>
      <c r="O74" s="20"/>
      <c r="P74" s="20"/>
      <c r="Q74" s="23">
        <f t="shared" si="1"/>
        <v>0</v>
      </c>
      <c r="R74" s="25" t="e">
        <f t="shared" si="3"/>
        <v>#DIV/0!</v>
      </c>
      <c r="S74" s="3"/>
      <c r="T74" s="16"/>
    </row>
    <row r="75" spans="1:20">
      <c r="A75" s="16"/>
      <c r="B75" s="17"/>
      <c r="C75" s="17"/>
      <c r="D75" s="17"/>
      <c r="E75" s="17"/>
      <c r="F75" s="17"/>
      <c r="G75" s="17"/>
      <c r="H75" s="17"/>
      <c r="I75" s="16"/>
      <c r="J75" s="18"/>
      <c r="K75" s="3"/>
      <c r="L75" s="19"/>
      <c r="M75" s="20"/>
      <c r="N75" s="27" t="e">
        <f t="shared" si="0"/>
        <v>#DIV/0!</v>
      </c>
      <c r="O75" s="20"/>
      <c r="P75" s="20"/>
      <c r="Q75" s="23">
        <f t="shared" si="1"/>
        <v>0</v>
      </c>
      <c r="R75" s="25" t="e">
        <f t="shared" si="3"/>
        <v>#DIV/0!</v>
      </c>
      <c r="S75" s="3"/>
      <c r="T75" s="16"/>
    </row>
    <row r="76" spans="1:20">
      <c r="A76" s="16"/>
      <c r="B76" s="17"/>
      <c r="C76" s="17"/>
      <c r="D76" s="17"/>
      <c r="E76" s="17"/>
      <c r="F76" s="17"/>
      <c r="G76" s="17"/>
      <c r="H76" s="17"/>
      <c r="I76" s="16"/>
      <c r="J76" s="18"/>
      <c r="K76" s="3"/>
      <c r="L76" s="19"/>
      <c r="M76" s="20"/>
      <c r="N76" s="27" t="e">
        <f t="shared" si="0"/>
        <v>#DIV/0!</v>
      </c>
      <c r="O76" s="20"/>
      <c r="P76" s="20"/>
      <c r="Q76" s="23">
        <f t="shared" ref="Q76:Q139" si="4">+O76+P76</f>
        <v>0</v>
      </c>
      <c r="R76" s="25" t="e">
        <f t="shared" si="3"/>
        <v>#DIV/0!</v>
      </c>
      <c r="S76" s="3"/>
      <c r="T76" s="16"/>
    </row>
    <row r="77" spans="1:20">
      <c r="A77" s="16"/>
      <c r="B77" s="17"/>
      <c r="C77" s="17"/>
      <c r="D77" s="17"/>
      <c r="E77" s="17"/>
      <c r="F77" s="17"/>
      <c r="G77" s="17"/>
      <c r="H77" s="17"/>
      <c r="I77" s="16"/>
      <c r="J77" s="18"/>
      <c r="K77" s="3"/>
      <c r="L77" s="19"/>
      <c r="M77" s="20"/>
      <c r="N77" s="27" t="e">
        <f t="shared" si="0"/>
        <v>#DIV/0!</v>
      </c>
      <c r="O77" s="20"/>
      <c r="P77" s="20"/>
      <c r="Q77" s="23">
        <f t="shared" si="4"/>
        <v>0</v>
      </c>
      <c r="R77" s="25" t="e">
        <f t="shared" si="3"/>
        <v>#DIV/0!</v>
      </c>
      <c r="S77" s="3"/>
      <c r="T77" s="16"/>
    </row>
    <row r="78" spans="1:20">
      <c r="A78" s="16"/>
      <c r="B78" s="17"/>
      <c r="C78" s="17"/>
      <c r="D78" s="17"/>
      <c r="E78" s="17"/>
      <c r="F78" s="17"/>
      <c r="G78" s="17"/>
      <c r="H78" s="17"/>
      <c r="I78" s="16"/>
      <c r="J78" s="18"/>
      <c r="K78" s="3"/>
      <c r="L78" s="19"/>
      <c r="M78" s="20"/>
      <c r="N78" s="27" t="e">
        <f t="shared" si="0"/>
        <v>#DIV/0!</v>
      </c>
      <c r="O78" s="20"/>
      <c r="P78" s="20"/>
      <c r="Q78" s="23">
        <f t="shared" si="4"/>
        <v>0</v>
      </c>
      <c r="R78" s="25" t="e">
        <f t="shared" si="3"/>
        <v>#DIV/0!</v>
      </c>
      <c r="S78" s="3"/>
      <c r="T78" s="16"/>
    </row>
    <row r="79" spans="1:20">
      <c r="A79" s="16"/>
      <c r="B79" s="17"/>
      <c r="C79" s="17"/>
      <c r="D79" s="17"/>
      <c r="E79" s="17"/>
      <c r="F79" s="17"/>
      <c r="G79" s="17"/>
      <c r="H79" s="17"/>
      <c r="I79" s="16"/>
      <c r="J79" s="18"/>
      <c r="K79" s="3"/>
      <c r="L79" s="19"/>
      <c r="M79" s="20"/>
      <c r="N79" s="27" t="e">
        <f t="shared" si="0"/>
        <v>#DIV/0!</v>
      </c>
      <c r="O79" s="20"/>
      <c r="P79" s="20"/>
      <c r="Q79" s="23">
        <f t="shared" si="4"/>
        <v>0</v>
      </c>
      <c r="R79" s="25" t="e">
        <f t="shared" si="3"/>
        <v>#DIV/0!</v>
      </c>
      <c r="S79" s="3"/>
      <c r="T79" s="16"/>
    </row>
    <row r="80" spans="1:20">
      <c r="A80" s="16"/>
      <c r="B80" s="17"/>
      <c r="C80" s="17"/>
      <c r="D80" s="17"/>
      <c r="E80" s="17"/>
      <c r="F80" s="17"/>
      <c r="G80" s="17"/>
      <c r="H80" s="17"/>
      <c r="I80" s="16"/>
      <c r="J80" s="18"/>
      <c r="K80" s="3"/>
      <c r="L80" s="19"/>
      <c r="M80" s="20"/>
      <c r="N80" s="27" t="e">
        <f t="shared" si="0"/>
        <v>#DIV/0!</v>
      </c>
      <c r="O80" s="20"/>
      <c r="P80" s="20"/>
      <c r="Q80" s="23">
        <f t="shared" si="4"/>
        <v>0</v>
      </c>
      <c r="R80" s="25" t="e">
        <f t="shared" si="3"/>
        <v>#DIV/0!</v>
      </c>
      <c r="S80" s="3"/>
      <c r="T80" s="16"/>
    </row>
    <row r="81" spans="1:20">
      <c r="A81" s="16"/>
      <c r="B81" s="17"/>
      <c r="C81" s="17"/>
      <c r="D81" s="17"/>
      <c r="E81" s="17"/>
      <c r="F81" s="17"/>
      <c r="G81" s="17"/>
      <c r="H81" s="17"/>
      <c r="I81" s="16"/>
      <c r="J81" s="18"/>
      <c r="K81" s="3"/>
      <c r="L81" s="19"/>
      <c r="M81" s="20"/>
      <c r="N81" s="27" t="e">
        <f t="shared" si="0"/>
        <v>#DIV/0!</v>
      </c>
      <c r="O81" s="20"/>
      <c r="P81" s="20"/>
      <c r="Q81" s="23">
        <f t="shared" si="4"/>
        <v>0</v>
      </c>
      <c r="R81" s="25" t="e">
        <f t="shared" si="3"/>
        <v>#DIV/0!</v>
      </c>
      <c r="S81" s="3"/>
      <c r="T81" s="16"/>
    </row>
    <row r="82" spans="1:20">
      <c r="A82" s="16"/>
      <c r="B82" s="17"/>
      <c r="C82" s="17"/>
      <c r="D82" s="17"/>
      <c r="E82" s="17"/>
      <c r="F82" s="17"/>
      <c r="G82" s="17"/>
      <c r="H82" s="17"/>
      <c r="I82" s="16"/>
      <c r="J82" s="18"/>
      <c r="K82" s="3"/>
      <c r="L82" s="19"/>
      <c r="M82" s="20"/>
      <c r="N82" s="27" t="e">
        <f t="shared" si="0"/>
        <v>#DIV/0!</v>
      </c>
      <c r="O82" s="20"/>
      <c r="P82" s="20"/>
      <c r="Q82" s="23">
        <f t="shared" si="4"/>
        <v>0</v>
      </c>
      <c r="R82" s="25" t="e">
        <f t="shared" si="3"/>
        <v>#DIV/0!</v>
      </c>
      <c r="S82" s="3"/>
      <c r="T82" s="16"/>
    </row>
    <row r="83" spans="1:20">
      <c r="A83" s="16"/>
      <c r="B83" s="17"/>
      <c r="C83" s="17"/>
      <c r="D83" s="17"/>
      <c r="E83" s="17"/>
      <c r="F83" s="17"/>
      <c r="G83" s="17"/>
      <c r="H83" s="17"/>
      <c r="I83" s="16"/>
      <c r="J83" s="18"/>
      <c r="K83" s="3"/>
      <c r="L83" s="19"/>
      <c r="M83" s="20"/>
      <c r="N83" s="27" t="e">
        <f t="shared" si="0"/>
        <v>#DIV/0!</v>
      </c>
      <c r="O83" s="20"/>
      <c r="P83" s="20"/>
      <c r="Q83" s="23">
        <f t="shared" si="4"/>
        <v>0</v>
      </c>
      <c r="R83" s="25" t="e">
        <f t="shared" si="3"/>
        <v>#DIV/0!</v>
      </c>
      <c r="S83" s="3"/>
      <c r="T83" s="16"/>
    </row>
    <row r="84" spans="1:20">
      <c r="A84" s="16"/>
      <c r="B84" s="17"/>
      <c r="C84" s="17"/>
      <c r="D84" s="17"/>
      <c r="E84" s="17"/>
      <c r="F84" s="17"/>
      <c r="G84" s="17"/>
      <c r="H84" s="17"/>
      <c r="I84" s="16"/>
      <c r="J84" s="18"/>
      <c r="K84" s="3"/>
      <c r="L84" s="19"/>
      <c r="M84" s="20"/>
      <c r="N84" s="27" t="e">
        <f t="shared" si="0"/>
        <v>#DIV/0!</v>
      </c>
      <c r="O84" s="20"/>
      <c r="P84" s="20"/>
      <c r="Q84" s="23">
        <f t="shared" si="4"/>
        <v>0</v>
      </c>
      <c r="R84" s="25" t="e">
        <f t="shared" si="3"/>
        <v>#DIV/0!</v>
      </c>
      <c r="S84" s="3"/>
      <c r="T84" s="16"/>
    </row>
    <row r="85" spans="1:20">
      <c r="A85" s="16"/>
      <c r="B85" s="17"/>
      <c r="C85" s="17"/>
      <c r="D85" s="17"/>
      <c r="E85" s="17"/>
      <c r="F85" s="17"/>
      <c r="G85" s="17"/>
      <c r="H85" s="17"/>
      <c r="I85" s="16"/>
      <c r="J85" s="18"/>
      <c r="K85" s="3"/>
      <c r="L85" s="19"/>
      <c r="M85" s="20"/>
      <c r="N85" s="27" t="e">
        <f t="shared" si="0"/>
        <v>#DIV/0!</v>
      </c>
      <c r="O85" s="20"/>
      <c r="P85" s="20"/>
      <c r="Q85" s="23">
        <f t="shared" si="4"/>
        <v>0</v>
      </c>
      <c r="R85" s="25" t="e">
        <f t="shared" si="3"/>
        <v>#DIV/0!</v>
      </c>
      <c r="S85" s="3"/>
      <c r="T85" s="16"/>
    </row>
    <row r="86" spans="1:20">
      <c r="A86" s="16"/>
      <c r="B86" s="17"/>
      <c r="C86" s="17"/>
      <c r="D86" s="17"/>
      <c r="E86" s="17"/>
      <c r="F86" s="17"/>
      <c r="G86" s="17"/>
      <c r="H86" s="17"/>
      <c r="I86" s="16"/>
      <c r="J86" s="18"/>
      <c r="K86" s="3"/>
      <c r="L86" s="19"/>
      <c r="M86" s="20"/>
      <c r="N86" s="27" t="e">
        <f t="shared" si="0"/>
        <v>#DIV/0!</v>
      </c>
      <c r="O86" s="20"/>
      <c r="P86" s="20"/>
      <c r="Q86" s="23">
        <f t="shared" si="4"/>
        <v>0</v>
      </c>
      <c r="R86" s="25" t="e">
        <f t="shared" si="3"/>
        <v>#DIV/0!</v>
      </c>
      <c r="S86" s="3"/>
      <c r="T86" s="16"/>
    </row>
    <row r="87" spans="1:20">
      <c r="A87" s="16"/>
      <c r="B87" s="17"/>
      <c r="C87" s="17"/>
      <c r="D87" s="17"/>
      <c r="E87" s="17"/>
      <c r="F87" s="17"/>
      <c r="G87" s="17"/>
      <c r="H87" s="17"/>
      <c r="I87" s="16"/>
      <c r="J87" s="18"/>
      <c r="K87" s="3"/>
      <c r="L87" s="19"/>
      <c r="M87" s="20"/>
      <c r="N87" s="27" t="e">
        <f t="shared" si="0"/>
        <v>#DIV/0!</v>
      </c>
      <c r="O87" s="20"/>
      <c r="P87" s="20"/>
      <c r="Q87" s="23">
        <f t="shared" si="4"/>
        <v>0</v>
      </c>
      <c r="R87" s="25" t="e">
        <f t="shared" si="3"/>
        <v>#DIV/0!</v>
      </c>
      <c r="S87" s="3"/>
      <c r="T87" s="16"/>
    </row>
    <row r="88" spans="1:20">
      <c r="A88" s="16"/>
      <c r="B88" s="17"/>
      <c r="C88" s="17"/>
      <c r="D88" s="17"/>
      <c r="E88" s="17"/>
      <c r="F88" s="17"/>
      <c r="G88" s="17"/>
      <c r="H88" s="17"/>
      <c r="I88" s="16"/>
      <c r="J88" s="18"/>
      <c r="K88" s="3"/>
      <c r="L88" s="19"/>
      <c r="M88" s="20"/>
      <c r="N88" s="27" t="e">
        <f t="shared" si="0"/>
        <v>#DIV/0!</v>
      </c>
      <c r="O88" s="20"/>
      <c r="P88" s="20"/>
      <c r="Q88" s="23">
        <f t="shared" si="4"/>
        <v>0</v>
      </c>
      <c r="R88" s="25" t="e">
        <f t="shared" si="3"/>
        <v>#DIV/0!</v>
      </c>
      <c r="S88" s="3"/>
      <c r="T88" s="16"/>
    </row>
    <row r="89" spans="1:20">
      <c r="A89" s="16"/>
      <c r="B89" s="17"/>
      <c r="C89" s="17"/>
      <c r="D89" s="17"/>
      <c r="E89" s="17"/>
      <c r="F89" s="17"/>
      <c r="G89" s="17"/>
      <c r="H89" s="17"/>
      <c r="I89" s="16"/>
      <c r="J89" s="18"/>
      <c r="K89" s="3"/>
      <c r="L89" s="19"/>
      <c r="M89" s="20"/>
      <c r="N89" s="27" t="e">
        <f t="shared" si="0"/>
        <v>#DIV/0!</v>
      </c>
      <c r="O89" s="20"/>
      <c r="P89" s="20"/>
      <c r="Q89" s="23">
        <f t="shared" si="4"/>
        <v>0</v>
      </c>
      <c r="R89" s="25" t="e">
        <f t="shared" si="3"/>
        <v>#DIV/0!</v>
      </c>
      <c r="S89" s="3"/>
      <c r="T89" s="16"/>
    </row>
    <row r="90" spans="1:20">
      <c r="A90" s="16"/>
      <c r="B90" s="17"/>
      <c r="C90" s="17"/>
      <c r="D90" s="17"/>
      <c r="E90" s="17"/>
      <c r="F90" s="17"/>
      <c r="G90" s="17"/>
      <c r="H90" s="17"/>
      <c r="I90" s="16"/>
      <c r="J90" s="18"/>
      <c r="K90" s="3"/>
      <c r="L90" s="19"/>
      <c r="M90" s="20"/>
      <c r="N90" s="27" t="e">
        <f t="shared" si="0"/>
        <v>#DIV/0!</v>
      </c>
      <c r="O90" s="20"/>
      <c r="P90" s="20"/>
      <c r="Q90" s="23">
        <f t="shared" si="4"/>
        <v>0</v>
      </c>
      <c r="R90" s="25" t="e">
        <f t="shared" si="3"/>
        <v>#DIV/0!</v>
      </c>
      <c r="S90" s="3"/>
      <c r="T90" s="16"/>
    </row>
    <row r="91" spans="1:20">
      <c r="A91" s="16"/>
      <c r="B91" s="17"/>
      <c r="C91" s="17"/>
      <c r="D91" s="17"/>
      <c r="E91" s="17"/>
      <c r="F91" s="17"/>
      <c r="G91" s="17"/>
      <c r="H91" s="17"/>
      <c r="I91" s="16"/>
      <c r="J91" s="18"/>
      <c r="K91" s="3"/>
      <c r="L91" s="19"/>
      <c r="M91" s="20"/>
      <c r="N91" s="27" t="e">
        <f t="shared" si="0"/>
        <v>#DIV/0!</v>
      </c>
      <c r="O91" s="20"/>
      <c r="P91" s="20"/>
      <c r="Q91" s="23">
        <f t="shared" si="4"/>
        <v>0</v>
      </c>
      <c r="R91" s="25" t="e">
        <f t="shared" si="3"/>
        <v>#DIV/0!</v>
      </c>
      <c r="S91" s="3"/>
      <c r="T91" s="16"/>
    </row>
    <row r="92" spans="1:20">
      <c r="A92" s="16"/>
      <c r="B92" s="17"/>
      <c r="C92" s="17"/>
      <c r="D92" s="17"/>
      <c r="E92" s="17"/>
      <c r="F92" s="17"/>
      <c r="G92" s="17"/>
      <c r="H92" s="17"/>
      <c r="I92" s="16"/>
      <c r="J92" s="18"/>
      <c r="K92" s="3"/>
      <c r="L92" s="19"/>
      <c r="M92" s="20"/>
      <c r="N92" s="27" t="e">
        <f t="shared" si="0"/>
        <v>#DIV/0!</v>
      </c>
      <c r="O92" s="20"/>
      <c r="P92" s="20"/>
      <c r="Q92" s="23">
        <f t="shared" si="4"/>
        <v>0</v>
      </c>
      <c r="R92" s="25" t="e">
        <f t="shared" si="3"/>
        <v>#DIV/0!</v>
      </c>
      <c r="S92" s="3"/>
      <c r="T92" s="16"/>
    </row>
    <row r="93" spans="1:20">
      <c r="A93" s="16"/>
      <c r="B93" s="17"/>
      <c r="C93" s="17"/>
      <c r="D93" s="17"/>
      <c r="E93" s="17"/>
      <c r="F93" s="17"/>
      <c r="G93" s="17"/>
      <c r="H93" s="17"/>
      <c r="I93" s="16"/>
      <c r="J93" s="18"/>
      <c r="K93" s="3"/>
      <c r="L93" s="19"/>
      <c r="M93" s="20"/>
      <c r="N93" s="27" t="e">
        <f t="shared" si="0"/>
        <v>#DIV/0!</v>
      </c>
      <c r="O93" s="20"/>
      <c r="P93" s="20"/>
      <c r="Q93" s="23">
        <f t="shared" si="4"/>
        <v>0</v>
      </c>
      <c r="R93" s="25" t="e">
        <f t="shared" si="3"/>
        <v>#DIV/0!</v>
      </c>
      <c r="S93" s="3"/>
      <c r="T93" s="16"/>
    </row>
    <row r="94" spans="1:20">
      <c r="A94" s="16"/>
      <c r="B94" s="17"/>
      <c r="C94" s="17"/>
      <c r="D94" s="17"/>
      <c r="E94" s="17"/>
      <c r="F94" s="17"/>
      <c r="G94" s="17"/>
      <c r="H94" s="17"/>
      <c r="I94" s="16"/>
      <c r="J94" s="18"/>
      <c r="K94" s="3"/>
      <c r="L94" s="19"/>
      <c r="M94" s="20"/>
      <c r="N94" s="27" t="e">
        <f t="shared" si="0"/>
        <v>#DIV/0!</v>
      </c>
      <c r="O94" s="20"/>
      <c r="P94" s="20"/>
      <c r="Q94" s="23">
        <f t="shared" si="4"/>
        <v>0</v>
      </c>
      <c r="R94" s="25" t="e">
        <f t="shared" si="3"/>
        <v>#DIV/0!</v>
      </c>
      <c r="S94" s="3"/>
      <c r="T94" s="16"/>
    </row>
    <row r="95" spans="1:20">
      <c r="A95" s="16"/>
      <c r="B95" s="17"/>
      <c r="C95" s="17"/>
      <c r="D95" s="17"/>
      <c r="E95" s="17"/>
      <c r="F95" s="17"/>
      <c r="G95" s="17"/>
      <c r="H95" s="17"/>
      <c r="I95" s="16"/>
      <c r="J95" s="18"/>
      <c r="K95" s="3"/>
      <c r="L95" s="19"/>
      <c r="M95" s="20"/>
      <c r="N95" s="27" t="e">
        <f t="shared" si="0"/>
        <v>#DIV/0!</v>
      </c>
      <c r="O95" s="20"/>
      <c r="P95" s="20"/>
      <c r="Q95" s="23">
        <f t="shared" si="4"/>
        <v>0</v>
      </c>
      <c r="R95" s="25" t="e">
        <f t="shared" si="3"/>
        <v>#DIV/0!</v>
      </c>
      <c r="S95" s="3"/>
      <c r="T95" s="16"/>
    </row>
    <row r="96" spans="1:20">
      <c r="A96" s="16"/>
      <c r="B96" s="17"/>
      <c r="C96" s="17"/>
      <c r="D96" s="17"/>
      <c r="E96" s="17"/>
      <c r="F96" s="17"/>
      <c r="G96" s="17"/>
      <c r="H96" s="17"/>
      <c r="I96" s="16"/>
      <c r="J96" s="18"/>
      <c r="K96" s="3"/>
      <c r="L96" s="19"/>
      <c r="M96" s="20"/>
      <c r="N96" s="27" t="e">
        <f t="shared" si="0"/>
        <v>#DIV/0!</v>
      </c>
      <c r="O96" s="20"/>
      <c r="P96" s="20"/>
      <c r="Q96" s="23">
        <f t="shared" si="4"/>
        <v>0</v>
      </c>
      <c r="R96" s="25" t="e">
        <f t="shared" si="3"/>
        <v>#DIV/0!</v>
      </c>
      <c r="S96" s="3"/>
      <c r="T96" s="16"/>
    </row>
    <row r="97" spans="1:20">
      <c r="A97" s="16"/>
      <c r="B97" s="17"/>
      <c r="C97" s="17"/>
      <c r="D97" s="17"/>
      <c r="E97" s="17"/>
      <c r="F97" s="17"/>
      <c r="G97" s="17"/>
      <c r="H97" s="17"/>
      <c r="I97" s="16"/>
      <c r="J97" s="18"/>
      <c r="K97" s="3"/>
      <c r="L97" s="19"/>
      <c r="M97" s="20"/>
      <c r="N97" s="27" t="e">
        <f t="shared" si="0"/>
        <v>#DIV/0!</v>
      </c>
      <c r="O97" s="20"/>
      <c r="P97" s="20"/>
      <c r="Q97" s="23">
        <f t="shared" si="4"/>
        <v>0</v>
      </c>
      <c r="R97" s="25" t="e">
        <f t="shared" si="3"/>
        <v>#DIV/0!</v>
      </c>
      <c r="S97" s="3"/>
      <c r="T97" s="16"/>
    </row>
    <row r="98" spans="1:20">
      <c r="A98" s="16"/>
      <c r="B98" s="17"/>
      <c r="C98" s="17"/>
      <c r="D98" s="17"/>
      <c r="E98" s="17"/>
      <c r="F98" s="17"/>
      <c r="G98" s="17"/>
      <c r="H98" s="17"/>
      <c r="I98" s="16"/>
      <c r="J98" s="18"/>
      <c r="K98" s="3"/>
      <c r="L98" s="19"/>
      <c r="M98" s="20"/>
      <c r="N98" s="27" t="e">
        <f t="shared" si="0"/>
        <v>#DIV/0!</v>
      </c>
      <c r="O98" s="20"/>
      <c r="P98" s="20"/>
      <c r="Q98" s="23">
        <f t="shared" si="4"/>
        <v>0</v>
      </c>
      <c r="R98" s="25" t="e">
        <f t="shared" si="3"/>
        <v>#DIV/0!</v>
      </c>
      <c r="S98" s="3"/>
      <c r="T98" s="16"/>
    </row>
    <row r="99" spans="1:20">
      <c r="A99" s="16"/>
      <c r="B99" s="17"/>
      <c r="C99" s="17"/>
      <c r="D99" s="17"/>
      <c r="E99" s="17"/>
      <c r="F99" s="17"/>
      <c r="G99" s="17"/>
      <c r="H99" s="17"/>
      <c r="I99" s="16"/>
      <c r="J99" s="18"/>
      <c r="K99" s="3"/>
      <c r="L99" s="19"/>
      <c r="M99" s="20"/>
      <c r="N99" s="27" t="e">
        <f t="shared" si="0"/>
        <v>#DIV/0!</v>
      </c>
      <c r="O99" s="20"/>
      <c r="P99" s="20"/>
      <c r="Q99" s="23">
        <f t="shared" si="4"/>
        <v>0</v>
      </c>
      <c r="R99" s="25" t="e">
        <f t="shared" si="3"/>
        <v>#DIV/0!</v>
      </c>
      <c r="S99" s="3"/>
      <c r="T99" s="16"/>
    </row>
    <row r="100" spans="1:20">
      <c r="A100" s="16"/>
      <c r="B100" s="17"/>
      <c r="C100" s="17"/>
      <c r="D100" s="17"/>
      <c r="E100" s="17"/>
      <c r="F100" s="17"/>
      <c r="G100" s="17"/>
      <c r="H100" s="17"/>
      <c r="I100" s="16"/>
      <c r="J100" s="18"/>
      <c r="K100" s="3"/>
      <c r="L100" s="19"/>
      <c r="M100" s="20"/>
      <c r="N100" s="27" t="e">
        <f t="shared" si="0"/>
        <v>#DIV/0!</v>
      </c>
      <c r="O100" s="20"/>
      <c r="P100" s="20"/>
      <c r="Q100" s="23">
        <f t="shared" si="4"/>
        <v>0</v>
      </c>
      <c r="R100" s="25" t="e">
        <f t="shared" si="3"/>
        <v>#DIV/0!</v>
      </c>
      <c r="S100" s="3"/>
      <c r="T100" s="16"/>
    </row>
    <row r="101" spans="1:20">
      <c r="A101" s="16"/>
      <c r="B101" s="17"/>
      <c r="C101" s="17"/>
      <c r="D101" s="17"/>
      <c r="E101" s="17"/>
      <c r="F101" s="17"/>
      <c r="G101" s="17"/>
      <c r="H101" s="17"/>
      <c r="I101" s="16"/>
      <c r="J101" s="18"/>
      <c r="K101" s="3"/>
      <c r="L101" s="19"/>
      <c r="M101" s="20"/>
      <c r="N101" s="27" t="e">
        <f t="shared" si="0"/>
        <v>#DIV/0!</v>
      </c>
      <c r="O101" s="20"/>
      <c r="P101" s="20"/>
      <c r="Q101" s="23">
        <f t="shared" si="4"/>
        <v>0</v>
      </c>
      <c r="R101" s="25" t="e">
        <f t="shared" si="3"/>
        <v>#DIV/0!</v>
      </c>
      <c r="S101" s="3"/>
      <c r="T101" s="16"/>
    </row>
    <row r="102" spans="1:20">
      <c r="A102" s="16"/>
      <c r="B102" s="17"/>
      <c r="C102" s="17"/>
      <c r="D102" s="17"/>
      <c r="E102" s="17"/>
      <c r="F102" s="17"/>
      <c r="G102" s="17"/>
      <c r="H102" s="17"/>
      <c r="I102" s="16"/>
      <c r="J102" s="18"/>
      <c r="K102" s="3"/>
      <c r="L102" s="19"/>
      <c r="M102" s="20"/>
      <c r="N102" s="27" t="e">
        <f t="shared" si="0"/>
        <v>#DIV/0!</v>
      </c>
      <c r="O102" s="20"/>
      <c r="P102" s="20"/>
      <c r="Q102" s="23">
        <f t="shared" si="4"/>
        <v>0</v>
      </c>
      <c r="R102" s="25" t="e">
        <f t="shared" si="3"/>
        <v>#DIV/0!</v>
      </c>
      <c r="S102" s="3"/>
      <c r="T102" s="16"/>
    </row>
    <row r="103" spans="1:20">
      <c r="A103" s="16"/>
      <c r="B103" s="17"/>
      <c r="C103" s="17"/>
      <c r="D103" s="17"/>
      <c r="E103" s="17"/>
      <c r="F103" s="17"/>
      <c r="G103" s="17"/>
      <c r="H103" s="17"/>
      <c r="I103" s="16"/>
      <c r="J103" s="18"/>
      <c r="K103" s="3"/>
      <c r="L103" s="19"/>
      <c r="M103" s="20"/>
      <c r="N103" s="27" t="e">
        <f t="shared" si="0"/>
        <v>#DIV/0!</v>
      </c>
      <c r="O103" s="20"/>
      <c r="P103" s="20"/>
      <c r="Q103" s="23">
        <f t="shared" si="4"/>
        <v>0</v>
      </c>
      <c r="R103" s="25" t="e">
        <f t="shared" si="3"/>
        <v>#DIV/0!</v>
      </c>
      <c r="S103" s="3"/>
      <c r="T103" s="16"/>
    </row>
    <row r="104" spans="1:20">
      <c r="A104" s="16"/>
      <c r="B104" s="17"/>
      <c r="C104" s="17"/>
      <c r="D104" s="17"/>
      <c r="E104" s="17"/>
      <c r="F104" s="17"/>
      <c r="G104" s="17"/>
      <c r="H104" s="17"/>
      <c r="I104" s="16"/>
      <c r="J104" s="18"/>
      <c r="K104" s="3"/>
      <c r="L104" s="19"/>
      <c r="M104" s="20"/>
      <c r="N104" s="27" t="e">
        <f t="shared" si="0"/>
        <v>#DIV/0!</v>
      </c>
      <c r="O104" s="20"/>
      <c r="P104" s="20"/>
      <c r="Q104" s="23">
        <f t="shared" si="4"/>
        <v>0</v>
      </c>
      <c r="R104" s="25" t="e">
        <f t="shared" si="3"/>
        <v>#DIV/0!</v>
      </c>
      <c r="S104" s="3"/>
      <c r="T104" s="16"/>
    </row>
    <row r="105" spans="1:20">
      <c r="A105" s="16"/>
      <c r="B105" s="17"/>
      <c r="C105" s="17"/>
      <c r="D105" s="17"/>
      <c r="E105" s="17"/>
      <c r="F105" s="17"/>
      <c r="G105" s="17"/>
      <c r="H105" s="17"/>
      <c r="I105" s="16"/>
      <c r="J105" s="18"/>
      <c r="K105" s="3"/>
      <c r="L105" s="19"/>
      <c r="M105" s="20"/>
      <c r="N105" s="27" t="e">
        <f t="shared" si="0"/>
        <v>#DIV/0!</v>
      </c>
      <c r="O105" s="20"/>
      <c r="P105" s="20"/>
      <c r="Q105" s="23">
        <f t="shared" si="4"/>
        <v>0</v>
      </c>
      <c r="R105" s="25" t="e">
        <f t="shared" si="3"/>
        <v>#DIV/0!</v>
      </c>
      <c r="S105" s="3"/>
      <c r="T105" s="16"/>
    </row>
    <row r="106" spans="1:20">
      <c r="A106" s="16"/>
      <c r="B106" s="17"/>
      <c r="C106" s="17"/>
      <c r="D106" s="17"/>
      <c r="E106" s="17"/>
      <c r="F106" s="17"/>
      <c r="G106" s="17"/>
      <c r="H106" s="17"/>
      <c r="I106" s="16"/>
      <c r="J106" s="18"/>
      <c r="K106" s="3"/>
      <c r="L106" s="19"/>
      <c r="M106" s="20"/>
      <c r="N106" s="27" t="e">
        <f t="shared" si="0"/>
        <v>#DIV/0!</v>
      </c>
      <c r="O106" s="20"/>
      <c r="P106" s="20"/>
      <c r="Q106" s="23">
        <f t="shared" si="4"/>
        <v>0</v>
      </c>
      <c r="R106" s="25" t="e">
        <f t="shared" si="3"/>
        <v>#DIV/0!</v>
      </c>
      <c r="S106" s="3"/>
      <c r="T106" s="16"/>
    </row>
    <row r="107" spans="1:20">
      <c r="A107" s="16"/>
      <c r="B107" s="17"/>
      <c r="C107" s="17"/>
      <c r="D107" s="17"/>
      <c r="E107" s="17"/>
      <c r="F107" s="17"/>
      <c r="G107" s="17"/>
      <c r="H107" s="17"/>
      <c r="I107" s="16"/>
      <c r="J107" s="18"/>
      <c r="K107" s="3"/>
      <c r="L107" s="19"/>
      <c r="M107" s="20"/>
      <c r="N107" s="27" t="e">
        <f t="shared" si="0"/>
        <v>#DIV/0!</v>
      </c>
      <c r="O107" s="20"/>
      <c r="P107" s="20"/>
      <c r="Q107" s="23">
        <f t="shared" si="4"/>
        <v>0</v>
      </c>
      <c r="R107" s="25" t="e">
        <f t="shared" si="3"/>
        <v>#DIV/0!</v>
      </c>
      <c r="S107" s="3"/>
      <c r="T107" s="16"/>
    </row>
    <row r="108" spans="1:20">
      <c r="A108" s="16"/>
      <c r="B108" s="17"/>
      <c r="C108" s="17"/>
      <c r="D108" s="17"/>
      <c r="E108" s="17"/>
      <c r="F108" s="17"/>
      <c r="G108" s="17"/>
      <c r="H108" s="17"/>
      <c r="I108" s="16"/>
      <c r="J108" s="18"/>
      <c r="K108" s="3"/>
      <c r="L108" s="19"/>
      <c r="M108" s="20"/>
      <c r="N108" s="27" t="e">
        <f t="shared" si="0"/>
        <v>#DIV/0!</v>
      </c>
      <c r="O108" s="20"/>
      <c r="P108" s="20"/>
      <c r="Q108" s="23">
        <f t="shared" si="4"/>
        <v>0</v>
      </c>
      <c r="R108" s="25" t="e">
        <f t="shared" si="3"/>
        <v>#DIV/0!</v>
      </c>
      <c r="S108" s="3"/>
      <c r="T108" s="16"/>
    </row>
    <row r="109" spans="1:20">
      <c r="A109" s="16"/>
      <c r="B109" s="17"/>
      <c r="C109" s="17"/>
      <c r="D109" s="17"/>
      <c r="E109" s="17"/>
      <c r="F109" s="17"/>
      <c r="G109" s="17"/>
      <c r="H109" s="17"/>
      <c r="I109" s="16"/>
      <c r="J109" s="18"/>
      <c r="K109" s="3"/>
      <c r="L109" s="19"/>
      <c r="M109" s="20"/>
      <c r="N109" s="27" t="e">
        <f t="shared" si="0"/>
        <v>#DIV/0!</v>
      </c>
      <c r="O109" s="20"/>
      <c r="P109" s="20"/>
      <c r="Q109" s="23">
        <f t="shared" si="4"/>
        <v>0</v>
      </c>
      <c r="R109" s="25" t="e">
        <f t="shared" si="3"/>
        <v>#DIV/0!</v>
      </c>
      <c r="S109" s="3"/>
      <c r="T109" s="16"/>
    </row>
    <row r="110" spans="1:20">
      <c r="A110" s="16"/>
      <c r="B110" s="17"/>
      <c r="C110" s="17"/>
      <c r="D110" s="17"/>
      <c r="E110" s="17"/>
      <c r="F110" s="17"/>
      <c r="G110" s="17"/>
      <c r="H110" s="17"/>
      <c r="I110" s="16"/>
      <c r="J110" s="18"/>
      <c r="K110" s="3"/>
      <c r="L110" s="19"/>
      <c r="M110" s="20"/>
      <c r="N110" s="27" t="e">
        <f t="shared" si="0"/>
        <v>#DIV/0!</v>
      </c>
      <c r="O110" s="20"/>
      <c r="P110" s="20"/>
      <c r="Q110" s="23">
        <f t="shared" si="4"/>
        <v>0</v>
      </c>
      <c r="R110" s="25" t="e">
        <f t="shared" si="3"/>
        <v>#DIV/0!</v>
      </c>
      <c r="S110" s="3"/>
      <c r="T110" s="16"/>
    </row>
    <row r="111" spans="1:20">
      <c r="A111" s="16"/>
      <c r="B111" s="17"/>
      <c r="C111" s="17"/>
      <c r="D111" s="17"/>
      <c r="E111" s="17"/>
      <c r="F111" s="17"/>
      <c r="G111" s="17"/>
      <c r="H111" s="17"/>
      <c r="I111" s="16"/>
      <c r="J111" s="18"/>
      <c r="K111" s="3"/>
      <c r="L111" s="19"/>
      <c r="M111" s="20"/>
      <c r="N111" s="27" t="e">
        <f t="shared" si="0"/>
        <v>#DIV/0!</v>
      </c>
      <c r="O111" s="20"/>
      <c r="P111" s="20"/>
      <c r="Q111" s="23">
        <f t="shared" si="4"/>
        <v>0</v>
      </c>
      <c r="R111" s="25" t="e">
        <f t="shared" si="3"/>
        <v>#DIV/0!</v>
      </c>
      <c r="S111" s="3"/>
      <c r="T111" s="16"/>
    </row>
    <row r="112" spans="1:20">
      <c r="A112" s="16"/>
      <c r="B112" s="17"/>
      <c r="C112" s="17"/>
      <c r="D112" s="17"/>
      <c r="E112" s="17"/>
      <c r="F112" s="17"/>
      <c r="G112" s="17"/>
      <c r="H112" s="17"/>
      <c r="I112" s="16"/>
      <c r="J112" s="18"/>
      <c r="K112" s="3"/>
      <c r="L112" s="19"/>
      <c r="M112" s="20"/>
      <c r="N112" s="27" t="e">
        <f t="shared" si="0"/>
        <v>#DIV/0!</v>
      </c>
      <c r="O112" s="20"/>
      <c r="P112" s="20"/>
      <c r="Q112" s="23">
        <f t="shared" si="4"/>
        <v>0</v>
      </c>
      <c r="R112" s="25" t="e">
        <f t="shared" si="3"/>
        <v>#DIV/0!</v>
      </c>
      <c r="S112" s="3"/>
      <c r="T112" s="16"/>
    </row>
    <row r="113" spans="1:20">
      <c r="A113" s="16"/>
      <c r="B113" s="17"/>
      <c r="C113" s="17"/>
      <c r="D113" s="17"/>
      <c r="E113" s="17"/>
      <c r="F113" s="17"/>
      <c r="G113" s="17"/>
      <c r="H113" s="17"/>
      <c r="I113" s="16"/>
      <c r="J113" s="18"/>
      <c r="K113" s="3"/>
      <c r="L113" s="19"/>
      <c r="M113" s="20"/>
      <c r="N113" s="27" t="e">
        <f t="shared" si="0"/>
        <v>#DIV/0!</v>
      </c>
      <c r="O113" s="20"/>
      <c r="P113" s="20"/>
      <c r="Q113" s="23">
        <f t="shared" si="4"/>
        <v>0</v>
      </c>
      <c r="R113" s="25" t="e">
        <f t="shared" si="3"/>
        <v>#DIV/0!</v>
      </c>
      <c r="S113" s="3"/>
      <c r="T113" s="16"/>
    </row>
    <row r="114" spans="1:20">
      <c r="A114" s="16"/>
      <c r="B114" s="17"/>
      <c r="C114" s="17"/>
      <c r="D114" s="17"/>
      <c r="E114" s="17"/>
      <c r="F114" s="17"/>
      <c r="G114" s="17"/>
      <c r="H114" s="17"/>
      <c r="I114" s="16"/>
      <c r="J114" s="18"/>
      <c r="K114" s="3"/>
      <c r="L114" s="19"/>
      <c r="M114" s="20"/>
      <c r="N114" s="27" t="e">
        <f t="shared" si="0"/>
        <v>#DIV/0!</v>
      </c>
      <c r="O114" s="20"/>
      <c r="P114" s="20"/>
      <c r="Q114" s="23">
        <f t="shared" si="4"/>
        <v>0</v>
      </c>
      <c r="R114" s="25" t="e">
        <f t="shared" si="3"/>
        <v>#DIV/0!</v>
      </c>
      <c r="S114" s="3"/>
      <c r="T114" s="16"/>
    </row>
    <row r="115" spans="1:20">
      <c r="A115" s="16"/>
      <c r="B115" s="17"/>
      <c r="C115" s="17"/>
      <c r="D115" s="17"/>
      <c r="E115" s="17"/>
      <c r="F115" s="17"/>
      <c r="G115" s="17"/>
      <c r="H115" s="17"/>
      <c r="I115" s="16"/>
      <c r="J115" s="18"/>
      <c r="K115" s="3"/>
      <c r="L115" s="19"/>
      <c r="M115" s="20"/>
      <c r="N115" s="27" t="e">
        <f t="shared" si="0"/>
        <v>#DIV/0!</v>
      </c>
      <c r="O115" s="20"/>
      <c r="P115" s="20"/>
      <c r="Q115" s="23">
        <f t="shared" si="4"/>
        <v>0</v>
      </c>
      <c r="R115" s="25" t="e">
        <f t="shared" si="3"/>
        <v>#DIV/0!</v>
      </c>
      <c r="S115" s="3"/>
      <c r="T115" s="16"/>
    </row>
    <row r="116" spans="1:20">
      <c r="A116" s="16"/>
      <c r="B116" s="17"/>
      <c r="C116" s="17"/>
      <c r="D116" s="17"/>
      <c r="E116" s="17"/>
      <c r="F116" s="17"/>
      <c r="G116" s="17"/>
      <c r="H116" s="17"/>
      <c r="I116" s="16"/>
      <c r="J116" s="18"/>
      <c r="K116" s="3"/>
      <c r="L116" s="19"/>
      <c r="M116" s="20"/>
      <c r="N116" s="27" t="e">
        <f t="shared" si="0"/>
        <v>#DIV/0!</v>
      </c>
      <c r="O116" s="20"/>
      <c r="P116" s="20"/>
      <c r="Q116" s="23">
        <f t="shared" si="4"/>
        <v>0</v>
      </c>
      <c r="R116" s="25" t="e">
        <f t="shared" si="3"/>
        <v>#DIV/0!</v>
      </c>
      <c r="S116" s="3"/>
      <c r="T116" s="16"/>
    </row>
    <row r="117" spans="1:20">
      <c r="A117" s="16"/>
      <c r="B117" s="17"/>
      <c r="C117" s="17"/>
      <c r="D117" s="17"/>
      <c r="E117" s="17"/>
      <c r="F117" s="17"/>
      <c r="G117" s="17"/>
      <c r="H117" s="17"/>
      <c r="I117" s="16"/>
      <c r="J117" s="18"/>
      <c r="K117" s="3"/>
      <c r="L117" s="19"/>
      <c r="M117" s="20"/>
      <c r="N117" s="27" t="e">
        <f t="shared" si="0"/>
        <v>#DIV/0!</v>
      </c>
      <c r="O117" s="20"/>
      <c r="P117" s="20"/>
      <c r="Q117" s="23">
        <f t="shared" si="4"/>
        <v>0</v>
      </c>
      <c r="R117" s="25" t="e">
        <f t="shared" si="3"/>
        <v>#DIV/0!</v>
      </c>
      <c r="S117" s="3"/>
      <c r="T117" s="16"/>
    </row>
    <row r="118" spans="1:20">
      <c r="A118" s="16"/>
      <c r="B118" s="17"/>
      <c r="C118" s="17"/>
      <c r="D118" s="17"/>
      <c r="E118" s="17"/>
      <c r="F118" s="17"/>
      <c r="G118" s="17"/>
      <c r="H118" s="17"/>
      <c r="I118" s="16"/>
      <c r="J118" s="18"/>
      <c r="K118" s="3"/>
      <c r="L118" s="19"/>
      <c r="M118" s="20"/>
      <c r="N118" s="27" t="e">
        <f t="shared" si="0"/>
        <v>#DIV/0!</v>
      </c>
      <c r="O118" s="20"/>
      <c r="P118" s="20"/>
      <c r="Q118" s="23">
        <f t="shared" si="4"/>
        <v>0</v>
      </c>
      <c r="R118" s="25" t="e">
        <f t="shared" si="3"/>
        <v>#DIV/0!</v>
      </c>
      <c r="S118" s="3"/>
      <c r="T118" s="16"/>
    </row>
    <row r="119" spans="1:20">
      <c r="A119" s="16"/>
      <c r="B119" s="17"/>
      <c r="C119" s="17"/>
      <c r="D119" s="17"/>
      <c r="E119" s="17"/>
      <c r="F119" s="17"/>
      <c r="G119" s="17"/>
      <c r="H119" s="17"/>
      <c r="I119" s="16"/>
      <c r="J119" s="18"/>
      <c r="K119" s="3"/>
      <c r="L119" s="19"/>
      <c r="M119" s="20"/>
      <c r="N119" s="27" t="e">
        <f t="shared" si="0"/>
        <v>#DIV/0!</v>
      </c>
      <c r="O119" s="20"/>
      <c r="P119" s="20"/>
      <c r="Q119" s="23">
        <f t="shared" si="4"/>
        <v>0</v>
      </c>
      <c r="R119" s="25" t="e">
        <f t="shared" si="3"/>
        <v>#DIV/0!</v>
      </c>
      <c r="S119" s="3"/>
      <c r="T119" s="16"/>
    </row>
    <row r="120" spans="1:20">
      <c r="A120" s="16"/>
      <c r="B120" s="17"/>
      <c r="C120" s="17"/>
      <c r="D120" s="17"/>
      <c r="E120" s="17"/>
      <c r="F120" s="17"/>
      <c r="G120" s="17"/>
      <c r="H120" s="17"/>
      <c r="I120" s="16"/>
      <c r="J120" s="18"/>
      <c r="K120" s="3"/>
      <c r="L120" s="19"/>
      <c r="M120" s="20"/>
      <c r="N120" s="27" t="e">
        <f t="shared" si="0"/>
        <v>#DIV/0!</v>
      </c>
      <c r="O120" s="20"/>
      <c r="P120" s="20"/>
      <c r="Q120" s="23">
        <f t="shared" si="4"/>
        <v>0</v>
      </c>
      <c r="R120" s="25" t="e">
        <f t="shared" si="3"/>
        <v>#DIV/0!</v>
      </c>
      <c r="S120" s="3"/>
      <c r="T120" s="16"/>
    </row>
    <row r="121" spans="1:20">
      <c r="A121" s="16"/>
      <c r="B121" s="17"/>
      <c r="C121" s="17"/>
      <c r="D121" s="17"/>
      <c r="E121" s="17"/>
      <c r="F121" s="17"/>
      <c r="G121" s="17"/>
      <c r="H121" s="17"/>
      <c r="I121" s="16"/>
      <c r="J121" s="18"/>
      <c r="K121" s="3"/>
      <c r="L121" s="19"/>
      <c r="M121" s="20"/>
      <c r="N121" s="27" t="e">
        <f t="shared" si="0"/>
        <v>#DIV/0!</v>
      </c>
      <c r="O121" s="20"/>
      <c r="P121" s="20"/>
      <c r="Q121" s="23">
        <f t="shared" si="4"/>
        <v>0</v>
      </c>
      <c r="R121" s="25" t="e">
        <f t="shared" si="3"/>
        <v>#DIV/0!</v>
      </c>
      <c r="S121" s="3"/>
      <c r="T121" s="16"/>
    </row>
    <row r="122" spans="1:20">
      <c r="A122" s="16"/>
      <c r="B122" s="17"/>
      <c r="C122" s="17"/>
      <c r="D122" s="17"/>
      <c r="E122" s="17"/>
      <c r="F122" s="17"/>
      <c r="G122" s="17"/>
      <c r="H122" s="17"/>
      <c r="I122" s="16"/>
      <c r="J122" s="18"/>
      <c r="K122" s="3"/>
      <c r="L122" s="19"/>
      <c r="M122" s="20"/>
      <c r="N122" s="27" t="e">
        <f t="shared" si="0"/>
        <v>#DIV/0!</v>
      </c>
      <c r="O122" s="20"/>
      <c r="P122" s="20"/>
      <c r="Q122" s="23">
        <f t="shared" si="4"/>
        <v>0</v>
      </c>
      <c r="R122" s="25" t="e">
        <f t="shared" si="3"/>
        <v>#DIV/0!</v>
      </c>
      <c r="S122" s="3"/>
      <c r="T122" s="16"/>
    </row>
    <row r="123" spans="1:20">
      <c r="A123" s="16"/>
      <c r="B123" s="17"/>
      <c r="C123" s="17"/>
      <c r="D123" s="17"/>
      <c r="E123" s="17"/>
      <c r="F123" s="17"/>
      <c r="G123" s="17"/>
      <c r="H123" s="17"/>
      <c r="I123" s="16"/>
      <c r="J123" s="18"/>
      <c r="K123" s="3"/>
      <c r="L123" s="19"/>
      <c r="M123" s="20"/>
      <c r="N123" s="27" t="e">
        <f t="shared" si="0"/>
        <v>#DIV/0!</v>
      </c>
      <c r="O123" s="20"/>
      <c r="P123" s="20"/>
      <c r="Q123" s="23">
        <f t="shared" si="4"/>
        <v>0</v>
      </c>
      <c r="R123" s="25" t="e">
        <f t="shared" si="3"/>
        <v>#DIV/0!</v>
      </c>
      <c r="S123" s="3"/>
      <c r="T123" s="16"/>
    </row>
    <row r="124" spans="1:20">
      <c r="A124" s="16"/>
      <c r="B124" s="17"/>
      <c r="C124" s="17"/>
      <c r="D124" s="17"/>
      <c r="E124" s="17"/>
      <c r="F124" s="17"/>
      <c r="G124" s="17"/>
      <c r="H124" s="17"/>
      <c r="I124" s="16"/>
      <c r="J124" s="18"/>
      <c r="K124" s="3"/>
      <c r="L124" s="19"/>
      <c r="M124" s="20"/>
      <c r="N124" s="27" t="e">
        <f t="shared" si="0"/>
        <v>#DIV/0!</v>
      </c>
      <c r="O124" s="20"/>
      <c r="P124" s="20"/>
      <c r="Q124" s="23">
        <f t="shared" si="4"/>
        <v>0</v>
      </c>
      <c r="R124" s="25" t="e">
        <f t="shared" si="3"/>
        <v>#DIV/0!</v>
      </c>
      <c r="S124" s="3"/>
      <c r="T124" s="16"/>
    </row>
    <row r="125" spans="1:20">
      <c r="A125" s="16"/>
      <c r="B125" s="17"/>
      <c r="C125" s="17"/>
      <c r="D125" s="17"/>
      <c r="E125" s="17"/>
      <c r="F125" s="17"/>
      <c r="G125" s="17"/>
      <c r="H125" s="17"/>
      <c r="I125" s="16"/>
      <c r="J125" s="18"/>
      <c r="K125" s="3"/>
      <c r="L125" s="19"/>
      <c r="M125" s="20"/>
      <c r="N125" s="27" t="e">
        <f t="shared" si="0"/>
        <v>#DIV/0!</v>
      </c>
      <c r="O125" s="20"/>
      <c r="P125" s="20"/>
      <c r="Q125" s="23">
        <f t="shared" si="4"/>
        <v>0</v>
      </c>
      <c r="R125" s="25" t="e">
        <f t="shared" si="3"/>
        <v>#DIV/0!</v>
      </c>
      <c r="S125" s="3"/>
      <c r="T125" s="16"/>
    </row>
    <row r="126" spans="1:20">
      <c r="A126" s="16"/>
      <c r="B126" s="17"/>
      <c r="C126" s="17"/>
      <c r="D126" s="17"/>
      <c r="E126" s="17"/>
      <c r="F126" s="17"/>
      <c r="G126" s="17"/>
      <c r="H126" s="17"/>
      <c r="I126" s="16"/>
      <c r="J126" s="18"/>
      <c r="K126" s="3"/>
      <c r="L126" s="19"/>
      <c r="M126" s="20"/>
      <c r="N126" s="27" t="e">
        <f t="shared" si="0"/>
        <v>#DIV/0!</v>
      </c>
      <c r="O126" s="20"/>
      <c r="P126" s="20"/>
      <c r="Q126" s="23">
        <f t="shared" si="4"/>
        <v>0</v>
      </c>
      <c r="R126" s="25" t="e">
        <f t="shared" si="3"/>
        <v>#DIV/0!</v>
      </c>
      <c r="S126" s="3"/>
      <c r="T126" s="16"/>
    </row>
    <row r="127" spans="1:20">
      <c r="A127" s="16"/>
      <c r="B127" s="17"/>
      <c r="C127" s="17"/>
      <c r="D127" s="17"/>
      <c r="E127" s="17"/>
      <c r="F127" s="17"/>
      <c r="G127" s="17"/>
      <c r="H127" s="17"/>
      <c r="I127" s="16"/>
      <c r="J127" s="18"/>
      <c r="K127" s="3"/>
      <c r="L127" s="19"/>
      <c r="M127" s="20"/>
      <c r="N127" s="27" t="e">
        <f t="shared" si="0"/>
        <v>#DIV/0!</v>
      </c>
      <c r="O127" s="20"/>
      <c r="P127" s="20"/>
      <c r="Q127" s="23">
        <f t="shared" si="4"/>
        <v>0</v>
      </c>
      <c r="R127" s="25" t="e">
        <f t="shared" si="3"/>
        <v>#DIV/0!</v>
      </c>
      <c r="S127" s="3"/>
      <c r="T127" s="16"/>
    </row>
    <row r="128" spans="1:20">
      <c r="A128" s="16"/>
      <c r="B128" s="17"/>
      <c r="C128" s="17"/>
      <c r="D128" s="17"/>
      <c r="E128" s="17"/>
      <c r="F128" s="17"/>
      <c r="G128" s="17"/>
      <c r="H128" s="17"/>
      <c r="I128" s="16"/>
      <c r="J128" s="18"/>
      <c r="K128" s="3"/>
      <c r="L128" s="19"/>
      <c r="M128" s="20"/>
      <c r="N128" s="27" t="e">
        <f t="shared" si="0"/>
        <v>#DIV/0!</v>
      </c>
      <c r="O128" s="20"/>
      <c r="P128" s="20"/>
      <c r="Q128" s="23">
        <f t="shared" si="4"/>
        <v>0</v>
      </c>
      <c r="R128" s="25" t="e">
        <f t="shared" si="3"/>
        <v>#DIV/0!</v>
      </c>
      <c r="S128" s="3"/>
      <c r="T128" s="16"/>
    </row>
    <row r="129" spans="1:20">
      <c r="A129" s="16"/>
      <c r="B129" s="17"/>
      <c r="C129" s="17"/>
      <c r="D129" s="17"/>
      <c r="E129" s="17"/>
      <c r="F129" s="17"/>
      <c r="G129" s="17"/>
      <c r="H129" s="17"/>
      <c r="I129" s="16"/>
      <c r="J129" s="18"/>
      <c r="K129" s="3"/>
      <c r="L129" s="19"/>
      <c r="M129" s="20"/>
      <c r="N129" s="27" t="e">
        <f t="shared" si="0"/>
        <v>#DIV/0!</v>
      </c>
      <c r="O129" s="20"/>
      <c r="P129" s="20"/>
      <c r="Q129" s="23">
        <f t="shared" si="4"/>
        <v>0</v>
      </c>
      <c r="R129" s="25" t="e">
        <f t="shared" si="3"/>
        <v>#DIV/0!</v>
      </c>
      <c r="S129" s="3"/>
      <c r="T129" s="16"/>
    </row>
    <row r="130" spans="1:20">
      <c r="A130" s="16"/>
      <c r="B130" s="17"/>
      <c r="C130" s="17"/>
      <c r="D130" s="17"/>
      <c r="E130" s="17"/>
      <c r="F130" s="17"/>
      <c r="G130" s="17"/>
      <c r="H130" s="17"/>
      <c r="I130" s="16"/>
      <c r="J130" s="18"/>
      <c r="K130" s="3"/>
      <c r="L130" s="19"/>
      <c r="M130" s="20"/>
      <c r="N130" s="27" t="e">
        <f t="shared" si="0"/>
        <v>#DIV/0!</v>
      </c>
      <c r="O130" s="20"/>
      <c r="P130" s="20"/>
      <c r="Q130" s="23">
        <f t="shared" si="4"/>
        <v>0</v>
      </c>
      <c r="R130" s="25" t="e">
        <f t="shared" si="3"/>
        <v>#DIV/0!</v>
      </c>
      <c r="S130" s="3"/>
      <c r="T130" s="16"/>
    </row>
    <row r="131" spans="1:20">
      <c r="A131" s="16"/>
      <c r="B131" s="17"/>
      <c r="C131" s="17"/>
      <c r="D131" s="17"/>
      <c r="E131" s="17"/>
      <c r="F131" s="17"/>
      <c r="G131" s="17"/>
      <c r="H131" s="17"/>
      <c r="I131" s="16"/>
      <c r="J131" s="18"/>
      <c r="K131" s="3"/>
      <c r="L131" s="19"/>
      <c r="M131" s="20"/>
      <c r="N131" s="27" t="e">
        <f t="shared" si="0"/>
        <v>#DIV/0!</v>
      </c>
      <c r="O131" s="20"/>
      <c r="P131" s="20"/>
      <c r="Q131" s="23">
        <f t="shared" si="4"/>
        <v>0</v>
      </c>
      <c r="R131" s="25" t="e">
        <f t="shared" si="3"/>
        <v>#DIV/0!</v>
      </c>
      <c r="S131" s="3"/>
      <c r="T131" s="16"/>
    </row>
    <row r="132" spans="1:20">
      <c r="A132" s="16"/>
      <c r="B132" s="17"/>
      <c r="C132" s="17"/>
      <c r="D132" s="17"/>
      <c r="E132" s="17"/>
      <c r="F132" s="17"/>
      <c r="G132" s="17"/>
      <c r="H132" s="17"/>
      <c r="I132" s="16"/>
      <c r="J132" s="18"/>
      <c r="K132" s="3"/>
      <c r="L132" s="19"/>
      <c r="M132" s="20"/>
      <c r="N132" s="27" t="e">
        <f t="shared" si="0"/>
        <v>#DIV/0!</v>
      </c>
      <c r="O132" s="20"/>
      <c r="P132" s="20"/>
      <c r="Q132" s="23">
        <f t="shared" si="4"/>
        <v>0</v>
      </c>
      <c r="R132" s="25" t="e">
        <f t="shared" si="3"/>
        <v>#DIV/0!</v>
      </c>
      <c r="S132" s="3"/>
      <c r="T132" s="16"/>
    </row>
    <row r="133" spans="1:20">
      <c r="A133" s="16"/>
      <c r="B133" s="17"/>
      <c r="C133" s="17"/>
      <c r="D133" s="17"/>
      <c r="E133" s="17"/>
      <c r="F133" s="17"/>
      <c r="G133" s="17"/>
      <c r="H133" s="17"/>
      <c r="I133" s="16"/>
      <c r="J133" s="18"/>
      <c r="K133" s="3"/>
      <c r="L133" s="19"/>
      <c r="M133" s="20"/>
      <c r="N133" s="27" t="e">
        <f t="shared" si="0"/>
        <v>#DIV/0!</v>
      </c>
      <c r="O133" s="20"/>
      <c r="P133" s="20"/>
      <c r="Q133" s="23">
        <f t="shared" si="4"/>
        <v>0</v>
      </c>
      <c r="R133" s="25" t="e">
        <f t="shared" si="3"/>
        <v>#DIV/0!</v>
      </c>
      <c r="S133" s="3"/>
      <c r="T133" s="16"/>
    </row>
    <row r="134" spans="1:20">
      <c r="A134" s="16"/>
      <c r="B134" s="17"/>
      <c r="C134" s="17"/>
      <c r="D134" s="17"/>
      <c r="E134" s="17"/>
      <c r="F134" s="17"/>
      <c r="G134" s="17"/>
      <c r="H134" s="17"/>
      <c r="I134" s="16"/>
      <c r="J134" s="18"/>
      <c r="K134" s="3"/>
      <c r="L134" s="19"/>
      <c r="M134" s="20"/>
      <c r="N134" s="27" t="e">
        <f t="shared" si="0"/>
        <v>#DIV/0!</v>
      </c>
      <c r="O134" s="20"/>
      <c r="P134" s="20"/>
      <c r="Q134" s="23">
        <f t="shared" si="4"/>
        <v>0</v>
      </c>
      <c r="R134" s="25" t="e">
        <f t="shared" si="3"/>
        <v>#DIV/0!</v>
      </c>
      <c r="S134" s="3"/>
      <c r="T134" s="16"/>
    </row>
    <row r="135" spans="1:20">
      <c r="A135" s="16"/>
      <c r="B135" s="17"/>
      <c r="C135" s="17"/>
      <c r="D135" s="17"/>
      <c r="E135" s="17"/>
      <c r="F135" s="17"/>
      <c r="G135" s="17"/>
      <c r="H135" s="17"/>
      <c r="I135" s="16"/>
      <c r="J135" s="18"/>
      <c r="K135" s="3"/>
      <c r="L135" s="19"/>
      <c r="M135" s="20"/>
      <c r="N135" s="27" t="e">
        <f t="shared" si="0"/>
        <v>#DIV/0!</v>
      </c>
      <c r="O135" s="20"/>
      <c r="P135" s="20"/>
      <c r="Q135" s="23">
        <f t="shared" si="4"/>
        <v>0</v>
      </c>
      <c r="R135" s="25" t="e">
        <f t="shared" si="3"/>
        <v>#DIV/0!</v>
      </c>
      <c r="S135" s="3"/>
      <c r="T135" s="16"/>
    </row>
    <row r="136" spans="1:20">
      <c r="A136" s="16"/>
      <c r="B136" s="17"/>
      <c r="C136" s="17"/>
      <c r="D136" s="17"/>
      <c r="E136" s="17"/>
      <c r="F136" s="17"/>
      <c r="G136" s="17"/>
      <c r="H136" s="17"/>
      <c r="I136" s="16"/>
      <c r="J136" s="18"/>
      <c r="K136" s="3"/>
      <c r="L136" s="19"/>
      <c r="M136" s="20"/>
      <c r="N136" s="27" t="e">
        <f t="shared" si="0"/>
        <v>#DIV/0!</v>
      </c>
      <c r="O136" s="20"/>
      <c r="P136" s="20"/>
      <c r="Q136" s="23">
        <f t="shared" si="4"/>
        <v>0</v>
      </c>
      <c r="R136" s="25" t="e">
        <f t="shared" si="3"/>
        <v>#DIV/0!</v>
      </c>
      <c r="S136" s="3"/>
      <c r="T136" s="16"/>
    </row>
    <row r="137" spans="1:20">
      <c r="A137" s="16"/>
      <c r="B137" s="17"/>
      <c r="C137" s="17"/>
      <c r="D137" s="17"/>
      <c r="E137" s="17"/>
      <c r="F137" s="17"/>
      <c r="G137" s="17"/>
      <c r="H137" s="17"/>
      <c r="I137" s="16"/>
      <c r="J137" s="18"/>
      <c r="K137" s="3"/>
      <c r="L137" s="19"/>
      <c r="M137" s="20"/>
      <c r="N137" s="27" t="e">
        <f t="shared" si="0"/>
        <v>#DIV/0!</v>
      </c>
      <c r="O137" s="20"/>
      <c r="P137" s="20"/>
      <c r="Q137" s="23">
        <f t="shared" si="4"/>
        <v>0</v>
      </c>
      <c r="R137" s="25" t="e">
        <f t="shared" si="3"/>
        <v>#DIV/0!</v>
      </c>
      <c r="S137" s="3"/>
      <c r="T137" s="16"/>
    </row>
    <row r="138" spans="1:20">
      <c r="A138" s="16"/>
      <c r="B138" s="17"/>
      <c r="C138" s="17"/>
      <c r="D138" s="17"/>
      <c r="E138" s="17"/>
      <c r="F138" s="17"/>
      <c r="G138" s="17"/>
      <c r="H138" s="17"/>
      <c r="I138" s="16"/>
      <c r="J138" s="18"/>
      <c r="K138" s="3"/>
      <c r="L138" s="19"/>
      <c r="M138" s="20"/>
      <c r="N138" s="27" t="e">
        <f t="shared" si="0"/>
        <v>#DIV/0!</v>
      </c>
      <c r="O138" s="20"/>
      <c r="P138" s="20"/>
      <c r="Q138" s="23">
        <f t="shared" si="4"/>
        <v>0</v>
      </c>
      <c r="R138" s="25" t="e">
        <f t="shared" si="3"/>
        <v>#DIV/0!</v>
      </c>
      <c r="S138" s="3"/>
      <c r="T138" s="16"/>
    </row>
    <row r="139" spans="1:20">
      <c r="A139" s="16"/>
      <c r="B139" s="17"/>
      <c r="C139" s="17"/>
      <c r="D139" s="17"/>
      <c r="E139" s="17"/>
      <c r="F139" s="17"/>
      <c r="G139" s="17"/>
      <c r="H139" s="17"/>
      <c r="I139" s="16"/>
      <c r="J139" s="18"/>
      <c r="K139" s="3"/>
      <c r="L139" s="19"/>
      <c r="M139" s="20"/>
      <c r="N139" s="27" t="e">
        <f t="shared" si="0"/>
        <v>#DIV/0!</v>
      </c>
      <c r="O139" s="20"/>
      <c r="P139" s="20"/>
      <c r="Q139" s="23">
        <f t="shared" si="4"/>
        <v>0</v>
      </c>
      <c r="R139" s="25" t="e">
        <f t="shared" si="3"/>
        <v>#DIV/0!</v>
      </c>
      <c r="S139" s="3"/>
      <c r="T139" s="16"/>
    </row>
    <row r="140" spans="1:20">
      <c r="A140" s="16"/>
      <c r="B140" s="17"/>
      <c r="C140" s="17"/>
      <c r="D140" s="17"/>
      <c r="E140" s="17"/>
      <c r="F140" s="17"/>
      <c r="G140" s="17"/>
      <c r="H140" s="17"/>
      <c r="I140" s="16"/>
      <c r="J140" s="18"/>
      <c r="K140" s="3"/>
      <c r="L140" s="19"/>
      <c r="M140" s="20"/>
      <c r="N140" s="27" t="e">
        <f t="shared" si="0"/>
        <v>#DIV/0!</v>
      </c>
      <c r="O140" s="20"/>
      <c r="P140" s="20"/>
      <c r="Q140" s="23">
        <f t="shared" ref="Q140:Q172" si="5">+O140+P140</f>
        <v>0</v>
      </c>
      <c r="R140" s="25" t="e">
        <f t="shared" si="3"/>
        <v>#DIV/0!</v>
      </c>
      <c r="S140" s="3"/>
      <c r="T140" s="16"/>
    </row>
    <row r="141" spans="1:20">
      <c r="A141" s="16"/>
      <c r="B141" s="17"/>
      <c r="C141" s="17"/>
      <c r="D141" s="17"/>
      <c r="E141" s="17"/>
      <c r="F141" s="17"/>
      <c r="G141" s="17"/>
      <c r="H141" s="17"/>
      <c r="I141" s="16"/>
      <c r="J141" s="18"/>
      <c r="K141" s="3"/>
      <c r="L141" s="19"/>
      <c r="M141" s="20"/>
      <c r="N141" s="27" t="e">
        <f t="shared" si="0"/>
        <v>#DIV/0!</v>
      </c>
      <c r="O141" s="20"/>
      <c r="P141" s="20"/>
      <c r="Q141" s="23">
        <f t="shared" si="5"/>
        <v>0</v>
      </c>
      <c r="R141" s="25" t="e">
        <f t="shared" si="3"/>
        <v>#DIV/0!</v>
      </c>
      <c r="S141" s="3"/>
      <c r="T141" s="16"/>
    </row>
    <row r="142" spans="1:20">
      <c r="A142" s="16"/>
      <c r="B142" s="17"/>
      <c r="C142" s="17"/>
      <c r="D142" s="17"/>
      <c r="E142" s="17"/>
      <c r="F142" s="17"/>
      <c r="G142" s="17"/>
      <c r="H142" s="17"/>
      <c r="I142" s="16"/>
      <c r="J142" s="18"/>
      <c r="K142" s="3"/>
      <c r="L142" s="19"/>
      <c r="M142" s="20"/>
      <c r="N142" s="27" t="e">
        <f t="shared" si="0"/>
        <v>#DIV/0!</v>
      </c>
      <c r="O142" s="20"/>
      <c r="P142" s="20"/>
      <c r="Q142" s="23">
        <f t="shared" si="5"/>
        <v>0</v>
      </c>
      <c r="R142" s="25" t="e">
        <f t="shared" si="3"/>
        <v>#DIV/0!</v>
      </c>
      <c r="S142" s="3"/>
      <c r="T142" s="16"/>
    </row>
    <row r="143" spans="1:20">
      <c r="A143" s="16"/>
      <c r="B143" s="17"/>
      <c r="C143" s="17"/>
      <c r="D143" s="17"/>
      <c r="E143" s="17"/>
      <c r="F143" s="17"/>
      <c r="G143" s="17"/>
      <c r="H143" s="17"/>
      <c r="I143" s="16"/>
      <c r="J143" s="18"/>
      <c r="K143" s="3"/>
      <c r="L143" s="19"/>
      <c r="M143" s="20"/>
      <c r="N143" s="27" t="e">
        <f t="shared" si="0"/>
        <v>#DIV/0!</v>
      </c>
      <c r="O143" s="20"/>
      <c r="P143" s="20"/>
      <c r="Q143" s="23">
        <f t="shared" si="5"/>
        <v>0</v>
      </c>
      <c r="R143" s="25" t="e">
        <f t="shared" si="3"/>
        <v>#DIV/0!</v>
      </c>
      <c r="S143" s="3"/>
      <c r="T143" s="16"/>
    </row>
    <row r="144" spans="1:20">
      <c r="A144" s="16"/>
      <c r="B144" s="17"/>
      <c r="C144" s="17"/>
      <c r="D144" s="17"/>
      <c r="E144" s="17"/>
      <c r="F144" s="17"/>
      <c r="G144" s="17"/>
      <c r="H144" s="17"/>
      <c r="I144" s="16"/>
      <c r="J144" s="18"/>
      <c r="K144" s="3"/>
      <c r="L144" s="19"/>
      <c r="M144" s="20"/>
      <c r="N144" s="27" t="e">
        <f t="shared" si="0"/>
        <v>#DIV/0!</v>
      </c>
      <c r="O144" s="20"/>
      <c r="P144" s="20"/>
      <c r="Q144" s="23">
        <f t="shared" si="5"/>
        <v>0</v>
      </c>
      <c r="R144" s="25" t="e">
        <f t="shared" si="3"/>
        <v>#DIV/0!</v>
      </c>
      <c r="S144" s="3"/>
      <c r="T144" s="16"/>
    </row>
    <row r="145" spans="1:20">
      <c r="A145" s="16"/>
      <c r="B145" s="17"/>
      <c r="C145" s="17"/>
      <c r="D145" s="17"/>
      <c r="E145" s="17"/>
      <c r="F145" s="17"/>
      <c r="G145" s="17"/>
      <c r="H145" s="17"/>
      <c r="I145" s="16"/>
      <c r="J145" s="18"/>
      <c r="K145" s="3"/>
      <c r="L145" s="19"/>
      <c r="M145" s="20"/>
      <c r="N145" s="27" t="e">
        <f t="shared" si="0"/>
        <v>#DIV/0!</v>
      </c>
      <c r="O145" s="20"/>
      <c r="P145" s="20"/>
      <c r="Q145" s="23">
        <f t="shared" si="5"/>
        <v>0</v>
      </c>
      <c r="R145" s="25" t="e">
        <f t="shared" si="3"/>
        <v>#DIV/0!</v>
      </c>
      <c r="S145" s="3"/>
      <c r="T145" s="16"/>
    </row>
    <row r="146" spans="1:20">
      <c r="A146" s="16"/>
      <c r="B146" s="17"/>
      <c r="C146" s="17"/>
      <c r="D146" s="17"/>
      <c r="E146" s="17"/>
      <c r="F146" s="17"/>
      <c r="G146" s="17"/>
      <c r="H146" s="17"/>
      <c r="I146" s="16"/>
      <c r="J146" s="18"/>
      <c r="K146" s="3"/>
      <c r="L146" s="19"/>
      <c r="M146" s="20"/>
      <c r="N146" s="27" t="e">
        <f t="shared" si="0"/>
        <v>#DIV/0!</v>
      </c>
      <c r="O146" s="20"/>
      <c r="P146" s="20"/>
      <c r="Q146" s="23">
        <f t="shared" si="5"/>
        <v>0</v>
      </c>
      <c r="R146" s="25" t="e">
        <f t="shared" si="3"/>
        <v>#DIV/0!</v>
      </c>
      <c r="S146" s="3"/>
      <c r="T146" s="16"/>
    </row>
    <row r="147" spans="1:20">
      <c r="A147" s="16"/>
      <c r="B147" s="17"/>
      <c r="C147" s="17"/>
      <c r="D147" s="17"/>
      <c r="E147" s="17"/>
      <c r="F147" s="17"/>
      <c r="G147" s="17"/>
      <c r="H147" s="17"/>
      <c r="I147" s="16"/>
      <c r="J147" s="18"/>
      <c r="K147" s="3"/>
      <c r="L147" s="19"/>
      <c r="M147" s="20"/>
      <c r="N147" s="27" t="e">
        <f t="shared" si="0"/>
        <v>#DIV/0!</v>
      </c>
      <c r="O147" s="20"/>
      <c r="P147" s="20"/>
      <c r="Q147" s="23">
        <f t="shared" si="5"/>
        <v>0</v>
      </c>
      <c r="R147" s="25" t="e">
        <f t="shared" si="3"/>
        <v>#DIV/0!</v>
      </c>
      <c r="S147" s="3"/>
      <c r="T147" s="16"/>
    </row>
    <row r="148" spans="1:20">
      <c r="A148" s="16"/>
      <c r="B148" s="17"/>
      <c r="C148" s="17"/>
      <c r="D148" s="17"/>
      <c r="E148" s="17"/>
      <c r="F148" s="17"/>
      <c r="G148" s="17"/>
      <c r="H148" s="17"/>
      <c r="I148" s="16"/>
      <c r="J148" s="18"/>
      <c r="K148" s="3"/>
      <c r="L148" s="19"/>
      <c r="M148" s="20"/>
      <c r="N148" s="27" t="e">
        <f t="shared" si="0"/>
        <v>#DIV/0!</v>
      </c>
      <c r="O148" s="20"/>
      <c r="P148" s="20"/>
      <c r="Q148" s="23">
        <f t="shared" si="5"/>
        <v>0</v>
      </c>
      <c r="R148" s="25" t="e">
        <f t="shared" si="3"/>
        <v>#DIV/0!</v>
      </c>
      <c r="S148" s="3"/>
      <c r="T148" s="16"/>
    </row>
    <row r="149" spans="1:20">
      <c r="A149" s="16"/>
      <c r="B149" s="17"/>
      <c r="C149" s="17"/>
      <c r="D149" s="17"/>
      <c r="E149" s="17"/>
      <c r="F149" s="17"/>
      <c r="G149" s="17"/>
      <c r="H149" s="17"/>
      <c r="I149" s="16"/>
      <c r="J149" s="18"/>
      <c r="K149" s="3"/>
      <c r="L149" s="19"/>
      <c r="M149" s="20"/>
      <c r="N149" s="27" t="e">
        <f t="shared" si="0"/>
        <v>#DIV/0!</v>
      </c>
      <c r="O149" s="20"/>
      <c r="P149" s="20"/>
      <c r="Q149" s="23">
        <f t="shared" si="5"/>
        <v>0</v>
      </c>
      <c r="R149" s="25" t="e">
        <f t="shared" si="3"/>
        <v>#DIV/0!</v>
      </c>
      <c r="S149" s="3"/>
      <c r="T149" s="16"/>
    </row>
    <row r="150" spans="1:20">
      <c r="A150" s="16"/>
      <c r="B150" s="17"/>
      <c r="C150" s="17"/>
      <c r="D150" s="17"/>
      <c r="E150" s="17"/>
      <c r="F150" s="17"/>
      <c r="G150" s="17"/>
      <c r="H150" s="17"/>
      <c r="I150" s="16"/>
      <c r="J150" s="18"/>
      <c r="K150" s="3"/>
      <c r="L150" s="19"/>
      <c r="M150" s="20"/>
      <c r="N150" s="27" t="e">
        <f t="shared" si="0"/>
        <v>#DIV/0!</v>
      </c>
      <c r="O150" s="20"/>
      <c r="P150" s="20"/>
      <c r="Q150" s="23">
        <f t="shared" si="5"/>
        <v>0</v>
      </c>
      <c r="R150" s="25" t="e">
        <f t="shared" si="3"/>
        <v>#DIV/0!</v>
      </c>
      <c r="S150" s="3"/>
      <c r="T150" s="16"/>
    </row>
    <row r="151" spans="1:20">
      <c r="A151" s="16"/>
      <c r="B151" s="17"/>
      <c r="C151" s="17"/>
      <c r="D151" s="17"/>
      <c r="E151" s="17"/>
      <c r="F151" s="17"/>
      <c r="G151" s="17"/>
      <c r="H151" s="17"/>
      <c r="I151" s="16"/>
      <c r="J151" s="18"/>
      <c r="K151" s="3"/>
      <c r="L151" s="19"/>
      <c r="M151" s="20"/>
      <c r="N151" s="27" t="e">
        <f t="shared" si="0"/>
        <v>#DIV/0!</v>
      </c>
      <c r="O151" s="20"/>
      <c r="P151" s="20"/>
      <c r="Q151" s="23">
        <f t="shared" si="5"/>
        <v>0</v>
      </c>
      <c r="R151" s="25" t="e">
        <f t="shared" si="3"/>
        <v>#DIV/0!</v>
      </c>
      <c r="S151" s="3"/>
      <c r="T151" s="16"/>
    </row>
    <row r="152" spans="1:20">
      <c r="A152" s="16"/>
      <c r="B152" s="17"/>
      <c r="C152" s="17"/>
      <c r="D152" s="17"/>
      <c r="E152" s="17"/>
      <c r="F152" s="17"/>
      <c r="G152" s="17"/>
      <c r="H152" s="17"/>
      <c r="I152" s="16"/>
      <c r="J152" s="18"/>
      <c r="K152" s="3"/>
      <c r="L152" s="19"/>
      <c r="M152" s="20"/>
      <c r="N152" s="27" t="e">
        <f t="shared" si="0"/>
        <v>#DIV/0!</v>
      </c>
      <c r="O152" s="20"/>
      <c r="P152" s="20"/>
      <c r="Q152" s="23">
        <f t="shared" si="5"/>
        <v>0</v>
      </c>
      <c r="R152" s="25" t="e">
        <f t="shared" si="3"/>
        <v>#DIV/0!</v>
      </c>
      <c r="S152" s="3"/>
      <c r="T152" s="16"/>
    </row>
    <row r="153" spans="1:20">
      <c r="A153" s="16"/>
      <c r="B153" s="17"/>
      <c r="C153" s="17"/>
      <c r="D153" s="17"/>
      <c r="E153" s="17"/>
      <c r="F153" s="17"/>
      <c r="G153" s="17"/>
      <c r="H153" s="17"/>
      <c r="I153" s="16"/>
      <c r="J153" s="18"/>
      <c r="K153" s="3"/>
      <c r="L153" s="19"/>
      <c r="M153" s="20"/>
      <c r="N153" s="27" t="e">
        <f t="shared" si="0"/>
        <v>#DIV/0!</v>
      </c>
      <c r="O153" s="20"/>
      <c r="P153" s="20"/>
      <c r="Q153" s="23">
        <f t="shared" si="5"/>
        <v>0</v>
      </c>
      <c r="R153" s="25" t="e">
        <f t="shared" si="3"/>
        <v>#DIV/0!</v>
      </c>
      <c r="S153" s="3"/>
      <c r="T153" s="16"/>
    </row>
    <row r="154" spans="1:20">
      <c r="A154" s="16"/>
      <c r="B154" s="17"/>
      <c r="C154" s="17"/>
      <c r="D154" s="17"/>
      <c r="E154" s="17"/>
      <c r="F154" s="17"/>
      <c r="G154" s="17"/>
      <c r="H154" s="17"/>
      <c r="I154" s="16"/>
      <c r="J154" s="18"/>
      <c r="K154" s="3"/>
      <c r="L154" s="19"/>
      <c r="M154" s="20"/>
      <c r="N154" s="27" t="e">
        <f t="shared" si="0"/>
        <v>#DIV/0!</v>
      </c>
      <c r="O154" s="20"/>
      <c r="P154" s="20"/>
      <c r="Q154" s="23">
        <f t="shared" si="5"/>
        <v>0</v>
      </c>
      <c r="R154" s="25" t="e">
        <f t="shared" si="3"/>
        <v>#DIV/0!</v>
      </c>
      <c r="S154" s="3"/>
      <c r="T154" s="16"/>
    </row>
    <row r="155" spans="1:20">
      <c r="A155" s="16"/>
      <c r="B155" s="17"/>
      <c r="C155" s="17"/>
      <c r="D155" s="17"/>
      <c r="E155" s="17"/>
      <c r="F155" s="17"/>
      <c r="G155" s="17"/>
      <c r="H155" s="17"/>
      <c r="I155" s="16"/>
      <c r="J155" s="18"/>
      <c r="K155" s="3"/>
      <c r="L155" s="19"/>
      <c r="M155" s="20"/>
      <c r="N155" s="27" t="e">
        <f t="shared" si="0"/>
        <v>#DIV/0!</v>
      </c>
      <c r="O155" s="20"/>
      <c r="P155" s="20"/>
      <c r="Q155" s="23">
        <f t="shared" si="5"/>
        <v>0</v>
      </c>
      <c r="R155" s="25" t="e">
        <f t="shared" si="3"/>
        <v>#DIV/0!</v>
      </c>
      <c r="S155" s="3"/>
      <c r="T155" s="16"/>
    </row>
    <row r="156" spans="1:20">
      <c r="A156" s="16"/>
      <c r="B156" s="17"/>
      <c r="C156" s="17"/>
      <c r="D156" s="17"/>
      <c r="E156" s="17"/>
      <c r="F156" s="17"/>
      <c r="G156" s="17"/>
      <c r="H156" s="17"/>
      <c r="I156" s="16"/>
      <c r="J156" s="18"/>
      <c r="K156" s="3"/>
      <c r="L156" s="19"/>
      <c r="M156" s="20"/>
      <c r="N156" s="27" t="e">
        <f t="shared" si="0"/>
        <v>#DIV/0!</v>
      </c>
      <c r="O156" s="20"/>
      <c r="P156" s="20"/>
      <c r="Q156" s="23">
        <f t="shared" si="5"/>
        <v>0</v>
      </c>
      <c r="R156" s="25" t="e">
        <f t="shared" si="3"/>
        <v>#DIV/0!</v>
      </c>
      <c r="S156" s="3"/>
      <c r="T156" s="16"/>
    </row>
    <row r="157" spans="1:20">
      <c r="A157" s="16"/>
      <c r="B157" s="17"/>
      <c r="C157" s="17"/>
      <c r="D157" s="17"/>
      <c r="E157" s="17"/>
      <c r="F157" s="17"/>
      <c r="G157" s="17"/>
      <c r="H157" s="17"/>
      <c r="I157" s="16"/>
      <c r="J157" s="18"/>
      <c r="K157" s="3"/>
      <c r="L157" s="19"/>
      <c r="M157" s="20"/>
      <c r="N157" s="27" t="e">
        <f t="shared" si="0"/>
        <v>#DIV/0!</v>
      </c>
      <c r="O157" s="20"/>
      <c r="P157" s="20"/>
      <c r="Q157" s="23">
        <f t="shared" si="5"/>
        <v>0</v>
      </c>
      <c r="R157" s="25" t="e">
        <f t="shared" si="3"/>
        <v>#DIV/0!</v>
      </c>
      <c r="S157" s="3"/>
      <c r="T157" s="16"/>
    </row>
    <row r="158" spans="1:20">
      <c r="A158" s="16"/>
      <c r="B158" s="17"/>
      <c r="C158" s="17"/>
      <c r="D158" s="17"/>
      <c r="E158" s="17"/>
      <c r="F158" s="17"/>
      <c r="G158" s="17"/>
      <c r="H158" s="17"/>
      <c r="I158" s="16"/>
      <c r="J158" s="18"/>
      <c r="K158" s="3"/>
      <c r="L158" s="19"/>
      <c r="M158" s="20"/>
      <c r="N158" s="27" t="e">
        <f t="shared" si="0"/>
        <v>#DIV/0!</v>
      </c>
      <c r="O158" s="20"/>
      <c r="P158" s="20"/>
      <c r="Q158" s="23">
        <f t="shared" si="5"/>
        <v>0</v>
      </c>
      <c r="R158" s="25" t="e">
        <f t="shared" si="3"/>
        <v>#DIV/0!</v>
      </c>
      <c r="S158" s="3"/>
      <c r="T158" s="16"/>
    </row>
    <row r="159" spans="1:20">
      <c r="A159" s="16"/>
      <c r="B159" s="17"/>
      <c r="C159" s="17"/>
      <c r="D159" s="17"/>
      <c r="E159" s="17"/>
      <c r="F159" s="17"/>
      <c r="G159" s="17"/>
      <c r="H159" s="17"/>
      <c r="I159" s="16"/>
      <c r="J159" s="18"/>
      <c r="K159" s="3"/>
      <c r="L159" s="19"/>
      <c r="M159" s="20"/>
      <c r="N159" s="27" t="e">
        <f t="shared" si="0"/>
        <v>#DIV/0!</v>
      </c>
      <c r="O159" s="20"/>
      <c r="P159" s="20"/>
      <c r="Q159" s="23">
        <f t="shared" si="5"/>
        <v>0</v>
      </c>
      <c r="R159" s="25" t="e">
        <f t="shared" si="3"/>
        <v>#DIV/0!</v>
      </c>
      <c r="S159" s="3"/>
      <c r="T159" s="16"/>
    </row>
    <row r="160" spans="1:20">
      <c r="A160" s="16"/>
      <c r="B160" s="17"/>
      <c r="C160" s="17"/>
      <c r="D160" s="17"/>
      <c r="E160" s="17"/>
      <c r="F160" s="17"/>
      <c r="G160" s="17"/>
      <c r="H160" s="17"/>
      <c r="I160" s="16"/>
      <c r="J160" s="18"/>
      <c r="K160" s="3"/>
      <c r="L160" s="19"/>
      <c r="M160" s="20"/>
      <c r="N160" s="27" t="e">
        <f t="shared" si="0"/>
        <v>#DIV/0!</v>
      </c>
      <c r="O160" s="20"/>
      <c r="P160" s="20"/>
      <c r="Q160" s="23">
        <f t="shared" si="5"/>
        <v>0</v>
      </c>
      <c r="R160" s="25" t="e">
        <f t="shared" si="3"/>
        <v>#DIV/0!</v>
      </c>
      <c r="S160" s="3"/>
      <c r="T160" s="16"/>
    </row>
    <row r="161" spans="1:20">
      <c r="A161" s="16"/>
      <c r="B161" s="17"/>
      <c r="C161" s="17"/>
      <c r="D161" s="17"/>
      <c r="E161" s="17"/>
      <c r="F161" s="17"/>
      <c r="G161" s="17"/>
      <c r="H161" s="17"/>
      <c r="I161" s="16"/>
      <c r="J161" s="18"/>
      <c r="K161" s="3"/>
      <c r="L161" s="19"/>
      <c r="M161" s="20"/>
      <c r="N161" s="27" t="e">
        <f t="shared" si="0"/>
        <v>#DIV/0!</v>
      </c>
      <c r="O161" s="20"/>
      <c r="P161" s="20"/>
      <c r="Q161" s="23">
        <f t="shared" si="5"/>
        <v>0</v>
      </c>
      <c r="R161" s="25" t="e">
        <f t="shared" si="3"/>
        <v>#DIV/0!</v>
      </c>
      <c r="S161" s="3"/>
      <c r="T161" s="16"/>
    </row>
    <row r="162" spans="1:20">
      <c r="A162" s="16"/>
      <c r="B162" s="17"/>
      <c r="C162" s="17"/>
      <c r="D162" s="17"/>
      <c r="E162" s="17"/>
      <c r="F162" s="17"/>
      <c r="G162" s="17"/>
      <c r="H162" s="17"/>
      <c r="I162" s="16"/>
      <c r="J162" s="18"/>
      <c r="K162" s="3"/>
      <c r="L162" s="19"/>
      <c r="M162" s="20"/>
      <c r="N162" s="27" t="e">
        <f t="shared" si="0"/>
        <v>#DIV/0!</v>
      </c>
      <c r="O162" s="20"/>
      <c r="P162" s="20"/>
      <c r="Q162" s="23">
        <f t="shared" si="5"/>
        <v>0</v>
      </c>
      <c r="R162" s="25" t="e">
        <f t="shared" si="3"/>
        <v>#DIV/0!</v>
      </c>
      <c r="S162" s="3"/>
      <c r="T162" s="16"/>
    </row>
    <row r="163" spans="1:20">
      <c r="A163" s="16"/>
      <c r="B163" s="17"/>
      <c r="C163" s="17"/>
      <c r="D163" s="17"/>
      <c r="E163" s="17"/>
      <c r="F163" s="17"/>
      <c r="G163" s="17"/>
      <c r="H163" s="17"/>
      <c r="I163" s="16"/>
      <c r="J163" s="18"/>
      <c r="K163" s="3"/>
      <c r="L163" s="19"/>
      <c r="M163" s="20"/>
      <c r="N163" s="27" t="e">
        <f t="shared" si="0"/>
        <v>#DIV/0!</v>
      </c>
      <c r="O163" s="20"/>
      <c r="P163" s="20"/>
      <c r="Q163" s="23">
        <f t="shared" si="5"/>
        <v>0</v>
      </c>
      <c r="R163" s="25" t="e">
        <f t="shared" si="3"/>
        <v>#DIV/0!</v>
      </c>
      <c r="S163" s="3"/>
      <c r="T163" s="16"/>
    </row>
    <row r="164" spans="1:20">
      <c r="A164" s="16"/>
      <c r="B164" s="21"/>
      <c r="C164" s="21"/>
      <c r="D164" s="21"/>
      <c r="E164" s="17"/>
      <c r="F164" s="17"/>
      <c r="G164" s="21"/>
      <c r="H164" s="17"/>
      <c r="I164" s="16"/>
      <c r="J164" s="18"/>
      <c r="K164" s="3"/>
      <c r="L164" s="22"/>
      <c r="M164" s="20"/>
      <c r="N164" s="27" t="e">
        <f t="shared" si="0"/>
        <v>#DIV/0!</v>
      </c>
      <c r="O164" s="20"/>
      <c r="P164" s="20"/>
      <c r="Q164" s="23">
        <f t="shared" si="5"/>
        <v>0</v>
      </c>
      <c r="R164" s="25" t="e">
        <f t="shared" si="3"/>
        <v>#DIV/0!</v>
      </c>
      <c r="S164" s="3"/>
      <c r="T164" s="22"/>
    </row>
    <row r="165" spans="1:20">
      <c r="A165" s="22"/>
      <c r="B165" s="21"/>
      <c r="C165" s="21"/>
      <c r="D165" s="21"/>
      <c r="E165" s="21"/>
      <c r="F165" s="21"/>
      <c r="G165" s="21"/>
      <c r="H165" s="21"/>
      <c r="I165" s="22"/>
      <c r="J165" s="22"/>
      <c r="K165" s="22"/>
      <c r="L165" s="22"/>
      <c r="M165" s="22"/>
      <c r="N165" s="27" t="e">
        <f t="shared" si="0"/>
        <v>#DIV/0!</v>
      </c>
      <c r="O165" s="22"/>
      <c r="P165" s="16"/>
      <c r="Q165" s="23">
        <f t="shared" si="5"/>
        <v>0</v>
      </c>
      <c r="R165" s="25" t="e">
        <f t="shared" si="3"/>
        <v>#DIV/0!</v>
      </c>
      <c r="S165" s="3"/>
      <c r="T165" s="22"/>
    </row>
    <row r="166" spans="1:20">
      <c r="A166" s="22"/>
      <c r="B166" s="21"/>
      <c r="C166" s="21"/>
      <c r="D166" s="21"/>
      <c r="E166" s="21"/>
      <c r="F166" s="21"/>
      <c r="G166" s="21"/>
      <c r="H166" s="21"/>
      <c r="I166" s="22"/>
      <c r="J166" s="22"/>
      <c r="K166" s="22"/>
      <c r="L166" s="22"/>
      <c r="M166" s="22"/>
      <c r="N166" s="27" t="e">
        <f t="shared" ref="N166:N172" si="6">(+K166*L166)/M166</f>
        <v>#DIV/0!</v>
      </c>
      <c r="O166" s="22"/>
      <c r="P166" s="16"/>
      <c r="Q166" s="23">
        <f t="shared" si="5"/>
        <v>0</v>
      </c>
      <c r="R166" s="25" t="e">
        <f t="shared" si="3"/>
        <v>#DIV/0!</v>
      </c>
      <c r="S166" s="3"/>
      <c r="T166" s="22"/>
    </row>
    <row r="167" spans="1:20">
      <c r="A167" s="22"/>
      <c r="B167" s="21"/>
      <c r="C167" s="21"/>
      <c r="D167" s="21"/>
      <c r="E167" s="21"/>
      <c r="F167" s="21"/>
      <c r="G167" s="21"/>
      <c r="H167" s="21"/>
      <c r="I167" s="22"/>
      <c r="J167" s="22"/>
      <c r="K167" s="22"/>
      <c r="L167" s="22"/>
      <c r="M167" s="22"/>
      <c r="N167" s="27" t="e">
        <f t="shared" si="6"/>
        <v>#DIV/0!</v>
      </c>
      <c r="O167" s="22"/>
      <c r="P167" s="16"/>
      <c r="Q167" s="23">
        <f t="shared" si="5"/>
        <v>0</v>
      </c>
      <c r="R167" s="25" t="e">
        <f t="shared" si="3"/>
        <v>#DIV/0!</v>
      </c>
      <c r="S167" s="3"/>
      <c r="T167" s="22"/>
    </row>
    <row r="168" spans="1:20">
      <c r="A168" s="22"/>
      <c r="B168" s="21"/>
      <c r="C168" s="21"/>
      <c r="D168" s="21"/>
      <c r="E168" s="21"/>
      <c r="F168" s="21"/>
      <c r="G168" s="21"/>
      <c r="H168" s="21"/>
      <c r="I168" s="22"/>
      <c r="J168" s="22"/>
      <c r="K168" s="22"/>
      <c r="L168" s="22"/>
      <c r="M168" s="22"/>
      <c r="N168" s="27" t="e">
        <f t="shared" si="6"/>
        <v>#DIV/0!</v>
      </c>
      <c r="O168" s="22"/>
      <c r="P168" s="16"/>
      <c r="Q168" s="23">
        <f t="shared" si="5"/>
        <v>0</v>
      </c>
      <c r="R168" s="25" t="e">
        <f t="shared" si="3"/>
        <v>#DIV/0!</v>
      </c>
      <c r="S168" s="3"/>
      <c r="T168" s="22"/>
    </row>
    <row r="169" spans="1:20">
      <c r="A169" s="22"/>
      <c r="B169" s="21"/>
      <c r="C169" s="21"/>
      <c r="D169" s="21"/>
      <c r="E169" s="21"/>
      <c r="F169" s="21"/>
      <c r="G169" s="21"/>
      <c r="H169" s="21"/>
      <c r="I169" s="22"/>
      <c r="J169" s="22"/>
      <c r="K169" s="22"/>
      <c r="L169" s="22"/>
      <c r="M169" s="22"/>
      <c r="N169" s="27" t="e">
        <f t="shared" si="6"/>
        <v>#DIV/0!</v>
      </c>
      <c r="O169" s="22"/>
      <c r="P169" s="16"/>
      <c r="Q169" s="23">
        <f t="shared" si="5"/>
        <v>0</v>
      </c>
      <c r="R169" s="25" t="e">
        <f t="shared" si="3"/>
        <v>#DIV/0!</v>
      </c>
      <c r="S169" s="3"/>
      <c r="T169" s="22"/>
    </row>
    <row r="170" spans="1:20">
      <c r="A170" s="22"/>
      <c r="B170" s="21"/>
      <c r="C170" s="21"/>
      <c r="D170" s="21"/>
      <c r="E170" s="21"/>
      <c r="F170" s="21"/>
      <c r="G170" s="21"/>
      <c r="H170" s="21"/>
      <c r="I170" s="22"/>
      <c r="J170" s="22"/>
      <c r="K170" s="22"/>
      <c r="L170" s="22"/>
      <c r="M170" s="22"/>
      <c r="N170" s="27" t="e">
        <f t="shared" si="6"/>
        <v>#DIV/0!</v>
      </c>
      <c r="O170" s="22"/>
      <c r="P170" s="16"/>
      <c r="Q170" s="23">
        <f t="shared" si="5"/>
        <v>0</v>
      </c>
      <c r="R170" s="25" t="e">
        <f t="shared" si="3"/>
        <v>#DIV/0!</v>
      </c>
      <c r="S170" s="3"/>
      <c r="T170" s="22"/>
    </row>
    <row r="171" spans="1:20">
      <c r="A171" s="22"/>
      <c r="B171" s="21"/>
      <c r="C171" s="21"/>
      <c r="D171" s="21"/>
      <c r="E171" s="21"/>
      <c r="F171" s="21"/>
      <c r="G171" s="21"/>
      <c r="H171" s="21"/>
      <c r="I171" s="22"/>
      <c r="J171" s="22"/>
      <c r="K171" s="22"/>
      <c r="L171" s="22"/>
      <c r="M171" s="22"/>
      <c r="N171" s="27" t="e">
        <f t="shared" si="6"/>
        <v>#DIV/0!</v>
      </c>
      <c r="O171" s="22"/>
      <c r="P171" s="16"/>
      <c r="Q171" s="23">
        <f t="shared" si="5"/>
        <v>0</v>
      </c>
      <c r="R171" s="25" t="e">
        <f t="shared" si="3"/>
        <v>#DIV/0!</v>
      </c>
      <c r="S171" s="3"/>
      <c r="T171" s="22"/>
    </row>
    <row r="172" spans="1:20" ht="15" thickBot="1">
      <c r="A172" s="22"/>
      <c r="B172" s="21"/>
      <c r="C172" s="21"/>
      <c r="D172" s="21"/>
      <c r="E172" s="21"/>
      <c r="F172" s="21"/>
      <c r="G172" s="21"/>
      <c r="H172" s="21"/>
      <c r="I172" s="22"/>
      <c r="J172" s="22"/>
      <c r="K172" s="22"/>
      <c r="L172" s="22"/>
      <c r="M172" s="22"/>
      <c r="N172" s="27" t="e">
        <f t="shared" si="6"/>
        <v>#DIV/0!</v>
      </c>
      <c r="O172" s="22"/>
      <c r="P172" s="16"/>
      <c r="Q172" s="23">
        <f t="shared" si="5"/>
        <v>0</v>
      </c>
      <c r="R172" s="25" t="e">
        <f t="shared" si="3"/>
        <v>#DIV/0!</v>
      </c>
      <c r="S172" s="3"/>
      <c r="T172" s="22"/>
    </row>
    <row r="173" spans="1:20" ht="15" thickBot="1">
      <c r="R173" s="4" t="e">
        <f>SUM(R11:R172)</f>
        <v>#DIV/0!</v>
      </c>
      <c r="S173" s="2"/>
    </row>
  </sheetData>
  <sheetProtection sheet="1" insertRows="0" deleteRows="0"/>
  <mergeCells count="9">
    <mergeCell ref="B6:D6"/>
    <mergeCell ref="C9:F9"/>
    <mergeCell ref="G9:R9"/>
    <mergeCell ref="B7:E7"/>
    <mergeCell ref="A1:T1"/>
    <mergeCell ref="A2:T2"/>
    <mergeCell ref="B3:G3"/>
    <mergeCell ref="B4:C4"/>
    <mergeCell ref="B5:C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Instuctions</vt:lpstr>
      <vt:lpstr>Open Appeals Listing</vt:lpstr>
      <vt:lpstr> Impact Form - Sample</vt:lpstr>
      <vt:lpstr>Impact Form - Fillable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Treis, Cynthia (DOH)</dc:creator>
  <cp:lastModifiedBy>Treis, Cynthia (DOH)</cp:lastModifiedBy>
  <dcterms:created xsi:type="dcterms:W3CDTF">2023-01-30T17:06:14Z</dcterms:created>
  <dcterms:modified xsi:type="dcterms:W3CDTF">2023-09-28T15:28:34Z</dcterms:modified>
</cp:coreProperties>
</file>